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o  Mahmoud\Desktop\مشاريع التحليل و بليثون لي GitHub\Proj-power and python\"/>
    </mc:Choice>
  </mc:AlternateContent>
  <xr:revisionPtr revIDLastSave="0" documentId="13_ncr:1_{5BAA881D-F6D3-4275-BE0C-BD12C49449F2}" xr6:coauthVersionLast="47" xr6:coauthVersionMax="47" xr10:uidLastSave="{00000000-0000-0000-0000-000000000000}"/>
  <bookViews>
    <workbookView xWindow="-21720" yWindow="-1200" windowWidth="21840" windowHeight="13740" xr2:uid="{00000000-000D-0000-FFFF-FFFF00000000}"/>
  </bookViews>
  <sheets>
    <sheet name="Sheet2" sheetId="5" r:id="rId1"/>
    <sheet name="Sales" sheetId="1" r:id="rId2"/>
    <sheet name="Returns" sheetId="2" r:id="rId3"/>
    <sheet name="Review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" i="1"/>
  <c r="N3" i="1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423" i="5"/>
  <c r="C427" i="5"/>
  <c r="C431" i="5"/>
  <c r="C435" i="5"/>
  <c r="C439" i="5"/>
  <c r="C443" i="5"/>
  <c r="C447" i="5"/>
  <c r="C451" i="5"/>
  <c r="C455" i="5"/>
  <c r="H2" i="5"/>
  <c r="H6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C424" i="5"/>
  <c r="C428" i="5"/>
  <c r="C432" i="5"/>
  <c r="C436" i="5"/>
  <c r="C440" i="5"/>
  <c r="C444" i="5"/>
  <c r="C448" i="5"/>
  <c r="C452" i="5"/>
  <c r="C456" i="5"/>
  <c r="H3" i="5"/>
  <c r="H7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H4" i="5"/>
  <c r="H8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30" i="5"/>
  <c r="C434" i="5"/>
  <c r="C438" i="5"/>
  <c r="C442" i="5"/>
  <c r="C446" i="5"/>
  <c r="C450" i="5"/>
  <c r="C454" i="5"/>
  <c r="C458" i="5"/>
  <c r="C422" i="5"/>
  <c r="H5" i="5"/>
  <c r="C426" i="5"/>
  <c r="D426" i="5"/>
  <c r="D458" i="5"/>
  <c r="E450" i="5"/>
  <c r="D442" i="5"/>
  <c r="E434" i="5"/>
  <c r="E418" i="5"/>
  <c r="D410" i="5"/>
  <c r="E402" i="5"/>
  <c r="D394" i="5"/>
  <c r="D386" i="5"/>
  <c r="D378" i="5"/>
  <c r="D370" i="5"/>
  <c r="D453" i="5"/>
  <c r="D445" i="5"/>
  <c r="D437" i="5"/>
  <c r="D429" i="5"/>
  <c r="D421" i="5"/>
  <c r="D413" i="5"/>
  <c r="D405" i="5"/>
  <c r="D397" i="5"/>
  <c r="D389" i="5"/>
  <c r="D381" i="5"/>
  <c r="D373" i="5"/>
  <c r="D456" i="5"/>
  <c r="D448" i="5"/>
  <c r="D440" i="5"/>
  <c r="D432" i="5"/>
  <c r="D424" i="5"/>
  <c r="D416" i="5"/>
  <c r="D408" i="5"/>
  <c r="D400" i="5"/>
  <c r="D392" i="5"/>
  <c r="D384" i="5"/>
  <c r="D376" i="5"/>
  <c r="D368" i="5"/>
  <c r="D451" i="5"/>
  <c r="D443" i="5"/>
  <c r="D435" i="5"/>
  <c r="D427" i="5"/>
  <c r="D419" i="5"/>
  <c r="D411" i="5"/>
  <c r="D403" i="5"/>
  <c r="D395" i="5"/>
  <c r="D387" i="5"/>
  <c r="D379" i="5"/>
  <c r="D371" i="5"/>
  <c r="E411" i="5"/>
  <c r="E395" i="5"/>
  <c r="E379" i="5"/>
  <c r="E371" i="5"/>
  <c r="D438" i="5"/>
  <c r="D414" i="5"/>
  <c r="E398" i="5"/>
  <c r="E374" i="5"/>
  <c r="E441" i="5"/>
  <c r="E425" i="5"/>
  <c r="E401" i="5"/>
  <c r="E369" i="5"/>
  <c r="E444" i="5"/>
  <c r="E420" i="5"/>
  <c r="E396" i="5"/>
  <c r="E372" i="5"/>
  <c r="E439" i="5"/>
  <c r="E423" i="5"/>
  <c r="E399" i="5"/>
  <c r="E375" i="5"/>
  <c r="E426" i="5"/>
  <c r="E458" i="5"/>
  <c r="D450" i="5"/>
  <c r="E442" i="5"/>
  <c r="D434" i="5"/>
  <c r="D418" i="5"/>
  <c r="E410" i="5"/>
  <c r="D402" i="5"/>
  <c r="E394" i="5"/>
  <c r="E386" i="5"/>
  <c r="E378" i="5"/>
  <c r="E370" i="5"/>
  <c r="E453" i="5"/>
  <c r="E445" i="5"/>
  <c r="E437" i="5"/>
  <c r="E429" i="5"/>
  <c r="E421" i="5"/>
  <c r="E413" i="5"/>
  <c r="E405" i="5"/>
  <c r="E397" i="5"/>
  <c r="E389" i="5"/>
  <c r="E381" i="5"/>
  <c r="E373" i="5"/>
  <c r="E456" i="5"/>
  <c r="E448" i="5"/>
  <c r="E440" i="5"/>
  <c r="E432" i="5"/>
  <c r="E424" i="5"/>
  <c r="E416" i="5"/>
  <c r="E408" i="5"/>
  <c r="E400" i="5"/>
  <c r="E392" i="5"/>
  <c r="E384" i="5"/>
  <c r="E376" i="5"/>
  <c r="E368" i="5"/>
  <c r="E451" i="5"/>
  <c r="E443" i="5"/>
  <c r="E435" i="5"/>
  <c r="E427" i="5"/>
  <c r="E419" i="5"/>
  <c r="E403" i="5"/>
  <c r="E387" i="5"/>
  <c r="D446" i="5"/>
  <c r="E382" i="5"/>
  <c r="E449" i="5"/>
  <c r="E409" i="5"/>
  <c r="E385" i="5"/>
  <c r="E452" i="5"/>
  <c r="E428" i="5"/>
  <c r="E404" i="5"/>
  <c r="E380" i="5"/>
  <c r="E447" i="5"/>
  <c r="E415" i="5"/>
  <c r="E391" i="5"/>
  <c r="E422" i="5"/>
  <c r="E454" i="5"/>
  <c r="E446" i="5"/>
  <c r="E438" i="5"/>
  <c r="E430" i="5"/>
  <c r="E414" i="5"/>
  <c r="E406" i="5"/>
  <c r="D398" i="5"/>
  <c r="D390" i="5"/>
  <c r="D382" i="5"/>
  <c r="D374" i="5"/>
  <c r="D457" i="5"/>
  <c r="D449" i="5"/>
  <c r="D441" i="5"/>
  <c r="D433" i="5"/>
  <c r="D425" i="5"/>
  <c r="D417" i="5"/>
  <c r="D409" i="5"/>
  <c r="D401" i="5"/>
  <c r="D393" i="5"/>
  <c r="D385" i="5"/>
  <c r="D377" i="5"/>
  <c r="D369" i="5"/>
  <c r="D452" i="5"/>
  <c r="D444" i="5"/>
  <c r="D436" i="5"/>
  <c r="D428" i="5"/>
  <c r="D420" i="5"/>
  <c r="D412" i="5"/>
  <c r="D404" i="5"/>
  <c r="D396" i="5"/>
  <c r="D388" i="5"/>
  <c r="D380" i="5"/>
  <c r="D372" i="5"/>
  <c r="D455" i="5"/>
  <c r="D447" i="5"/>
  <c r="D439" i="5"/>
  <c r="D431" i="5"/>
  <c r="D423" i="5"/>
  <c r="D415" i="5"/>
  <c r="D407" i="5"/>
  <c r="D399" i="5"/>
  <c r="D391" i="5"/>
  <c r="D383" i="5"/>
  <c r="D375" i="5"/>
  <c r="D367" i="5"/>
  <c r="D422" i="5"/>
  <c r="D454" i="5"/>
  <c r="D430" i="5"/>
  <c r="D406" i="5"/>
  <c r="E390" i="5"/>
  <c r="E457" i="5"/>
  <c r="E433" i="5"/>
  <c r="E417" i="5"/>
  <c r="E393" i="5"/>
  <c r="E377" i="5"/>
  <c r="E436" i="5"/>
  <c r="E412" i="5"/>
  <c r="E388" i="5"/>
  <c r="E455" i="5"/>
  <c r="E431" i="5"/>
  <c r="E407" i="5"/>
  <c r="E383" i="5"/>
  <c r="E367" i="5"/>
</calcChain>
</file>

<file path=xl/sharedStrings.xml><?xml version="1.0" encoding="utf-8"?>
<sst xmlns="http://schemas.openxmlformats.org/spreadsheetml/2006/main" count="16465" uniqueCount="89">
  <si>
    <t>Sale_ID</t>
  </si>
  <si>
    <t>Product_ID</t>
  </si>
  <si>
    <t>Product_Name</t>
  </si>
  <si>
    <t>Category</t>
  </si>
  <si>
    <t>Size</t>
  </si>
  <si>
    <t>Color</t>
  </si>
  <si>
    <t>Sale_Date</t>
  </si>
  <si>
    <t>Sales_Channel</t>
  </si>
  <si>
    <t>City</t>
  </si>
  <si>
    <t>Price</t>
  </si>
  <si>
    <t>Discount</t>
  </si>
  <si>
    <t>Quantity_Sold</t>
  </si>
  <si>
    <t>Customer_ID</t>
  </si>
  <si>
    <t>بنطلون قماش خفيف</t>
  </si>
  <si>
    <t>تيشيرت نص كم ساده</t>
  </si>
  <si>
    <t>تيشيرت بولو رجالي</t>
  </si>
  <si>
    <t>تيشيرت بكتابة</t>
  </si>
  <si>
    <t>تيشيرت قطن برسمة</t>
  </si>
  <si>
    <t>كوتشي رياضي أبيض</t>
  </si>
  <si>
    <t>بنطلون جينز سكيني</t>
  </si>
  <si>
    <t>كوتشي كانفس</t>
  </si>
  <si>
    <t>تيشيرت بيسك</t>
  </si>
  <si>
    <t>بنطلون جينز بوي فريند</t>
  </si>
  <si>
    <t>تيشيرت رياضي</t>
  </si>
  <si>
    <t>بنطلون رسمي شبابي</t>
  </si>
  <si>
    <t>تيشيرت أوفر سايز</t>
  </si>
  <si>
    <t>كوتشي سوبر ستار</t>
  </si>
  <si>
    <t>بنطلون جوجر</t>
  </si>
  <si>
    <t>كوتشي جلد</t>
  </si>
  <si>
    <t>بنطلون تشينو</t>
  </si>
  <si>
    <t>بنطلون كارغو شبابي</t>
  </si>
  <si>
    <t>كوتشي رانينج</t>
  </si>
  <si>
    <t>سنيكرز كاجوال</t>
  </si>
  <si>
    <t>بنطلون</t>
  </si>
  <si>
    <t>تيشيرت</t>
  </si>
  <si>
    <t>كوتشي</t>
  </si>
  <si>
    <t>M</t>
  </si>
  <si>
    <t>L</t>
  </si>
  <si>
    <t>XL</t>
  </si>
  <si>
    <t>S</t>
  </si>
  <si>
    <t>رمادي</t>
  </si>
  <si>
    <t>أحمر</t>
  </si>
  <si>
    <t>بيج</t>
  </si>
  <si>
    <t>أبيض</t>
  </si>
  <si>
    <t>أزرق</t>
  </si>
  <si>
    <t>أخضر</t>
  </si>
  <si>
    <t>أسود</t>
  </si>
  <si>
    <t>محل</t>
  </si>
  <si>
    <t>أونلاين</t>
  </si>
  <si>
    <t>القاهرة</t>
  </si>
  <si>
    <t>الإسكندرية</t>
  </si>
  <si>
    <t>أسيوط</t>
  </si>
  <si>
    <t>سوهاج</t>
  </si>
  <si>
    <t>الجيزة</t>
  </si>
  <si>
    <t>طنطا</t>
  </si>
  <si>
    <t>المنصورة</t>
  </si>
  <si>
    <t>Return_ID</t>
  </si>
  <si>
    <t>Return_Date</t>
  </si>
  <si>
    <t>Reason</t>
  </si>
  <si>
    <t>Quantity_Returned</t>
  </si>
  <si>
    <t>مقاس غير مناسب</t>
  </si>
  <si>
    <t>تأخر الشحن</t>
  </si>
  <si>
    <t>تغيير رأي</t>
  </si>
  <si>
    <t>لون مختلف</t>
  </si>
  <si>
    <t>منتج تالف</t>
  </si>
  <si>
    <t>Review_ID</t>
  </si>
  <si>
    <t>Rating</t>
  </si>
  <si>
    <t>Review_Text</t>
  </si>
  <si>
    <t>Review_Date</t>
  </si>
  <si>
    <t>خدمة عملاء سيئة</t>
  </si>
  <si>
    <t>مقاس مضبوط</t>
  </si>
  <si>
    <t>منتج رائع</t>
  </si>
  <si>
    <t>تجربة شراء جيدة</t>
  </si>
  <si>
    <t>خامة ممتازة</t>
  </si>
  <si>
    <t>لا أنصح به</t>
  </si>
  <si>
    <t>Month</t>
  </si>
  <si>
    <t>Forecast(Price)</t>
  </si>
  <si>
    <t>Lower Confidence Bound(Price)</t>
  </si>
  <si>
    <t>Upper Confidence Bound(Price)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</si>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</sst>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/>
    <xf numFmtId="2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6">
    <dxf>
      <numFmt numFmtId="4" formatCode="#,##0.00"/>
    </dxf>
    <dxf>
      <numFmt numFmtId="2" formatCode="0.00"/>
    </dxf>
    <dxf>
      <numFmt numFmtId="2" formatCode="0.00"/>
    </dxf>
    <dxf>
      <numFmt numFmtId="164" formatCode="yyyy\-mm\-dd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Sheet2!$B$2:$B$458</c:f>
              <c:numCache>
                <c:formatCode>General</c:formatCode>
                <c:ptCount val="457"/>
                <c:pt idx="0">
                  <c:v>903.5</c:v>
                </c:pt>
                <c:pt idx="1">
                  <c:v>1147.8</c:v>
                </c:pt>
                <c:pt idx="2">
                  <c:v>828</c:v>
                </c:pt>
                <c:pt idx="3">
                  <c:v>913.85714285714289</c:v>
                </c:pt>
                <c:pt idx="4">
                  <c:v>1021.9090909090909</c:v>
                </c:pt>
                <c:pt idx="5">
                  <c:v>791.44444444444446</c:v>
                </c:pt>
                <c:pt idx="6">
                  <c:v>1009.1666666666666</c:v>
                </c:pt>
                <c:pt idx="7">
                  <c:v>994</c:v>
                </c:pt>
                <c:pt idx="8">
                  <c:v>1060.5555555555557</c:v>
                </c:pt>
                <c:pt idx="9">
                  <c:v>745.86666666666667</c:v>
                </c:pt>
                <c:pt idx="10">
                  <c:v>747.25</c:v>
                </c:pt>
                <c:pt idx="11">
                  <c:v>1003.3333333333334</c:v>
                </c:pt>
                <c:pt idx="12">
                  <c:v>1143.75</c:v>
                </c:pt>
                <c:pt idx="13">
                  <c:v>759.2</c:v>
                </c:pt>
                <c:pt idx="14">
                  <c:v>1005.1538461538462</c:v>
                </c:pt>
                <c:pt idx="15">
                  <c:v>885.11111111111109</c:v>
                </c:pt>
                <c:pt idx="16">
                  <c:v>978.42857142857144</c:v>
                </c:pt>
                <c:pt idx="17">
                  <c:v>856.83333333333337</c:v>
                </c:pt>
                <c:pt idx="18">
                  <c:v>846.125</c:v>
                </c:pt>
                <c:pt idx="19">
                  <c:v>909.18181818181813</c:v>
                </c:pt>
                <c:pt idx="20">
                  <c:v>545.375</c:v>
                </c:pt>
                <c:pt idx="21">
                  <c:v>729.66666666666663</c:v>
                </c:pt>
                <c:pt idx="22">
                  <c:v>1041.4166666666667</c:v>
                </c:pt>
                <c:pt idx="23">
                  <c:v>794</c:v>
                </c:pt>
                <c:pt idx="24">
                  <c:v>585.75</c:v>
                </c:pt>
                <c:pt idx="25">
                  <c:v>821.66666666666663</c:v>
                </c:pt>
                <c:pt idx="26">
                  <c:v>393.5</c:v>
                </c:pt>
                <c:pt idx="27">
                  <c:v>819</c:v>
                </c:pt>
                <c:pt idx="28">
                  <c:v>742.2</c:v>
                </c:pt>
                <c:pt idx="29">
                  <c:v>970</c:v>
                </c:pt>
                <c:pt idx="30">
                  <c:v>852.6</c:v>
                </c:pt>
                <c:pt idx="31">
                  <c:v>714.6</c:v>
                </c:pt>
                <c:pt idx="32">
                  <c:v>811.90909090909088</c:v>
                </c:pt>
                <c:pt idx="33">
                  <c:v>725.5</c:v>
                </c:pt>
                <c:pt idx="34">
                  <c:v>848.4</c:v>
                </c:pt>
                <c:pt idx="35">
                  <c:v>825.14285714285711</c:v>
                </c:pt>
                <c:pt idx="36">
                  <c:v>1019.6666666666666</c:v>
                </c:pt>
                <c:pt idx="37">
                  <c:v>1336</c:v>
                </c:pt>
                <c:pt idx="38">
                  <c:v>708.16666666666663</c:v>
                </c:pt>
                <c:pt idx="39">
                  <c:v>752.57142857142856</c:v>
                </c:pt>
                <c:pt idx="40">
                  <c:v>1158.1666666666667</c:v>
                </c:pt>
                <c:pt idx="41">
                  <c:v>769.66666666666663</c:v>
                </c:pt>
                <c:pt idx="42">
                  <c:v>992.63636363636363</c:v>
                </c:pt>
                <c:pt idx="43">
                  <c:v>810</c:v>
                </c:pt>
                <c:pt idx="44">
                  <c:v>585.6</c:v>
                </c:pt>
                <c:pt idx="45">
                  <c:v>968.75</c:v>
                </c:pt>
                <c:pt idx="46">
                  <c:v>787.33333333333337</c:v>
                </c:pt>
                <c:pt idx="47">
                  <c:v>956.9</c:v>
                </c:pt>
                <c:pt idx="48">
                  <c:v>603</c:v>
                </c:pt>
                <c:pt idx="49">
                  <c:v>750.6</c:v>
                </c:pt>
                <c:pt idx="50">
                  <c:v>1170</c:v>
                </c:pt>
                <c:pt idx="51">
                  <c:v>922.5</c:v>
                </c:pt>
                <c:pt idx="52">
                  <c:v>1073</c:v>
                </c:pt>
                <c:pt idx="53">
                  <c:v>825.36363636363637</c:v>
                </c:pt>
                <c:pt idx="54">
                  <c:v>808.28571428571433</c:v>
                </c:pt>
                <c:pt idx="55">
                  <c:v>898.9</c:v>
                </c:pt>
                <c:pt idx="56">
                  <c:v>687.5</c:v>
                </c:pt>
                <c:pt idx="57">
                  <c:v>1116.0999999999999</c:v>
                </c:pt>
                <c:pt idx="58">
                  <c:v>668.66666666666663</c:v>
                </c:pt>
                <c:pt idx="59">
                  <c:v>758</c:v>
                </c:pt>
                <c:pt idx="60">
                  <c:v>866.36363636363637</c:v>
                </c:pt>
                <c:pt idx="61">
                  <c:v>621.5</c:v>
                </c:pt>
                <c:pt idx="62">
                  <c:v>937.875</c:v>
                </c:pt>
                <c:pt idx="63">
                  <c:v>858.66666666666663</c:v>
                </c:pt>
                <c:pt idx="64">
                  <c:v>1027.6666666666667</c:v>
                </c:pt>
                <c:pt idx="65">
                  <c:v>535</c:v>
                </c:pt>
                <c:pt idx="66">
                  <c:v>845</c:v>
                </c:pt>
                <c:pt idx="67">
                  <c:v>751.33333333333337</c:v>
                </c:pt>
                <c:pt idx="68">
                  <c:v>986.11111111111109</c:v>
                </c:pt>
                <c:pt idx="69">
                  <c:v>994.8</c:v>
                </c:pt>
                <c:pt idx="70">
                  <c:v>854</c:v>
                </c:pt>
                <c:pt idx="71">
                  <c:v>767.14285714285711</c:v>
                </c:pt>
                <c:pt idx="72">
                  <c:v>1083.4285714285713</c:v>
                </c:pt>
                <c:pt idx="73">
                  <c:v>867.42857142857144</c:v>
                </c:pt>
                <c:pt idx="74">
                  <c:v>891.23076923076928</c:v>
                </c:pt>
                <c:pt idx="75">
                  <c:v>906</c:v>
                </c:pt>
                <c:pt idx="76">
                  <c:v>952.42857142857144</c:v>
                </c:pt>
                <c:pt idx="77">
                  <c:v>735.125</c:v>
                </c:pt>
                <c:pt idx="78">
                  <c:v>773.25</c:v>
                </c:pt>
                <c:pt idx="79">
                  <c:v>1064.2857142857142</c:v>
                </c:pt>
                <c:pt idx="80">
                  <c:v>750.5</c:v>
                </c:pt>
                <c:pt idx="81">
                  <c:v>1019.2</c:v>
                </c:pt>
                <c:pt idx="82">
                  <c:v>780.14285714285711</c:v>
                </c:pt>
                <c:pt idx="83">
                  <c:v>893.75</c:v>
                </c:pt>
                <c:pt idx="84">
                  <c:v>539.79999999999995</c:v>
                </c:pt>
                <c:pt idx="85">
                  <c:v>869.71428571428567</c:v>
                </c:pt>
                <c:pt idx="86">
                  <c:v>1185.5</c:v>
                </c:pt>
                <c:pt idx="87">
                  <c:v>973.16666666666663</c:v>
                </c:pt>
                <c:pt idx="88">
                  <c:v>811.22222222222217</c:v>
                </c:pt>
                <c:pt idx="89">
                  <c:v>842.33333333333337</c:v>
                </c:pt>
                <c:pt idx="90">
                  <c:v>818.375</c:v>
                </c:pt>
                <c:pt idx="91">
                  <c:v>864.44444444444446</c:v>
                </c:pt>
                <c:pt idx="92">
                  <c:v>884.33333333333337</c:v>
                </c:pt>
                <c:pt idx="93">
                  <c:v>785.2</c:v>
                </c:pt>
                <c:pt idx="94">
                  <c:v>552.83333333333337</c:v>
                </c:pt>
                <c:pt idx="95">
                  <c:v>728.2</c:v>
                </c:pt>
                <c:pt idx="96">
                  <c:v>827.11111111111109</c:v>
                </c:pt>
                <c:pt idx="97">
                  <c:v>822</c:v>
                </c:pt>
                <c:pt idx="98">
                  <c:v>894.57142857142856</c:v>
                </c:pt>
                <c:pt idx="99">
                  <c:v>886.28571428571433</c:v>
                </c:pt>
                <c:pt idx="100">
                  <c:v>527</c:v>
                </c:pt>
                <c:pt idx="101">
                  <c:v>918</c:v>
                </c:pt>
                <c:pt idx="102">
                  <c:v>881.4</c:v>
                </c:pt>
                <c:pt idx="103">
                  <c:v>973</c:v>
                </c:pt>
                <c:pt idx="104">
                  <c:v>877</c:v>
                </c:pt>
                <c:pt idx="105">
                  <c:v>1122.8</c:v>
                </c:pt>
                <c:pt idx="106">
                  <c:v>841.92307692307691</c:v>
                </c:pt>
                <c:pt idx="107">
                  <c:v>878.33333333333337</c:v>
                </c:pt>
                <c:pt idx="108">
                  <c:v>793.66666666666663</c:v>
                </c:pt>
                <c:pt idx="109">
                  <c:v>852.57142857142856</c:v>
                </c:pt>
                <c:pt idx="110">
                  <c:v>829</c:v>
                </c:pt>
                <c:pt idx="111">
                  <c:v>672.5</c:v>
                </c:pt>
                <c:pt idx="112">
                  <c:v>1015.25</c:v>
                </c:pt>
                <c:pt idx="113">
                  <c:v>651.66666666666663</c:v>
                </c:pt>
                <c:pt idx="114">
                  <c:v>1050.1666666666667</c:v>
                </c:pt>
                <c:pt idx="115">
                  <c:v>922.4</c:v>
                </c:pt>
                <c:pt idx="116">
                  <c:v>637.16666666666663</c:v>
                </c:pt>
                <c:pt idx="117">
                  <c:v>701.14285714285711</c:v>
                </c:pt>
                <c:pt idx="118">
                  <c:v>602.625</c:v>
                </c:pt>
                <c:pt idx="119">
                  <c:v>915.76923076923072</c:v>
                </c:pt>
                <c:pt idx="120">
                  <c:v>884.4</c:v>
                </c:pt>
                <c:pt idx="121">
                  <c:v>787.33333333333337</c:v>
                </c:pt>
                <c:pt idx="122">
                  <c:v>743.875</c:v>
                </c:pt>
                <c:pt idx="123">
                  <c:v>798.85714285714289</c:v>
                </c:pt>
                <c:pt idx="124">
                  <c:v>905.33333333333337</c:v>
                </c:pt>
                <c:pt idx="125">
                  <c:v>1066.8</c:v>
                </c:pt>
                <c:pt idx="126">
                  <c:v>934.2</c:v>
                </c:pt>
                <c:pt idx="127">
                  <c:v>844.16666666666663</c:v>
                </c:pt>
                <c:pt idx="128">
                  <c:v>698.11111111111109</c:v>
                </c:pt>
                <c:pt idx="129">
                  <c:v>947.11111111111109</c:v>
                </c:pt>
                <c:pt idx="130">
                  <c:v>718.2</c:v>
                </c:pt>
                <c:pt idx="131">
                  <c:v>1015.0769230769231</c:v>
                </c:pt>
                <c:pt idx="132">
                  <c:v>758.44444444444446</c:v>
                </c:pt>
                <c:pt idx="133">
                  <c:v>846.42857142857144</c:v>
                </c:pt>
                <c:pt idx="134">
                  <c:v>902</c:v>
                </c:pt>
                <c:pt idx="135">
                  <c:v>713.33333333333337</c:v>
                </c:pt>
                <c:pt idx="136">
                  <c:v>1005.4</c:v>
                </c:pt>
                <c:pt idx="137">
                  <c:v>722.75</c:v>
                </c:pt>
                <c:pt idx="138">
                  <c:v>1193.5999999999999</c:v>
                </c:pt>
                <c:pt idx="139">
                  <c:v>1022.5454545454545</c:v>
                </c:pt>
                <c:pt idx="140">
                  <c:v>915</c:v>
                </c:pt>
                <c:pt idx="141">
                  <c:v>604.66666666666663</c:v>
                </c:pt>
                <c:pt idx="142">
                  <c:v>888.8</c:v>
                </c:pt>
                <c:pt idx="143">
                  <c:v>795.09090909090912</c:v>
                </c:pt>
                <c:pt idx="144">
                  <c:v>939.33333333333337</c:v>
                </c:pt>
                <c:pt idx="145">
                  <c:v>804.33333333333337</c:v>
                </c:pt>
                <c:pt idx="146">
                  <c:v>1100.25</c:v>
                </c:pt>
                <c:pt idx="147">
                  <c:v>719</c:v>
                </c:pt>
                <c:pt idx="148">
                  <c:v>867</c:v>
                </c:pt>
                <c:pt idx="149">
                  <c:v>980.85714285714289</c:v>
                </c:pt>
                <c:pt idx="150">
                  <c:v>509</c:v>
                </c:pt>
                <c:pt idx="151">
                  <c:v>753.16666666666663</c:v>
                </c:pt>
                <c:pt idx="152">
                  <c:v>899</c:v>
                </c:pt>
                <c:pt idx="153">
                  <c:v>997.5</c:v>
                </c:pt>
                <c:pt idx="154">
                  <c:v>915.88888888888891</c:v>
                </c:pt>
                <c:pt idx="155">
                  <c:v>1042.5</c:v>
                </c:pt>
                <c:pt idx="156">
                  <c:v>893.1</c:v>
                </c:pt>
                <c:pt idx="157">
                  <c:v>624.75</c:v>
                </c:pt>
                <c:pt idx="158">
                  <c:v>857.5</c:v>
                </c:pt>
                <c:pt idx="159">
                  <c:v>825</c:v>
                </c:pt>
                <c:pt idx="160">
                  <c:v>867.4</c:v>
                </c:pt>
                <c:pt idx="161">
                  <c:v>768.8</c:v>
                </c:pt>
                <c:pt idx="162">
                  <c:v>739.83333333333337</c:v>
                </c:pt>
                <c:pt idx="163">
                  <c:v>854.6</c:v>
                </c:pt>
                <c:pt idx="164">
                  <c:v>853</c:v>
                </c:pt>
                <c:pt idx="165">
                  <c:v>913.75</c:v>
                </c:pt>
                <c:pt idx="166">
                  <c:v>813.5</c:v>
                </c:pt>
                <c:pt idx="167">
                  <c:v>885.33333333333337</c:v>
                </c:pt>
                <c:pt idx="168">
                  <c:v>903.625</c:v>
                </c:pt>
                <c:pt idx="169">
                  <c:v>874.8</c:v>
                </c:pt>
                <c:pt idx="170">
                  <c:v>290</c:v>
                </c:pt>
                <c:pt idx="171">
                  <c:v>894.28571428571433</c:v>
                </c:pt>
                <c:pt idx="172">
                  <c:v>756.71428571428567</c:v>
                </c:pt>
                <c:pt idx="173">
                  <c:v>1137</c:v>
                </c:pt>
                <c:pt idx="174">
                  <c:v>656.57142857142856</c:v>
                </c:pt>
                <c:pt idx="175">
                  <c:v>972.85714285714289</c:v>
                </c:pt>
                <c:pt idx="176">
                  <c:v>895</c:v>
                </c:pt>
                <c:pt idx="177">
                  <c:v>944.07692307692309</c:v>
                </c:pt>
                <c:pt idx="178">
                  <c:v>614.16666666666663</c:v>
                </c:pt>
                <c:pt idx="179">
                  <c:v>675.2</c:v>
                </c:pt>
                <c:pt idx="180">
                  <c:v>898.9</c:v>
                </c:pt>
                <c:pt idx="181">
                  <c:v>994.5</c:v>
                </c:pt>
                <c:pt idx="182">
                  <c:v>836.4</c:v>
                </c:pt>
                <c:pt idx="183">
                  <c:v>804.8</c:v>
                </c:pt>
                <c:pt idx="184">
                  <c:v>774.75</c:v>
                </c:pt>
                <c:pt idx="185">
                  <c:v>511</c:v>
                </c:pt>
                <c:pt idx="186">
                  <c:v>729.875</c:v>
                </c:pt>
                <c:pt idx="187">
                  <c:v>761.375</c:v>
                </c:pt>
                <c:pt idx="188">
                  <c:v>1050.6666666666667</c:v>
                </c:pt>
                <c:pt idx="189">
                  <c:v>849.375</c:v>
                </c:pt>
                <c:pt idx="190">
                  <c:v>933.57142857142856</c:v>
                </c:pt>
                <c:pt idx="191">
                  <c:v>725.57142857142856</c:v>
                </c:pt>
                <c:pt idx="192">
                  <c:v>839.875</c:v>
                </c:pt>
                <c:pt idx="193">
                  <c:v>871.33333333333337</c:v>
                </c:pt>
                <c:pt idx="194">
                  <c:v>764</c:v>
                </c:pt>
                <c:pt idx="195">
                  <c:v>993.83333333333337</c:v>
                </c:pt>
                <c:pt idx="196">
                  <c:v>709.6</c:v>
                </c:pt>
                <c:pt idx="197">
                  <c:v>830</c:v>
                </c:pt>
                <c:pt idx="198">
                  <c:v>653.85714285714289</c:v>
                </c:pt>
                <c:pt idx="199">
                  <c:v>727.8</c:v>
                </c:pt>
                <c:pt idx="200">
                  <c:v>932.16666666666663</c:v>
                </c:pt>
                <c:pt idx="201">
                  <c:v>892.4545454545455</c:v>
                </c:pt>
                <c:pt idx="202">
                  <c:v>968.125</c:v>
                </c:pt>
                <c:pt idx="203">
                  <c:v>799</c:v>
                </c:pt>
                <c:pt idx="204">
                  <c:v>923.75</c:v>
                </c:pt>
                <c:pt idx="205">
                  <c:v>920</c:v>
                </c:pt>
                <c:pt idx="206">
                  <c:v>719.25</c:v>
                </c:pt>
                <c:pt idx="207">
                  <c:v>813.625</c:v>
                </c:pt>
                <c:pt idx="208">
                  <c:v>906.5</c:v>
                </c:pt>
                <c:pt idx="209">
                  <c:v>837.28571428571433</c:v>
                </c:pt>
                <c:pt idx="210">
                  <c:v>940</c:v>
                </c:pt>
                <c:pt idx="211">
                  <c:v>754.25</c:v>
                </c:pt>
                <c:pt idx="212">
                  <c:v>1017.2857142857143</c:v>
                </c:pt>
                <c:pt idx="213">
                  <c:v>734.8</c:v>
                </c:pt>
                <c:pt idx="214">
                  <c:v>747.58333333333337</c:v>
                </c:pt>
                <c:pt idx="215">
                  <c:v>859.57142857142856</c:v>
                </c:pt>
                <c:pt idx="216">
                  <c:v>812.2</c:v>
                </c:pt>
                <c:pt idx="217">
                  <c:v>668.16666666666663</c:v>
                </c:pt>
                <c:pt idx="218">
                  <c:v>1145.8333333333333</c:v>
                </c:pt>
                <c:pt idx="219">
                  <c:v>851.5</c:v>
                </c:pt>
                <c:pt idx="220">
                  <c:v>857.06666666666672</c:v>
                </c:pt>
                <c:pt idx="221">
                  <c:v>829.2</c:v>
                </c:pt>
                <c:pt idx="222">
                  <c:v>934</c:v>
                </c:pt>
                <c:pt idx="223">
                  <c:v>1104.75</c:v>
                </c:pt>
                <c:pt idx="224">
                  <c:v>725.85714285714289</c:v>
                </c:pt>
                <c:pt idx="225">
                  <c:v>878</c:v>
                </c:pt>
                <c:pt idx="226">
                  <c:v>828</c:v>
                </c:pt>
                <c:pt idx="227">
                  <c:v>916.625</c:v>
                </c:pt>
                <c:pt idx="228">
                  <c:v>689.14285714285711</c:v>
                </c:pt>
                <c:pt idx="229">
                  <c:v>907.42857142857144</c:v>
                </c:pt>
                <c:pt idx="230">
                  <c:v>744.66666666666663</c:v>
                </c:pt>
                <c:pt idx="231">
                  <c:v>653.5</c:v>
                </c:pt>
                <c:pt idx="232">
                  <c:v>731.875</c:v>
                </c:pt>
                <c:pt idx="233">
                  <c:v>684</c:v>
                </c:pt>
                <c:pt idx="234">
                  <c:v>961.66666666666663</c:v>
                </c:pt>
                <c:pt idx="235">
                  <c:v>943.38461538461536</c:v>
                </c:pt>
                <c:pt idx="236">
                  <c:v>775.83333333333337</c:v>
                </c:pt>
                <c:pt idx="237">
                  <c:v>1198.2857142857142</c:v>
                </c:pt>
                <c:pt idx="238">
                  <c:v>765.5</c:v>
                </c:pt>
                <c:pt idx="239">
                  <c:v>872.71428571428567</c:v>
                </c:pt>
                <c:pt idx="240">
                  <c:v>670</c:v>
                </c:pt>
                <c:pt idx="241">
                  <c:v>895.44444444444446</c:v>
                </c:pt>
                <c:pt idx="242">
                  <c:v>611.71428571428567</c:v>
                </c:pt>
                <c:pt idx="243">
                  <c:v>943.85714285714289</c:v>
                </c:pt>
                <c:pt idx="244">
                  <c:v>641.71428571428567</c:v>
                </c:pt>
                <c:pt idx="245">
                  <c:v>867</c:v>
                </c:pt>
                <c:pt idx="246">
                  <c:v>864.16666666666663</c:v>
                </c:pt>
                <c:pt idx="247">
                  <c:v>1019</c:v>
                </c:pt>
                <c:pt idx="248">
                  <c:v>1097.6666666666667</c:v>
                </c:pt>
                <c:pt idx="249">
                  <c:v>915.66666666666663</c:v>
                </c:pt>
                <c:pt idx="250">
                  <c:v>798.2</c:v>
                </c:pt>
                <c:pt idx="251">
                  <c:v>966</c:v>
                </c:pt>
                <c:pt idx="252">
                  <c:v>978.8</c:v>
                </c:pt>
                <c:pt idx="253">
                  <c:v>638.5</c:v>
                </c:pt>
                <c:pt idx="254">
                  <c:v>859.33333333333337</c:v>
                </c:pt>
                <c:pt idx="255">
                  <c:v>709.61538461538464</c:v>
                </c:pt>
                <c:pt idx="256">
                  <c:v>989.5</c:v>
                </c:pt>
                <c:pt idx="257">
                  <c:v>922.5</c:v>
                </c:pt>
                <c:pt idx="258">
                  <c:v>684.5</c:v>
                </c:pt>
                <c:pt idx="259">
                  <c:v>1110.25</c:v>
                </c:pt>
                <c:pt idx="260">
                  <c:v>1115.7142857142858</c:v>
                </c:pt>
                <c:pt idx="261">
                  <c:v>699.14285714285711</c:v>
                </c:pt>
                <c:pt idx="262">
                  <c:v>767.66666666666663</c:v>
                </c:pt>
                <c:pt idx="263">
                  <c:v>813.14285714285711</c:v>
                </c:pt>
                <c:pt idx="264">
                  <c:v>522.5</c:v>
                </c:pt>
                <c:pt idx="265">
                  <c:v>787.6</c:v>
                </c:pt>
                <c:pt idx="266">
                  <c:v>927.55555555555554</c:v>
                </c:pt>
                <c:pt idx="267">
                  <c:v>845</c:v>
                </c:pt>
                <c:pt idx="268">
                  <c:v>852.8</c:v>
                </c:pt>
                <c:pt idx="269">
                  <c:v>715</c:v>
                </c:pt>
                <c:pt idx="270">
                  <c:v>927.6</c:v>
                </c:pt>
                <c:pt idx="271">
                  <c:v>840.5</c:v>
                </c:pt>
                <c:pt idx="272">
                  <c:v>619.375</c:v>
                </c:pt>
                <c:pt idx="273">
                  <c:v>702.42857142857144</c:v>
                </c:pt>
                <c:pt idx="274">
                  <c:v>846.88888888888891</c:v>
                </c:pt>
                <c:pt idx="275">
                  <c:v>937.42857142857144</c:v>
                </c:pt>
                <c:pt idx="276">
                  <c:v>918</c:v>
                </c:pt>
                <c:pt idx="277">
                  <c:v>847.4</c:v>
                </c:pt>
                <c:pt idx="278">
                  <c:v>1061</c:v>
                </c:pt>
                <c:pt idx="279">
                  <c:v>901.875</c:v>
                </c:pt>
                <c:pt idx="280">
                  <c:v>983.625</c:v>
                </c:pt>
                <c:pt idx="281">
                  <c:v>762.75</c:v>
                </c:pt>
                <c:pt idx="282">
                  <c:v>753.5</c:v>
                </c:pt>
                <c:pt idx="283">
                  <c:v>972.33333333333337</c:v>
                </c:pt>
                <c:pt idx="284">
                  <c:v>563.28571428571433</c:v>
                </c:pt>
                <c:pt idx="285">
                  <c:v>954.75</c:v>
                </c:pt>
                <c:pt idx="286">
                  <c:v>861</c:v>
                </c:pt>
                <c:pt idx="287">
                  <c:v>611.83333333333337</c:v>
                </c:pt>
                <c:pt idx="288">
                  <c:v>993.75</c:v>
                </c:pt>
                <c:pt idx="289">
                  <c:v>763.6</c:v>
                </c:pt>
                <c:pt idx="290">
                  <c:v>722.75</c:v>
                </c:pt>
                <c:pt idx="291">
                  <c:v>740.875</c:v>
                </c:pt>
                <c:pt idx="292">
                  <c:v>904.875</c:v>
                </c:pt>
                <c:pt idx="293">
                  <c:v>914</c:v>
                </c:pt>
                <c:pt idx="294">
                  <c:v>638.5</c:v>
                </c:pt>
                <c:pt idx="295">
                  <c:v>788.25</c:v>
                </c:pt>
                <c:pt idx="296">
                  <c:v>1190</c:v>
                </c:pt>
                <c:pt idx="297">
                  <c:v>1047.5</c:v>
                </c:pt>
                <c:pt idx="298">
                  <c:v>906.88888888888891</c:v>
                </c:pt>
                <c:pt idx="299">
                  <c:v>754.14285714285711</c:v>
                </c:pt>
                <c:pt idx="300">
                  <c:v>720.7</c:v>
                </c:pt>
                <c:pt idx="301">
                  <c:v>863.33333333333337</c:v>
                </c:pt>
                <c:pt idx="302">
                  <c:v>651.83333333333337</c:v>
                </c:pt>
                <c:pt idx="303">
                  <c:v>915.72727272727275</c:v>
                </c:pt>
                <c:pt idx="304">
                  <c:v>715.33333333333337</c:v>
                </c:pt>
                <c:pt idx="305">
                  <c:v>699</c:v>
                </c:pt>
                <c:pt idx="306">
                  <c:v>913.83333333333337</c:v>
                </c:pt>
                <c:pt idx="307">
                  <c:v>842.9</c:v>
                </c:pt>
                <c:pt idx="308">
                  <c:v>805</c:v>
                </c:pt>
                <c:pt idx="309">
                  <c:v>974.75</c:v>
                </c:pt>
                <c:pt idx="310">
                  <c:v>1255</c:v>
                </c:pt>
                <c:pt idx="311">
                  <c:v>604</c:v>
                </c:pt>
                <c:pt idx="312">
                  <c:v>945.55555555555554</c:v>
                </c:pt>
                <c:pt idx="313">
                  <c:v>672.88888888888891</c:v>
                </c:pt>
                <c:pt idx="314">
                  <c:v>715</c:v>
                </c:pt>
                <c:pt idx="315">
                  <c:v>845.7</c:v>
                </c:pt>
                <c:pt idx="316">
                  <c:v>498.5</c:v>
                </c:pt>
                <c:pt idx="317">
                  <c:v>952.5</c:v>
                </c:pt>
                <c:pt idx="318">
                  <c:v>664</c:v>
                </c:pt>
                <c:pt idx="319">
                  <c:v>856.11111111111109</c:v>
                </c:pt>
                <c:pt idx="320">
                  <c:v>593.57142857142856</c:v>
                </c:pt>
                <c:pt idx="321">
                  <c:v>699.25</c:v>
                </c:pt>
                <c:pt idx="322">
                  <c:v>745</c:v>
                </c:pt>
                <c:pt idx="323">
                  <c:v>757.75</c:v>
                </c:pt>
                <c:pt idx="324">
                  <c:v>1060.2</c:v>
                </c:pt>
                <c:pt idx="325">
                  <c:v>853.4</c:v>
                </c:pt>
                <c:pt idx="326">
                  <c:v>1101</c:v>
                </c:pt>
                <c:pt idx="327">
                  <c:v>957.5</c:v>
                </c:pt>
                <c:pt idx="328">
                  <c:v>859.28571428571433</c:v>
                </c:pt>
                <c:pt idx="329">
                  <c:v>769.69230769230774</c:v>
                </c:pt>
                <c:pt idx="330">
                  <c:v>887.57142857142856</c:v>
                </c:pt>
                <c:pt idx="331">
                  <c:v>802</c:v>
                </c:pt>
                <c:pt idx="332">
                  <c:v>845</c:v>
                </c:pt>
                <c:pt idx="333">
                  <c:v>808.875</c:v>
                </c:pt>
                <c:pt idx="334">
                  <c:v>826</c:v>
                </c:pt>
                <c:pt idx="335">
                  <c:v>686.2</c:v>
                </c:pt>
                <c:pt idx="336">
                  <c:v>783.77777777777783</c:v>
                </c:pt>
                <c:pt idx="337">
                  <c:v>916</c:v>
                </c:pt>
                <c:pt idx="338">
                  <c:v>806.5</c:v>
                </c:pt>
                <c:pt idx="339">
                  <c:v>922.33333333333337</c:v>
                </c:pt>
                <c:pt idx="340">
                  <c:v>925.5</c:v>
                </c:pt>
                <c:pt idx="341">
                  <c:v>885.66666666666663</c:v>
                </c:pt>
                <c:pt idx="342">
                  <c:v>804.63636363636363</c:v>
                </c:pt>
                <c:pt idx="343">
                  <c:v>932.4</c:v>
                </c:pt>
                <c:pt idx="344">
                  <c:v>775</c:v>
                </c:pt>
                <c:pt idx="345">
                  <c:v>835</c:v>
                </c:pt>
                <c:pt idx="346">
                  <c:v>960.44444444444446</c:v>
                </c:pt>
                <c:pt idx="347">
                  <c:v>741.42857142857144</c:v>
                </c:pt>
                <c:pt idx="348">
                  <c:v>749.57142857142856</c:v>
                </c:pt>
                <c:pt idx="349">
                  <c:v>783.85714285714289</c:v>
                </c:pt>
                <c:pt idx="350">
                  <c:v>913.71428571428567</c:v>
                </c:pt>
                <c:pt idx="351">
                  <c:v>623.75</c:v>
                </c:pt>
                <c:pt idx="352">
                  <c:v>1105.2857142857142</c:v>
                </c:pt>
                <c:pt idx="353">
                  <c:v>970</c:v>
                </c:pt>
                <c:pt idx="354">
                  <c:v>869.4</c:v>
                </c:pt>
                <c:pt idx="355">
                  <c:v>736.5</c:v>
                </c:pt>
                <c:pt idx="356">
                  <c:v>714.33333333333337</c:v>
                </c:pt>
                <c:pt idx="357">
                  <c:v>890.4</c:v>
                </c:pt>
                <c:pt idx="358">
                  <c:v>547</c:v>
                </c:pt>
                <c:pt idx="359">
                  <c:v>1006.4285714285714</c:v>
                </c:pt>
                <c:pt idx="360">
                  <c:v>814.66666666666663</c:v>
                </c:pt>
                <c:pt idx="361">
                  <c:v>969.33333333333337</c:v>
                </c:pt>
                <c:pt idx="362">
                  <c:v>970.91666666666663</c:v>
                </c:pt>
                <c:pt idx="363">
                  <c:v>805.4</c:v>
                </c:pt>
                <c:pt idx="364">
                  <c:v>957.25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7-4691-B409-0672F318895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Forecast(Price)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Sheet2!$A$2:$A$458</c:f>
              <c:numCache>
                <c:formatCode>yyyy\-mm\-dd</c:formatCode>
                <c:ptCount val="457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  <c:pt idx="128">
                  <c:v>45541</c:v>
                </c:pt>
                <c:pt idx="129">
                  <c:v>45542</c:v>
                </c:pt>
                <c:pt idx="130">
                  <c:v>45543</c:v>
                </c:pt>
                <c:pt idx="131">
                  <c:v>45544</c:v>
                </c:pt>
                <c:pt idx="132">
                  <c:v>45545</c:v>
                </c:pt>
                <c:pt idx="133">
                  <c:v>45546</c:v>
                </c:pt>
                <c:pt idx="134">
                  <c:v>45547</c:v>
                </c:pt>
                <c:pt idx="135">
                  <c:v>45548</c:v>
                </c:pt>
                <c:pt idx="136">
                  <c:v>45549</c:v>
                </c:pt>
                <c:pt idx="137">
                  <c:v>45550</c:v>
                </c:pt>
                <c:pt idx="138">
                  <c:v>45551</c:v>
                </c:pt>
                <c:pt idx="139">
                  <c:v>45552</c:v>
                </c:pt>
                <c:pt idx="140">
                  <c:v>45553</c:v>
                </c:pt>
                <c:pt idx="141">
                  <c:v>45554</c:v>
                </c:pt>
                <c:pt idx="142">
                  <c:v>45555</c:v>
                </c:pt>
                <c:pt idx="143">
                  <c:v>45556</c:v>
                </c:pt>
                <c:pt idx="144">
                  <c:v>45557</c:v>
                </c:pt>
                <c:pt idx="145">
                  <c:v>45558</c:v>
                </c:pt>
                <c:pt idx="146">
                  <c:v>45559</c:v>
                </c:pt>
                <c:pt idx="147">
                  <c:v>45560</c:v>
                </c:pt>
                <c:pt idx="148">
                  <c:v>45561</c:v>
                </c:pt>
                <c:pt idx="149">
                  <c:v>45562</c:v>
                </c:pt>
                <c:pt idx="150">
                  <c:v>45563</c:v>
                </c:pt>
                <c:pt idx="151">
                  <c:v>45564</c:v>
                </c:pt>
                <c:pt idx="152">
                  <c:v>45565</c:v>
                </c:pt>
                <c:pt idx="153">
                  <c:v>45566</c:v>
                </c:pt>
                <c:pt idx="154">
                  <c:v>45567</c:v>
                </c:pt>
                <c:pt idx="155">
                  <c:v>45568</c:v>
                </c:pt>
                <c:pt idx="156">
                  <c:v>45569</c:v>
                </c:pt>
                <c:pt idx="157">
                  <c:v>45570</c:v>
                </c:pt>
                <c:pt idx="158">
                  <c:v>45571</c:v>
                </c:pt>
                <c:pt idx="159">
                  <c:v>45572</c:v>
                </c:pt>
                <c:pt idx="160">
                  <c:v>45573</c:v>
                </c:pt>
                <c:pt idx="161">
                  <c:v>45574</c:v>
                </c:pt>
                <c:pt idx="162">
                  <c:v>45575</c:v>
                </c:pt>
                <c:pt idx="163">
                  <c:v>45576</c:v>
                </c:pt>
                <c:pt idx="164">
                  <c:v>45577</c:v>
                </c:pt>
                <c:pt idx="165">
                  <c:v>45578</c:v>
                </c:pt>
                <c:pt idx="166">
                  <c:v>45579</c:v>
                </c:pt>
                <c:pt idx="167">
                  <c:v>45580</c:v>
                </c:pt>
                <c:pt idx="168">
                  <c:v>45581</c:v>
                </c:pt>
                <c:pt idx="169">
                  <c:v>45582</c:v>
                </c:pt>
                <c:pt idx="170">
                  <c:v>45583</c:v>
                </c:pt>
                <c:pt idx="171">
                  <c:v>45584</c:v>
                </c:pt>
                <c:pt idx="172">
                  <c:v>45585</c:v>
                </c:pt>
                <c:pt idx="173">
                  <c:v>45586</c:v>
                </c:pt>
                <c:pt idx="174">
                  <c:v>45587</c:v>
                </c:pt>
                <c:pt idx="175">
                  <c:v>45588</c:v>
                </c:pt>
                <c:pt idx="176">
                  <c:v>45589</c:v>
                </c:pt>
                <c:pt idx="177">
                  <c:v>45590</c:v>
                </c:pt>
                <c:pt idx="178">
                  <c:v>45591</c:v>
                </c:pt>
                <c:pt idx="179">
                  <c:v>45592</c:v>
                </c:pt>
                <c:pt idx="180">
                  <c:v>45593</c:v>
                </c:pt>
                <c:pt idx="181">
                  <c:v>45594</c:v>
                </c:pt>
                <c:pt idx="182">
                  <c:v>45595</c:v>
                </c:pt>
                <c:pt idx="183">
                  <c:v>45596</c:v>
                </c:pt>
                <c:pt idx="184">
                  <c:v>45597</c:v>
                </c:pt>
                <c:pt idx="185">
                  <c:v>45598</c:v>
                </c:pt>
                <c:pt idx="186">
                  <c:v>45599</c:v>
                </c:pt>
                <c:pt idx="187">
                  <c:v>45600</c:v>
                </c:pt>
                <c:pt idx="188">
                  <c:v>45601</c:v>
                </c:pt>
                <c:pt idx="189">
                  <c:v>45602</c:v>
                </c:pt>
                <c:pt idx="190">
                  <c:v>45603</c:v>
                </c:pt>
                <c:pt idx="191">
                  <c:v>45604</c:v>
                </c:pt>
                <c:pt idx="192">
                  <c:v>45605</c:v>
                </c:pt>
                <c:pt idx="193">
                  <c:v>45606</c:v>
                </c:pt>
                <c:pt idx="194">
                  <c:v>45607</c:v>
                </c:pt>
                <c:pt idx="195">
                  <c:v>45608</c:v>
                </c:pt>
                <c:pt idx="196">
                  <c:v>45609</c:v>
                </c:pt>
                <c:pt idx="197">
                  <c:v>45610</c:v>
                </c:pt>
                <c:pt idx="198">
                  <c:v>45611</c:v>
                </c:pt>
                <c:pt idx="199">
                  <c:v>45612</c:v>
                </c:pt>
                <c:pt idx="200">
                  <c:v>45613</c:v>
                </c:pt>
                <c:pt idx="201">
                  <c:v>45614</c:v>
                </c:pt>
                <c:pt idx="202">
                  <c:v>45615</c:v>
                </c:pt>
                <c:pt idx="203">
                  <c:v>45616</c:v>
                </c:pt>
                <c:pt idx="204">
                  <c:v>45617</c:v>
                </c:pt>
                <c:pt idx="205">
                  <c:v>45618</c:v>
                </c:pt>
                <c:pt idx="206">
                  <c:v>45619</c:v>
                </c:pt>
                <c:pt idx="207">
                  <c:v>45620</c:v>
                </c:pt>
                <c:pt idx="208">
                  <c:v>45621</c:v>
                </c:pt>
                <c:pt idx="209">
                  <c:v>45622</c:v>
                </c:pt>
                <c:pt idx="210">
                  <c:v>45623</c:v>
                </c:pt>
                <c:pt idx="211">
                  <c:v>45624</c:v>
                </c:pt>
                <c:pt idx="212">
                  <c:v>45625</c:v>
                </c:pt>
                <c:pt idx="213">
                  <c:v>45626</c:v>
                </c:pt>
                <c:pt idx="214">
                  <c:v>45627</c:v>
                </c:pt>
                <c:pt idx="215">
                  <c:v>45628</c:v>
                </c:pt>
                <c:pt idx="216">
                  <c:v>45629</c:v>
                </c:pt>
                <c:pt idx="217">
                  <c:v>45630</c:v>
                </c:pt>
                <c:pt idx="218">
                  <c:v>45631</c:v>
                </c:pt>
                <c:pt idx="219">
                  <c:v>45632</c:v>
                </c:pt>
                <c:pt idx="220">
                  <c:v>45633</c:v>
                </c:pt>
                <c:pt idx="221">
                  <c:v>45634</c:v>
                </c:pt>
                <c:pt idx="222">
                  <c:v>45635</c:v>
                </c:pt>
                <c:pt idx="223">
                  <c:v>45636</c:v>
                </c:pt>
                <c:pt idx="224">
                  <c:v>45637</c:v>
                </c:pt>
                <c:pt idx="225">
                  <c:v>45638</c:v>
                </c:pt>
                <c:pt idx="226">
                  <c:v>45639</c:v>
                </c:pt>
                <c:pt idx="227">
                  <c:v>45640</c:v>
                </c:pt>
                <c:pt idx="228">
                  <c:v>45641</c:v>
                </c:pt>
                <c:pt idx="229">
                  <c:v>45642</c:v>
                </c:pt>
                <c:pt idx="230">
                  <c:v>45643</c:v>
                </c:pt>
                <c:pt idx="231">
                  <c:v>45644</c:v>
                </c:pt>
                <c:pt idx="232">
                  <c:v>45645</c:v>
                </c:pt>
                <c:pt idx="233">
                  <c:v>45646</c:v>
                </c:pt>
                <c:pt idx="234">
                  <c:v>45647</c:v>
                </c:pt>
                <c:pt idx="235">
                  <c:v>45648</c:v>
                </c:pt>
                <c:pt idx="236">
                  <c:v>45649</c:v>
                </c:pt>
                <c:pt idx="237">
                  <c:v>45650</c:v>
                </c:pt>
                <c:pt idx="238">
                  <c:v>45651</c:v>
                </c:pt>
                <c:pt idx="239">
                  <c:v>45652</c:v>
                </c:pt>
                <c:pt idx="240">
                  <c:v>45653</c:v>
                </c:pt>
                <c:pt idx="241">
                  <c:v>45654</c:v>
                </c:pt>
                <c:pt idx="242">
                  <c:v>45655</c:v>
                </c:pt>
                <c:pt idx="243">
                  <c:v>45656</c:v>
                </c:pt>
                <c:pt idx="244">
                  <c:v>45657</c:v>
                </c:pt>
                <c:pt idx="245">
                  <c:v>45658</c:v>
                </c:pt>
                <c:pt idx="246">
                  <c:v>45659</c:v>
                </c:pt>
                <c:pt idx="247">
                  <c:v>45660</c:v>
                </c:pt>
                <c:pt idx="248">
                  <c:v>45661</c:v>
                </c:pt>
                <c:pt idx="249">
                  <c:v>45662</c:v>
                </c:pt>
                <c:pt idx="250">
                  <c:v>45663</c:v>
                </c:pt>
                <c:pt idx="251">
                  <c:v>45664</c:v>
                </c:pt>
                <c:pt idx="252">
                  <c:v>45665</c:v>
                </c:pt>
                <c:pt idx="253">
                  <c:v>45666</c:v>
                </c:pt>
                <c:pt idx="254">
                  <c:v>45667</c:v>
                </c:pt>
                <c:pt idx="255">
                  <c:v>45668</c:v>
                </c:pt>
                <c:pt idx="256">
                  <c:v>45669</c:v>
                </c:pt>
                <c:pt idx="257">
                  <c:v>45670</c:v>
                </c:pt>
                <c:pt idx="258">
                  <c:v>45671</c:v>
                </c:pt>
                <c:pt idx="259">
                  <c:v>45672</c:v>
                </c:pt>
                <c:pt idx="260">
                  <c:v>45673</c:v>
                </c:pt>
                <c:pt idx="261">
                  <c:v>45674</c:v>
                </c:pt>
                <c:pt idx="262">
                  <c:v>45675</c:v>
                </c:pt>
                <c:pt idx="263">
                  <c:v>45676</c:v>
                </c:pt>
                <c:pt idx="264">
                  <c:v>45677</c:v>
                </c:pt>
                <c:pt idx="265">
                  <c:v>45678</c:v>
                </c:pt>
                <c:pt idx="266">
                  <c:v>45679</c:v>
                </c:pt>
                <c:pt idx="267">
                  <c:v>45680</c:v>
                </c:pt>
                <c:pt idx="268">
                  <c:v>45681</c:v>
                </c:pt>
                <c:pt idx="269">
                  <c:v>45682</c:v>
                </c:pt>
                <c:pt idx="270">
                  <c:v>45683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45689</c:v>
                </c:pt>
                <c:pt idx="277">
                  <c:v>45690</c:v>
                </c:pt>
                <c:pt idx="278">
                  <c:v>45691</c:v>
                </c:pt>
                <c:pt idx="279">
                  <c:v>45692</c:v>
                </c:pt>
                <c:pt idx="280">
                  <c:v>45693</c:v>
                </c:pt>
                <c:pt idx="281">
                  <c:v>45694</c:v>
                </c:pt>
                <c:pt idx="282">
                  <c:v>45695</c:v>
                </c:pt>
                <c:pt idx="283">
                  <c:v>45696</c:v>
                </c:pt>
                <c:pt idx="284">
                  <c:v>45697</c:v>
                </c:pt>
                <c:pt idx="285">
                  <c:v>45698</c:v>
                </c:pt>
                <c:pt idx="286">
                  <c:v>45699</c:v>
                </c:pt>
                <c:pt idx="287">
                  <c:v>45700</c:v>
                </c:pt>
                <c:pt idx="288">
                  <c:v>45701</c:v>
                </c:pt>
                <c:pt idx="289">
                  <c:v>45702</c:v>
                </c:pt>
                <c:pt idx="290">
                  <c:v>45703</c:v>
                </c:pt>
                <c:pt idx="291">
                  <c:v>45704</c:v>
                </c:pt>
                <c:pt idx="292">
                  <c:v>45705</c:v>
                </c:pt>
                <c:pt idx="293">
                  <c:v>45706</c:v>
                </c:pt>
                <c:pt idx="294">
                  <c:v>45707</c:v>
                </c:pt>
                <c:pt idx="295">
                  <c:v>45708</c:v>
                </c:pt>
                <c:pt idx="296">
                  <c:v>45709</c:v>
                </c:pt>
                <c:pt idx="297">
                  <c:v>45710</c:v>
                </c:pt>
                <c:pt idx="298">
                  <c:v>45711</c:v>
                </c:pt>
                <c:pt idx="299">
                  <c:v>45712</c:v>
                </c:pt>
                <c:pt idx="300">
                  <c:v>45713</c:v>
                </c:pt>
                <c:pt idx="301">
                  <c:v>45714</c:v>
                </c:pt>
                <c:pt idx="302">
                  <c:v>45715</c:v>
                </c:pt>
                <c:pt idx="303">
                  <c:v>45716</c:v>
                </c:pt>
                <c:pt idx="304">
                  <c:v>45717</c:v>
                </c:pt>
                <c:pt idx="305">
                  <c:v>45718</c:v>
                </c:pt>
                <c:pt idx="306">
                  <c:v>45719</c:v>
                </c:pt>
                <c:pt idx="307">
                  <c:v>45720</c:v>
                </c:pt>
                <c:pt idx="308">
                  <c:v>45721</c:v>
                </c:pt>
                <c:pt idx="309">
                  <c:v>45722</c:v>
                </c:pt>
                <c:pt idx="310">
                  <c:v>45723</c:v>
                </c:pt>
                <c:pt idx="311">
                  <c:v>45724</c:v>
                </c:pt>
                <c:pt idx="312">
                  <c:v>45725</c:v>
                </c:pt>
                <c:pt idx="313">
                  <c:v>45726</c:v>
                </c:pt>
                <c:pt idx="314">
                  <c:v>45727</c:v>
                </c:pt>
                <c:pt idx="315">
                  <c:v>45728</c:v>
                </c:pt>
                <c:pt idx="316">
                  <c:v>45729</c:v>
                </c:pt>
                <c:pt idx="317">
                  <c:v>45730</c:v>
                </c:pt>
                <c:pt idx="318">
                  <c:v>45731</c:v>
                </c:pt>
                <c:pt idx="319">
                  <c:v>45732</c:v>
                </c:pt>
                <c:pt idx="320">
                  <c:v>45733</c:v>
                </c:pt>
                <c:pt idx="321">
                  <c:v>45734</c:v>
                </c:pt>
                <c:pt idx="322">
                  <c:v>45735</c:v>
                </c:pt>
                <c:pt idx="323">
                  <c:v>45736</c:v>
                </c:pt>
                <c:pt idx="324">
                  <c:v>45737</c:v>
                </c:pt>
                <c:pt idx="325">
                  <c:v>45738</c:v>
                </c:pt>
                <c:pt idx="326">
                  <c:v>45739</c:v>
                </c:pt>
                <c:pt idx="327">
                  <c:v>45740</c:v>
                </c:pt>
                <c:pt idx="328">
                  <c:v>45741</c:v>
                </c:pt>
                <c:pt idx="329">
                  <c:v>45742</c:v>
                </c:pt>
                <c:pt idx="330">
                  <c:v>45743</c:v>
                </c:pt>
                <c:pt idx="331">
                  <c:v>45744</c:v>
                </c:pt>
                <c:pt idx="332">
                  <c:v>45745</c:v>
                </c:pt>
                <c:pt idx="333">
                  <c:v>45746</c:v>
                </c:pt>
                <c:pt idx="334">
                  <c:v>45747</c:v>
                </c:pt>
                <c:pt idx="335">
                  <c:v>45748</c:v>
                </c:pt>
                <c:pt idx="336">
                  <c:v>45749</c:v>
                </c:pt>
                <c:pt idx="337">
                  <c:v>45750</c:v>
                </c:pt>
                <c:pt idx="338">
                  <c:v>45751</c:v>
                </c:pt>
                <c:pt idx="339">
                  <c:v>45752</c:v>
                </c:pt>
                <c:pt idx="340">
                  <c:v>45753</c:v>
                </c:pt>
                <c:pt idx="341">
                  <c:v>45754</c:v>
                </c:pt>
                <c:pt idx="342">
                  <c:v>45755</c:v>
                </c:pt>
                <c:pt idx="343">
                  <c:v>45756</c:v>
                </c:pt>
                <c:pt idx="344">
                  <c:v>45757</c:v>
                </c:pt>
                <c:pt idx="345">
                  <c:v>45758</c:v>
                </c:pt>
                <c:pt idx="346">
                  <c:v>45759</c:v>
                </c:pt>
                <c:pt idx="347">
                  <c:v>45760</c:v>
                </c:pt>
                <c:pt idx="348">
                  <c:v>45761</c:v>
                </c:pt>
                <c:pt idx="349">
                  <c:v>45762</c:v>
                </c:pt>
                <c:pt idx="350">
                  <c:v>45763</c:v>
                </c:pt>
                <c:pt idx="351">
                  <c:v>45764</c:v>
                </c:pt>
                <c:pt idx="352">
                  <c:v>45765</c:v>
                </c:pt>
                <c:pt idx="353">
                  <c:v>45766</c:v>
                </c:pt>
                <c:pt idx="354">
                  <c:v>45767</c:v>
                </c:pt>
                <c:pt idx="355">
                  <c:v>45768</c:v>
                </c:pt>
                <c:pt idx="356">
                  <c:v>45769</c:v>
                </c:pt>
                <c:pt idx="357">
                  <c:v>45770</c:v>
                </c:pt>
                <c:pt idx="358">
                  <c:v>45771</c:v>
                </c:pt>
                <c:pt idx="359">
                  <c:v>45772</c:v>
                </c:pt>
                <c:pt idx="360">
                  <c:v>45773</c:v>
                </c:pt>
                <c:pt idx="361">
                  <c:v>45774</c:v>
                </c:pt>
                <c:pt idx="362">
                  <c:v>45775</c:v>
                </c:pt>
                <c:pt idx="363">
                  <c:v>45776</c:v>
                </c:pt>
                <c:pt idx="364">
                  <c:v>45777</c:v>
                </c:pt>
                <c:pt idx="365">
                  <c:v>45778</c:v>
                </c:pt>
                <c:pt idx="366">
                  <c:v>45779</c:v>
                </c:pt>
                <c:pt idx="367">
                  <c:v>45780</c:v>
                </c:pt>
                <c:pt idx="368">
                  <c:v>45781</c:v>
                </c:pt>
                <c:pt idx="369">
                  <c:v>45782</c:v>
                </c:pt>
                <c:pt idx="370">
                  <c:v>45783</c:v>
                </c:pt>
                <c:pt idx="371">
                  <c:v>45784</c:v>
                </c:pt>
                <c:pt idx="372">
                  <c:v>45785</c:v>
                </c:pt>
                <c:pt idx="373">
                  <c:v>45786</c:v>
                </c:pt>
                <c:pt idx="374">
                  <c:v>45787</c:v>
                </c:pt>
                <c:pt idx="375">
                  <c:v>45788</c:v>
                </c:pt>
                <c:pt idx="376">
                  <c:v>45789</c:v>
                </c:pt>
                <c:pt idx="377">
                  <c:v>45790</c:v>
                </c:pt>
                <c:pt idx="378">
                  <c:v>45791</c:v>
                </c:pt>
                <c:pt idx="379">
                  <c:v>45792</c:v>
                </c:pt>
                <c:pt idx="380">
                  <c:v>45793</c:v>
                </c:pt>
                <c:pt idx="381">
                  <c:v>45794</c:v>
                </c:pt>
                <c:pt idx="382">
                  <c:v>45795</c:v>
                </c:pt>
                <c:pt idx="383">
                  <c:v>45796</c:v>
                </c:pt>
                <c:pt idx="384">
                  <c:v>45797</c:v>
                </c:pt>
                <c:pt idx="385">
                  <c:v>45798</c:v>
                </c:pt>
                <c:pt idx="386">
                  <c:v>45799</c:v>
                </c:pt>
                <c:pt idx="387">
                  <c:v>45800</c:v>
                </c:pt>
                <c:pt idx="388">
                  <c:v>45801</c:v>
                </c:pt>
                <c:pt idx="389">
                  <c:v>45802</c:v>
                </c:pt>
                <c:pt idx="390">
                  <c:v>45803</c:v>
                </c:pt>
                <c:pt idx="391">
                  <c:v>45804</c:v>
                </c:pt>
                <c:pt idx="392">
                  <c:v>45805</c:v>
                </c:pt>
                <c:pt idx="393">
                  <c:v>45806</c:v>
                </c:pt>
                <c:pt idx="394">
                  <c:v>45807</c:v>
                </c:pt>
                <c:pt idx="395">
                  <c:v>45808</c:v>
                </c:pt>
                <c:pt idx="396">
                  <c:v>45809</c:v>
                </c:pt>
                <c:pt idx="397">
                  <c:v>45810</c:v>
                </c:pt>
                <c:pt idx="398">
                  <c:v>45811</c:v>
                </c:pt>
                <c:pt idx="399">
                  <c:v>45812</c:v>
                </c:pt>
                <c:pt idx="400">
                  <c:v>45813</c:v>
                </c:pt>
                <c:pt idx="401">
                  <c:v>45814</c:v>
                </c:pt>
                <c:pt idx="402">
                  <c:v>45815</c:v>
                </c:pt>
                <c:pt idx="403">
                  <c:v>45816</c:v>
                </c:pt>
                <c:pt idx="404">
                  <c:v>45817</c:v>
                </c:pt>
                <c:pt idx="405">
                  <c:v>45818</c:v>
                </c:pt>
                <c:pt idx="406">
                  <c:v>45819</c:v>
                </c:pt>
                <c:pt idx="407">
                  <c:v>45820</c:v>
                </c:pt>
                <c:pt idx="408">
                  <c:v>45821</c:v>
                </c:pt>
                <c:pt idx="409">
                  <c:v>45822</c:v>
                </c:pt>
                <c:pt idx="410">
                  <c:v>45823</c:v>
                </c:pt>
                <c:pt idx="411">
                  <c:v>45824</c:v>
                </c:pt>
                <c:pt idx="412">
                  <c:v>45825</c:v>
                </c:pt>
                <c:pt idx="413">
                  <c:v>45826</c:v>
                </c:pt>
                <c:pt idx="414">
                  <c:v>45827</c:v>
                </c:pt>
                <c:pt idx="415">
                  <c:v>45828</c:v>
                </c:pt>
                <c:pt idx="416">
                  <c:v>45829</c:v>
                </c:pt>
                <c:pt idx="417">
                  <c:v>45830</c:v>
                </c:pt>
                <c:pt idx="418">
                  <c:v>45831</c:v>
                </c:pt>
                <c:pt idx="419">
                  <c:v>45832</c:v>
                </c:pt>
                <c:pt idx="420">
                  <c:v>45833</c:v>
                </c:pt>
                <c:pt idx="421">
                  <c:v>45834</c:v>
                </c:pt>
                <c:pt idx="422">
                  <c:v>45835</c:v>
                </c:pt>
                <c:pt idx="423">
                  <c:v>45836</c:v>
                </c:pt>
                <c:pt idx="424">
                  <c:v>45837</c:v>
                </c:pt>
                <c:pt idx="425">
                  <c:v>45838</c:v>
                </c:pt>
                <c:pt idx="426">
                  <c:v>45839</c:v>
                </c:pt>
                <c:pt idx="427">
                  <c:v>45840</c:v>
                </c:pt>
                <c:pt idx="428">
                  <c:v>45841</c:v>
                </c:pt>
                <c:pt idx="429">
                  <c:v>45842</c:v>
                </c:pt>
                <c:pt idx="430">
                  <c:v>45843</c:v>
                </c:pt>
                <c:pt idx="431">
                  <c:v>45844</c:v>
                </c:pt>
                <c:pt idx="432">
                  <c:v>45845</c:v>
                </c:pt>
                <c:pt idx="433">
                  <c:v>45846</c:v>
                </c:pt>
                <c:pt idx="434">
                  <c:v>45847</c:v>
                </c:pt>
                <c:pt idx="435">
                  <c:v>45848</c:v>
                </c:pt>
                <c:pt idx="436">
                  <c:v>45849</c:v>
                </c:pt>
                <c:pt idx="437">
                  <c:v>45850</c:v>
                </c:pt>
                <c:pt idx="438">
                  <c:v>45851</c:v>
                </c:pt>
                <c:pt idx="439">
                  <c:v>45852</c:v>
                </c:pt>
                <c:pt idx="440">
                  <c:v>45853</c:v>
                </c:pt>
                <c:pt idx="441">
                  <c:v>45854</c:v>
                </c:pt>
                <c:pt idx="442">
                  <c:v>45855</c:v>
                </c:pt>
                <c:pt idx="443">
                  <c:v>45856</c:v>
                </c:pt>
                <c:pt idx="444">
                  <c:v>45857</c:v>
                </c:pt>
                <c:pt idx="445">
                  <c:v>45858</c:v>
                </c:pt>
                <c:pt idx="446">
                  <c:v>45859</c:v>
                </c:pt>
                <c:pt idx="447">
                  <c:v>45860</c:v>
                </c:pt>
                <c:pt idx="448">
                  <c:v>45861</c:v>
                </c:pt>
                <c:pt idx="449">
                  <c:v>45862</c:v>
                </c:pt>
                <c:pt idx="450">
                  <c:v>45863</c:v>
                </c:pt>
                <c:pt idx="451">
                  <c:v>45864</c:v>
                </c:pt>
                <c:pt idx="452">
                  <c:v>45865</c:v>
                </c:pt>
                <c:pt idx="453">
                  <c:v>45866</c:v>
                </c:pt>
                <c:pt idx="454">
                  <c:v>45867</c:v>
                </c:pt>
                <c:pt idx="455">
                  <c:v>45868</c:v>
                </c:pt>
                <c:pt idx="456">
                  <c:v>45869</c:v>
                </c:pt>
              </c:numCache>
            </c:numRef>
          </c:cat>
          <c:val>
            <c:numRef>
              <c:f>Sheet2!$C$2:$C$458</c:f>
              <c:numCache>
                <c:formatCode>General</c:formatCode>
                <c:ptCount val="457"/>
                <c:pt idx="364">
                  <c:v>957.25</c:v>
                </c:pt>
                <c:pt idx="365">
                  <c:v>957.16632004236703</c:v>
                </c:pt>
                <c:pt idx="366">
                  <c:v>957.08264008473316</c:v>
                </c:pt>
                <c:pt idx="367">
                  <c:v>956.99896012710019</c:v>
                </c:pt>
                <c:pt idx="368">
                  <c:v>956.91528016946631</c:v>
                </c:pt>
                <c:pt idx="369">
                  <c:v>956.83160021183335</c:v>
                </c:pt>
                <c:pt idx="370">
                  <c:v>956.74792025419947</c:v>
                </c:pt>
                <c:pt idx="371">
                  <c:v>956.6642402965665</c:v>
                </c:pt>
                <c:pt idx="372">
                  <c:v>956.58056033893263</c:v>
                </c:pt>
                <c:pt idx="373">
                  <c:v>956.49688038129966</c:v>
                </c:pt>
                <c:pt idx="374">
                  <c:v>956.41320042366578</c:v>
                </c:pt>
                <c:pt idx="375">
                  <c:v>956.32952046603282</c:v>
                </c:pt>
                <c:pt idx="376">
                  <c:v>956.24584050839894</c:v>
                </c:pt>
                <c:pt idx="377">
                  <c:v>956.16216055076598</c:v>
                </c:pt>
                <c:pt idx="378">
                  <c:v>956.07848059313221</c:v>
                </c:pt>
                <c:pt idx="379">
                  <c:v>955.99480063549925</c:v>
                </c:pt>
                <c:pt idx="380">
                  <c:v>955.91112067786537</c:v>
                </c:pt>
                <c:pt idx="381">
                  <c:v>955.8274407202324</c:v>
                </c:pt>
                <c:pt idx="382">
                  <c:v>955.74376076259853</c:v>
                </c:pt>
                <c:pt idx="383">
                  <c:v>955.66008080496556</c:v>
                </c:pt>
                <c:pt idx="384">
                  <c:v>955.57640084733168</c:v>
                </c:pt>
                <c:pt idx="385">
                  <c:v>955.49272088969872</c:v>
                </c:pt>
                <c:pt idx="386">
                  <c:v>955.40904093206484</c:v>
                </c:pt>
                <c:pt idx="387">
                  <c:v>955.32536097443187</c:v>
                </c:pt>
                <c:pt idx="388">
                  <c:v>955.241681016798</c:v>
                </c:pt>
                <c:pt idx="389">
                  <c:v>955.15800105916503</c:v>
                </c:pt>
                <c:pt idx="390">
                  <c:v>955.07432110153115</c:v>
                </c:pt>
                <c:pt idx="391">
                  <c:v>954.99064114389819</c:v>
                </c:pt>
                <c:pt idx="392">
                  <c:v>954.90696118626431</c:v>
                </c:pt>
                <c:pt idx="393">
                  <c:v>954.82328122863134</c:v>
                </c:pt>
                <c:pt idx="394">
                  <c:v>954.73960127099747</c:v>
                </c:pt>
                <c:pt idx="395">
                  <c:v>954.6559213133645</c:v>
                </c:pt>
                <c:pt idx="396">
                  <c:v>954.57224135573063</c:v>
                </c:pt>
                <c:pt idx="397">
                  <c:v>954.48856139809766</c:v>
                </c:pt>
                <c:pt idx="398">
                  <c:v>954.40488144046378</c:v>
                </c:pt>
                <c:pt idx="399">
                  <c:v>954.32120148283082</c:v>
                </c:pt>
                <c:pt idx="400">
                  <c:v>954.23752152519694</c:v>
                </c:pt>
                <c:pt idx="401">
                  <c:v>954.15384156756397</c:v>
                </c:pt>
                <c:pt idx="402">
                  <c:v>954.0701616099301</c:v>
                </c:pt>
                <c:pt idx="403">
                  <c:v>953.98648165229713</c:v>
                </c:pt>
                <c:pt idx="404">
                  <c:v>953.90280169466337</c:v>
                </c:pt>
                <c:pt idx="405">
                  <c:v>953.8191217370304</c:v>
                </c:pt>
                <c:pt idx="406">
                  <c:v>953.73544177939652</c:v>
                </c:pt>
                <c:pt idx="407">
                  <c:v>953.65176182176356</c:v>
                </c:pt>
                <c:pt idx="408">
                  <c:v>953.56808186412968</c:v>
                </c:pt>
                <c:pt idx="409">
                  <c:v>953.48440190649671</c:v>
                </c:pt>
                <c:pt idx="410">
                  <c:v>953.40072194886284</c:v>
                </c:pt>
                <c:pt idx="411">
                  <c:v>953.31704199122987</c:v>
                </c:pt>
                <c:pt idx="412">
                  <c:v>953.23336203359599</c:v>
                </c:pt>
                <c:pt idx="413">
                  <c:v>953.14968207596303</c:v>
                </c:pt>
                <c:pt idx="414">
                  <c:v>953.06600211832915</c:v>
                </c:pt>
                <c:pt idx="415">
                  <c:v>952.98232216069619</c:v>
                </c:pt>
                <c:pt idx="416">
                  <c:v>952.89864220306231</c:v>
                </c:pt>
                <c:pt idx="417">
                  <c:v>952.81496224542934</c:v>
                </c:pt>
                <c:pt idx="418">
                  <c:v>952.73128228779547</c:v>
                </c:pt>
                <c:pt idx="419">
                  <c:v>952.6476023301625</c:v>
                </c:pt>
                <c:pt idx="420">
                  <c:v>952.56392237252862</c:v>
                </c:pt>
                <c:pt idx="421">
                  <c:v>952.48024241489566</c:v>
                </c:pt>
                <c:pt idx="422">
                  <c:v>952.39656245726178</c:v>
                </c:pt>
                <c:pt idx="423">
                  <c:v>952.31288249962881</c:v>
                </c:pt>
                <c:pt idx="424">
                  <c:v>952.22920254199494</c:v>
                </c:pt>
                <c:pt idx="425">
                  <c:v>952.14552258436197</c:v>
                </c:pt>
                <c:pt idx="426">
                  <c:v>952.06184262672809</c:v>
                </c:pt>
                <c:pt idx="427">
                  <c:v>951.97816266909513</c:v>
                </c:pt>
                <c:pt idx="428">
                  <c:v>951.89448271146125</c:v>
                </c:pt>
                <c:pt idx="429">
                  <c:v>951.81080275382828</c:v>
                </c:pt>
                <c:pt idx="430">
                  <c:v>951.72712279619441</c:v>
                </c:pt>
                <c:pt idx="431">
                  <c:v>951.64344283856155</c:v>
                </c:pt>
                <c:pt idx="432">
                  <c:v>951.55976288092768</c:v>
                </c:pt>
                <c:pt idx="433">
                  <c:v>951.47608292329471</c:v>
                </c:pt>
                <c:pt idx="434">
                  <c:v>951.39240296566084</c:v>
                </c:pt>
                <c:pt idx="435">
                  <c:v>951.30872300802787</c:v>
                </c:pt>
                <c:pt idx="436">
                  <c:v>951.22504305039399</c:v>
                </c:pt>
                <c:pt idx="437">
                  <c:v>951.14136309276103</c:v>
                </c:pt>
                <c:pt idx="438">
                  <c:v>951.05768313512715</c:v>
                </c:pt>
                <c:pt idx="439">
                  <c:v>950.97400317749418</c:v>
                </c:pt>
                <c:pt idx="440">
                  <c:v>950.89032321986031</c:v>
                </c:pt>
                <c:pt idx="441">
                  <c:v>950.80664326222734</c:v>
                </c:pt>
                <c:pt idx="442">
                  <c:v>950.72296330459346</c:v>
                </c:pt>
                <c:pt idx="443">
                  <c:v>950.6392833469605</c:v>
                </c:pt>
                <c:pt idx="444">
                  <c:v>950.55560338932662</c:v>
                </c:pt>
                <c:pt idx="445">
                  <c:v>950.47192343169365</c:v>
                </c:pt>
                <c:pt idx="446">
                  <c:v>950.38824347405978</c:v>
                </c:pt>
                <c:pt idx="447">
                  <c:v>950.30456351642681</c:v>
                </c:pt>
                <c:pt idx="448">
                  <c:v>950.22088355879293</c:v>
                </c:pt>
                <c:pt idx="449">
                  <c:v>950.13720360115997</c:v>
                </c:pt>
                <c:pt idx="450">
                  <c:v>950.05352364352609</c:v>
                </c:pt>
                <c:pt idx="451">
                  <c:v>949.96984368589312</c:v>
                </c:pt>
                <c:pt idx="452">
                  <c:v>949.88616372825925</c:v>
                </c:pt>
                <c:pt idx="453">
                  <c:v>949.80248377062628</c:v>
                </c:pt>
                <c:pt idx="454">
                  <c:v>949.71880381299241</c:v>
                </c:pt>
                <c:pt idx="455">
                  <c:v>949.63512385535944</c:v>
                </c:pt>
                <c:pt idx="456">
                  <c:v>949.55144389772556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7-4691-B409-0672F318895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Bound(Price)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Sheet2!$A$2:$A$458</c:f>
              <c:numCache>
                <c:formatCode>yyyy\-mm\-dd</c:formatCode>
                <c:ptCount val="457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  <c:pt idx="128">
                  <c:v>45541</c:v>
                </c:pt>
                <c:pt idx="129">
                  <c:v>45542</c:v>
                </c:pt>
                <c:pt idx="130">
                  <c:v>45543</c:v>
                </c:pt>
                <c:pt idx="131">
                  <c:v>45544</c:v>
                </c:pt>
                <c:pt idx="132">
                  <c:v>45545</c:v>
                </c:pt>
                <c:pt idx="133">
                  <c:v>45546</c:v>
                </c:pt>
                <c:pt idx="134">
                  <c:v>45547</c:v>
                </c:pt>
                <c:pt idx="135">
                  <c:v>45548</c:v>
                </c:pt>
                <c:pt idx="136">
                  <c:v>45549</c:v>
                </c:pt>
                <c:pt idx="137">
                  <c:v>45550</c:v>
                </c:pt>
                <c:pt idx="138">
                  <c:v>45551</c:v>
                </c:pt>
                <c:pt idx="139">
                  <c:v>45552</c:v>
                </c:pt>
                <c:pt idx="140">
                  <c:v>45553</c:v>
                </c:pt>
                <c:pt idx="141">
                  <c:v>45554</c:v>
                </c:pt>
                <c:pt idx="142">
                  <c:v>45555</c:v>
                </c:pt>
                <c:pt idx="143">
                  <c:v>45556</c:v>
                </c:pt>
                <c:pt idx="144">
                  <c:v>45557</c:v>
                </c:pt>
                <c:pt idx="145">
                  <c:v>45558</c:v>
                </c:pt>
                <c:pt idx="146">
                  <c:v>45559</c:v>
                </c:pt>
                <c:pt idx="147">
                  <c:v>45560</c:v>
                </c:pt>
                <c:pt idx="148">
                  <c:v>45561</c:v>
                </c:pt>
                <c:pt idx="149">
                  <c:v>45562</c:v>
                </c:pt>
                <c:pt idx="150">
                  <c:v>45563</c:v>
                </c:pt>
                <c:pt idx="151">
                  <c:v>45564</c:v>
                </c:pt>
                <c:pt idx="152">
                  <c:v>45565</c:v>
                </c:pt>
                <c:pt idx="153">
                  <c:v>45566</c:v>
                </c:pt>
                <c:pt idx="154">
                  <c:v>45567</c:v>
                </c:pt>
                <c:pt idx="155">
                  <c:v>45568</c:v>
                </c:pt>
                <c:pt idx="156">
                  <c:v>45569</c:v>
                </c:pt>
                <c:pt idx="157">
                  <c:v>45570</c:v>
                </c:pt>
                <c:pt idx="158">
                  <c:v>45571</c:v>
                </c:pt>
                <c:pt idx="159">
                  <c:v>45572</c:v>
                </c:pt>
                <c:pt idx="160">
                  <c:v>45573</c:v>
                </c:pt>
                <c:pt idx="161">
                  <c:v>45574</c:v>
                </c:pt>
                <c:pt idx="162">
                  <c:v>45575</c:v>
                </c:pt>
                <c:pt idx="163">
                  <c:v>45576</c:v>
                </c:pt>
                <c:pt idx="164">
                  <c:v>45577</c:v>
                </c:pt>
                <c:pt idx="165">
                  <c:v>45578</c:v>
                </c:pt>
                <c:pt idx="166">
                  <c:v>45579</c:v>
                </c:pt>
                <c:pt idx="167">
                  <c:v>45580</c:v>
                </c:pt>
                <c:pt idx="168">
                  <c:v>45581</c:v>
                </c:pt>
                <c:pt idx="169">
                  <c:v>45582</c:v>
                </c:pt>
                <c:pt idx="170">
                  <c:v>45583</c:v>
                </c:pt>
                <c:pt idx="171">
                  <c:v>45584</c:v>
                </c:pt>
                <c:pt idx="172">
                  <c:v>45585</c:v>
                </c:pt>
                <c:pt idx="173">
                  <c:v>45586</c:v>
                </c:pt>
                <c:pt idx="174">
                  <c:v>45587</c:v>
                </c:pt>
                <c:pt idx="175">
                  <c:v>45588</c:v>
                </c:pt>
                <c:pt idx="176">
                  <c:v>45589</c:v>
                </c:pt>
                <c:pt idx="177">
                  <c:v>45590</c:v>
                </c:pt>
                <c:pt idx="178">
                  <c:v>45591</c:v>
                </c:pt>
                <c:pt idx="179">
                  <c:v>45592</c:v>
                </c:pt>
                <c:pt idx="180">
                  <c:v>45593</c:v>
                </c:pt>
                <c:pt idx="181">
                  <c:v>45594</c:v>
                </c:pt>
                <c:pt idx="182">
                  <c:v>45595</c:v>
                </c:pt>
                <c:pt idx="183">
                  <c:v>45596</c:v>
                </c:pt>
                <c:pt idx="184">
                  <c:v>45597</c:v>
                </c:pt>
                <c:pt idx="185">
                  <c:v>45598</c:v>
                </c:pt>
                <c:pt idx="186">
                  <c:v>45599</c:v>
                </c:pt>
                <c:pt idx="187">
                  <c:v>45600</c:v>
                </c:pt>
                <c:pt idx="188">
                  <c:v>45601</c:v>
                </c:pt>
                <c:pt idx="189">
                  <c:v>45602</c:v>
                </c:pt>
                <c:pt idx="190">
                  <c:v>45603</c:v>
                </c:pt>
                <c:pt idx="191">
                  <c:v>45604</c:v>
                </c:pt>
                <c:pt idx="192">
                  <c:v>45605</c:v>
                </c:pt>
                <c:pt idx="193">
                  <c:v>45606</c:v>
                </c:pt>
                <c:pt idx="194">
                  <c:v>45607</c:v>
                </c:pt>
                <c:pt idx="195">
                  <c:v>45608</c:v>
                </c:pt>
                <c:pt idx="196">
                  <c:v>45609</c:v>
                </c:pt>
                <c:pt idx="197">
                  <c:v>45610</c:v>
                </c:pt>
                <c:pt idx="198">
                  <c:v>45611</c:v>
                </c:pt>
                <c:pt idx="199">
                  <c:v>45612</c:v>
                </c:pt>
                <c:pt idx="200">
                  <c:v>45613</c:v>
                </c:pt>
                <c:pt idx="201">
                  <c:v>45614</c:v>
                </c:pt>
                <c:pt idx="202">
                  <c:v>45615</c:v>
                </c:pt>
                <c:pt idx="203">
                  <c:v>45616</c:v>
                </c:pt>
                <c:pt idx="204">
                  <c:v>45617</c:v>
                </c:pt>
                <c:pt idx="205">
                  <c:v>45618</c:v>
                </c:pt>
                <c:pt idx="206">
                  <c:v>45619</c:v>
                </c:pt>
                <c:pt idx="207">
                  <c:v>45620</c:v>
                </c:pt>
                <c:pt idx="208">
                  <c:v>45621</c:v>
                </c:pt>
                <c:pt idx="209">
                  <c:v>45622</c:v>
                </c:pt>
                <c:pt idx="210">
                  <c:v>45623</c:v>
                </c:pt>
                <c:pt idx="211">
                  <c:v>45624</c:v>
                </c:pt>
                <c:pt idx="212">
                  <c:v>45625</c:v>
                </c:pt>
                <c:pt idx="213">
                  <c:v>45626</c:v>
                </c:pt>
                <c:pt idx="214">
                  <c:v>45627</c:v>
                </c:pt>
                <c:pt idx="215">
                  <c:v>45628</c:v>
                </c:pt>
                <c:pt idx="216">
                  <c:v>45629</c:v>
                </c:pt>
                <c:pt idx="217">
                  <c:v>45630</c:v>
                </c:pt>
                <c:pt idx="218">
                  <c:v>45631</c:v>
                </c:pt>
                <c:pt idx="219">
                  <c:v>45632</c:v>
                </c:pt>
                <c:pt idx="220">
                  <c:v>45633</c:v>
                </c:pt>
                <c:pt idx="221">
                  <c:v>45634</c:v>
                </c:pt>
                <c:pt idx="222">
                  <c:v>45635</c:v>
                </c:pt>
                <c:pt idx="223">
                  <c:v>45636</c:v>
                </c:pt>
                <c:pt idx="224">
                  <c:v>45637</c:v>
                </c:pt>
                <c:pt idx="225">
                  <c:v>45638</c:v>
                </c:pt>
                <c:pt idx="226">
                  <c:v>45639</c:v>
                </c:pt>
                <c:pt idx="227">
                  <c:v>45640</c:v>
                </c:pt>
                <c:pt idx="228">
                  <c:v>45641</c:v>
                </c:pt>
                <c:pt idx="229">
                  <c:v>45642</c:v>
                </c:pt>
                <c:pt idx="230">
                  <c:v>45643</c:v>
                </c:pt>
                <c:pt idx="231">
                  <c:v>45644</c:v>
                </c:pt>
                <c:pt idx="232">
                  <c:v>45645</c:v>
                </c:pt>
                <c:pt idx="233">
                  <c:v>45646</c:v>
                </c:pt>
                <c:pt idx="234">
                  <c:v>45647</c:v>
                </c:pt>
                <c:pt idx="235">
                  <c:v>45648</c:v>
                </c:pt>
                <c:pt idx="236">
                  <c:v>45649</c:v>
                </c:pt>
                <c:pt idx="237">
                  <c:v>45650</c:v>
                </c:pt>
                <c:pt idx="238">
                  <c:v>45651</c:v>
                </c:pt>
                <c:pt idx="239">
                  <c:v>45652</c:v>
                </c:pt>
                <c:pt idx="240">
                  <c:v>45653</c:v>
                </c:pt>
                <c:pt idx="241">
                  <c:v>45654</c:v>
                </c:pt>
                <c:pt idx="242">
                  <c:v>45655</c:v>
                </c:pt>
                <c:pt idx="243">
                  <c:v>45656</c:v>
                </c:pt>
                <c:pt idx="244">
                  <c:v>45657</c:v>
                </c:pt>
                <c:pt idx="245">
                  <c:v>45658</c:v>
                </c:pt>
                <c:pt idx="246">
                  <c:v>45659</c:v>
                </c:pt>
                <c:pt idx="247">
                  <c:v>45660</c:v>
                </c:pt>
                <c:pt idx="248">
                  <c:v>45661</c:v>
                </c:pt>
                <c:pt idx="249">
                  <c:v>45662</c:v>
                </c:pt>
                <c:pt idx="250">
                  <c:v>45663</c:v>
                </c:pt>
                <c:pt idx="251">
                  <c:v>45664</c:v>
                </c:pt>
                <c:pt idx="252">
                  <c:v>45665</c:v>
                </c:pt>
                <c:pt idx="253">
                  <c:v>45666</c:v>
                </c:pt>
                <c:pt idx="254">
                  <c:v>45667</c:v>
                </c:pt>
                <c:pt idx="255">
                  <c:v>45668</c:v>
                </c:pt>
                <c:pt idx="256">
                  <c:v>45669</c:v>
                </c:pt>
                <c:pt idx="257">
                  <c:v>45670</c:v>
                </c:pt>
                <c:pt idx="258">
                  <c:v>45671</c:v>
                </c:pt>
                <c:pt idx="259">
                  <c:v>45672</c:v>
                </c:pt>
                <c:pt idx="260">
                  <c:v>45673</c:v>
                </c:pt>
                <c:pt idx="261">
                  <c:v>45674</c:v>
                </c:pt>
                <c:pt idx="262">
                  <c:v>45675</c:v>
                </c:pt>
                <c:pt idx="263">
                  <c:v>45676</c:v>
                </c:pt>
                <c:pt idx="264">
                  <c:v>45677</c:v>
                </c:pt>
                <c:pt idx="265">
                  <c:v>45678</c:v>
                </c:pt>
                <c:pt idx="266">
                  <c:v>45679</c:v>
                </c:pt>
                <c:pt idx="267">
                  <c:v>45680</c:v>
                </c:pt>
                <c:pt idx="268">
                  <c:v>45681</c:v>
                </c:pt>
                <c:pt idx="269">
                  <c:v>45682</c:v>
                </c:pt>
                <c:pt idx="270">
                  <c:v>45683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45689</c:v>
                </c:pt>
                <c:pt idx="277">
                  <c:v>45690</c:v>
                </c:pt>
                <c:pt idx="278">
                  <c:v>45691</c:v>
                </c:pt>
                <c:pt idx="279">
                  <c:v>45692</c:v>
                </c:pt>
                <c:pt idx="280">
                  <c:v>45693</c:v>
                </c:pt>
                <c:pt idx="281">
                  <c:v>45694</c:v>
                </c:pt>
                <c:pt idx="282">
                  <c:v>45695</c:v>
                </c:pt>
                <c:pt idx="283">
                  <c:v>45696</c:v>
                </c:pt>
                <c:pt idx="284">
                  <c:v>45697</c:v>
                </c:pt>
                <c:pt idx="285">
                  <c:v>45698</c:v>
                </c:pt>
                <c:pt idx="286">
                  <c:v>45699</c:v>
                </c:pt>
                <c:pt idx="287">
                  <c:v>45700</c:v>
                </c:pt>
                <c:pt idx="288">
                  <c:v>45701</c:v>
                </c:pt>
                <c:pt idx="289">
                  <c:v>45702</c:v>
                </c:pt>
                <c:pt idx="290">
                  <c:v>45703</c:v>
                </c:pt>
                <c:pt idx="291">
                  <c:v>45704</c:v>
                </c:pt>
                <c:pt idx="292">
                  <c:v>45705</c:v>
                </c:pt>
                <c:pt idx="293">
                  <c:v>45706</c:v>
                </c:pt>
                <c:pt idx="294">
                  <c:v>45707</c:v>
                </c:pt>
                <c:pt idx="295">
                  <c:v>45708</c:v>
                </c:pt>
                <c:pt idx="296">
                  <c:v>45709</c:v>
                </c:pt>
                <c:pt idx="297">
                  <c:v>45710</c:v>
                </c:pt>
                <c:pt idx="298">
                  <c:v>45711</c:v>
                </c:pt>
                <c:pt idx="299">
                  <c:v>45712</c:v>
                </c:pt>
                <c:pt idx="300">
                  <c:v>45713</c:v>
                </c:pt>
                <c:pt idx="301">
                  <c:v>45714</c:v>
                </c:pt>
                <c:pt idx="302">
                  <c:v>45715</c:v>
                </c:pt>
                <c:pt idx="303">
                  <c:v>45716</c:v>
                </c:pt>
                <c:pt idx="304">
                  <c:v>45717</c:v>
                </c:pt>
                <c:pt idx="305">
                  <c:v>45718</c:v>
                </c:pt>
                <c:pt idx="306">
                  <c:v>45719</c:v>
                </c:pt>
                <c:pt idx="307">
                  <c:v>45720</c:v>
                </c:pt>
                <c:pt idx="308">
                  <c:v>45721</c:v>
                </c:pt>
                <c:pt idx="309">
                  <c:v>45722</c:v>
                </c:pt>
                <c:pt idx="310">
                  <c:v>45723</c:v>
                </c:pt>
                <c:pt idx="311">
                  <c:v>45724</c:v>
                </c:pt>
                <c:pt idx="312">
                  <c:v>45725</c:v>
                </c:pt>
                <c:pt idx="313">
                  <c:v>45726</c:v>
                </c:pt>
                <c:pt idx="314">
                  <c:v>45727</c:v>
                </c:pt>
                <c:pt idx="315">
                  <c:v>45728</c:v>
                </c:pt>
                <c:pt idx="316">
                  <c:v>45729</c:v>
                </c:pt>
                <c:pt idx="317">
                  <c:v>45730</c:v>
                </c:pt>
                <c:pt idx="318">
                  <c:v>45731</c:v>
                </c:pt>
                <c:pt idx="319">
                  <c:v>45732</c:v>
                </c:pt>
                <c:pt idx="320">
                  <c:v>45733</c:v>
                </c:pt>
                <c:pt idx="321">
                  <c:v>45734</c:v>
                </c:pt>
                <c:pt idx="322">
                  <c:v>45735</c:v>
                </c:pt>
                <c:pt idx="323">
                  <c:v>45736</c:v>
                </c:pt>
                <c:pt idx="324">
                  <c:v>45737</c:v>
                </c:pt>
                <c:pt idx="325">
                  <c:v>45738</c:v>
                </c:pt>
                <c:pt idx="326">
                  <c:v>45739</c:v>
                </c:pt>
                <c:pt idx="327">
                  <c:v>45740</c:v>
                </c:pt>
                <c:pt idx="328">
                  <c:v>45741</c:v>
                </c:pt>
                <c:pt idx="329">
                  <c:v>45742</c:v>
                </c:pt>
                <c:pt idx="330">
                  <c:v>45743</c:v>
                </c:pt>
                <c:pt idx="331">
                  <c:v>45744</c:v>
                </c:pt>
                <c:pt idx="332">
                  <c:v>45745</c:v>
                </c:pt>
                <c:pt idx="333">
                  <c:v>45746</c:v>
                </c:pt>
                <c:pt idx="334">
                  <c:v>45747</c:v>
                </c:pt>
                <c:pt idx="335">
                  <c:v>45748</c:v>
                </c:pt>
                <c:pt idx="336">
                  <c:v>45749</c:v>
                </c:pt>
                <c:pt idx="337">
                  <c:v>45750</c:v>
                </c:pt>
                <c:pt idx="338">
                  <c:v>45751</c:v>
                </c:pt>
                <c:pt idx="339">
                  <c:v>45752</c:v>
                </c:pt>
                <c:pt idx="340">
                  <c:v>45753</c:v>
                </c:pt>
                <c:pt idx="341">
                  <c:v>45754</c:v>
                </c:pt>
                <c:pt idx="342">
                  <c:v>45755</c:v>
                </c:pt>
                <c:pt idx="343">
                  <c:v>45756</c:v>
                </c:pt>
                <c:pt idx="344">
                  <c:v>45757</c:v>
                </c:pt>
                <c:pt idx="345">
                  <c:v>45758</c:v>
                </c:pt>
                <c:pt idx="346">
                  <c:v>45759</c:v>
                </c:pt>
                <c:pt idx="347">
                  <c:v>45760</c:v>
                </c:pt>
                <c:pt idx="348">
                  <c:v>45761</c:v>
                </c:pt>
                <c:pt idx="349">
                  <c:v>45762</c:v>
                </c:pt>
                <c:pt idx="350">
                  <c:v>45763</c:v>
                </c:pt>
                <c:pt idx="351">
                  <c:v>45764</c:v>
                </c:pt>
                <c:pt idx="352">
                  <c:v>45765</c:v>
                </c:pt>
                <c:pt idx="353">
                  <c:v>45766</c:v>
                </c:pt>
                <c:pt idx="354">
                  <c:v>45767</c:v>
                </c:pt>
                <c:pt idx="355">
                  <c:v>45768</c:v>
                </c:pt>
                <c:pt idx="356">
                  <c:v>45769</c:v>
                </c:pt>
                <c:pt idx="357">
                  <c:v>45770</c:v>
                </c:pt>
                <c:pt idx="358">
                  <c:v>45771</c:v>
                </c:pt>
                <c:pt idx="359">
                  <c:v>45772</c:v>
                </c:pt>
                <c:pt idx="360">
                  <c:v>45773</c:v>
                </c:pt>
                <c:pt idx="361">
                  <c:v>45774</c:v>
                </c:pt>
                <c:pt idx="362">
                  <c:v>45775</c:v>
                </c:pt>
                <c:pt idx="363">
                  <c:v>45776</c:v>
                </c:pt>
                <c:pt idx="364">
                  <c:v>45777</c:v>
                </c:pt>
                <c:pt idx="365">
                  <c:v>45778</c:v>
                </c:pt>
                <c:pt idx="366">
                  <c:v>45779</c:v>
                </c:pt>
                <c:pt idx="367">
                  <c:v>45780</c:v>
                </c:pt>
                <c:pt idx="368">
                  <c:v>45781</c:v>
                </c:pt>
                <c:pt idx="369">
                  <c:v>45782</c:v>
                </c:pt>
                <c:pt idx="370">
                  <c:v>45783</c:v>
                </c:pt>
                <c:pt idx="371">
                  <c:v>45784</c:v>
                </c:pt>
                <c:pt idx="372">
                  <c:v>45785</c:v>
                </c:pt>
                <c:pt idx="373">
                  <c:v>45786</c:v>
                </c:pt>
                <c:pt idx="374">
                  <c:v>45787</c:v>
                </c:pt>
                <c:pt idx="375">
                  <c:v>45788</c:v>
                </c:pt>
                <c:pt idx="376">
                  <c:v>45789</c:v>
                </c:pt>
                <c:pt idx="377">
                  <c:v>45790</c:v>
                </c:pt>
                <c:pt idx="378">
                  <c:v>45791</c:v>
                </c:pt>
                <c:pt idx="379">
                  <c:v>45792</c:v>
                </c:pt>
                <c:pt idx="380">
                  <c:v>45793</c:v>
                </c:pt>
                <c:pt idx="381">
                  <c:v>45794</c:v>
                </c:pt>
                <c:pt idx="382">
                  <c:v>45795</c:v>
                </c:pt>
                <c:pt idx="383">
                  <c:v>45796</c:v>
                </c:pt>
                <c:pt idx="384">
                  <c:v>45797</c:v>
                </c:pt>
                <c:pt idx="385">
                  <c:v>45798</c:v>
                </c:pt>
                <c:pt idx="386">
                  <c:v>45799</c:v>
                </c:pt>
                <c:pt idx="387">
                  <c:v>45800</c:v>
                </c:pt>
                <c:pt idx="388">
                  <c:v>45801</c:v>
                </c:pt>
                <c:pt idx="389">
                  <c:v>45802</c:v>
                </c:pt>
                <c:pt idx="390">
                  <c:v>45803</c:v>
                </c:pt>
                <c:pt idx="391">
                  <c:v>45804</c:v>
                </c:pt>
                <c:pt idx="392">
                  <c:v>45805</c:v>
                </c:pt>
                <c:pt idx="393">
                  <c:v>45806</c:v>
                </c:pt>
                <c:pt idx="394">
                  <c:v>45807</c:v>
                </c:pt>
                <c:pt idx="395">
                  <c:v>45808</c:v>
                </c:pt>
                <c:pt idx="396">
                  <c:v>45809</c:v>
                </c:pt>
                <c:pt idx="397">
                  <c:v>45810</c:v>
                </c:pt>
                <c:pt idx="398">
                  <c:v>45811</c:v>
                </c:pt>
                <c:pt idx="399">
                  <c:v>45812</c:v>
                </c:pt>
                <c:pt idx="400">
                  <c:v>45813</c:v>
                </c:pt>
                <c:pt idx="401">
                  <c:v>45814</c:v>
                </c:pt>
                <c:pt idx="402">
                  <c:v>45815</c:v>
                </c:pt>
                <c:pt idx="403">
                  <c:v>45816</c:v>
                </c:pt>
                <c:pt idx="404">
                  <c:v>45817</c:v>
                </c:pt>
                <c:pt idx="405">
                  <c:v>45818</c:v>
                </c:pt>
                <c:pt idx="406">
                  <c:v>45819</c:v>
                </c:pt>
                <c:pt idx="407">
                  <c:v>45820</c:v>
                </c:pt>
                <c:pt idx="408">
                  <c:v>45821</c:v>
                </c:pt>
                <c:pt idx="409">
                  <c:v>45822</c:v>
                </c:pt>
                <c:pt idx="410">
                  <c:v>45823</c:v>
                </c:pt>
                <c:pt idx="411">
                  <c:v>45824</c:v>
                </c:pt>
                <c:pt idx="412">
                  <c:v>45825</c:v>
                </c:pt>
                <c:pt idx="413">
                  <c:v>45826</c:v>
                </c:pt>
                <c:pt idx="414">
                  <c:v>45827</c:v>
                </c:pt>
                <c:pt idx="415">
                  <c:v>45828</c:v>
                </c:pt>
                <c:pt idx="416">
                  <c:v>45829</c:v>
                </c:pt>
                <c:pt idx="417">
                  <c:v>45830</c:v>
                </c:pt>
                <c:pt idx="418">
                  <c:v>45831</c:v>
                </c:pt>
                <c:pt idx="419">
                  <c:v>45832</c:v>
                </c:pt>
                <c:pt idx="420">
                  <c:v>45833</c:v>
                </c:pt>
                <c:pt idx="421">
                  <c:v>45834</c:v>
                </c:pt>
                <c:pt idx="422">
                  <c:v>45835</c:v>
                </c:pt>
                <c:pt idx="423">
                  <c:v>45836</c:v>
                </c:pt>
                <c:pt idx="424">
                  <c:v>45837</c:v>
                </c:pt>
                <c:pt idx="425">
                  <c:v>45838</c:v>
                </c:pt>
                <c:pt idx="426">
                  <c:v>45839</c:v>
                </c:pt>
                <c:pt idx="427">
                  <c:v>45840</c:v>
                </c:pt>
                <c:pt idx="428">
                  <c:v>45841</c:v>
                </c:pt>
                <c:pt idx="429">
                  <c:v>45842</c:v>
                </c:pt>
                <c:pt idx="430">
                  <c:v>45843</c:v>
                </c:pt>
                <c:pt idx="431">
                  <c:v>45844</c:v>
                </c:pt>
                <c:pt idx="432">
                  <c:v>45845</c:v>
                </c:pt>
                <c:pt idx="433">
                  <c:v>45846</c:v>
                </c:pt>
                <c:pt idx="434">
                  <c:v>45847</c:v>
                </c:pt>
                <c:pt idx="435">
                  <c:v>45848</c:v>
                </c:pt>
                <c:pt idx="436">
                  <c:v>45849</c:v>
                </c:pt>
                <c:pt idx="437">
                  <c:v>45850</c:v>
                </c:pt>
                <c:pt idx="438">
                  <c:v>45851</c:v>
                </c:pt>
                <c:pt idx="439">
                  <c:v>45852</c:v>
                </c:pt>
                <c:pt idx="440">
                  <c:v>45853</c:v>
                </c:pt>
                <c:pt idx="441">
                  <c:v>45854</c:v>
                </c:pt>
                <c:pt idx="442">
                  <c:v>45855</c:v>
                </c:pt>
                <c:pt idx="443">
                  <c:v>45856</c:v>
                </c:pt>
                <c:pt idx="444">
                  <c:v>45857</c:v>
                </c:pt>
                <c:pt idx="445">
                  <c:v>45858</c:v>
                </c:pt>
                <c:pt idx="446">
                  <c:v>45859</c:v>
                </c:pt>
                <c:pt idx="447">
                  <c:v>45860</c:v>
                </c:pt>
                <c:pt idx="448">
                  <c:v>45861</c:v>
                </c:pt>
                <c:pt idx="449">
                  <c:v>45862</c:v>
                </c:pt>
                <c:pt idx="450">
                  <c:v>45863</c:v>
                </c:pt>
                <c:pt idx="451">
                  <c:v>45864</c:v>
                </c:pt>
                <c:pt idx="452">
                  <c:v>45865</c:v>
                </c:pt>
                <c:pt idx="453">
                  <c:v>45866</c:v>
                </c:pt>
                <c:pt idx="454">
                  <c:v>45867</c:v>
                </c:pt>
                <c:pt idx="455">
                  <c:v>45868</c:v>
                </c:pt>
                <c:pt idx="456">
                  <c:v>45869</c:v>
                </c:pt>
              </c:numCache>
            </c:numRef>
          </c:cat>
          <c:val>
            <c:numRef>
              <c:f>Sheet2!$D$2:$D$458</c:f>
              <c:numCache>
                <c:formatCode>General</c:formatCode>
                <c:ptCount val="457"/>
                <c:pt idx="364" formatCode="0.00">
                  <c:v>957.25</c:v>
                </c:pt>
                <c:pt idx="365" formatCode="0.00">
                  <c:v>663.76690063575006</c:v>
                </c:pt>
                <c:pt idx="366" formatCode="0.00">
                  <c:v>663.68190038369949</c:v>
                </c:pt>
                <c:pt idx="367" formatCode="0.00">
                  <c:v>663.59587325066218</c:v>
                </c:pt>
                <c:pt idx="368" formatCode="0.00">
                  <c:v>663.50852586904909</c:v>
                </c:pt>
                <c:pt idx="369" formatCode="0.00">
                  <c:v>663.41956490141797</c:v>
                </c:pt>
                <c:pt idx="370" formatCode="0.00">
                  <c:v>663.32869705512792</c:v>
                </c:pt>
                <c:pt idx="371" formatCode="0.00">
                  <c:v>663.2356290999378</c:v>
                </c:pt>
                <c:pt idx="372" formatCode="0.00">
                  <c:v>663.14006788851043</c:v>
                </c:pt>
                <c:pt idx="373" formatCode="0.00">
                  <c:v>663.04172037984881</c:v>
                </c:pt>
                <c:pt idx="374" formatCode="0.00">
                  <c:v>662.94029366562563</c:v>
                </c:pt>
                <c:pt idx="375" formatCode="0.00">
                  <c:v>662.83549499942524</c:v>
                </c:pt>
                <c:pt idx="376" formatCode="0.00">
                  <c:v>662.72703182885823</c:v>
                </c:pt>
                <c:pt idx="377" formatCode="0.00">
                  <c:v>662.61461183056088</c:v>
                </c:pt>
                <c:pt idx="378" formatCode="0.00">
                  <c:v>662.49794294803291</c:v>
                </c:pt>
                <c:pt idx="379" formatCode="0.00">
                  <c:v>662.37673343232382</c:v>
                </c:pt>
                <c:pt idx="380" formatCode="0.00">
                  <c:v>662.25069188551265</c:v>
                </c:pt>
                <c:pt idx="381" formatCode="0.00">
                  <c:v>662.11952730698385</c:v>
                </c:pt>
                <c:pt idx="382" formatCode="0.00">
                  <c:v>661.98294914243957</c:v>
                </c:pt>
                <c:pt idx="383" formatCode="0.00">
                  <c:v>661.84066733564123</c:v>
                </c:pt>
                <c:pt idx="384" formatCode="0.00">
                  <c:v>661.69239238281398</c:v>
                </c:pt>
                <c:pt idx="385" formatCode="0.00">
                  <c:v>661.53783538969924</c:v>
                </c:pt>
                <c:pt idx="386" formatCode="0.00">
                  <c:v>661.37670813117734</c:v>
                </c:pt>
                <c:pt idx="387" formatCode="0.00">
                  <c:v>661.2087231134409</c:v>
                </c:pt>
                <c:pt idx="388" formatCode="0.00">
                  <c:v>661.03359363862796</c:v>
                </c:pt>
                <c:pt idx="389" formatCode="0.00">
                  <c:v>660.85103387188747</c:v>
                </c:pt>
                <c:pt idx="390" formatCode="0.00">
                  <c:v>660.6607589107773</c:v>
                </c:pt>
                <c:pt idx="391" formatCode="0.00">
                  <c:v>660.46248485695435</c:v>
                </c:pt>
                <c:pt idx="392" formatCode="0.00">
                  <c:v>660.2559288900502</c:v>
                </c:pt>
                <c:pt idx="393" formatCode="0.00">
                  <c:v>660.04080934368039</c:v>
                </c:pt>
                <c:pt idx="394" formatCode="0.00">
                  <c:v>659.81684578346812</c:v>
                </c:pt>
                <c:pt idx="395" formatCode="0.00">
                  <c:v>659.58375908702271</c:v>
                </c:pt>
                <c:pt idx="396" formatCode="0.00">
                  <c:v>659.34127152574285</c:v>
                </c:pt>
                <c:pt idx="397" formatCode="0.00">
                  <c:v>659.08910684837213</c:v>
                </c:pt>
                <c:pt idx="398" formatCode="0.00">
                  <c:v>658.82699036616873</c:v>
                </c:pt>
                <c:pt idx="399" formatCode="0.00">
                  <c:v>658.55464903960547</c:v>
                </c:pt>
                <c:pt idx="400" formatCode="0.00">
                  <c:v>658.27181156645179</c:v>
                </c:pt>
                <c:pt idx="401" formatCode="0.00">
                  <c:v>657.9782084711444</c:v>
                </c:pt>
                <c:pt idx="402" formatCode="0.00">
                  <c:v>657.67357219528674</c:v>
                </c:pt>
                <c:pt idx="403" formatCode="0.00">
                  <c:v>657.35763718917747</c:v>
                </c:pt>
                <c:pt idx="404" formatCode="0.00">
                  <c:v>657.03014000419603</c:v>
                </c:pt>
                <c:pt idx="405" formatCode="0.00">
                  <c:v>656.69081938593786</c:v>
                </c:pt>
                <c:pt idx="406" formatCode="0.00">
                  <c:v>656.3394163679211</c:v>
                </c:pt>
                <c:pt idx="407" formatCode="0.00">
                  <c:v>655.97567436574445</c:v>
                </c:pt>
                <c:pt idx="408" formatCode="0.00">
                  <c:v>655.59933927151724</c:v>
                </c:pt>
                <c:pt idx="409" formatCode="0.00">
                  <c:v>655.21015954843028</c:v>
                </c:pt>
                <c:pt idx="410" formatCode="0.00">
                  <c:v>654.80788632528288</c:v>
                </c:pt>
                <c:pt idx="411" formatCode="0.00">
                  <c:v>654.39227349083239</c:v>
                </c:pt>
                <c:pt idx="412" formatCode="0.00">
                  <c:v>653.96307778777418</c:v>
                </c:pt>
                <c:pt idx="413" formatCode="0.00">
                  <c:v>653.52005890621467</c:v>
                </c:pt>
                <c:pt idx="414" formatCode="0.00">
                  <c:v>653.06297957644574</c:v>
                </c:pt>
                <c:pt idx="415" formatCode="0.00">
                  <c:v>652.59160566087644</c:v>
                </c:pt>
                <c:pt idx="416" formatCode="0.00">
                  <c:v>652.10570624493243</c:v>
                </c:pt>
                <c:pt idx="417" formatCode="0.00">
                  <c:v>651.60505372677824</c:v>
                </c:pt>
                <c:pt idx="418" formatCode="0.00">
                  <c:v>651.08942390567154</c:v>
                </c:pt>
                <c:pt idx="419" formatCode="0.00">
                  <c:v>650.55859606880972</c:v>
                </c:pt>
                <c:pt idx="420" formatCode="0.00">
                  <c:v>650.01235307647653</c:v>
                </c:pt>
                <c:pt idx="421" formatCode="0.00">
                  <c:v>649.45048144535599</c:v>
                </c:pt>
                <c:pt idx="422" formatCode="0.00">
                  <c:v>648.87277142982362</c:v>
                </c:pt>
                <c:pt idx="423" formatCode="0.00">
                  <c:v>648.27901710108927</c:v>
                </c:pt>
                <c:pt idx="424" formatCode="0.00">
                  <c:v>647.66901642400785</c:v>
                </c:pt>
                <c:pt idx="425" formatCode="0.00">
                  <c:v>647.04257133143915</c:v>
                </c:pt>
                <c:pt idx="426" formatCode="0.00">
                  <c:v>646.39948779598126</c:v>
                </c:pt>
                <c:pt idx="427" formatCode="0.00">
                  <c:v>645.73957589896986</c:v>
                </c:pt>
                <c:pt idx="428" formatCode="0.00">
                  <c:v>645.06264989657802</c:v>
                </c:pt>
                <c:pt idx="429" formatCode="0.00">
                  <c:v>644.36852828291774</c:v>
                </c:pt>
                <c:pt idx="430" formatCode="0.00">
                  <c:v>643.65703384999222</c:v>
                </c:pt>
                <c:pt idx="431" formatCode="0.00">
                  <c:v>642.92799374441313</c:v>
                </c:pt>
                <c:pt idx="432" formatCode="0.00">
                  <c:v>642.18123952074393</c:v>
                </c:pt>
                <c:pt idx="433" formatCode="0.00">
                  <c:v>641.41660719139952</c:v>
                </c:pt>
                <c:pt idx="434" formatCode="0.00">
                  <c:v>640.63393727297853</c:v>
                </c:pt>
                <c:pt idx="435" formatCode="0.00">
                  <c:v>639.83307482897135</c:v>
                </c:pt>
                <c:pt idx="436" formatCode="0.00">
                  <c:v>639.01386950874041</c:v>
                </c:pt>
                <c:pt idx="437" formatCode="0.00">
                  <c:v>638.1761755827315</c:v>
                </c:pt>
                <c:pt idx="438" formatCode="0.00">
                  <c:v>637.31985197382755</c:v>
                </c:pt>
                <c:pt idx="439" formatCode="0.00">
                  <c:v>636.4447622848229</c:v>
                </c:pt>
                <c:pt idx="440" formatCode="0.00">
                  <c:v>635.55077482195009</c:v>
                </c:pt>
                <c:pt idx="441" formatCode="0.00">
                  <c:v>634.63776261444968</c:v>
                </c:pt>
                <c:pt idx="442" formatCode="0.00">
                  <c:v>633.70560343013676</c:v>
                </c:pt>
                <c:pt idx="443" formatCode="0.00">
                  <c:v>632.75417978697476</c:v>
                </c:pt>
                <c:pt idx="444" formatCode="0.00">
                  <c:v>631.78337896062339</c:v>
                </c:pt>
                <c:pt idx="445" formatCode="0.00">
                  <c:v>630.79309298799421</c:v>
                </c:pt>
                <c:pt idx="446" formatCode="0.00">
                  <c:v>629.78321866679744</c:v>
                </c:pt>
                <c:pt idx="447" formatCode="0.00">
                  <c:v>628.75365755112932</c:v>
                </c:pt>
                <c:pt idx="448" formatCode="0.00">
                  <c:v>627.70431594310458</c:v>
                </c:pt>
                <c:pt idx="449" formatCode="0.00">
                  <c:v>626.63510488059853</c:v>
                </c:pt>
                <c:pt idx="450" formatCode="0.00">
                  <c:v>625.54594012112034</c:v>
                </c:pt>
                <c:pt idx="451" formatCode="0.00">
                  <c:v>624.43674212189944</c:v>
                </c:pt>
                <c:pt idx="452" formatCode="0.00">
                  <c:v>623.30743601622169</c:v>
                </c:pt>
                <c:pt idx="453" formatCode="0.00">
                  <c:v>622.15795158611218</c:v>
                </c:pt>
                <c:pt idx="454" formatCode="0.00">
                  <c:v>620.98822323141667</c:v>
                </c:pt>
                <c:pt idx="455" formatCode="0.00">
                  <c:v>619.79818993539357</c:v>
                </c:pt>
                <c:pt idx="456" formatCode="0.00">
                  <c:v>618.58779522687826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7-4691-B409-0672F318895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Bound(Price)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Sheet2!$A$2:$A$458</c:f>
              <c:numCache>
                <c:formatCode>yyyy\-mm\-dd</c:formatCode>
                <c:ptCount val="457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  <c:pt idx="128">
                  <c:v>45541</c:v>
                </c:pt>
                <c:pt idx="129">
                  <c:v>45542</c:v>
                </c:pt>
                <c:pt idx="130">
                  <c:v>45543</c:v>
                </c:pt>
                <c:pt idx="131">
                  <c:v>45544</c:v>
                </c:pt>
                <c:pt idx="132">
                  <c:v>45545</c:v>
                </c:pt>
                <c:pt idx="133">
                  <c:v>45546</c:v>
                </c:pt>
                <c:pt idx="134">
                  <c:v>45547</c:v>
                </c:pt>
                <c:pt idx="135">
                  <c:v>45548</c:v>
                </c:pt>
                <c:pt idx="136">
                  <c:v>45549</c:v>
                </c:pt>
                <c:pt idx="137">
                  <c:v>45550</c:v>
                </c:pt>
                <c:pt idx="138">
                  <c:v>45551</c:v>
                </c:pt>
                <c:pt idx="139">
                  <c:v>45552</c:v>
                </c:pt>
                <c:pt idx="140">
                  <c:v>45553</c:v>
                </c:pt>
                <c:pt idx="141">
                  <c:v>45554</c:v>
                </c:pt>
                <c:pt idx="142">
                  <c:v>45555</c:v>
                </c:pt>
                <c:pt idx="143">
                  <c:v>45556</c:v>
                </c:pt>
                <c:pt idx="144">
                  <c:v>45557</c:v>
                </c:pt>
                <c:pt idx="145">
                  <c:v>45558</c:v>
                </c:pt>
                <c:pt idx="146">
                  <c:v>45559</c:v>
                </c:pt>
                <c:pt idx="147">
                  <c:v>45560</c:v>
                </c:pt>
                <c:pt idx="148">
                  <c:v>45561</c:v>
                </c:pt>
                <c:pt idx="149">
                  <c:v>45562</c:v>
                </c:pt>
                <c:pt idx="150">
                  <c:v>45563</c:v>
                </c:pt>
                <c:pt idx="151">
                  <c:v>45564</c:v>
                </c:pt>
                <c:pt idx="152">
                  <c:v>45565</c:v>
                </c:pt>
                <c:pt idx="153">
                  <c:v>45566</c:v>
                </c:pt>
                <c:pt idx="154">
                  <c:v>45567</c:v>
                </c:pt>
                <c:pt idx="155">
                  <c:v>45568</c:v>
                </c:pt>
                <c:pt idx="156">
                  <c:v>45569</c:v>
                </c:pt>
                <c:pt idx="157">
                  <c:v>45570</c:v>
                </c:pt>
                <c:pt idx="158">
                  <c:v>45571</c:v>
                </c:pt>
                <c:pt idx="159">
                  <c:v>45572</c:v>
                </c:pt>
                <c:pt idx="160">
                  <c:v>45573</c:v>
                </c:pt>
                <c:pt idx="161">
                  <c:v>45574</c:v>
                </c:pt>
                <c:pt idx="162">
                  <c:v>45575</c:v>
                </c:pt>
                <c:pt idx="163">
                  <c:v>45576</c:v>
                </c:pt>
                <c:pt idx="164">
                  <c:v>45577</c:v>
                </c:pt>
                <c:pt idx="165">
                  <c:v>45578</c:v>
                </c:pt>
                <c:pt idx="166">
                  <c:v>45579</c:v>
                </c:pt>
                <c:pt idx="167">
                  <c:v>45580</c:v>
                </c:pt>
                <c:pt idx="168">
                  <c:v>45581</c:v>
                </c:pt>
                <c:pt idx="169">
                  <c:v>45582</c:v>
                </c:pt>
                <c:pt idx="170">
                  <c:v>45583</c:v>
                </c:pt>
                <c:pt idx="171">
                  <c:v>45584</c:v>
                </c:pt>
                <c:pt idx="172">
                  <c:v>45585</c:v>
                </c:pt>
                <c:pt idx="173">
                  <c:v>45586</c:v>
                </c:pt>
                <c:pt idx="174">
                  <c:v>45587</c:v>
                </c:pt>
                <c:pt idx="175">
                  <c:v>45588</c:v>
                </c:pt>
                <c:pt idx="176">
                  <c:v>45589</c:v>
                </c:pt>
                <c:pt idx="177">
                  <c:v>45590</c:v>
                </c:pt>
                <c:pt idx="178">
                  <c:v>45591</c:v>
                </c:pt>
                <c:pt idx="179">
                  <c:v>45592</c:v>
                </c:pt>
                <c:pt idx="180">
                  <c:v>45593</c:v>
                </c:pt>
                <c:pt idx="181">
                  <c:v>45594</c:v>
                </c:pt>
                <c:pt idx="182">
                  <c:v>45595</c:v>
                </c:pt>
                <c:pt idx="183">
                  <c:v>45596</c:v>
                </c:pt>
                <c:pt idx="184">
                  <c:v>45597</c:v>
                </c:pt>
                <c:pt idx="185">
                  <c:v>45598</c:v>
                </c:pt>
                <c:pt idx="186">
                  <c:v>45599</c:v>
                </c:pt>
                <c:pt idx="187">
                  <c:v>45600</c:v>
                </c:pt>
                <c:pt idx="188">
                  <c:v>45601</c:v>
                </c:pt>
                <c:pt idx="189">
                  <c:v>45602</c:v>
                </c:pt>
                <c:pt idx="190">
                  <c:v>45603</c:v>
                </c:pt>
                <c:pt idx="191">
                  <c:v>45604</c:v>
                </c:pt>
                <c:pt idx="192">
                  <c:v>45605</c:v>
                </c:pt>
                <c:pt idx="193">
                  <c:v>45606</c:v>
                </c:pt>
                <c:pt idx="194">
                  <c:v>45607</c:v>
                </c:pt>
                <c:pt idx="195">
                  <c:v>45608</c:v>
                </c:pt>
                <c:pt idx="196">
                  <c:v>45609</c:v>
                </c:pt>
                <c:pt idx="197">
                  <c:v>45610</c:v>
                </c:pt>
                <c:pt idx="198">
                  <c:v>45611</c:v>
                </c:pt>
                <c:pt idx="199">
                  <c:v>45612</c:v>
                </c:pt>
                <c:pt idx="200">
                  <c:v>45613</c:v>
                </c:pt>
                <c:pt idx="201">
                  <c:v>45614</c:v>
                </c:pt>
                <c:pt idx="202">
                  <c:v>45615</c:v>
                </c:pt>
                <c:pt idx="203">
                  <c:v>45616</c:v>
                </c:pt>
                <c:pt idx="204">
                  <c:v>45617</c:v>
                </c:pt>
                <c:pt idx="205">
                  <c:v>45618</c:v>
                </c:pt>
                <c:pt idx="206">
                  <c:v>45619</c:v>
                </c:pt>
                <c:pt idx="207">
                  <c:v>45620</c:v>
                </c:pt>
                <c:pt idx="208">
                  <c:v>45621</c:v>
                </c:pt>
                <c:pt idx="209">
                  <c:v>45622</c:v>
                </c:pt>
                <c:pt idx="210">
                  <c:v>45623</c:v>
                </c:pt>
                <c:pt idx="211">
                  <c:v>45624</c:v>
                </c:pt>
                <c:pt idx="212">
                  <c:v>45625</c:v>
                </c:pt>
                <c:pt idx="213">
                  <c:v>45626</c:v>
                </c:pt>
                <c:pt idx="214">
                  <c:v>45627</c:v>
                </c:pt>
                <c:pt idx="215">
                  <c:v>45628</c:v>
                </c:pt>
                <c:pt idx="216">
                  <c:v>45629</c:v>
                </c:pt>
                <c:pt idx="217">
                  <c:v>45630</c:v>
                </c:pt>
                <c:pt idx="218">
                  <c:v>45631</c:v>
                </c:pt>
                <c:pt idx="219">
                  <c:v>45632</c:v>
                </c:pt>
                <c:pt idx="220">
                  <c:v>45633</c:v>
                </c:pt>
                <c:pt idx="221">
                  <c:v>45634</c:v>
                </c:pt>
                <c:pt idx="222">
                  <c:v>45635</c:v>
                </c:pt>
                <c:pt idx="223">
                  <c:v>45636</c:v>
                </c:pt>
                <c:pt idx="224">
                  <c:v>45637</c:v>
                </c:pt>
                <c:pt idx="225">
                  <c:v>45638</c:v>
                </c:pt>
                <c:pt idx="226">
                  <c:v>45639</c:v>
                </c:pt>
                <c:pt idx="227">
                  <c:v>45640</c:v>
                </c:pt>
                <c:pt idx="228">
                  <c:v>45641</c:v>
                </c:pt>
                <c:pt idx="229">
                  <c:v>45642</c:v>
                </c:pt>
                <c:pt idx="230">
                  <c:v>45643</c:v>
                </c:pt>
                <c:pt idx="231">
                  <c:v>45644</c:v>
                </c:pt>
                <c:pt idx="232">
                  <c:v>45645</c:v>
                </c:pt>
                <c:pt idx="233">
                  <c:v>45646</c:v>
                </c:pt>
                <c:pt idx="234">
                  <c:v>45647</c:v>
                </c:pt>
                <c:pt idx="235">
                  <c:v>45648</c:v>
                </c:pt>
                <c:pt idx="236">
                  <c:v>45649</c:v>
                </c:pt>
                <c:pt idx="237">
                  <c:v>45650</c:v>
                </c:pt>
                <c:pt idx="238">
                  <c:v>45651</c:v>
                </c:pt>
                <c:pt idx="239">
                  <c:v>45652</c:v>
                </c:pt>
                <c:pt idx="240">
                  <c:v>45653</c:v>
                </c:pt>
                <c:pt idx="241">
                  <c:v>45654</c:v>
                </c:pt>
                <c:pt idx="242">
                  <c:v>45655</c:v>
                </c:pt>
                <c:pt idx="243">
                  <c:v>45656</c:v>
                </c:pt>
                <c:pt idx="244">
                  <c:v>45657</c:v>
                </c:pt>
                <c:pt idx="245">
                  <c:v>45658</c:v>
                </c:pt>
                <c:pt idx="246">
                  <c:v>45659</c:v>
                </c:pt>
                <c:pt idx="247">
                  <c:v>45660</c:v>
                </c:pt>
                <c:pt idx="248">
                  <c:v>45661</c:v>
                </c:pt>
                <c:pt idx="249">
                  <c:v>45662</c:v>
                </c:pt>
                <c:pt idx="250">
                  <c:v>45663</c:v>
                </c:pt>
                <c:pt idx="251">
                  <c:v>45664</c:v>
                </c:pt>
                <c:pt idx="252">
                  <c:v>45665</c:v>
                </c:pt>
                <c:pt idx="253">
                  <c:v>45666</c:v>
                </c:pt>
                <c:pt idx="254">
                  <c:v>45667</c:v>
                </c:pt>
                <c:pt idx="255">
                  <c:v>45668</c:v>
                </c:pt>
                <c:pt idx="256">
                  <c:v>45669</c:v>
                </c:pt>
                <c:pt idx="257">
                  <c:v>45670</c:v>
                </c:pt>
                <c:pt idx="258">
                  <c:v>45671</c:v>
                </c:pt>
                <c:pt idx="259">
                  <c:v>45672</c:v>
                </c:pt>
                <c:pt idx="260">
                  <c:v>45673</c:v>
                </c:pt>
                <c:pt idx="261">
                  <c:v>45674</c:v>
                </c:pt>
                <c:pt idx="262">
                  <c:v>45675</c:v>
                </c:pt>
                <c:pt idx="263">
                  <c:v>45676</c:v>
                </c:pt>
                <c:pt idx="264">
                  <c:v>45677</c:v>
                </c:pt>
                <c:pt idx="265">
                  <c:v>45678</c:v>
                </c:pt>
                <c:pt idx="266">
                  <c:v>45679</c:v>
                </c:pt>
                <c:pt idx="267">
                  <c:v>45680</c:v>
                </c:pt>
                <c:pt idx="268">
                  <c:v>45681</c:v>
                </c:pt>
                <c:pt idx="269">
                  <c:v>45682</c:v>
                </c:pt>
                <c:pt idx="270">
                  <c:v>45683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45689</c:v>
                </c:pt>
                <c:pt idx="277">
                  <c:v>45690</c:v>
                </c:pt>
                <c:pt idx="278">
                  <c:v>45691</c:v>
                </c:pt>
                <c:pt idx="279">
                  <c:v>45692</c:v>
                </c:pt>
                <c:pt idx="280">
                  <c:v>45693</c:v>
                </c:pt>
                <c:pt idx="281">
                  <c:v>45694</c:v>
                </c:pt>
                <c:pt idx="282">
                  <c:v>45695</c:v>
                </c:pt>
                <c:pt idx="283">
                  <c:v>45696</c:v>
                </c:pt>
                <c:pt idx="284">
                  <c:v>45697</c:v>
                </c:pt>
                <c:pt idx="285">
                  <c:v>45698</c:v>
                </c:pt>
                <c:pt idx="286">
                  <c:v>45699</c:v>
                </c:pt>
                <c:pt idx="287">
                  <c:v>45700</c:v>
                </c:pt>
                <c:pt idx="288">
                  <c:v>45701</c:v>
                </c:pt>
                <c:pt idx="289">
                  <c:v>45702</c:v>
                </c:pt>
                <c:pt idx="290">
                  <c:v>45703</c:v>
                </c:pt>
                <c:pt idx="291">
                  <c:v>45704</c:v>
                </c:pt>
                <c:pt idx="292">
                  <c:v>45705</c:v>
                </c:pt>
                <c:pt idx="293">
                  <c:v>45706</c:v>
                </c:pt>
                <c:pt idx="294">
                  <c:v>45707</c:v>
                </c:pt>
                <c:pt idx="295">
                  <c:v>45708</c:v>
                </c:pt>
                <c:pt idx="296">
                  <c:v>45709</c:v>
                </c:pt>
                <c:pt idx="297">
                  <c:v>45710</c:v>
                </c:pt>
                <c:pt idx="298">
                  <c:v>45711</c:v>
                </c:pt>
                <c:pt idx="299">
                  <c:v>45712</c:v>
                </c:pt>
                <c:pt idx="300">
                  <c:v>45713</c:v>
                </c:pt>
                <c:pt idx="301">
                  <c:v>45714</c:v>
                </c:pt>
                <c:pt idx="302">
                  <c:v>45715</c:v>
                </c:pt>
                <c:pt idx="303">
                  <c:v>45716</c:v>
                </c:pt>
                <c:pt idx="304">
                  <c:v>45717</c:v>
                </c:pt>
                <c:pt idx="305">
                  <c:v>45718</c:v>
                </c:pt>
                <c:pt idx="306">
                  <c:v>45719</c:v>
                </c:pt>
                <c:pt idx="307">
                  <c:v>45720</c:v>
                </c:pt>
                <c:pt idx="308">
                  <c:v>45721</c:v>
                </c:pt>
                <c:pt idx="309">
                  <c:v>45722</c:v>
                </c:pt>
                <c:pt idx="310">
                  <c:v>45723</c:v>
                </c:pt>
                <c:pt idx="311">
                  <c:v>45724</c:v>
                </c:pt>
                <c:pt idx="312">
                  <c:v>45725</c:v>
                </c:pt>
                <c:pt idx="313">
                  <c:v>45726</c:v>
                </c:pt>
                <c:pt idx="314">
                  <c:v>45727</c:v>
                </c:pt>
                <c:pt idx="315">
                  <c:v>45728</c:v>
                </c:pt>
                <c:pt idx="316">
                  <c:v>45729</c:v>
                </c:pt>
                <c:pt idx="317">
                  <c:v>45730</c:v>
                </c:pt>
                <c:pt idx="318">
                  <c:v>45731</c:v>
                </c:pt>
                <c:pt idx="319">
                  <c:v>45732</c:v>
                </c:pt>
                <c:pt idx="320">
                  <c:v>45733</c:v>
                </c:pt>
                <c:pt idx="321">
                  <c:v>45734</c:v>
                </c:pt>
                <c:pt idx="322">
                  <c:v>45735</c:v>
                </c:pt>
                <c:pt idx="323">
                  <c:v>45736</c:v>
                </c:pt>
                <c:pt idx="324">
                  <c:v>45737</c:v>
                </c:pt>
                <c:pt idx="325">
                  <c:v>45738</c:v>
                </c:pt>
                <c:pt idx="326">
                  <c:v>45739</c:v>
                </c:pt>
                <c:pt idx="327">
                  <c:v>45740</c:v>
                </c:pt>
                <c:pt idx="328">
                  <c:v>45741</c:v>
                </c:pt>
                <c:pt idx="329">
                  <c:v>45742</c:v>
                </c:pt>
                <c:pt idx="330">
                  <c:v>45743</c:v>
                </c:pt>
                <c:pt idx="331">
                  <c:v>45744</c:v>
                </c:pt>
                <c:pt idx="332">
                  <c:v>45745</c:v>
                </c:pt>
                <c:pt idx="333">
                  <c:v>45746</c:v>
                </c:pt>
                <c:pt idx="334">
                  <c:v>45747</c:v>
                </c:pt>
                <c:pt idx="335">
                  <c:v>45748</c:v>
                </c:pt>
                <c:pt idx="336">
                  <c:v>45749</c:v>
                </c:pt>
                <c:pt idx="337">
                  <c:v>45750</c:v>
                </c:pt>
                <c:pt idx="338">
                  <c:v>45751</c:v>
                </c:pt>
                <c:pt idx="339">
                  <c:v>45752</c:v>
                </c:pt>
                <c:pt idx="340">
                  <c:v>45753</c:v>
                </c:pt>
                <c:pt idx="341">
                  <c:v>45754</c:v>
                </c:pt>
                <c:pt idx="342">
                  <c:v>45755</c:v>
                </c:pt>
                <c:pt idx="343">
                  <c:v>45756</c:v>
                </c:pt>
                <c:pt idx="344">
                  <c:v>45757</c:v>
                </c:pt>
                <c:pt idx="345">
                  <c:v>45758</c:v>
                </c:pt>
                <c:pt idx="346">
                  <c:v>45759</c:v>
                </c:pt>
                <c:pt idx="347">
                  <c:v>45760</c:v>
                </c:pt>
                <c:pt idx="348">
                  <c:v>45761</c:v>
                </c:pt>
                <c:pt idx="349">
                  <c:v>45762</c:v>
                </c:pt>
                <c:pt idx="350">
                  <c:v>45763</c:v>
                </c:pt>
                <c:pt idx="351">
                  <c:v>45764</c:v>
                </c:pt>
                <c:pt idx="352">
                  <c:v>45765</c:v>
                </c:pt>
                <c:pt idx="353">
                  <c:v>45766</c:v>
                </c:pt>
                <c:pt idx="354">
                  <c:v>45767</c:v>
                </c:pt>
                <c:pt idx="355">
                  <c:v>45768</c:v>
                </c:pt>
                <c:pt idx="356">
                  <c:v>45769</c:v>
                </c:pt>
                <c:pt idx="357">
                  <c:v>45770</c:v>
                </c:pt>
                <c:pt idx="358">
                  <c:v>45771</c:v>
                </c:pt>
                <c:pt idx="359">
                  <c:v>45772</c:v>
                </c:pt>
                <c:pt idx="360">
                  <c:v>45773</c:v>
                </c:pt>
                <c:pt idx="361">
                  <c:v>45774</c:v>
                </c:pt>
                <c:pt idx="362">
                  <c:v>45775</c:v>
                </c:pt>
                <c:pt idx="363">
                  <c:v>45776</c:v>
                </c:pt>
                <c:pt idx="364">
                  <c:v>45777</c:v>
                </c:pt>
                <c:pt idx="365">
                  <c:v>45778</c:v>
                </c:pt>
                <c:pt idx="366">
                  <c:v>45779</c:v>
                </c:pt>
                <c:pt idx="367">
                  <c:v>45780</c:v>
                </c:pt>
                <c:pt idx="368">
                  <c:v>45781</c:v>
                </c:pt>
                <c:pt idx="369">
                  <c:v>45782</c:v>
                </c:pt>
                <c:pt idx="370">
                  <c:v>45783</c:v>
                </c:pt>
                <c:pt idx="371">
                  <c:v>45784</c:v>
                </c:pt>
                <c:pt idx="372">
                  <c:v>45785</c:v>
                </c:pt>
                <c:pt idx="373">
                  <c:v>45786</c:v>
                </c:pt>
                <c:pt idx="374">
                  <c:v>45787</c:v>
                </c:pt>
                <c:pt idx="375">
                  <c:v>45788</c:v>
                </c:pt>
                <c:pt idx="376">
                  <c:v>45789</c:v>
                </c:pt>
                <c:pt idx="377">
                  <c:v>45790</c:v>
                </c:pt>
                <c:pt idx="378">
                  <c:v>45791</c:v>
                </c:pt>
                <c:pt idx="379">
                  <c:v>45792</c:v>
                </c:pt>
                <c:pt idx="380">
                  <c:v>45793</c:v>
                </c:pt>
                <c:pt idx="381">
                  <c:v>45794</c:v>
                </c:pt>
                <c:pt idx="382">
                  <c:v>45795</c:v>
                </c:pt>
                <c:pt idx="383">
                  <c:v>45796</c:v>
                </c:pt>
                <c:pt idx="384">
                  <c:v>45797</c:v>
                </c:pt>
                <c:pt idx="385">
                  <c:v>45798</c:v>
                </c:pt>
                <c:pt idx="386">
                  <c:v>45799</c:v>
                </c:pt>
                <c:pt idx="387">
                  <c:v>45800</c:v>
                </c:pt>
                <c:pt idx="388">
                  <c:v>45801</c:v>
                </c:pt>
                <c:pt idx="389">
                  <c:v>45802</c:v>
                </c:pt>
                <c:pt idx="390">
                  <c:v>45803</c:v>
                </c:pt>
                <c:pt idx="391">
                  <c:v>45804</c:v>
                </c:pt>
                <c:pt idx="392">
                  <c:v>45805</c:v>
                </c:pt>
                <c:pt idx="393">
                  <c:v>45806</c:v>
                </c:pt>
                <c:pt idx="394">
                  <c:v>45807</c:v>
                </c:pt>
                <c:pt idx="395">
                  <c:v>45808</c:v>
                </c:pt>
                <c:pt idx="396">
                  <c:v>45809</c:v>
                </c:pt>
                <c:pt idx="397">
                  <c:v>45810</c:v>
                </c:pt>
                <c:pt idx="398">
                  <c:v>45811</c:v>
                </c:pt>
                <c:pt idx="399">
                  <c:v>45812</c:v>
                </c:pt>
                <c:pt idx="400">
                  <c:v>45813</c:v>
                </c:pt>
                <c:pt idx="401">
                  <c:v>45814</c:v>
                </c:pt>
                <c:pt idx="402">
                  <c:v>45815</c:v>
                </c:pt>
                <c:pt idx="403">
                  <c:v>45816</c:v>
                </c:pt>
                <c:pt idx="404">
                  <c:v>45817</c:v>
                </c:pt>
                <c:pt idx="405">
                  <c:v>45818</c:v>
                </c:pt>
                <c:pt idx="406">
                  <c:v>45819</c:v>
                </c:pt>
                <c:pt idx="407">
                  <c:v>45820</c:v>
                </c:pt>
                <c:pt idx="408">
                  <c:v>45821</c:v>
                </c:pt>
                <c:pt idx="409">
                  <c:v>45822</c:v>
                </c:pt>
                <c:pt idx="410">
                  <c:v>45823</c:v>
                </c:pt>
                <c:pt idx="411">
                  <c:v>45824</c:v>
                </c:pt>
                <c:pt idx="412">
                  <c:v>45825</c:v>
                </c:pt>
                <c:pt idx="413">
                  <c:v>45826</c:v>
                </c:pt>
                <c:pt idx="414">
                  <c:v>45827</c:v>
                </c:pt>
                <c:pt idx="415">
                  <c:v>45828</c:v>
                </c:pt>
                <c:pt idx="416">
                  <c:v>45829</c:v>
                </c:pt>
                <c:pt idx="417">
                  <c:v>45830</c:v>
                </c:pt>
                <c:pt idx="418">
                  <c:v>45831</c:v>
                </c:pt>
                <c:pt idx="419">
                  <c:v>45832</c:v>
                </c:pt>
                <c:pt idx="420">
                  <c:v>45833</c:v>
                </c:pt>
                <c:pt idx="421">
                  <c:v>45834</c:v>
                </c:pt>
                <c:pt idx="422">
                  <c:v>45835</c:v>
                </c:pt>
                <c:pt idx="423">
                  <c:v>45836</c:v>
                </c:pt>
                <c:pt idx="424">
                  <c:v>45837</c:v>
                </c:pt>
                <c:pt idx="425">
                  <c:v>45838</c:v>
                </c:pt>
                <c:pt idx="426">
                  <c:v>45839</c:v>
                </c:pt>
                <c:pt idx="427">
                  <c:v>45840</c:v>
                </c:pt>
                <c:pt idx="428">
                  <c:v>45841</c:v>
                </c:pt>
                <c:pt idx="429">
                  <c:v>45842</c:v>
                </c:pt>
                <c:pt idx="430">
                  <c:v>45843</c:v>
                </c:pt>
                <c:pt idx="431">
                  <c:v>45844</c:v>
                </c:pt>
                <c:pt idx="432">
                  <c:v>45845</c:v>
                </c:pt>
                <c:pt idx="433">
                  <c:v>45846</c:v>
                </c:pt>
                <c:pt idx="434">
                  <c:v>45847</c:v>
                </c:pt>
                <c:pt idx="435">
                  <c:v>45848</c:v>
                </c:pt>
                <c:pt idx="436">
                  <c:v>45849</c:v>
                </c:pt>
                <c:pt idx="437">
                  <c:v>45850</c:v>
                </c:pt>
                <c:pt idx="438">
                  <c:v>45851</c:v>
                </c:pt>
                <c:pt idx="439">
                  <c:v>45852</c:v>
                </c:pt>
                <c:pt idx="440">
                  <c:v>45853</c:v>
                </c:pt>
                <c:pt idx="441">
                  <c:v>45854</c:v>
                </c:pt>
                <c:pt idx="442">
                  <c:v>45855</c:v>
                </c:pt>
                <c:pt idx="443">
                  <c:v>45856</c:v>
                </c:pt>
                <c:pt idx="444">
                  <c:v>45857</c:v>
                </c:pt>
                <c:pt idx="445">
                  <c:v>45858</c:v>
                </c:pt>
                <c:pt idx="446">
                  <c:v>45859</c:v>
                </c:pt>
                <c:pt idx="447">
                  <c:v>45860</c:v>
                </c:pt>
                <c:pt idx="448">
                  <c:v>45861</c:v>
                </c:pt>
                <c:pt idx="449">
                  <c:v>45862</c:v>
                </c:pt>
                <c:pt idx="450">
                  <c:v>45863</c:v>
                </c:pt>
                <c:pt idx="451">
                  <c:v>45864</c:v>
                </c:pt>
                <c:pt idx="452">
                  <c:v>45865</c:v>
                </c:pt>
                <c:pt idx="453">
                  <c:v>45866</c:v>
                </c:pt>
                <c:pt idx="454">
                  <c:v>45867</c:v>
                </c:pt>
                <c:pt idx="455">
                  <c:v>45868</c:v>
                </c:pt>
                <c:pt idx="456">
                  <c:v>45869</c:v>
                </c:pt>
              </c:numCache>
            </c:numRef>
          </c:cat>
          <c:val>
            <c:numRef>
              <c:f>Sheet2!$E$2:$E$458</c:f>
              <c:numCache>
                <c:formatCode>General</c:formatCode>
                <c:ptCount val="457"/>
                <c:pt idx="364" formatCode="0.00">
                  <c:v>957.25</c:v>
                </c:pt>
                <c:pt idx="365" formatCode="0.00">
                  <c:v>1250.565739448984</c:v>
                </c:pt>
                <c:pt idx="366" formatCode="0.00">
                  <c:v>1250.4833797857668</c:v>
                </c:pt>
                <c:pt idx="367" formatCode="0.00">
                  <c:v>1250.4020470035382</c:v>
                </c:pt>
                <c:pt idx="368" formatCode="0.00">
                  <c:v>1250.3220344698834</c:v>
                </c:pt>
                <c:pt idx="369" formatCode="0.00">
                  <c:v>1250.2436355222487</c:v>
                </c:pt>
                <c:pt idx="370" formatCode="0.00">
                  <c:v>1250.1671434532709</c:v>
                </c:pt>
                <c:pt idx="371" formatCode="0.00">
                  <c:v>1250.0928514931952</c:v>
                </c:pt>
                <c:pt idx="372" formatCode="0.00">
                  <c:v>1250.0210527893548</c:v>
                </c:pt>
                <c:pt idx="373" formatCode="0.00">
                  <c:v>1249.9520403827505</c:v>
                </c:pt>
                <c:pt idx="374" formatCode="0.00">
                  <c:v>1249.8861071817059</c:v>
                </c:pt>
                <c:pt idx="375" formatCode="0.00">
                  <c:v>1249.8235459326404</c:v>
                </c:pt>
                <c:pt idx="376" formatCode="0.00">
                  <c:v>1249.7646491879395</c:v>
                </c:pt>
                <c:pt idx="377" formatCode="0.00">
                  <c:v>1249.709709270971</c:v>
                </c:pt>
                <c:pt idx="378" formatCode="0.00">
                  <c:v>1249.6590182382315</c:v>
                </c:pt>
                <c:pt idx="379" formatCode="0.00">
                  <c:v>1249.6128678386747</c:v>
                </c:pt>
                <c:pt idx="380" formatCode="0.00">
                  <c:v>1249.5715494702181</c:v>
                </c:pt>
                <c:pt idx="381" formatCode="0.00">
                  <c:v>1249.535354133481</c:v>
                </c:pt>
                <c:pt idx="382" formatCode="0.00">
                  <c:v>1249.5045723827575</c:v>
                </c:pt>
                <c:pt idx="383" formatCode="0.00">
                  <c:v>1249.4794942742899</c:v>
                </c:pt>
                <c:pt idx="384" formatCode="0.00">
                  <c:v>1249.4604093118494</c:v>
                </c:pt>
                <c:pt idx="385" formatCode="0.00">
                  <c:v>1249.4476063896982</c:v>
                </c:pt>
                <c:pt idx="386" formatCode="0.00">
                  <c:v>1249.4413737329523</c:v>
                </c:pt>
                <c:pt idx="387" formatCode="0.00">
                  <c:v>1249.441998835423</c:v>
                </c:pt>
                <c:pt idx="388" formatCode="0.00">
                  <c:v>1249.449768394968</c:v>
                </c:pt>
                <c:pt idx="389" formatCode="0.00">
                  <c:v>1249.4649682464426</c:v>
                </c:pt>
                <c:pt idx="390" formatCode="0.00">
                  <c:v>1249.487883292285</c:v>
                </c:pt>
                <c:pt idx="391" formatCode="0.00">
                  <c:v>1249.5187974308419</c:v>
                </c:pt>
                <c:pt idx="392" formatCode="0.00">
                  <c:v>1249.5579934824784</c:v>
                </c:pt>
                <c:pt idx="393" formatCode="0.00">
                  <c:v>1249.6057531135823</c:v>
                </c:pt>
                <c:pt idx="394" formatCode="0.00">
                  <c:v>1249.6623567585268</c:v>
                </c:pt>
                <c:pt idx="395" formatCode="0.00">
                  <c:v>1249.7280835397064</c:v>
                </c:pt>
                <c:pt idx="396" formatCode="0.00">
                  <c:v>1249.8032111857183</c:v>
                </c:pt>
                <c:pt idx="397" formatCode="0.00">
                  <c:v>1249.8880159478231</c:v>
                </c:pt>
                <c:pt idx="398" formatCode="0.00">
                  <c:v>1249.9827725147588</c:v>
                </c:pt>
                <c:pt idx="399" formatCode="0.00">
                  <c:v>1250.0877539260562</c:v>
                </c:pt>
                <c:pt idx="400" formatCode="0.00">
                  <c:v>1250.2032314839421</c:v>
                </c:pt>
                <c:pt idx="401" formatCode="0.00">
                  <c:v>1250.3294746639835</c:v>
                </c:pt>
                <c:pt idx="402" formatCode="0.00">
                  <c:v>1250.4667510245736</c:v>
                </c:pt>
                <c:pt idx="403" formatCode="0.00">
                  <c:v>1250.6153261154168</c:v>
                </c:pt>
                <c:pt idx="404" formatCode="0.00">
                  <c:v>1250.7754633851307</c:v>
                </c:pt>
                <c:pt idx="405" formatCode="0.00">
                  <c:v>1250.9474240881229</c:v>
                </c:pt>
                <c:pt idx="406" formatCode="0.00">
                  <c:v>1251.1314671908719</c:v>
                </c:pt>
                <c:pt idx="407" formatCode="0.00">
                  <c:v>1251.3278492777827</c:v>
                </c:pt>
                <c:pt idx="408" formatCode="0.00">
                  <c:v>1251.5368244567421</c:v>
                </c:pt>
                <c:pt idx="409" formatCode="0.00">
                  <c:v>1251.7586442645631</c:v>
                </c:pt>
                <c:pt idx="410" formatCode="0.00">
                  <c:v>1251.9935575724428</c:v>
                </c:pt>
                <c:pt idx="411" formatCode="0.00">
                  <c:v>1252.2418104916273</c:v>
                </c:pt>
                <c:pt idx="412" formatCode="0.00">
                  <c:v>1252.5036462794178</c:v>
                </c:pt>
                <c:pt idx="413" formatCode="0.00">
                  <c:v>1252.7793052457114</c:v>
                </c:pt>
                <c:pt idx="414" formatCode="0.00">
                  <c:v>1253.0690246602126</c:v>
                </c:pt>
                <c:pt idx="415" formatCode="0.00">
                  <c:v>1253.3730386605159</c:v>
                </c:pt>
                <c:pt idx="416" formatCode="0.00">
                  <c:v>1253.6915781611922</c:v>
                </c:pt>
                <c:pt idx="417" formatCode="0.00">
                  <c:v>1254.0248707640803</c:v>
                </c:pt>
                <c:pt idx="418" formatCode="0.00">
                  <c:v>1254.3731406699194</c:v>
                </c:pt>
                <c:pt idx="419" formatCode="0.00">
                  <c:v>1254.7366085915153</c:v>
                </c:pt>
                <c:pt idx="420" formatCode="0.00">
                  <c:v>1255.1154916685807</c:v>
                </c:pt>
                <c:pt idx="421" formatCode="0.00">
                  <c:v>1255.5100033844353</c:v>
                </c:pt>
                <c:pt idx="422" formatCode="0.00">
                  <c:v>1255.9203534846999</c:v>
                </c:pt>
                <c:pt idx="423" formatCode="0.00">
                  <c:v>1256.3467478981684</c:v>
                </c:pt>
                <c:pt idx="424" formatCode="0.00">
                  <c:v>1256.789388659982</c:v>
                </c:pt>
                <c:pt idx="425" formatCode="0.00">
                  <c:v>1257.2484738372848</c:v>
                </c:pt>
                <c:pt idx="426" formatCode="0.00">
                  <c:v>1257.7241974574749</c:v>
                </c:pt>
                <c:pt idx="427" formatCode="0.00">
                  <c:v>1258.2167494392204</c:v>
                </c:pt>
                <c:pt idx="428" formatCode="0.00">
                  <c:v>1258.7263155263445</c:v>
                </c:pt>
                <c:pt idx="429" formatCode="0.00">
                  <c:v>1259.2530772247387</c:v>
                </c:pt>
                <c:pt idx="430" formatCode="0.00">
                  <c:v>1259.7972117423965</c:v>
                </c:pt>
                <c:pt idx="431" formatCode="0.00">
                  <c:v>1260.3588919327099</c:v>
                </c:pt>
                <c:pt idx="432" formatCode="0.00">
                  <c:v>1260.9382862411114</c:v>
                </c:pt>
                <c:pt idx="433" formatCode="0.00">
                  <c:v>1261.53555865519</c:v>
                </c:pt>
                <c:pt idx="434" formatCode="0.00">
                  <c:v>1262.1508686583431</c:v>
                </c:pt>
                <c:pt idx="435" formatCode="0.00">
                  <c:v>1262.7843711870844</c:v>
                </c:pt>
                <c:pt idx="436" formatCode="0.00">
                  <c:v>1263.4362165920475</c:v>
                </c:pt>
                <c:pt idx="437" formatCode="0.00">
                  <c:v>1264.1065506027905</c:v>
                </c:pt>
                <c:pt idx="438" formatCode="0.00">
                  <c:v>1264.7955142964267</c:v>
                </c:pt>
                <c:pt idx="439" formatCode="0.00">
                  <c:v>1265.5032440701655</c:v>
                </c:pt>
                <c:pt idx="440" formatCode="0.00">
                  <c:v>1266.2298716177706</c:v>
                </c:pt>
                <c:pt idx="441" formatCode="0.00">
                  <c:v>1266.975523910005</c:v>
                </c:pt>
                <c:pt idx="442" formatCode="0.00">
                  <c:v>1267.7403231790502</c:v>
                </c:pt>
                <c:pt idx="443" formatCode="0.00">
                  <c:v>1268.5243869069463</c:v>
                </c:pt>
                <c:pt idx="444" formatCode="0.00">
                  <c:v>1269.3278278180298</c:v>
                </c:pt>
                <c:pt idx="445" formatCode="0.00">
                  <c:v>1270.1507538753931</c:v>
                </c:pt>
                <c:pt idx="446" formatCode="0.00">
                  <c:v>1270.9932682813221</c:v>
                </c:pt>
                <c:pt idx="447" formatCode="0.00">
                  <c:v>1271.8554694817244</c:v>
                </c:pt>
                <c:pt idx="448" formatCode="0.00">
                  <c:v>1272.7374511744813</c:v>
                </c:pt>
                <c:pt idx="449" formatCode="0.00">
                  <c:v>1273.6393023217215</c:v>
                </c:pt>
                <c:pt idx="450" formatCode="0.00">
                  <c:v>1274.5611071659318</c:v>
                </c:pt>
                <c:pt idx="451" formatCode="0.00">
                  <c:v>1275.5029452498868</c:v>
                </c:pt>
                <c:pt idx="452" formatCode="0.00">
                  <c:v>1276.4648914402969</c:v>
                </c:pt>
                <c:pt idx="453" formatCode="0.00">
                  <c:v>1277.4470159551404</c:v>
                </c:pt>
                <c:pt idx="454" formatCode="0.00">
                  <c:v>1278.4493843945681</c:v>
                </c:pt>
                <c:pt idx="455" formatCode="0.00">
                  <c:v>1279.4720577753253</c:v>
                </c:pt>
                <c:pt idx="456" formatCode="0.00">
                  <c:v>1280.515092568573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7-4691-B409-0672F318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02776"/>
        <c:axId val="492206384"/>
      </c:lineChart>
      <c:catAx>
        <c:axId val="492202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384"/>
        <c:crosses val="autoZero"/>
        <c:auto val="1"/>
        <c:lblAlgn val="ctr"/>
        <c:lblOffset val="100"/>
        <c:noMultiLvlLbl val="0"/>
      </c:catAx>
      <c:valAx>
        <c:axId val="4922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28575</xdr:rowOff>
    </xdr:from>
    <xdr:to>
      <xdr:col>15</xdr:col>
      <xdr:colOff>85725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9B3BB-3599-4CD9-8D35-19F305E3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5A780-BDB7-47B1-A5C5-B6FBCAC48B3E}" name="Table5" displayName="Table5" ref="A1:E458" totalsRowShown="0">
  <autoFilter ref="A1:E458" xr:uid="{E1E5A780-BDB7-47B1-A5C5-B6FBCAC48B3E}"/>
  <tableColumns count="5">
    <tableColumn id="1" xr3:uid="{1A22D5B9-86EB-4E9F-B09C-9E429773A87A}" name="Sale_Date" dataDxfId="3"/>
    <tableColumn id="2" xr3:uid="{26EBEF6C-E73D-441F-98C7-AB7C5790D2B8}" name="Price"/>
    <tableColumn id="3" xr3:uid="{E16D0619-D26F-4B30-A2F3-127BC71055C9}" name="Forecast(Price)">
      <calculatedColumnFormula>_xlfn.FORECAST.ETS(A2,$B$2:$B$366,$A$2:$A$366,1,1)</calculatedColumnFormula>
    </tableColumn>
    <tableColumn id="4" xr3:uid="{A9736265-6088-4B29-A0A3-B33004B6A10C}" name="Lower Confidence Bound(Price)" dataDxfId="2">
      <calculatedColumnFormula>C2-_xlfn.FORECAST.ETS.CONFINT(A2,$B$2:$B$366,$A$2:$A$366,0.95,1,1)</calculatedColumnFormula>
    </tableColumn>
    <tableColumn id="5" xr3:uid="{4789A478-E260-491D-A726-A5721EC3ABE4}" name="Upper Confidence Bound(Price)" dataDxfId="1">
      <calculatedColumnFormula>C2+_xlfn.FORECAST.ETS.CONFINT(A2,$B$2:$B$366,$A$2:$A$366,0.95,1,1)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6AB519-3431-4862-A0EA-1063C7E5564A}" name="Table6" displayName="Table6" ref="G1:H8" totalsRowShown="0">
  <autoFilter ref="G1:H8" xr:uid="{C66AB519-3431-4862-A0EA-1063C7E5564A}"/>
  <tableColumns count="2">
    <tableColumn id="1" xr3:uid="{9A6099E6-E80F-4592-9DA8-F276BB8C1EAB}" name="Statistic"/>
    <tableColumn id="2" xr3:uid="{F6290315-3F35-4E14-9266-312B9F3F2BDD}" name="Valu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A0D1C-5BE2-4C71-9644-86C4C08C1E6D}" name="Table1" displayName="Table1" ref="A1:N2501" totalsRowShown="0" headerRowDxfId="15" headerRowBorderDxfId="14" tableBorderDxfId="13">
  <autoFilter ref="A1:N2501" xr:uid="{3ADA0D1C-5BE2-4C71-9644-86C4C08C1E6D}"/>
  <tableColumns count="14">
    <tableColumn id="1" xr3:uid="{754A6864-D0A3-4C02-9A72-708D86D8BB1B}" name="Sale_ID"/>
    <tableColumn id="2" xr3:uid="{CCDC0308-9DCF-4A38-8E69-15924A286FCD}" name="Product_ID"/>
    <tableColumn id="3" xr3:uid="{EE4C0DBC-FE30-45E9-8746-175C1E05E1A9}" name="Product_Name"/>
    <tableColumn id="4" xr3:uid="{2A9C9C62-C07F-458C-B943-4ED266D447B5}" name="Category"/>
    <tableColumn id="5" xr3:uid="{20620542-485F-41E9-8C08-B27C7898D3DB}" name="Size"/>
    <tableColumn id="6" xr3:uid="{3C3C2564-4BE9-460A-AF79-6ED6F8DD21A0}" name="Color"/>
    <tableColumn id="7" xr3:uid="{7B3CA893-9D4E-4EFE-AD2C-CFBD9A12009A}" name="Sale_Date" dataDxfId="12"/>
    <tableColumn id="8" xr3:uid="{D747D3DE-BA7C-4BC0-869D-51A12F34C688}" name="Sales_Channel"/>
    <tableColumn id="9" xr3:uid="{BE0386C4-40A4-4F72-B9AD-E0B640CE25EE}" name="City"/>
    <tableColumn id="10" xr3:uid="{6D1193B8-ADD8-4BF6-AC72-B90C0BE2B28F}" name="Price"/>
    <tableColumn id="11" xr3:uid="{27429947-F2EC-4D4B-81F9-EABAD41D752E}" name="Discount"/>
    <tableColumn id="12" xr3:uid="{A9680FC8-8AD5-472E-BF95-57D3D543E190}" name="Quantity_Sold"/>
    <tableColumn id="13" xr3:uid="{13569D38-A1AE-4042-A712-CB1C158573ED}" name="Customer_ID"/>
    <tableColumn id="14" xr3:uid="{D5095A87-E890-4AAE-B577-71BDC5B8160F}" name="Month">
      <calculatedColumnFormula>MONTH(Table1[[#This Row],[Sale_Date]])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16BE1-D57C-49AD-BC09-B2E561A81B39}" name="Table2" displayName="Table2" ref="A1:E176" totalsRowShown="0" headerRowDxfId="11" headerRowBorderDxfId="10" tableBorderDxfId="9">
  <autoFilter ref="A1:E176" xr:uid="{D8E16BE1-D57C-49AD-BC09-B2E561A81B39}"/>
  <tableColumns count="5">
    <tableColumn id="1" xr3:uid="{82E03225-FDA5-43FC-8563-B20A3350357F}" name="Return_ID"/>
    <tableColumn id="2" xr3:uid="{0D9381A7-9FDD-44B1-9110-F1D96A9F7D48}" name="Sale_ID"/>
    <tableColumn id="3" xr3:uid="{AD011CA1-DC8A-482E-A06D-1BCB11BB47D4}" name="Return_Date" dataDxfId="8"/>
    <tableColumn id="4" xr3:uid="{BF08E84D-FFE1-4376-9758-BCA0021BDAEF}" name="Reason"/>
    <tableColumn id="5" xr3:uid="{1216E2CD-310D-4557-BF0D-11E58A819FB2}" name="Quantity_Returne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5DD0A7-D63B-4976-8AD8-2EA21BB34DB0}" name="Table3" displayName="Table3" ref="A1:F1251" totalsRowShown="0" headerRowDxfId="7" headerRowBorderDxfId="6" tableBorderDxfId="5">
  <autoFilter ref="A1:F1251" xr:uid="{555DD0A7-D63B-4976-8AD8-2EA21BB34DB0}"/>
  <tableColumns count="6">
    <tableColumn id="1" xr3:uid="{AF1B5210-091F-4503-8ECB-33AF0464E25F}" name="Review_ID"/>
    <tableColumn id="2" xr3:uid="{20F3EFA9-A4E4-4E70-9D5C-EB37D2837544}" name="Product_ID"/>
    <tableColumn id="3" xr3:uid="{E83901CE-6CAA-4FB1-84CB-FD18FC56048F}" name="Customer_ID"/>
    <tableColumn id="4" xr3:uid="{75995BE9-7018-475C-9FB6-F24FDFD5B001}" name="Rating"/>
    <tableColumn id="5" xr3:uid="{262E9E59-D71E-433C-870F-971DD6A85D40}" name="Review_Text"/>
    <tableColumn id="6" xr3:uid="{707CC6D9-14BD-4C77-BBB1-EC359925A1E8}" name="Review_Dat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993C-D086-4D3D-AD7F-CD9C534F3AC5}">
  <dimension ref="A1:K458"/>
  <sheetViews>
    <sheetView tabSelected="1" workbookViewId="0">
      <selection activeCell="K27" sqref="K27"/>
    </sheetView>
  </sheetViews>
  <sheetFormatPr defaultRowHeight="15" x14ac:dyDescent="0.25"/>
  <cols>
    <col min="1" max="1" width="12" customWidth="1"/>
    <col min="2" max="2" width="9.28515625" bestFit="1" customWidth="1"/>
    <col min="3" max="3" width="16.42578125" customWidth="1"/>
    <col min="4" max="4" width="31.140625" customWidth="1"/>
    <col min="5" max="5" width="31.28515625" customWidth="1"/>
    <col min="7" max="7" width="10.140625" customWidth="1"/>
    <col min="8" max="8" width="8.28515625" customWidth="1"/>
  </cols>
  <sheetData>
    <row r="1" spans="1:8" x14ac:dyDescent="0.25">
      <c r="A1" t="s">
        <v>6</v>
      </c>
      <c r="B1" t="s">
        <v>9</v>
      </c>
      <c r="C1" t="s">
        <v>76</v>
      </c>
      <c r="D1" t="s">
        <v>77</v>
      </c>
      <c r="E1" t="s">
        <v>78</v>
      </c>
      <c r="G1" t="s">
        <v>79</v>
      </c>
      <c r="H1" t="s">
        <v>80</v>
      </c>
    </row>
    <row r="2" spans="1:8" x14ac:dyDescent="0.25">
      <c r="A2" s="5">
        <v>45413</v>
      </c>
      <c r="B2" s="3">
        <v>903.5</v>
      </c>
      <c r="G2" t="s">
        <v>81</v>
      </c>
      <c r="H2" s="6">
        <f>_xlfn.FORECAST.ETS.STAT($B$2:$B$366,$A$2:$A$366,1,1,1)</f>
        <v>2E-3</v>
      </c>
    </row>
    <row r="3" spans="1:8" x14ac:dyDescent="0.25">
      <c r="A3" s="5">
        <v>45414</v>
      </c>
      <c r="B3" s="3">
        <v>1147.8</v>
      </c>
      <c r="G3" t="s">
        <v>82</v>
      </c>
      <c r="H3" s="6">
        <f>_xlfn.FORECAST.ETS.STAT($B$2:$B$366,$A$2:$A$366,2,1,1)</f>
        <v>1E-3</v>
      </c>
    </row>
    <row r="4" spans="1:8" x14ac:dyDescent="0.25">
      <c r="A4" s="5">
        <v>45415</v>
      </c>
      <c r="B4" s="3">
        <v>828</v>
      </c>
      <c r="G4" t="s">
        <v>83</v>
      </c>
      <c r="H4" s="6">
        <f>_xlfn.FORECAST.ETS.STAT($B$2:$B$366,$A$2:$A$366,3,1,1)</f>
        <v>2.2204460492503131E-16</v>
      </c>
    </row>
    <row r="5" spans="1:8" x14ac:dyDescent="0.25">
      <c r="A5" s="5">
        <v>45416</v>
      </c>
      <c r="B5" s="3">
        <v>913.85714285714289</v>
      </c>
      <c r="G5" t="s">
        <v>84</v>
      </c>
      <c r="H5" s="6">
        <f>_xlfn.FORECAST.ETS.STAT($B$2:$B$366,$A$2:$A$366,4,1,1)</f>
        <v>0.62490623783387422</v>
      </c>
    </row>
    <row r="6" spans="1:8" x14ac:dyDescent="0.25">
      <c r="A6" s="5">
        <v>45417</v>
      </c>
      <c r="B6" s="3">
        <v>1021.9090909090909</v>
      </c>
      <c r="G6" t="s">
        <v>85</v>
      </c>
      <c r="H6" s="6">
        <f>_xlfn.FORECAST.ETS.STAT($B$2:$B$366,$A$2:$A$366,5,1,1)</f>
        <v>0.1348765793438913</v>
      </c>
    </row>
    <row r="7" spans="1:8" x14ac:dyDescent="0.25">
      <c r="A7" s="5">
        <v>45418</v>
      </c>
      <c r="B7" s="3">
        <v>791.44444444444446</v>
      </c>
      <c r="G7" t="s">
        <v>86</v>
      </c>
      <c r="H7" s="6">
        <f>_xlfn.FORECAST.ETS.STAT($B$2:$B$366,$A$2:$A$366,6,1,1)</f>
        <v>112.02500800733905</v>
      </c>
    </row>
    <row r="8" spans="1:8" x14ac:dyDescent="0.25">
      <c r="A8" s="5">
        <v>45419</v>
      </c>
      <c r="B8" s="3">
        <v>1009.1666666666666</v>
      </c>
      <c r="G8" t="s">
        <v>87</v>
      </c>
      <c r="H8" s="6">
        <f>_xlfn.FORECAST.ETS.STAT($B$2:$B$366,$A$2:$A$366,7,1,1)</f>
        <v>142.6510753563422</v>
      </c>
    </row>
    <row r="9" spans="1:8" x14ac:dyDescent="0.25">
      <c r="A9" s="5">
        <v>45420</v>
      </c>
      <c r="B9" s="3">
        <v>994</v>
      </c>
    </row>
    <row r="10" spans="1:8" x14ac:dyDescent="0.25">
      <c r="A10" s="5">
        <v>45421</v>
      </c>
      <c r="B10" s="3">
        <v>1060.5555555555557</v>
      </c>
    </row>
    <row r="11" spans="1:8" x14ac:dyDescent="0.25">
      <c r="A11" s="5">
        <v>45422</v>
      </c>
      <c r="B11" s="3">
        <v>745.86666666666667</v>
      </c>
    </row>
    <row r="12" spans="1:8" x14ac:dyDescent="0.25">
      <c r="A12" s="5">
        <v>45423</v>
      </c>
      <c r="B12" s="3">
        <v>747.25</v>
      </c>
    </row>
    <row r="13" spans="1:8" x14ac:dyDescent="0.25">
      <c r="A13" s="5">
        <v>45424</v>
      </c>
      <c r="B13" s="3">
        <v>1003.3333333333334</v>
      </c>
    </row>
    <row r="14" spans="1:8" x14ac:dyDescent="0.25">
      <c r="A14" s="5">
        <v>45425</v>
      </c>
      <c r="B14" s="3">
        <v>1143.75</v>
      </c>
    </row>
    <row r="15" spans="1:8" x14ac:dyDescent="0.25">
      <c r="A15" s="5">
        <v>45426</v>
      </c>
      <c r="B15" s="3">
        <v>759.2</v>
      </c>
    </row>
    <row r="16" spans="1:8" x14ac:dyDescent="0.25">
      <c r="A16" s="5">
        <v>45427</v>
      </c>
      <c r="B16" s="3">
        <v>1005.1538461538462</v>
      </c>
    </row>
    <row r="17" spans="1:11" x14ac:dyDescent="0.25">
      <c r="A17" s="5">
        <v>45428</v>
      </c>
      <c r="B17" s="3">
        <v>885.11111111111109</v>
      </c>
    </row>
    <row r="18" spans="1:11" x14ac:dyDescent="0.25">
      <c r="A18" s="5">
        <v>45429</v>
      </c>
      <c r="B18" s="3">
        <v>978.42857142857144</v>
      </c>
    </row>
    <row r="19" spans="1:11" x14ac:dyDescent="0.25">
      <c r="A19" s="5">
        <v>45430</v>
      </c>
      <c r="B19" s="3">
        <v>856.83333333333337</v>
      </c>
    </row>
    <row r="20" spans="1:11" x14ac:dyDescent="0.25">
      <c r="A20" s="5">
        <v>45431</v>
      </c>
      <c r="B20" s="3">
        <v>846.125</v>
      </c>
    </row>
    <row r="21" spans="1:11" x14ac:dyDescent="0.25">
      <c r="A21" s="5">
        <v>45432</v>
      </c>
      <c r="B21" s="3">
        <v>909.18181818181813</v>
      </c>
    </row>
    <row r="22" spans="1:11" x14ac:dyDescent="0.25">
      <c r="A22" s="5">
        <v>45433</v>
      </c>
      <c r="B22" s="3">
        <v>545.375</v>
      </c>
    </row>
    <row r="23" spans="1:11" x14ac:dyDescent="0.25">
      <c r="A23" s="5">
        <v>45434</v>
      </c>
      <c r="B23" s="3">
        <v>729.66666666666663</v>
      </c>
    </row>
    <row r="24" spans="1:11" x14ac:dyDescent="0.25">
      <c r="A24" s="5">
        <v>45435</v>
      </c>
      <c r="B24" s="3">
        <v>1041.4166666666667</v>
      </c>
    </row>
    <row r="25" spans="1:11" x14ac:dyDescent="0.25">
      <c r="A25" s="5">
        <v>45436</v>
      </c>
      <c r="B25" s="3">
        <v>794</v>
      </c>
    </row>
    <row r="26" spans="1:11" x14ac:dyDescent="0.25">
      <c r="A26" s="5">
        <v>45437</v>
      </c>
      <c r="B26" s="3">
        <v>585.75</v>
      </c>
    </row>
    <row r="27" spans="1:11" x14ac:dyDescent="0.25">
      <c r="A27" s="5">
        <v>45438</v>
      </c>
      <c r="B27" s="3">
        <v>821.66666666666663</v>
      </c>
      <c r="K27" t="s">
        <v>88</v>
      </c>
    </row>
    <row r="28" spans="1:11" x14ac:dyDescent="0.25">
      <c r="A28" s="5">
        <v>45439</v>
      </c>
      <c r="B28" s="3">
        <v>393.5</v>
      </c>
    </row>
    <row r="29" spans="1:11" x14ac:dyDescent="0.25">
      <c r="A29" s="5">
        <v>45440</v>
      </c>
      <c r="B29" s="3">
        <v>819</v>
      </c>
    </row>
    <row r="30" spans="1:11" x14ac:dyDescent="0.25">
      <c r="A30" s="5">
        <v>45441</v>
      </c>
      <c r="B30" s="3">
        <v>742.2</v>
      </c>
    </row>
    <row r="31" spans="1:11" x14ac:dyDescent="0.25">
      <c r="A31" s="5">
        <v>45442</v>
      </c>
      <c r="B31" s="3">
        <v>970</v>
      </c>
    </row>
    <row r="32" spans="1:11" x14ac:dyDescent="0.25">
      <c r="A32" s="5">
        <v>45443</v>
      </c>
      <c r="B32" s="3">
        <v>852.6</v>
      </c>
    </row>
    <row r="33" spans="1:2" x14ac:dyDescent="0.25">
      <c r="A33" s="5">
        <v>45444</v>
      </c>
      <c r="B33" s="3">
        <v>714.6</v>
      </c>
    </row>
    <row r="34" spans="1:2" x14ac:dyDescent="0.25">
      <c r="A34" s="5">
        <v>45445</v>
      </c>
      <c r="B34" s="3">
        <v>811.90909090909088</v>
      </c>
    </row>
    <row r="35" spans="1:2" x14ac:dyDescent="0.25">
      <c r="A35" s="5">
        <v>45446</v>
      </c>
      <c r="B35" s="3">
        <v>725.5</v>
      </c>
    </row>
    <row r="36" spans="1:2" x14ac:dyDescent="0.25">
      <c r="A36" s="5">
        <v>45447</v>
      </c>
      <c r="B36" s="3">
        <v>848.4</v>
      </c>
    </row>
    <row r="37" spans="1:2" x14ac:dyDescent="0.25">
      <c r="A37" s="5">
        <v>45448</v>
      </c>
      <c r="B37" s="3">
        <v>825.14285714285711</v>
      </c>
    </row>
    <row r="38" spans="1:2" x14ac:dyDescent="0.25">
      <c r="A38" s="5">
        <v>45449</v>
      </c>
      <c r="B38" s="3">
        <v>1019.6666666666666</v>
      </c>
    </row>
    <row r="39" spans="1:2" x14ac:dyDescent="0.25">
      <c r="A39" s="5">
        <v>45450</v>
      </c>
      <c r="B39" s="3">
        <v>1336</v>
      </c>
    </row>
    <row r="40" spans="1:2" x14ac:dyDescent="0.25">
      <c r="A40" s="5">
        <v>45451</v>
      </c>
      <c r="B40" s="3">
        <v>708.16666666666663</v>
      </c>
    </row>
    <row r="41" spans="1:2" x14ac:dyDescent="0.25">
      <c r="A41" s="5">
        <v>45452</v>
      </c>
      <c r="B41" s="3">
        <v>752.57142857142856</v>
      </c>
    </row>
    <row r="42" spans="1:2" x14ac:dyDescent="0.25">
      <c r="A42" s="5">
        <v>45453</v>
      </c>
      <c r="B42" s="3">
        <v>1158.1666666666667</v>
      </c>
    </row>
    <row r="43" spans="1:2" x14ac:dyDescent="0.25">
      <c r="A43" s="5">
        <v>45454</v>
      </c>
      <c r="B43" s="3">
        <v>769.66666666666663</v>
      </c>
    </row>
    <row r="44" spans="1:2" x14ac:dyDescent="0.25">
      <c r="A44" s="5">
        <v>45455</v>
      </c>
      <c r="B44" s="3">
        <v>992.63636363636363</v>
      </c>
    </row>
    <row r="45" spans="1:2" x14ac:dyDescent="0.25">
      <c r="A45" s="5">
        <v>45456</v>
      </c>
      <c r="B45" s="3">
        <v>810</v>
      </c>
    </row>
    <row r="46" spans="1:2" x14ac:dyDescent="0.25">
      <c r="A46" s="5">
        <v>45457</v>
      </c>
      <c r="B46" s="3">
        <v>585.6</v>
      </c>
    </row>
    <row r="47" spans="1:2" x14ac:dyDescent="0.25">
      <c r="A47" s="5">
        <v>45458</v>
      </c>
      <c r="B47" s="3">
        <v>968.75</v>
      </c>
    </row>
    <row r="48" spans="1:2" x14ac:dyDescent="0.25">
      <c r="A48" s="5">
        <v>45459</v>
      </c>
      <c r="B48" s="3">
        <v>787.33333333333337</v>
      </c>
    </row>
    <row r="49" spans="1:2" x14ac:dyDescent="0.25">
      <c r="A49" s="5">
        <v>45460</v>
      </c>
      <c r="B49" s="3">
        <v>956.9</v>
      </c>
    </row>
    <row r="50" spans="1:2" x14ac:dyDescent="0.25">
      <c r="A50" s="5">
        <v>45461</v>
      </c>
      <c r="B50" s="3">
        <v>603</v>
      </c>
    </row>
    <row r="51" spans="1:2" x14ac:dyDescent="0.25">
      <c r="A51" s="5">
        <v>45462</v>
      </c>
      <c r="B51" s="3">
        <v>750.6</v>
      </c>
    </row>
    <row r="52" spans="1:2" x14ac:dyDescent="0.25">
      <c r="A52" s="5">
        <v>45463</v>
      </c>
      <c r="B52" s="3">
        <v>1170</v>
      </c>
    </row>
    <row r="53" spans="1:2" x14ac:dyDescent="0.25">
      <c r="A53" s="5">
        <v>45464</v>
      </c>
      <c r="B53" s="3">
        <v>922.5</v>
      </c>
    </row>
    <row r="54" spans="1:2" x14ac:dyDescent="0.25">
      <c r="A54" s="5">
        <v>45465</v>
      </c>
      <c r="B54" s="3">
        <v>1073</v>
      </c>
    </row>
    <row r="55" spans="1:2" x14ac:dyDescent="0.25">
      <c r="A55" s="5">
        <v>45466</v>
      </c>
      <c r="B55" s="3">
        <v>825.36363636363637</v>
      </c>
    </row>
    <row r="56" spans="1:2" x14ac:dyDescent="0.25">
      <c r="A56" s="5">
        <v>45467</v>
      </c>
      <c r="B56" s="3">
        <v>808.28571428571433</v>
      </c>
    </row>
    <row r="57" spans="1:2" x14ac:dyDescent="0.25">
      <c r="A57" s="5">
        <v>45468</v>
      </c>
      <c r="B57" s="3">
        <v>898.9</v>
      </c>
    </row>
    <row r="58" spans="1:2" x14ac:dyDescent="0.25">
      <c r="A58" s="5">
        <v>45469</v>
      </c>
      <c r="B58" s="3">
        <v>687.5</v>
      </c>
    </row>
    <row r="59" spans="1:2" x14ac:dyDescent="0.25">
      <c r="A59" s="5">
        <v>45470</v>
      </c>
      <c r="B59" s="3">
        <v>1116.0999999999999</v>
      </c>
    </row>
    <row r="60" spans="1:2" x14ac:dyDescent="0.25">
      <c r="A60" s="5">
        <v>45471</v>
      </c>
      <c r="B60" s="3">
        <v>668.66666666666663</v>
      </c>
    </row>
    <row r="61" spans="1:2" x14ac:dyDescent="0.25">
      <c r="A61" s="5">
        <v>45472</v>
      </c>
      <c r="B61" s="3">
        <v>758</v>
      </c>
    </row>
    <row r="62" spans="1:2" x14ac:dyDescent="0.25">
      <c r="A62" s="5">
        <v>45473</v>
      </c>
      <c r="B62" s="3">
        <v>866.36363636363637</v>
      </c>
    </row>
    <row r="63" spans="1:2" x14ac:dyDescent="0.25">
      <c r="A63" s="5">
        <v>45474</v>
      </c>
      <c r="B63" s="3">
        <v>621.5</v>
      </c>
    </row>
    <row r="64" spans="1:2" x14ac:dyDescent="0.25">
      <c r="A64" s="5">
        <v>45475</v>
      </c>
      <c r="B64" s="3">
        <v>937.875</v>
      </c>
    </row>
    <row r="65" spans="1:2" x14ac:dyDescent="0.25">
      <c r="A65" s="5">
        <v>45476</v>
      </c>
      <c r="B65" s="3">
        <v>858.66666666666663</v>
      </c>
    </row>
    <row r="66" spans="1:2" x14ac:dyDescent="0.25">
      <c r="A66" s="5">
        <v>45477</v>
      </c>
      <c r="B66" s="3">
        <v>1027.6666666666667</v>
      </c>
    </row>
    <row r="67" spans="1:2" x14ac:dyDescent="0.25">
      <c r="A67" s="5">
        <v>45478</v>
      </c>
      <c r="B67" s="3">
        <v>535</v>
      </c>
    </row>
    <row r="68" spans="1:2" x14ac:dyDescent="0.25">
      <c r="A68" s="5">
        <v>45479</v>
      </c>
      <c r="B68" s="3">
        <v>845</v>
      </c>
    </row>
    <row r="69" spans="1:2" x14ac:dyDescent="0.25">
      <c r="A69" s="5">
        <v>45480</v>
      </c>
      <c r="B69" s="3">
        <v>751.33333333333337</v>
      </c>
    </row>
    <row r="70" spans="1:2" x14ac:dyDescent="0.25">
      <c r="A70" s="5">
        <v>45481</v>
      </c>
      <c r="B70" s="3">
        <v>986.11111111111109</v>
      </c>
    </row>
    <row r="71" spans="1:2" x14ac:dyDescent="0.25">
      <c r="A71" s="5">
        <v>45482</v>
      </c>
      <c r="B71" s="3">
        <v>994.8</v>
      </c>
    </row>
    <row r="72" spans="1:2" x14ac:dyDescent="0.25">
      <c r="A72" s="5">
        <v>45483</v>
      </c>
      <c r="B72" s="3">
        <v>854</v>
      </c>
    </row>
    <row r="73" spans="1:2" x14ac:dyDescent="0.25">
      <c r="A73" s="5">
        <v>45484</v>
      </c>
      <c r="B73" s="3">
        <v>767.14285714285711</v>
      </c>
    </row>
    <row r="74" spans="1:2" x14ac:dyDescent="0.25">
      <c r="A74" s="5">
        <v>45485</v>
      </c>
      <c r="B74" s="3">
        <v>1083.4285714285713</v>
      </c>
    </row>
    <row r="75" spans="1:2" x14ac:dyDescent="0.25">
      <c r="A75" s="5">
        <v>45486</v>
      </c>
      <c r="B75" s="3">
        <v>867.42857142857144</v>
      </c>
    </row>
    <row r="76" spans="1:2" x14ac:dyDescent="0.25">
      <c r="A76" s="5">
        <v>45487</v>
      </c>
      <c r="B76" s="3">
        <v>891.23076923076928</v>
      </c>
    </row>
    <row r="77" spans="1:2" x14ac:dyDescent="0.25">
      <c r="A77" s="5">
        <v>45488</v>
      </c>
      <c r="B77" s="3">
        <v>906</v>
      </c>
    </row>
    <row r="78" spans="1:2" x14ac:dyDescent="0.25">
      <c r="A78" s="5">
        <v>45489</v>
      </c>
      <c r="B78" s="3">
        <v>952.42857142857144</v>
      </c>
    </row>
    <row r="79" spans="1:2" x14ac:dyDescent="0.25">
      <c r="A79" s="5">
        <v>45490</v>
      </c>
      <c r="B79" s="3">
        <v>735.125</v>
      </c>
    </row>
    <row r="80" spans="1:2" x14ac:dyDescent="0.25">
      <c r="A80" s="5">
        <v>45491</v>
      </c>
      <c r="B80" s="3">
        <v>773.25</v>
      </c>
    </row>
    <row r="81" spans="1:2" x14ac:dyDescent="0.25">
      <c r="A81" s="5">
        <v>45492</v>
      </c>
      <c r="B81" s="3">
        <v>1064.2857142857142</v>
      </c>
    </row>
    <row r="82" spans="1:2" x14ac:dyDescent="0.25">
      <c r="A82" s="5">
        <v>45493</v>
      </c>
      <c r="B82" s="3">
        <v>750.5</v>
      </c>
    </row>
    <row r="83" spans="1:2" x14ac:dyDescent="0.25">
      <c r="A83" s="5">
        <v>45494</v>
      </c>
      <c r="B83" s="3">
        <v>1019.2</v>
      </c>
    </row>
    <row r="84" spans="1:2" x14ac:dyDescent="0.25">
      <c r="A84" s="5">
        <v>45495</v>
      </c>
      <c r="B84" s="3">
        <v>780.14285714285711</v>
      </c>
    </row>
    <row r="85" spans="1:2" x14ac:dyDescent="0.25">
      <c r="A85" s="5">
        <v>45496</v>
      </c>
      <c r="B85" s="3">
        <v>893.75</v>
      </c>
    </row>
    <row r="86" spans="1:2" x14ac:dyDescent="0.25">
      <c r="A86" s="5">
        <v>45497</v>
      </c>
      <c r="B86" s="3">
        <v>539.79999999999995</v>
      </c>
    </row>
    <row r="87" spans="1:2" x14ac:dyDescent="0.25">
      <c r="A87" s="5">
        <v>45498</v>
      </c>
      <c r="B87" s="3">
        <v>869.71428571428567</v>
      </c>
    </row>
    <row r="88" spans="1:2" x14ac:dyDescent="0.25">
      <c r="A88" s="5">
        <v>45499</v>
      </c>
      <c r="B88" s="3">
        <v>1185.5</v>
      </c>
    </row>
    <row r="89" spans="1:2" x14ac:dyDescent="0.25">
      <c r="A89" s="5">
        <v>45500</v>
      </c>
      <c r="B89" s="3">
        <v>973.16666666666663</v>
      </c>
    </row>
    <row r="90" spans="1:2" x14ac:dyDescent="0.25">
      <c r="A90" s="5">
        <v>45501</v>
      </c>
      <c r="B90" s="3">
        <v>811.22222222222217</v>
      </c>
    </row>
    <row r="91" spans="1:2" x14ac:dyDescent="0.25">
      <c r="A91" s="5">
        <v>45502</v>
      </c>
      <c r="B91" s="3">
        <v>842.33333333333337</v>
      </c>
    </row>
    <row r="92" spans="1:2" x14ac:dyDescent="0.25">
      <c r="A92" s="5">
        <v>45503</v>
      </c>
      <c r="B92" s="3">
        <v>818.375</v>
      </c>
    </row>
    <row r="93" spans="1:2" x14ac:dyDescent="0.25">
      <c r="A93" s="5">
        <v>45504</v>
      </c>
      <c r="B93" s="3">
        <v>864.44444444444446</v>
      </c>
    </row>
    <row r="94" spans="1:2" x14ac:dyDescent="0.25">
      <c r="A94" s="5">
        <v>45505</v>
      </c>
      <c r="B94" s="3">
        <v>884.33333333333337</v>
      </c>
    </row>
    <row r="95" spans="1:2" x14ac:dyDescent="0.25">
      <c r="A95" s="5">
        <v>45506</v>
      </c>
      <c r="B95" s="3">
        <v>785.2</v>
      </c>
    </row>
    <row r="96" spans="1:2" x14ac:dyDescent="0.25">
      <c r="A96" s="5">
        <v>45507</v>
      </c>
      <c r="B96" s="3">
        <v>552.83333333333337</v>
      </c>
    </row>
    <row r="97" spans="1:2" x14ac:dyDescent="0.25">
      <c r="A97" s="5">
        <v>45508</v>
      </c>
      <c r="B97" s="3">
        <v>728.2</v>
      </c>
    </row>
    <row r="98" spans="1:2" x14ac:dyDescent="0.25">
      <c r="A98" s="5">
        <v>45509</v>
      </c>
      <c r="B98" s="3">
        <v>827.11111111111109</v>
      </c>
    </row>
    <row r="99" spans="1:2" x14ac:dyDescent="0.25">
      <c r="A99" s="5">
        <v>45510</v>
      </c>
      <c r="B99" s="3">
        <v>822</v>
      </c>
    </row>
    <row r="100" spans="1:2" x14ac:dyDescent="0.25">
      <c r="A100" s="5">
        <v>45511</v>
      </c>
      <c r="B100" s="3">
        <v>894.57142857142856</v>
      </c>
    </row>
    <row r="101" spans="1:2" x14ac:dyDescent="0.25">
      <c r="A101" s="5">
        <v>45512</v>
      </c>
      <c r="B101" s="3">
        <v>886.28571428571433</v>
      </c>
    </row>
    <row r="102" spans="1:2" x14ac:dyDescent="0.25">
      <c r="A102" s="5">
        <v>45513</v>
      </c>
      <c r="B102" s="3">
        <v>527</v>
      </c>
    </row>
    <row r="103" spans="1:2" x14ac:dyDescent="0.25">
      <c r="A103" s="5">
        <v>45514</v>
      </c>
      <c r="B103" s="3">
        <v>918</v>
      </c>
    </row>
    <row r="104" spans="1:2" x14ac:dyDescent="0.25">
      <c r="A104" s="5">
        <v>45515</v>
      </c>
      <c r="B104" s="3">
        <v>881.4</v>
      </c>
    </row>
    <row r="105" spans="1:2" x14ac:dyDescent="0.25">
      <c r="A105" s="5">
        <v>45516</v>
      </c>
      <c r="B105" s="3">
        <v>973</v>
      </c>
    </row>
    <row r="106" spans="1:2" x14ac:dyDescent="0.25">
      <c r="A106" s="5">
        <v>45517</v>
      </c>
      <c r="B106" s="3">
        <v>877</v>
      </c>
    </row>
    <row r="107" spans="1:2" x14ac:dyDescent="0.25">
      <c r="A107" s="5">
        <v>45518</v>
      </c>
      <c r="B107" s="3">
        <v>1122.8</v>
      </c>
    </row>
    <row r="108" spans="1:2" x14ac:dyDescent="0.25">
      <c r="A108" s="5">
        <v>45519</v>
      </c>
      <c r="B108" s="3">
        <v>841.92307692307691</v>
      </c>
    </row>
    <row r="109" spans="1:2" x14ac:dyDescent="0.25">
      <c r="A109" s="5">
        <v>45520</v>
      </c>
      <c r="B109" s="3">
        <v>878.33333333333337</v>
      </c>
    </row>
    <row r="110" spans="1:2" x14ac:dyDescent="0.25">
      <c r="A110" s="5">
        <v>45521</v>
      </c>
      <c r="B110" s="3">
        <v>793.66666666666663</v>
      </c>
    </row>
    <row r="111" spans="1:2" x14ac:dyDescent="0.25">
      <c r="A111" s="5">
        <v>45522</v>
      </c>
      <c r="B111" s="3">
        <v>852.57142857142856</v>
      </c>
    </row>
    <row r="112" spans="1:2" x14ac:dyDescent="0.25">
      <c r="A112" s="5">
        <v>45523</v>
      </c>
      <c r="B112" s="3">
        <v>829</v>
      </c>
    </row>
    <row r="113" spans="1:2" x14ac:dyDescent="0.25">
      <c r="A113" s="5">
        <v>45524</v>
      </c>
      <c r="B113" s="3">
        <v>672.5</v>
      </c>
    </row>
    <row r="114" spans="1:2" x14ac:dyDescent="0.25">
      <c r="A114" s="5">
        <v>45525</v>
      </c>
      <c r="B114" s="3">
        <v>1015.25</v>
      </c>
    </row>
    <row r="115" spans="1:2" x14ac:dyDescent="0.25">
      <c r="A115" s="5">
        <v>45526</v>
      </c>
      <c r="B115" s="3">
        <v>651.66666666666663</v>
      </c>
    </row>
    <row r="116" spans="1:2" x14ac:dyDescent="0.25">
      <c r="A116" s="5">
        <v>45527</v>
      </c>
      <c r="B116" s="3">
        <v>1050.1666666666667</v>
      </c>
    </row>
    <row r="117" spans="1:2" x14ac:dyDescent="0.25">
      <c r="A117" s="5">
        <v>45528</v>
      </c>
      <c r="B117" s="3">
        <v>922.4</v>
      </c>
    </row>
    <row r="118" spans="1:2" x14ac:dyDescent="0.25">
      <c r="A118" s="5">
        <v>45529</v>
      </c>
      <c r="B118" s="3">
        <v>637.16666666666663</v>
      </c>
    </row>
    <row r="119" spans="1:2" x14ac:dyDescent="0.25">
      <c r="A119" s="5">
        <v>45530</v>
      </c>
      <c r="B119" s="3">
        <v>701.14285714285711</v>
      </c>
    </row>
    <row r="120" spans="1:2" x14ac:dyDescent="0.25">
      <c r="A120" s="5">
        <v>45531</v>
      </c>
      <c r="B120" s="3">
        <v>602.625</v>
      </c>
    </row>
    <row r="121" spans="1:2" x14ac:dyDescent="0.25">
      <c r="A121" s="5">
        <v>45532</v>
      </c>
      <c r="B121" s="3">
        <v>915.76923076923072</v>
      </c>
    </row>
    <row r="122" spans="1:2" x14ac:dyDescent="0.25">
      <c r="A122" s="5">
        <v>45533</v>
      </c>
      <c r="B122" s="3">
        <v>884.4</v>
      </c>
    </row>
    <row r="123" spans="1:2" x14ac:dyDescent="0.25">
      <c r="A123" s="5">
        <v>45534</v>
      </c>
      <c r="B123" s="3">
        <v>787.33333333333337</v>
      </c>
    </row>
    <row r="124" spans="1:2" x14ac:dyDescent="0.25">
      <c r="A124" s="5">
        <v>45535</v>
      </c>
      <c r="B124" s="3">
        <v>743.875</v>
      </c>
    </row>
    <row r="125" spans="1:2" x14ac:dyDescent="0.25">
      <c r="A125" s="5">
        <v>45536</v>
      </c>
      <c r="B125" s="3">
        <v>798.85714285714289</v>
      </c>
    </row>
    <row r="126" spans="1:2" x14ac:dyDescent="0.25">
      <c r="A126" s="5">
        <v>45537</v>
      </c>
      <c r="B126" s="3">
        <v>905.33333333333337</v>
      </c>
    </row>
    <row r="127" spans="1:2" x14ac:dyDescent="0.25">
      <c r="A127" s="5">
        <v>45538</v>
      </c>
      <c r="B127" s="3">
        <v>1066.8</v>
      </c>
    </row>
    <row r="128" spans="1:2" x14ac:dyDescent="0.25">
      <c r="A128" s="5">
        <v>45539</v>
      </c>
      <c r="B128" s="3">
        <v>934.2</v>
      </c>
    </row>
    <row r="129" spans="1:2" x14ac:dyDescent="0.25">
      <c r="A129" s="5">
        <v>45540</v>
      </c>
      <c r="B129" s="3">
        <v>844.16666666666663</v>
      </c>
    </row>
    <row r="130" spans="1:2" x14ac:dyDescent="0.25">
      <c r="A130" s="5">
        <v>45541</v>
      </c>
      <c r="B130" s="3">
        <v>698.11111111111109</v>
      </c>
    </row>
    <row r="131" spans="1:2" x14ac:dyDescent="0.25">
      <c r="A131" s="5">
        <v>45542</v>
      </c>
      <c r="B131" s="3">
        <v>947.11111111111109</v>
      </c>
    </row>
    <row r="132" spans="1:2" x14ac:dyDescent="0.25">
      <c r="A132" s="5">
        <v>45543</v>
      </c>
      <c r="B132" s="3">
        <v>718.2</v>
      </c>
    </row>
    <row r="133" spans="1:2" x14ac:dyDescent="0.25">
      <c r="A133" s="5">
        <v>45544</v>
      </c>
      <c r="B133" s="3">
        <v>1015.0769230769231</v>
      </c>
    </row>
    <row r="134" spans="1:2" x14ac:dyDescent="0.25">
      <c r="A134" s="5">
        <v>45545</v>
      </c>
      <c r="B134" s="3">
        <v>758.44444444444446</v>
      </c>
    </row>
    <row r="135" spans="1:2" x14ac:dyDescent="0.25">
      <c r="A135" s="5">
        <v>45546</v>
      </c>
      <c r="B135" s="3">
        <v>846.42857142857144</v>
      </c>
    </row>
    <row r="136" spans="1:2" x14ac:dyDescent="0.25">
      <c r="A136" s="5">
        <v>45547</v>
      </c>
      <c r="B136" s="3">
        <v>902</v>
      </c>
    </row>
    <row r="137" spans="1:2" x14ac:dyDescent="0.25">
      <c r="A137" s="5">
        <v>45548</v>
      </c>
      <c r="B137" s="3">
        <v>713.33333333333337</v>
      </c>
    </row>
    <row r="138" spans="1:2" x14ac:dyDescent="0.25">
      <c r="A138" s="5">
        <v>45549</v>
      </c>
      <c r="B138" s="3">
        <v>1005.4</v>
      </c>
    </row>
    <row r="139" spans="1:2" x14ac:dyDescent="0.25">
      <c r="A139" s="5">
        <v>45550</v>
      </c>
      <c r="B139" s="3">
        <v>722.75</v>
      </c>
    </row>
    <row r="140" spans="1:2" x14ac:dyDescent="0.25">
      <c r="A140" s="5">
        <v>45551</v>
      </c>
      <c r="B140" s="3">
        <v>1193.5999999999999</v>
      </c>
    </row>
    <row r="141" spans="1:2" x14ac:dyDescent="0.25">
      <c r="A141" s="5">
        <v>45552</v>
      </c>
      <c r="B141" s="3">
        <v>1022.5454545454545</v>
      </c>
    </row>
    <row r="142" spans="1:2" x14ac:dyDescent="0.25">
      <c r="A142" s="5">
        <v>45553</v>
      </c>
      <c r="B142" s="3">
        <v>915</v>
      </c>
    </row>
    <row r="143" spans="1:2" x14ac:dyDescent="0.25">
      <c r="A143" s="5">
        <v>45554</v>
      </c>
      <c r="B143" s="3">
        <v>604.66666666666663</v>
      </c>
    </row>
    <row r="144" spans="1:2" x14ac:dyDescent="0.25">
      <c r="A144" s="5">
        <v>45555</v>
      </c>
      <c r="B144" s="3">
        <v>888.8</v>
      </c>
    </row>
    <row r="145" spans="1:2" x14ac:dyDescent="0.25">
      <c r="A145" s="5">
        <v>45556</v>
      </c>
      <c r="B145" s="3">
        <v>795.09090909090912</v>
      </c>
    </row>
    <row r="146" spans="1:2" x14ac:dyDescent="0.25">
      <c r="A146" s="5">
        <v>45557</v>
      </c>
      <c r="B146" s="3">
        <v>939.33333333333337</v>
      </c>
    </row>
    <row r="147" spans="1:2" x14ac:dyDescent="0.25">
      <c r="A147" s="5">
        <v>45558</v>
      </c>
      <c r="B147" s="3">
        <v>804.33333333333337</v>
      </c>
    </row>
    <row r="148" spans="1:2" x14ac:dyDescent="0.25">
      <c r="A148" s="5">
        <v>45559</v>
      </c>
      <c r="B148" s="3">
        <v>1100.25</v>
      </c>
    </row>
    <row r="149" spans="1:2" x14ac:dyDescent="0.25">
      <c r="A149" s="5">
        <v>45560</v>
      </c>
      <c r="B149" s="3">
        <v>719</v>
      </c>
    </row>
    <row r="150" spans="1:2" x14ac:dyDescent="0.25">
      <c r="A150" s="5">
        <v>45561</v>
      </c>
      <c r="B150" s="3">
        <v>867</v>
      </c>
    </row>
    <row r="151" spans="1:2" x14ac:dyDescent="0.25">
      <c r="A151" s="5">
        <v>45562</v>
      </c>
      <c r="B151" s="3">
        <v>980.85714285714289</v>
      </c>
    </row>
    <row r="152" spans="1:2" x14ac:dyDescent="0.25">
      <c r="A152" s="5">
        <v>45563</v>
      </c>
      <c r="B152" s="3">
        <v>509</v>
      </c>
    </row>
    <row r="153" spans="1:2" x14ac:dyDescent="0.25">
      <c r="A153" s="5">
        <v>45564</v>
      </c>
      <c r="B153" s="3">
        <v>753.16666666666663</v>
      </c>
    </row>
    <row r="154" spans="1:2" x14ac:dyDescent="0.25">
      <c r="A154" s="5">
        <v>45565</v>
      </c>
      <c r="B154" s="3">
        <v>899</v>
      </c>
    </row>
    <row r="155" spans="1:2" x14ac:dyDescent="0.25">
      <c r="A155" s="5">
        <v>45566</v>
      </c>
      <c r="B155" s="3">
        <v>997.5</v>
      </c>
    </row>
    <row r="156" spans="1:2" x14ac:dyDescent="0.25">
      <c r="A156" s="5">
        <v>45567</v>
      </c>
      <c r="B156" s="3">
        <v>915.88888888888891</v>
      </c>
    </row>
    <row r="157" spans="1:2" x14ac:dyDescent="0.25">
      <c r="A157" s="5">
        <v>45568</v>
      </c>
      <c r="B157" s="3">
        <v>1042.5</v>
      </c>
    </row>
    <row r="158" spans="1:2" x14ac:dyDescent="0.25">
      <c r="A158" s="5">
        <v>45569</v>
      </c>
      <c r="B158" s="3">
        <v>893.1</v>
      </c>
    </row>
    <row r="159" spans="1:2" x14ac:dyDescent="0.25">
      <c r="A159" s="5">
        <v>45570</v>
      </c>
      <c r="B159" s="3">
        <v>624.75</v>
      </c>
    </row>
    <row r="160" spans="1:2" x14ac:dyDescent="0.25">
      <c r="A160" s="5">
        <v>45571</v>
      </c>
      <c r="B160" s="3">
        <v>857.5</v>
      </c>
    </row>
    <row r="161" spans="1:2" x14ac:dyDescent="0.25">
      <c r="A161" s="5">
        <v>45572</v>
      </c>
      <c r="B161" s="3">
        <v>825</v>
      </c>
    </row>
    <row r="162" spans="1:2" x14ac:dyDescent="0.25">
      <c r="A162" s="5">
        <v>45573</v>
      </c>
      <c r="B162" s="3">
        <v>867.4</v>
      </c>
    </row>
    <row r="163" spans="1:2" x14ac:dyDescent="0.25">
      <c r="A163" s="5">
        <v>45574</v>
      </c>
      <c r="B163" s="3">
        <v>768.8</v>
      </c>
    </row>
    <row r="164" spans="1:2" x14ac:dyDescent="0.25">
      <c r="A164" s="5">
        <v>45575</v>
      </c>
      <c r="B164" s="3">
        <v>739.83333333333337</v>
      </c>
    </row>
    <row r="165" spans="1:2" x14ac:dyDescent="0.25">
      <c r="A165" s="5">
        <v>45576</v>
      </c>
      <c r="B165" s="3">
        <v>854.6</v>
      </c>
    </row>
    <row r="166" spans="1:2" x14ac:dyDescent="0.25">
      <c r="A166" s="5">
        <v>45577</v>
      </c>
      <c r="B166" s="3">
        <v>853</v>
      </c>
    </row>
    <row r="167" spans="1:2" x14ac:dyDescent="0.25">
      <c r="A167" s="5">
        <v>45578</v>
      </c>
      <c r="B167" s="3">
        <v>913.75</v>
      </c>
    </row>
    <row r="168" spans="1:2" x14ac:dyDescent="0.25">
      <c r="A168" s="5">
        <v>45579</v>
      </c>
      <c r="B168" s="3">
        <v>813.5</v>
      </c>
    </row>
    <row r="169" spans="1:2" x14ac:dyDescent="0.25">
      <c r="A169" s="5">
        <v>45580</v>
      </c>
      <c r="B169" s="3">
        <v>885.33333333333337</v>
      </c>
    </row>
    <row r="170" spans="1:2" x14ac:dyDescent="0.25">
      <c r="A170" s="5">
        <v>45581</v>
      </c>
      <c r="B170" s="3">
        <v>903.625</v>
      </c>
    </row>
    <row r="171" spans="1:2" x14ac:dyDescent="0.25">
      <c r="A171" s="5">
        <v>45582</v>
      </c>
      <c r="B171" s="3">
        <v>874.8</v>
      </c>
    </row>
    <row r="172" spans="1:2" x14ac:dyDescent="0.25">
      <c r="A172" s="5">
        <v>45583</v>
      </c>
      <c r="B172" s="3">
        <v>290</v>
      </c>
    </row>
    <row r="173" spans="1:2" x14ac:dyDescent="0.25">
      <c r="A173" s="5">
        <v>45584</v>
      </c>
      <c r="B173" s="3">
        <v>894.28571428571433</v>
      </c>
    </row>
    <row r="174" spans="1:2" x14ac:dyDescent="0.25">
      <c r="A174" s="5">
        <v>45585</v>
      </c>
      <c r="B174" s="3">
        <v>756.71428571428567</v>
      </c>
    </row>
    <row r="175" spans="1:2" x14ac:dyDescent="0.25">
      <c r="A175" s="5">
        <v>45586</v>
      </c>
      <c r="B175" s="3">
        <v>1137</v>
      </c>
    </row>
    <row r="176" spans="1:2" x14ac:dyDescent="0.25">
      <c r="A176" s="5">
        <v>45587</v>
      </c>
      <c r="B176" s="3">
        <v>656.57142857142856</v>
      </c>
    </row>
    <row r="177" spans="1:2" x14ac:dyDescent="0.25">
      <c r="A177" s="5">
        <v>45588</v>
      </c>
      <c r="B177" s="3">
        <v>972.85714285714289</v>
      </c>
    </row>
    <row r="178" spans="1:2" x14ac:dyDescent="0.25">
      <c r="A178" s="5">
        <v>45589</v>
      </c>
      <c r="B178" s="3">
        <v>895</v>
      </c>
    </row>
    <row r="179" spans="1:2" x14ac:dyDescent="0.25">
      <c r="A179" s="5">
        <v>45590</v>
      </c>
      <c r="B179" s="3">
        <v>944.07692307692309</v>
      </c>
    </row>
    <row r="180" spans="1:2" x14ac:dyDescent="0.25">
      <c r="A180" s="5">
        <v>45591</v>
      </c>
      <c r="B180" s="3">
        <v>614.16666666666663</v>
      </c>
    </row>
    <row r="181" spans="1:2" x14ac:dyDescent="0.25">
      <c r="A181" s="5">
        <v>45592</v>
      </c>
      <c r="B181" s="3">
        <v>675.2</v>
      </c>
    </row>
    <row r="182" spans="1:2" x14ac:dyDescent="0.25">
      <c r="A182" s="5">
        <v>45593</v>
      </c>
      <c r="B182" s="3">
        <v>898.9</v>
      </c>
    </row>
    <row r="183" spans="1:2" x14ac:dyDescent="0.25">
      <c r="A183" s="5">
        <v>45594</v>
      </c>
      <c r="B183" s="3">
        <v>994.5</v>
      </c>
    </row>
    <row r="184" spans="1:2" x14ac:dyDescent="0.25">
      <c r="A184" s="5">
        <v>45595</v>
      </c>
      <c r="B184" s="3">
        <v>836.4</v>
      </c>
    </row>
    <row r="185" spans="1:2" x14ac:dyDescent="0.25">
      <c r="A185" s="5">
        <v>45596</v>
      </c>
      <c r="B185" s="3">
        <v>804.8</v>
      </c>
    </row>
    <row r="186" spans="1:2" x14ac:dyDescent="0.25">
      <c r="A186" s="5">
        <v>45597</v>
      </c>
      <c r="B186" s="3">
        <v>774.75</v>
      </c>
    </row>
    <row r="187" spans="1:2" x14ac:dyDescent="0.25">
      <c r="A187" s="5">
        <v>45598</v>
      </c>
      <c r="B187" s="3">
        <v>511</v>
      </c>
    </row>
    <row r="188" spans="1:2" x14ac:dyDescent="0.25">
      <c r="A188" s="5">
        <v>45599</v>
      </c>
      <c r="B188" s="3">
        <v>729.875</v>
      </c>
    </row>
    <row r="189" spans="1:2" x14ac:dyDescent="0.25">
      <c r="A189" s="5">
        <v>45600</v>
      </c>
      <c r="B189" s="3">
        <v>761.375</v>
      </c>
    </row>
    <row r="190" spans="1:2" x14ac:dyDescent="0.25">
      <c r="A190" s="5">
        <v>45601</v>
      </c>
      <c r="B190" s="3">
        <v>1050.6666666666667</v>
      </c>
    </row>
    <row r="191" spans="1:2" x14ac:dyDescent="0.25">
      <c r="A191" s="5">
        <v>45602</v>
      </c>
      <c r="B191" s="3">
        <v>849.375</v>
      </c>
    </row>
    <row r="192" spans="1:2" x14ac:dyDescent="0.25">
      <c r="A192" s="5">
        <v>45603</v>
      </c>
      <c r="B192" s="3">
        <v>933.57142857142856</v>
      </c>
    </row>
    <row r="193" spans="1:2" x14ac:dyDescent="0.25">
      <c r="A193" s="5">
        <v>45604</v>
      </c>
      <c r="B193" s="3">
        <v>725.57142857142856</v>
      </c>
    </row>
    <row r="194" spans="1:2" x14ac:dyDescent="0.25">
      <c r="A194" s="5">
        <v>45605</v>
      </c>
      <c r="B194" s="3">
        <v>839.875</v>
      </c>
    </row>
    <row r="195" spans="1:2" x14ac:dyDescent="0.25">
      <c r="A195" s="5">
        <v>45606</v>
      </c>
      <c r="B195" s="3">
        <v>871.33333333333337</v>
      </c>
    </row>
    <row r="196" spans="1:2" x14ac:dyDescent="0.25">
      <c r="A196" s="5">
        <v>45607</v>
      </c>
      <c r="B196" s="3">
        <v>764</v>
      </c>
    </row>
    <row r="197" spans="1:2" x14ac:dyDescent="0.25">
      <c r="A197" s="5">
        <v>45608</v>
      </c>
      <c r="B197" s="3">
        <v>993.83333333333337</v>
      </c>
    </row>
    <row r="198" spans="1:2" x14ac:dyDescent="0.25">
      <c r="A198" s="5">
        <v>45609</v>
      </c>
      <c r="B198" s="3">
        <v>709.6</v>
      </c>
    </row>
    <row r="199" spans="1:2" x14ac:dyDescent="0.25">
      <c r="A199" s="5">
        <v>45610</v>
      </c>
      <c r="B199" s="3">
        <v>830</v>
      </c>
    </row>
    <row r="200" spans="1:2" x14ac:dyDescent="0.25">
      <c r="A200" s="5">
        <v>45611</v>
      </c>
      <c r="B200" s="3">
        <v>653.85714285714289</v>
      </c>
    </row>
    <row r="201" spans="1:2" x14ac:dyDescent="0.25">
      <c r="A201" s="5">
        <v>45612</v>
      </c>
      <c r="B201" s="3">
        <v>727.8</v>
      </c>
    </row>
    <row r="202" spans="1:2" x14ac:dyDescent="0.25">
      <c r="A202" s="5">
        <v>45613</v>
      </c>
      <c r="B202" s="3">
        <v>932.16666666666663</v>
      </c>
    </row>
    <row r="203" spans="1:2" x14ac:dyDescent="0.25">
      <c r="A203" s="5">
        <v>45614</v>
      </c>
      <c r="B203" s="3">
        <v>892.4545454545455</v>
      </c>
    </row>
    <row r="204" spans="1:2" x14ac:dyDescent="0.25">
      <c r="A204" s="5">
        <v>45615</v>
      </c>
      <c r="B204" s="3">
        <v>968.125</v>
      </c>
    </row>
    <row r="205" spans="1:2" x14ac:dyDescent="0.25">
      <c r="A205" s="5">
        <v>45616</v>
      </c>
      <c r="B205" s="3">
        <v>799</v>
      </c>
    </row>
    <row r="206" spans="1:2" x14ac:dyDescent="0.25">
      <c r="A206" s="5">
        <v>45617</v>
      </c>
      <c r="B206" s="3">
        <v>923.75</v>
      </c>
    </row>
    <row r="207" spans="1:2" x14ac:dyDescent="0.25">
      <c r="A207" s="5">
        <v>45618</v>
      </c>
      <c r="B207" s="3">
        <v>920</v>
      </c>
    </row>
    <row r="208" spans="1:2" x14ac:dyDescent="0.25">
      <c r="A208" s="5">
        <v>45619</v>
      </c>
      <c r="B208" s="3">
        <v>719.25</v>
      </c>
    </row>
    <row r="209" spans="1:2" x14ac:dyDescent="0.25">
      <c r="A209" s="5">
        <v>45620</v>
      </c>
      <c r="B209" s="3">
        <v>813.625</v>
      </c>
    </row>
    <row r="210" spans="1:2" x14ac:dyDescent="0.25">
      <c r="A210" s="5">
        <v>45621</v>
      </c>
      <c r="B210" s="3">
        <v>906.5</v>
      </c>
    </row>
    <row r="211" spans="1:2" x14ac:dyDescent="0.25">
      <c r="A211" s="5">
        <v>45622</v>
      </c>
      <c r="B211" s="3">
        <v>837.28571428571433</v>
      </c>
    </row>
    <row r="212" spans="1:2" x14ac:dyDescent="0.25">
      <c r="A212" s="5">
        <v>45623</v>
      </c>
      <c r="B212" s="3">
        <v>940</v>
      </c>
    </row>
    <row r="213" spans="1:2" x14ac:dyDescent="0.25">
      <c r="A213" s="5">
        <v>45624</v>
      </c>
      <c r="B213" s="3">
        <v>754.25</v>
      </c>
    </row>
    <row r="214" spans="1:2" x14ac:dyDescent="0.25">
      <c r="A214" s="5">
        <v>45625</v>
      </c>
      <c r="B214" s="3">
        <v>1017.2857142857143</v>
      </c>
    </row>
    <row r="215" spans="1:2" x14ac:dyDescent="0.25">
      <c r="A215" s="5">
        <v>45626</v>
      </c>
      <c r="B215" s="3">
        <v>734.8</v>
      </c>
    </row>
    <row r="216" spans="1:2" x14ac:dyDescent="0.25">
      <c r="A216" s="5">
        <v>45627</v>
      </c>
      <c r="B216" s="3">
        <v>747.58333333333337</v>
      </c>
    </row>
    <row r="217" spans="1:2" x14ac:dyDescent="0.25">
      <c r="A217" s="5">
        <v>45628</v>
      </c>
      <c r="B217" s="3">
        <v>859.57142857142856</v>
      </c>
    </row>
    <row r="218" spans="1:2" x14ac:dyDescent="0.25">
      <c r="A218" s="5">
        <v>45629</v>
      </c>
      <c r="B218" s="3">
        <v>812.2</v>
      </c>
    </row>
    <row r="219" spans="1:2" x14ac:dyDescent="0.25">
      <c r="A219" s="5">
        <v>45630</v>
      </c>
      <c r="B219" s="3">
        <v>668.16666666666663</v>
      </c>
    </row>
    <row r="220" spans="1:2" x14ac:dyDescent="0.25">
      <c r="A220" s="5">
        <v>45631</v>
      </c>
      <c r="B220" s="3">
        <v>1145.8333333333333</v>
      </c>
    </row>
    <row r="221" spans="1:2" x14ac:dyDescent="0.25">
      <c r="A221" s="5">
        <v>45632</v>
      </c>
      <c r="B221" s="3">
        <v>851.5</v>
      </c>
    </row>
    <row r="222" spans="1:2" x14ac:dyDescent="0.25">
      <c r="A222" s="5">
        <v>45633</v>
      </c>
      <c r="B222" s="3">
        <v>857.06666666666672</v>
      </c>
    </row>
    <row r="223" spans="1:2" x14ac:dyDescent="0.25">
      <c r="A223" s="5">
        <v>45634</v>
      </c>
      <c r="B223" s="3">
        <v>829.2</v>
      </c>
    </row>
    <row r="224" spans="1:2" x14ac:dyDescent="0.25">
      <c r="A224" s="5">
        <v>45635</v>
      </c>
      <c r="B224" s="3">
        <v>934</v>
      </c>
    </row>
    <row r="225" spans="1:2" x14ac:dyDescent="0.25">
      <c r="A225" s="5">
        <v>45636</v>
      </c>
      <c r="B225" s="3">
        <v>1104.75</v>
      </c>
    </row>
    <row r="226" spans="1:2" x14ac:dyDescent="0.25">
      <c r="A226" s="5">
        <v>45637</v>
      </c>
      <c r="B226" s="3">
        <v>725.85714285714289</v>
      </c>
    </row>
    <row r="227" spans="1:2" x14ac:dyDescent="0.25">
      <c r="A227" s="5">
        <v>45638</v>
      </c>
      <c r="B227" s="3">
        <v>878</v>
      </c>
    </row>
    <row r="228" spans="1:2" x14ac:dyDescent="0.25">
      <c r="A228" s="5">
        <v>45639</v>
      </c>
      <c r="B228" s="3">
        <v>828</v>
      </c>
    </row>
    <row r="229" spans="1:2" x14ac:dyDescent="0.25">
      <c r="A229" s="5">
        <v>45640</v>
      </c>
      <c r="B229" s="3">
        <v>916.625</v>
      </c>
    </row>
    <row r="230" spans="1:2" x14ac:dyDescent="0.25">
      <c r="A230" s="5">
        <v>45641</v>
      </c>
      <c r="B230" s="3">
        <v>689.14285714285711</v>
      </c>
    </row>
    <row r="231" spans="1:2" x14ac:dyDescent="0.25">
      <c r="A231" s="5">
        <v>45642</v>
      </c>
      <c r="B231" s="3">
        <v>907.42857142857144</v>
      </c>
    </row>
    <row r="232" spans="1:2" x14ac:dyDescent="0.25">
      <c r="A232" s="5">
        <v>45643</v>
      </c>
      <c r="B232" s="3">
        <v>744.66666666666663</v>
      </c>
    </row>
    <row r="233" spans="1:2" x14ac:dyDescent="0.25">
      <c r="A233" s="5">
        <v>45644</v>
      </c>
      <c r="B233" s="3">
        <v>653.5</v>
      </c>
    </row>
    <row r="234" spans="1:2" x14ac:dyDescent="0.25">
      <c r="A234" s="5">
        <v>45645</v>
      </c>
      <c r="B234" s="3">
        <v>731.875</v>
      </c>
    </row>
    <row r="235" spans="1:2" x14ac:dyDescent="0.25">
      <c r="A235" s="5">
        <v>45646</v>
      </c>
      <c r="B235" s="3">
        <v>684</v>
      </c>
    </row>
    <row r="236" spans="1:2" x14ac:dyDescent="0.25">
      <c r="A236" s="5">
        <v>45647</v>
      </c>
      <c r="B236" s="3">
        <v>961.66666666666663</v>
      </c>
    </row>
    <row r="237" spans="1:2" x14ac:dyDescent="0.25">
      <c r="A237" s="5">
        <v>45648</v>
      </c>
      <c r="B237" s="3">
        <v>943.38461538461536</v>
      </c>
    </row>
    <row r="238" spans="1:2" x14ac:dyDescent="0.25">
      <c r="A238" s="5">
        <v>45649</v>
      </c>
      <c r="B238" s="3">
        <v>775.83333333333337</v>
      </c>
    </row>
    <row r="239" spans="1:2" x14ac:dyDescent="0.25">
      <c r="A239" s="5">
        <v>45650</v>
      </c>
      <c r="B239" s="3">
        <v>1198.2857142857142</v>
      </c>
    </row>
    <row r="240" spans="1:2" x14ac:dyDescent="0.25">
      <c r="A240" s="5">
        <v>45651</v>
      </c>
      <c r="B240" s="3">
        <v>765.5</v>
      </c>
    </row>
    <row r="241" spans="1:2" x14ac:dyDescent="0.25">
      <c r="A241" s="5">
        <v>45652</v>
      </c>
      <c r="B241" s="3">
        <v>872.71428571428567</v>
      </c>
    </row>
    <row r="242" spans="1:2" x14ac:dyDescent="0.25">
      <c r="A242" s="5">
        <v>45653</v>
      </c>
      <c r="B242" s="3">
        <v>670</v>
      </c>
    </row>
    <row r="243" spans="1:2" x14ac:dyDescent="0.25">
      <c r="A243" s="5">
        <v>45654</v>
      </c>
      <c r="B243" s="3">
        <v>895.44444444444446</v>
      </c>
    </row>
    <row r="244" spans="1:2" x14ac:dyDescent="0.25">
      <c r="A244" s="5">
        <v>45655</v>
      </c>
      <c r="B244" s="3">
        <v>611.71428571428567</v>
      </c>
    </row>
    <row r="245" spans="1:2" x14ac:dyDescent="0.25">
      <c r="A245" s="5">
        <v>45656</v>
      </c>
      <c r="B245" s="3">
        <v>943.85714285714289</v>
      </c>
    </row>
    <row r="246" spans="1:2" x14ac:dyDescent="0.25">
      <c r="A246" s="5">
        <v>45657</v>
      </c>
      <c r="B246" s="3">
        <v>641.71428571428567</v>
      </c>
    </row>
    <row r="247" spans="1:2" x14ac:dyDescent="0.25">
      <c r="A247" s="5">
        <v>45658</v>
      </c>
      <c r="B247" s="3">
        <v>867</v>
      </c>
    </row>
    <row r="248" spans="1:2" x14ac:dyDescent="0.25">
      <c r="A248" s="5">
        <v>45659</v>
      </c>
      <c r="B248" s="3">
        <v>864.16666666666663</v>
      </c>
    </row>
    <row r="249" spans="1:2" x14ac:dyDescent="0.25">
      <c r="A249" s="5">
        <v>45660</v>
      </c>
      <c r="B249" s="3">
        <v>1019</v>
      </c>
    </row>
    <row r="250" spans="1:2" x14ac:dyDescent="0.25">
      <c r="A250" s="5">
        <v>45661</v>
      </c>
      <c r="B250" s="3">
        <v>1097.6666666666667</v>
      </c>
    </row>
    <row r="251" spans="1:2" x14ac:dyDescent="0.25">
      <c r="A251" s="5">
        <v>45662</v>
      </c>
      <c r="B251" s="3">
        <v>915.66666666666663</v>
      </c>
    </row>
    <row r="252" spans="1:2" x14ac:dyDescent="0.25">
      <c r="A252" s="5">
        <v>45663</v>
      </c>
      <c r="B252" s="3">
        <v>798.2</v>
      </c>
    </row>
    <row r="253" spans="1:2" x14ac:dyDescent="0.25">
      <c r="A253" s="5">
        <v>45664</v>
      </c>
      <c r="B253" s="3">
        <v>966</v>
      </c>
    </row>
    <row r="254" spans="1:2" x14ac:dyDescent="0.25">
      <c r="A254" s="5">
        <v>45665</v>
      </c>
      <c r="B254" s="3">
        <v>978.8</v>
      </c>
    </row>
    <row r="255" spans="1:2" x14ac:dyDescent="0.25">
      <c r="A255" s="5">
        <v>45666</v>
      </c>
      <c r="B255" s="3">
        <v>638.5</v>
      </c>
    </row>
    <row r="256" spans="1:2" x14ac:dyDescent="0.25">
      <c r="A256" s="5">
        <v>45667</v>
      </c>
      <c r="B256" s="3">
        <v>859.33333333333337</v>
      </c>
    </row>
    <row r="257" spans="1:2" x14ac:dyDescent="0.25">
      <c r="A257" s="5">
        <v>45668</v>
      </c>
      <c r="B257" s="3">
        <v>709.61538461538464</v>
      </c>
    </row>
    <row r="258" spans="1:2" x14ac:dyDescent="0.25">
      <c r="A258" s="5">
        <v>45669</v>
      </c>
      <c r="B258" s="3">
        <v>989.5</v>
      </c>
    </row>
    <row r="259" spans="1:2" x14ac:dyDescent="0.25">
      <c r="A259" s="5">
        <v>45670</v>
      </c>
      <c r="B259" s="3">
        <v>922.5</v>
      </c>
    </row>
    <row r="260" spans="1:2" x14ac:dyDescent="0.25">
      <c r="A260" s="5">
        <v>45671</v>
      </c>
      <c r="B260" s="3">
        <v>684.5</v>
      </c>
    </row>
    <row r="261" spans="1:2" x14ac:dyDescent="0.25">
      <c r="A261" s="5">
        <v>45672</v>
      </c>
      <c r="B261" s="3">
        <v>1110.25</v>
      </c>
    </row>
    <row r="262" spans="1:2" x14ac:dyDescent="0.25">
      <c r="A262" s="5">
        <v>45673</v>
      </c>
      <c r="B262" s="3">
        <v>1115.7142857142858</v>
      </c>
    </row>
    <row r="263" spans="1:2" x14ac:dyDescent="0.25">
      <c r="A263" s="5">
        <v>45674</v>
      </c>
      <c r="B263" s="3">
        <v>699.14285714285711</v>
      </c>
    </row>
    <row r="264" spans="1:2" x14ac:dyDescent="0.25">
      <c r="A264" s="5">
        <v>45675</v>
      </c>
      <c r="B264" s="3">
        <v>767.66666666666663</v>
      </c>
    </row>
    <row r="265" spans="1:2" x14ac:dyDescent="0.25">
      <c r="A265" s="5">
        <v>45676</v>
      </c>
      <c r="B265" s="3">
        <v>813.14285714285711</v>
      </c>
    </row>
    <row r="266" spans="1:2" x14ac:dyDescent="0.25">
      <c r="A266" s="5">
        <v>45677</v>
      </c>
      <c r="B266" s="3">
        <v>522.5</v>
      </c>
    </row>
    <row r="267" spans="1:2" x14ac:dyDescent="0.25">
      <c r="A267" s="5">
        <v>45678</v>
      </c>
      <c r="B267" s="3">
        <v>787.6</v>
      </c>
    </row>
    <row r="268" spans="1:2" x14ac:dyDescent="0.25">
      <c r="A268" s="5">
        <v>45679</v>
      </c>
      <c r="B268" s="3">
        <v>927.55555555555554</v>
      </c>
    </row>
    <row r="269" spans="1:2" x14ac:dyDescent="0.25">
      <c r="A269" s="5">
        <v>45680</v>
      </c>
      <c r="B269" s="3">
        <v>845</v>
      </c>
    </row>
    <row r="270" spans="1:2" x14ac:dyDescent="0.25">
      <c r="A270" s="5">
        <v>45681</v>
      </c>
      <c r="B270" s="3">
        <v>852.8</v>
      </c>
    </row>
    <row r="271" spans="1:2" x14ac:dyDescent="0.25">
      <c r="A271" s="5">
        <v>45682</v>
      </c>
      <c r="B271" s="3">
        <v>715</v>
      </c>
    </row>
    <row r="272" spans="1:2" x14ac:dyDescent="0.25">
      <c r="A272" s="5">
        <v>45683</v>
      </c>
      <c r="B272" s="3">
        <v>927.6</v>
      </c>
    </row>
    <row r="273" spans="1:2" x14ac:dyDescent="0.25">
      <c r="A273" s="5">
        <v>45684</v>
      </c>
      <c r="B273" s="3">
        <v>840.5</v>
      </c>
    </row>
    <row r="274" spans="1:2" x14ac:dyDescent="0.25">
      <c r="A274" s="5">
        <v>45685</v>
      </c>
      <c r="B274" s="3">
        <v>619.375</v>
      </c>
    </row>
    <row r="275" spans="1:2" x14ac:dyDescent="0.25">
      <c r="A275" s="5">
        <v>45686</v>
      </c>
      <c r="B275" s="3">
        <v>702.42857142857144</v>
      </c>
    </row>
    <row r="276" spans="1:2" x14ac:dyDescent="0.25">
      <c r="A276" s="5">
        <v>45687</v>
      </c>
      <c r="B276" s="3">
        <v>846.88888888888891</v>
      </c>
    </row>
    <row r="277" spans="1:2" x14ac:dyDescent="0.25">
      <c r="A277" s="5">
        <v>45688</v>
      </c>
      <c r="B277" s="3">
        <v>937.42857142857144</v>
      </c>
    </row>
    <row r="278" spans="1:2" x14ac:dyDescent="0.25">
      <c r="A278" s="5">
        <v>45689</v>
      </c>
      <c r="B278" s="3">
        <v>918</v>
      </c>
    </row>
    <row r="279" spans="1:2" x14ac:dyDescent="0.25">
      <c r="A279" s="5">
        <v>45690</v>
      </c>
      <c r="B279" s="3">
        <v>847.4</v>
      </c>
    </row>
    <row r="280" spans="1:2" x14ac:dyDescent="0.25">
      <c r="A280" s="5">
        <v>45691</v>
      </c>
      <c r="B280" s="3">
        <v>1061</v>
      </c>
    </row>
    <row r="281" spans="1:2" x14ac:dyDescent="0.25">
      <c r="A281" s="5">
        <v>45692</v>
      </c>
      <c r="B281" s="3">
        <v>901.875</v>
      </c>
    </row>
    <row r="282" spans="1:2" x14ac:dyDescent="0.25">
      <c r="A282" s="5">
        <v>45693</v>
      </c>
      <c r="B282" s="3">
        <v>983.625</v>
      </c>
    </row>
    <row r="283" spans="1:2" x14ac:dyDescent="0.25">
      <c r="A283" s="5">
        <v>45694</v>
      </c>
      <c r="B283" s="3">
        <v>762.75</v>
      </c>
    </row>
    <row r="284" spans="1:2" x14ac:dyDescent="0.25">
      <c r="A284" s="5">
        <v>45695</v>
      </c>
      <c r="B284" s="3">
        <v>753.5</v>
      </c>
    </row>
    <row r="285" spans="1:2" x14ac:dyDescent="0.25">
      <c r="A285" s="5">
        <v>45696</v>
      </c>
      <c r="B285" s="3">
        <v>972.33333333333337</v>
      </c>
    </row>
    <row r="286" spans="1:2" x14ac:dyDescent="0.25">
      <c r="A286" s="5">
        <v>45697</v>
      </c>
      <c r="B286" s="3">
        <v>563.28571428571433</v>
      </c>
    </row>
    <row r="287" spans="1:2" x14ac:dyDescent="0.25">
      <c r="A287" s="5">
        <v>45698</v>
      </c>
      <c r="B287" s="3">
        <v>954.75</v>
      </c>
    </row>
    <row r="288" spans="1:2" x14ac:dyDescent="0.25">
      <c r="A288" s="5">
        <v>45699</v>
      </c>
      <c r="B288" s="3">
        <v>861</v>
      </c>
    </row>
    <row r="289" spans="1:2" x14ac:dyDescent="0.25">
      <c r="A289" s="5">
        <v>45700</v>
      </c>
      <c r="B289" s="3">
        <v>611.83333333333337</v>
      </c>
    </row>
    <row r="290" spans="1:2" x14ac:dyDescent="0.25">
      <c r="A290" s="5">
        <v>45701</v>
      </c>
      <c r="B290" s="3">
        <v>993.75</v>
      </c>
    </row>
    <row r="291" spans="1:2" x14ac:dyDescent="0.25">
      <c r="A291" s="5">
        <v>45702</v>
      </c>
      <c r="B291" s="3">
        <v>763.6</v>
      </c>
    </row>
    <row r="292" spans="1:2" x14ac:dyDescent="0.25">
      <c r="A292" s="5">
        <v>45703</v>
      </c>
      <c r="B292" s="3">
        <v>722.75</v>
      </c>
    </row>
    <row r="293" spans="1:2" x14ac:dyDescent="0.25">
      <c r="A293" s="5">
        <v>45704</v>
      </c>
      <c r="B293" s="3">
        <v>740.875</v>
      </c>
    </row>
    <row r="294" spans="1:2" x14ac:dyDescent="0.25">
      <c r="A294" s="5">
        <v>45705</v>
      </c>
      <c r="B294" s="3">
        <v>904.875</v>
      </c>
    </row>
    <row r="295" spans="1:2" x14ac:dyDescent="0.25">
      <c r="A295" s="5">
        <v>45706</v>
      </c>
      <c r="B295" s="3">
        <v>914</v>
      </c>
    </row>
    <row r="296" spans="1:2" x14ac:dyDescent="0.25">
      <c r="A296" s="5">
        <v>45707</v>
      </c>
      <c r="B296" s="3">
        <v>638.5</v>
      </c>
    </row>
    <row r="297" spans="1:2" x14ac:dyDescent="0.25">
      <c r="A297" s="5">
        <v>45708</v>
      </c>
      <c r="B297" s="3">
        <v>788.25</v>
      </c>
    </row>
    <row r="298" spans="1:2" x14ac:dyDescent="0.25">
      <c r="A298" s="5">
        <v>45709</v>
      </c>
      <c r="B298" s="3">
        <v>1190</v>
      </c>
    </row>
    <row r="299" spans="1:2" x14ac:dyDescent="0.25">
      <c r="A299" s="5">
        <v>45710</v>
      </c>
      <c r="B299" s="3">
        <v>1047.5</v>
      </c>
    </row>
    <row r="300" spans="1:2" x14ac:dyDescent="0.25">
      <c r="A300" s="5">
        <v>45711</v>
      </c>
      <c r="B300" s="3">
        <v>906.88888888888891</v>
      </c>
    </row>
    <row r="301" spans="1:2" x14ac:dyDescent="0.25">
      <c r="A301" s="5">
        <v>45712</v>
      </c>
      <c r="B301" s="3">
        <v>754.14285714285711</v>
      </c>
    </row>
    <row r="302" spans="1:2" x14ac:dyDescent="0.25">
      <c r="A302" s="5">
        <v>45713</v>
      </c>
      <c r="B302" s="3">
        <v>720.7</v>
      </c>
    </row>
    <row r="303" spans="1:2" x14ac:dyDescent="0.25">
      <c r="A303" s="5">
        <v>45714</v>
      </c>
      <c r="B303" s="3">
        <v>863.33333333333337</v>
      </c>
    </row>
    <row r="304" spans="1:2" x14ac:dyDescent="0.25">
      <c r="A304" s="5">
        <v>45715</v>
      </c>
      <c r="B304" s="3">
        <v>651.83333333333337</v>
      </c>
    </row>
    <row r="305" spans="1:2" x14ac:dyDescent="0.25">
      <c r="A305" s="5">
        <v>45716</v>
      </c>
      <c r="B305" s="3">
        <v>915.72727272727275</v>
      </c>
    </row>
    <row r="306" spans="1:2" x14ac:dyDescent="0.25">
      <c r="A306" s="5">
        <v>45717</v>
      </c>
      <c r="B306" s="3">
        <v>715.33333333333337</v>
      </c>
    </row>
    <row r="307" spans="1:2" x14ac:dyDescent="0.25">
      <c r="A307" s="5">
        <v>45718</v>
      </c>
      <c r="B307" s="3">
        <v>699</v>
      </c>
    </row>
    <row r="308" spans="1:2" x14ac:dyDescent="0.25">
      <c r="A308" s="5">
        <v>45719</v>
      </c>
      <c r="B308" s="3">
        <v>913.83333333333337</v>
      </c>
    </row>
    <row r="309" spans="1:2" x14ac:dyDescent="0.25">
      <c r="A309" s="5">
        <v>45720</v>
      </c>
      <c r="B309" s="3">
        <v>842.9</v>
      </c>
    </row>
    <row r="310" spans="1:2" x14ac:dyDescent="0.25">
      <c r="A310" s="5">
        <v>45721</v>
      </c>
      <c r="B310" s="3">
        <v>805</v>
      </c>
    </row>
    <row r="311" spans="1:2" x14ac:dyDescent="0.25">
      <c r="A311" s="5">
        <v>45722</v>
      </c>
      <c r="B311" s="3">
        <v>974.75</v>
      </c>
    </row>
    <row r="312" spans="1:2" x14ac:dyDescent="0.25">
      <c r="A312" s="5">
        <v>45723</v>
      </c>
      <c r="B312" s="3">
        <v>1255</v>
      </c>
    </row>
    <row r="313" spans="1:2" x14ac:dyDescent="0.25">
      <c r="A313" s="5">
        <v>45724</v>
      </c>
      <c r="B313" s="3">
        <v>604</v>
      </c>
    </row>
    <row r="314" spans="1:2" x14ac:dyDescent="0.25">
      <c r="A314" s="5">
        <v>45725</v>
      </c>
      <c r="B314" s="3">
        <v>945.55555555555554</v>
      </c>
    </row>
    <row r="315" spans="1:2" x14ac:dyDescent="0.25">
      <c r="A315" s="5">
        <v>45726</v>
      </c>
      <c r="B315" s="3">
        <v>672.88888888888891</v>
      </c>
    </row>
    <row r="316" spans="1:2" x14ac:dyDescent="0.25">
      <c r="A316" s="5">
        <v>45727</v>
      </c>
      <c r="B316" s="3">
        <v>715</v>
      </c>
    </row>
    <row r="317" spans="1:2" x14ac:dyDescent="0.25">
      <c r="A317" s="5">
        <v>45728</v>
      </c>
      <c r="B317" s="3">
        <v>845.7</v>
      </c>
    </row>
    <row r="318" spans="1:2" x14ac:dyDescent="0.25">
      <c r="A318" s="5">
        <v>45729</v>
      </c>
      <c r="B318" s="3">
        <v>498.5</v>
      </c>
    </row>
    <row r="319" spans="1:2" x14ac:dyDescent="0.25">
      <c r="A319" s="5">
        <v>45730</v>
      </c>
      <c r="B319" s="3">
        <v>952.5</v>
      </c>
    </row>
    <row r="320" spans="1:2" x14ac:dyDescent="0.25">
      <c r="A320" s="5">
        <v>45731</v>
      </c>
      <c r="B320" s="3">
        <v>664</v>
      </c>
    </row>
    <row r="321" spans="1:2" x14ac:dyDescent="0.25">
      <c r="A321" s="5">
        <v>45732</v>
      </c>
      <c r="B321" s="3">
        <v>856.11111111111109</v>
      </c>
    </row>
    <row r="322" spans="1:2" x14ac:dyDescent="0.25">
      <c r="A322" s="5">
        <v>45733</v>
      </c>
      <c r="B322" s="3">
        <v>593.57142857142856</v>
      </c>
    </row>
    <row r="323" spans="1:2" x14ac:dyDescent="0.25">
      <c r="A323" s="5">
        <v>45734</v>
      </c>
      <c r="B323" s="3">
        <v>699.25</v>
      </c>
    </row>
    <row r="324" spans="1:2" x14ac:dyDescent="0.25">
      <c r="A324" s="5">
        <v>45735</v>
      </c>
      <c r="B324" s="3">
        <v>745</v>
      </c>
    </row>
    <row r="325" spans="1:2" x14ac:dyDescent="0.25">
      <c r="A325" s="5">
        <v>45736</v>
      </c>
      <c r="B325" s="3">
        <v>757.75</v>
      </c>
    </row>
    <row r="326" spans="1:2" x14ac:dyDescent="0.25">
      <c r="A326" s="5">
        <v>45737</v>
      </c>
      <c r="B326" s="3">
        <v>1060.2</v>
      </c>
    </row>
    <row r="327" spans="1:2" x14ac:dyDescent="0.25">
      <c r="A327" s="5">
        <v>45738</v>
      </c>
      <c r="B327" s="3">
        <v>853.4</v>
      </c>
    </row>
    <row r="328" spans="1:2" x14ac:dyDescent="0.25">
      <c r="A328" s="5">
        <v>45739</v>
      </c>
      <c r="B328" s="3">
        <v>1101</v>
      </c>
    </row>
    <row r="329" spans="1:2" x14ac:dyDescent="0.25">
      <c r="A329" s="5">
        <v>45740</v>
      </c>
      <c r="B329" s="3">
        <v>957.5</v>
      </c>
    </row>
    <row r="330" spans="1:2" x14ac:dyDescent="0.25">
      <c r="A330" s="5">
        <v>45741</v>
      </c>
      <c r="B330" s="3">
        <v>859.28571428571433</v>
      </c>
    </row>
    <row r="331" spans="1:2" x14ac:dyDescent="0.25">
      <c r="A331" s="5">
        <v>45742</v>
      </c>
      <c r="B331" s="3">
        <v>769.69230769230774</v>
      </c>
    </row>
    <row r="332" spans="1:2" x14ac:dyDescent="0.25">
      <c r="A332" s="5">
        <v>45743</v>
      </c>
      <c r="B332" s="3">
        <v>887.57142857142856</v>
      </c>
    </row>
    <row r="333" spans="1:2" x14ac:dyDescent="0.25">
      <c r="A333" s="5">
        <v>45744</v>
      </c>
      <c r="B333" s="3">
        <v>802</v>
      </c>
    </row>
    <row r="334" spans="1:2" x14ac:dyDescent="0.25">
      <c r="A334" s="5">
        <v>45745</v>
      </c>
      <c r="B334" s="3">
        <v>845</v>
      </c>
    </row>
    <row r="335" spans="1:2" x14ac:dyDescent="0.25">
      <c r="A335" s="5">
        <v>45746</v>
      </c>
      <c r="B335" s="3">
        <v>808.875</v>
      </c>
    </row>
    <row r="336" spans="1:2" x14ac:dyDescent="0.25">
      <c r="A336" s="5">
        <v>45747</v>
      </c>
      <c r="B336" s="3">
        <v>826</v>
      </c>
    </row>
    <row r="337" spans="1:2" x14ac:dyDescent="0.25">
      <c r="A337" s="5">
        <v>45748</v>
      </c>
      <c r="B337" s="3">
        <v>686.2</v>
      </c>
    </row>
    <row r="338" spans="1:2" x14ac:dyDescent="0.25">
      <c r="A338" s="5">
        <v>45749</v>
      </c>
      <c r="B338" s="3">
        <v>783.77777777777783</v>
      </c>
    </row>
    <row r="339" spans="1:2" x14ac:dyDescent="0.25">
      <c r="A339" s="5">
        <v>45750</v>
      </c>
      <c r="B339" s="3">
        <v>916</v>
      </c>
    </row>
    <row r="340" spans="1:2" x14ac:dyDescent="0.25">
      <c r="A340" s="5">
        <v>45751</v>
      </c>
      <c r="B340" s="3">
        <v>806.5</v>
      </c>
    </row>
    <row r="341" spans="1:2" x14ac:dyDescent="0.25">
      <c r="A341" s="5">
        <v>45752</v>
      </c>
      <c r="B341" s="3">
        <v>922.33333333333337</v>
      </c>
    </row>
    <row r="342" spans="1:2" x14ac:dyDescent="0.25">
      <c r="A342" s="5">
        <v>45753</v>
      </c>
      <c r="B342" s="3">
        <v>925.5</v>
      </c>
    </row>
    <row r="343" spans="1:2" x14ac:dyDescent="0.25">
      <c r="A343" s="5">
        <v>45754</v>
      </c>
      <c r="B343" s="3">
        <v>885.66666666666663</v>
      </c>
    </row>
    <row r="344" spans="1:2" x14ac:dyDescent="0.25">
      <c r="A344" s="5">
        <v>45755</v>
      </c>
      <c r="B344" s="3">
        <v>804.63636363636363</v>
      </c>
    </row>
    <row r="345" spans="1:2" x14ac:dyDescent="0.25">
      <c r="A345" s="5">
        <v>45756</v>
      </c>
      <c r="B345" s="3">
        <v>932.4</v>
      </c>
    </row>
    <row r="346" spans="1:2" x14ac:dyDescent="0.25">
      <c r="A346" s="5">
        <v>45757</v>
      </c>
      <c r="B346" s="3">
        <v>775</v>
      </c>
    </row>
    <row r="347" spans="1:2" x14ac:dyDescent="0.25">
      <c r="A347" s="5">
        <v>45758</v>
      </c>
      <c r="B347" s="3">
        <v>835</v>
      </c>
    </row>
    <row r="348" spans="1:2" x14ac:dyDescent="0.25">
      <c r="A348" s="5">
        <v>45759</v>
      </c>
      <c r="B348" s="3">
        <v>960.44444444444446</v>
      </c>
    </row>
    <row r="349" spans="1:2" x14ac:dyDescent="0.25">
      <c r="A349" s="5">
        <v>45760</v>
      </c>
      <c r="B349" s="3">
        <v>741.42857142857144</v>
      </c>
    </row>
    <row r="350" spans="1:2" x14ac:dyDescent="0.25">
      <c r="A350" s="5">
        <v>45761</v>
      </c>
      <c r="B350" s="3">
        <v>749.57142857142856</v>
      </c>
    </row>
    <row r="351" spans="1:2" x14ac:dyDescent="0.25">
      <c r="A351" s="5">
        <v>45762</v>
      </c>
      <c r="B351" s="3">
        <v>783.85714285714289</v>
      </c>
    </row>
    <row r="352" spans="1:2" x14ac:dyDescent="0.25">
      <c r="A352" s="5">
        <v>45763</v>
      </c>
      <c r="B352" s="3">
        <v>913.71428571428567</v>
      </c>
    </row>
    <row r="353" spans="1:5" x14ac:dyDescent="0.25">
      <c r="A353" s="5">
        <v>45764</v>
      </c>
      <c r="B353" s="3">
        <v>623.75</v>
      </c>
    </row>
    <row r="354" spans="1:5" x14ac:dyDescent="0.25">
      <c r="A354" s="5">
        <v>45765</v>
      </c>
      <c r="B354" s="3">
        <v>1105.2857142857142</v>
      </c>
    </row>
    <row r="355" spans="1:5" x14ac:dyDescent="0.25">
      <c r="A355" s="5">
        <v>45766</v>
      </c>
      <c r="B355" s="3">
        <v>970</v>
      </c>
    </row>
    <row r="356" spans="1:5" x14ac:dyDescent="0.25">
      <c r="A356" s="5">
        <v>45767</v>
      </c>
      <c r="B356" s="3">
        <v>869.4</v>
      </c>
    </row>
    <row r="357" spans="1:5" x14ac:dyDescent="0.25">
      <c r="A357" s="5">
        <v>45768</v>
      </c>
      <c r="B357" s="3">
        <v>736.5</v>
      </c>
    </row>
    <row r="358" spans="1:5" x14ac:dyDescent="0.25">
      <c r="A358" s="5">
        <v>45769</v>
      </c>
      <c r="B358" s="3">
        <v>714.33333333333337</v>
      </c>
    </row>
    <row r="359" spans="1:5" x14ac:dyDescent="0.25">
      <c r="A359" s="5">
        <v>45770</v>
      </c>
      <c r="B359" s="3">
        <v>890.4</v>
      </c>
    </row>
    <row r="360" spans="1:5" x14ac:dyDescent="0.25">
      <c r="A360" s="5">
        <v>45771</v>
      </c>
      <c r="B360" s="3">
        <v>547</v>
      </c>
    </row>
    <row r="361" spans="1:5" x14ac:dyDescent="0.25">
      <c r="A361" s="5">
        <v>45772</v>
      </c>
      <c r="B361" s="3">
        <v>1006.4285714285714</v>
      </c>
    </row>
    <row r="362" spans="1:5" x14ac:dyDescent="0.25">
      <c r="A362" s="5">
        <v>45773</v>
      </c>
      <c r="B362" s="3">
        <v>814.66666666666663</v>
      </c>
    </row>
    <row r="363" spans="1:5" x14ac:dyDescent="0.25">
      <c r="A363" s="5">
        <v>45774</v>
      </c>
      <c r="B363" s="3">
        <v>969.33333333333337</v>
      </c>
    </row>
    <row r="364" spans="1:5" x14ac:dyDescent="0.25">
      <c r="A364" s="5">
        <v>45775</v>
      </c>
      <c r="B364" s="3">
        <v>970.91666666666663</v>
      </c>
    </row>
    <row r="365" spans="1:5" x14ac:dyDescent="0.25">
      <c r="A365" s="5">
        <v>45776</v>
      </c>
      <c r="B365" s="3">
        <v>805.4</v>
      </c>
    </row>
    <row r="366" spans="1:5" x14ac:dyDescent="0.25">
      <c r="A366" s="5">
        <v>45777</v>
      </c>
      <c r="B366" s="3">
        <v>957.25</v>
      </c>
      <c r="C366" s="3">
        <v>957.25</v>
      </c>
      <c r="D366" s="4">
        <v>957.25</v>
      </c>
      <c r="E366" s="4">
        <v>957.25</v>
      </c>
    </row>
    <row r="367" spans="1:5" x14ac:dyDescent="0.25">
      <c r="A367" s="5">
        <v>45778</v>
      </c>
      <c r="C367" s="3">
        <f>_xlfn.FORECAST.ETS(A367,$B$2:$B$366,$A$2:$A$366,1,1)</f>
        <v>957.16632004236703</v>
      </c>
      <c r="D367" s="4">
        <f>C367-_xlfn.FORECAST.ETS.CONFINT(A367,$B$2:$B$366,$A$2:$A$366,0.95,1,1)</f>
        <v>663.76690063575006</v>
      </c>
      <c r="E367" s="4">
        <f>C367+_xlfn.FORECAST.ETS.CONFINT(A367,$B$2:$B$366,$A$2:$A$366,0.95,1,1)</f>
        <v>1250.565739448984</v>
      </c>
    </row>
    <row r="368" spans="1:5" x14ac:dyDescent="0.25">
      <c r="A368" s="5">
        <v>45779</v>
      </c>
      <c r="C368" s="3">
        <f>_xlfn.FORECAST.ETS(A368,$B$2:$B$366,$A$2:$A$366,1,1)</f>
        <v>957.08264008473316</v>
      </c>
      <c r="D368" s="4">
        <f>C368-_xlfn.FORECAST.ETS.CONFINT(A368,$B$2:$B$366,$A$2:$A$366,0.95,1,1)</f>
        <v>663.68190038369949</v>
      </c>
      <c r="E368" s="4">
        <f>C368+_xlfn.FORECAST.ETS.CONFINT(A368,$B$2:$B$366,$A$2:$A$366,0.95,1,1)</f>
        <v>1250.4833797857668</v>
      </c>
    </row>
    <row r="369" spans="1:5" x14ac:dyDescent="0.25">
      <c r="A369" s="5">
        <v>45780</v>
      </c>
      <c r="C369" s="3">
        <f>_xlfn.FORECAST.ETS(A369,$B$2:$B$366,$A$2:$A$366,1,1)</f>
        <v>956.99896012710019</v>
      </c>
      <c r="D369" s="4">
        <f>C369-_xlfn.FORECAST.ETS.CONFINT(A369,$B$2:$B$366,$A$2:$A$366,0.95,1,1)</f>
        <v>663.59587325066218</v>
      </c>
      <c r="E369" s="4">
        <f>C369+_xlfn.FORECAST.ETS.CONFINT(A369,$B$2:$B$366,$A$2:$A$366,0.95,1,1)</f>
        <v>1250.4020470035382</v>
      </c>
    </row>
    <row r="370" spans="1:5" x14ac:dyDescent="0.25">
      <c r="A370" s="5">
        <v>45781</v>
      </c>
      <c r="C370" s="3">
        <f>_xlfn.FORECAST.ETS(A370,$B$2:$B$366,$A$2:$A$366,1,1)</f>
        <v>956.91528016946631</v>
      </c>
      <c r="D370" s="4">
        <f>C370-_xlfn.FORECAST.ETS.CONFINT(A370,$B$2:$B$366,$A$2:$A$366,0.95,1,1)</f>
        <v>663.50852586904909</v>
      </c>
      <c r="E370" s="4">
        <f>C370+_xlfn.FORECAST.ETS.CONFINT(A370,$B$2:$B$366,$A$2:$A$366,0.95,1,1)</f>
        <v>1250.3220344698834</v>
      </c>
    </row>
    <row r="371" spans="1:5" x14ac:dyDescent="0.25">
      <c r="A371" s="5">
        <v>45782</v>
      </c>
      <c r="C371" s="3">
        <f>_xlfn.FORECAST.ETS(A371,$B$2:$B$366,$A$2:$A$366,1,1)</f>
        <v>956.83160021183335</v>
      </c>
      <c r="D371" s="4">
        <f>C371-_xlfn.FORECAST.ETS.CONFINT(A371,$B$2:$B$366,$A$2:$A$366,0.95,1,1)</f>
        <v>663.41956490141797</v>
      </c>
      <c r="E371" s="4">
        <f>C371+_xlfn.FORECAST.ETS.CONFINT(A371,$B$2:$B$366,$A$2:$A$366,0.95,1,1)</f>
        <v>1250.2436355222487</v>
      </c>
    </row>
    <row r="372" spans="1:5" x14ac:dyDescent="0.25">
      <c r="A372" s="5">
        <v>45783</v>
      </c>
      <c r="C372" s="3">
        <f>_xlfn.FORECAST.ETS(A372,$B$2:$B$366,$A$2:$A$366,1,1)</f>
        <v>956.74792025419947</v>
      </c>
      <c r="D372" s="4">
        <f>C372-_xlfn.FORECAST.ETS.CONFINT(A372,$B$2:$B$366,$A$2:$A$366,0.95,1,1)</f>
        <v>663.32869705512792</v>
      </c>
      <c r="E372" s="4">
        <f>C372+_xlfn.FORECAST.ETS.CONFINT(A372,$B$2:$B$366,$A$2:$A$366,0.95,1,1)</f>
        <v>1250.1671434532709</v>
      </c>
    </row>
    <row r="373" spans="1:5" x14ac:dyDescent="0.25">
      <c r="A373" s="5">
        <v>45784</v>
      </c>
      <c r="C373" s="3">
        <f>_xlfn.FORECAST.ETS(A373,$B$2:$B$366,$A$2:$A$366,1,1)</f>
        <v>956.6642402965665</v>
      </c>
      <c r="D373" s="4">
        <f>C373-_xlfn.FORECAST.ETS.CONFINT(A373,$B$2:$B$366,$A$2:$A$366,0.95,1,1)</f>
        <v>663.2356290999378</v>
      </c>
      <c r="E373" s="4">
        <f>C373+_xlfn.FORECAST.ETS.CONFINT(A373,$B$2:$B$366,$A$2:$A$366,0.95,1,1)</f>
        <v>1250.0928514931952</v>
      </c>
    </row>
    <row r="374" spans="1:5" x14ac:dyDescent="0.25">
      <c r="A374" s="5">
        <v>45785</v>
      </c>
      <c r="C374" s="3">
        <f>_xlfn.FORECAST.ETS(A374,$B$2:$B$366,$A$2:$A$366,1,1)</f>
        <v>956.58056033893263</v>
      </c>
      <c r="D374" s="4">
        <f>C374-_xlfn.FORECAST.ETS.CONFINT(A374,$B$2:$B$366,$A$2:$A$366,0.95,1,1)</f>
        <v>663.14006788851043</v>
      </c>
      <c r="E374" s="4">
        <f>C374+_xlfn.FORECAST.ETS.CONFINT(A374,$B$2:$B$366,$A$2:$A$366,0.95,1,1)</f>
        <v>1250.0210527893548</v>
      </c>
    </row>
    <row r="375" spans="1:5" x14ac:dyDescent="0.25">
      <c r="A375" s="5">
        <v>45786</v>
      </c>
      <c r="C375" s="3">
        <f>_xlfn.FORECAST.ETS(A375,$B$2:$B$366,$A$2:$A$366,1,1)</f>
        <v>956.49688038129966</v>
      </c>
      <c r="D375" s="4">
        <f>C375-_xlfn.FORECAST.ETS.CONFINT(A375,$B$2:$B$366,$A$2:$A$366,0.95,1,1)</f>
        <v>663.04172037984881</v>
      </c>
      <c r="E375" s="4">
        <f>C375+_xlfn.FORECAST.ETS.CONFINT(A375,$B$2:$B$366,$A$2:$A$366,0.95,1,1)</f>
        <v>1249.9520403827505</v>
      </c>
    </row>
    <row r="376" spans="1:5" x14ac:dyDescent="0.25">
      <c r="A376" s="5">
        <v>45787</v>
      </c>
      <c r="C376" s="3">
        <f>_xlfn.FORECAST.ETS(A376,$B$2:$B$366,$A$2:$A$366,1,1)</f>
        <v>956.41320042366578</v>
      </c>
      <c r="D376" s="4">
        <f>C376-_xlfn.FORECAST.ETS.CONFINT(A376,$B$2:$B$366,$A$2:$A$366,0.95,1,1)</f>
        <v>662.94029366562563</v>
      </c>
      <c r="E376" s="4">
        <f>C376+_xlfn.FORECAST.ETS.CONFINT(A376,$B$2:$B$366,$A$2:$A$366,0.95,1,1)</f>
        <v>1249.8861071817059</v>
      </c>
    </row>
    <row r="377" spans="1:5" x14ac:dyDescent="0.25">
      <c r="A377" s="5">
        <v>45788</v>
      </c>
      <c r="C377" s="3">
        <f>_xlfn.FORECAST.ETS(A377,$B$2:$B$366,$A$2:$A$366,1,1)</f>
        <v>956.32952046603282</v>
      </c>
      <c r="D377" s="4">
        <f>C377-_xlfn.FORECAST.ETS.CONFINT(A377,$B$2:$B$366,$A$2:$A$366,0.95,1,1)</f>
        <v>662.83549499942524</v>
      </c>
      <c r="E377" s="4">
        <f>C377+_xlfn.FORECAST.ETS.CONFINT(A377,$B$2:$B$366,$A$2:$A$366,0.95,1,1)</f>
        <v>1249.8235459326404</v>
      </c>
    </row>
    <row r="378" spans="1:5" x14ac:dyDescent="0.25">
      <c r="A378" s="5">
        <v>45789</v>
      </c>
      <c r="C378" s="3">
        <f>_xlfn.FORECAST.ETS(A378,$B$2:$B$366,$A$2:$A$366,1,1)</f>
        <v>956.24584050839894</v>
      </c>
      <c r="D378" s="4">
        <f>C378-_xlfn.FORECAST.ETS.CONFINT(A378,$B$2:$B$366,$A$2:$A$366,0.95,1,1)</f>
        <v>662.72703182885823</v>
      </c>
      <c r="E378" s="4">
        <f>C378+_xlfn.FORECAST.ETS.CONFINT(A378,$B$2:$B$366,$A$2:$A$366,0.95,1,1)</f>
        <v>1249.7646491879395</v>
      </c>
    </row>
    <row r="379" spans="1:5" x14ac:dyDescent="0.25">
      <c r="A379" s="5">
        <v>45790</v>
      </c>
      <c r="C379" s="3">
        <f>_xlfn.FORECAST.ETS(A379,$B$2:$B$366,$A$2:$A$366,1,1)</f>
        <v>956.16216055076598</v>
      </c>
      <c r="D379" s="4">
        <f>C379-_xlfn.FORECAST.ETS.CONFINT(A379,$B$2:$B$366,$A$2:$A$366,0.95,1,1)</f>
        <v>662.61461183056088</v>
      </c>
      <c r="E379" s="4">
        <f>C379+_xlfn.FORECAST.ETS.CONFINT(A379,$B$2:$B$366,$A$2:$A$366,0.95,1,1)</f>
        <v>1249.709709270971</v>
      </c>
    </row>
    <row r="380" spans="1:5" x14ac:dyDescent="0.25">
      <c r="A380" s="5">
        <v>45791</v>
      </c>
      <c r="C380" s="3">
        <f>_xlfn.FORECAST.ETS(A380,$B$2:$B$366,$A$2:$A$366,1,1)</f>
        <v>956.07848059313221</v>
      </c>
      <c r="D380" s="4">
        <f>C380-_xlfn.FORECAST.ETS.CONFINT(A380,$B$2:$B$366,$A$2:$A$366,0.95,1,1)</f>
        <v>662.49794294803291</v>
      </c>
      <c r="E380" s="4">
        <f>C380+_xlfn.FORECAST.ETS.CONFINT(A380,$B$2:$B$366,$A$2:$A$366,0.95,1,1)</f>
        <v>1249.6590182382315</v>
      </c>
    </row>
    <row r="381" spans="1:5" x14ac:dyDescent="0.25">
      <c r="A381" s="5">
        <v>45792</v>
      </c>
      <c r="C381" s="3">
        <f>_xlfn.FORECAST.ETS(A381,$B$2:$B$366,$A$2:$A$366,1,1)</f>
        <v>955.99480063549925</v>
      </c>
      <c r="D381" s="4">
        <f>C381-_xlfn.FORECAST.ETS.CONFINT(A381,$B$2:$B$366,$A$2:$A$366,0.95,1,1)</f>
        <v>662.37673343232382</v>
      </c>
      <c r="E381" s="4">
        <f>C381+_xlfn.FORECAST.ETS.CONFINT(A381,$B$2:$B$366,$A$2:$A$366,0.95,1,1)</f>
        <v>1249.6128678386747</v>
      </c>
    </row>
    <row r="382" spans="1:5" x14ac:dyDescent="0.25">
      <c r="A382" s="5">
        <v>45793</v>
      </c>
      <c r="C382" s="3">
        <f>_xlfn.FORECAST.ETS(A382,$B$2:$B$366,$A$2:$A$366,1,1)</f>
        <v>955.91112067786537</v>
      </c>
      <c r="D382" s="4">
        <f>C382-_xlfn.FORECAST.ETS.CONFINT(A382,$B$2:$B$366,$A$2:$A$366,0.95,1,1)</f>
        <v>662.25069188551265</v>
      </c>
      <c r="E382" s="4">
        <f>C382+_xlfn.FORECAST.ETS.CONFINT(A382,$B$2:$B$366,$A$2:$A$366,0.95,1,1)</f>
        <v>1249.5715494702181</v>
      </c>
    </row>
    <row r="383" spans="1:5" x14ac:dyDescent="0.25">
      <c r="A383" s="5">
        <v>45794</v>
      </c>
      <c r="C383" s="3">
        <f>_xlfn.FORECAST.ETS(A383,$B$2:$B$366,$A$2:$A$366,1,1)</f>
        <v>955.8274407202324</v>
      </c>
      <c r="D383" s="4">
        <f>C383-_xlfn.FORECAST.ETS.CONFINT(A383,$B$2:$B$366,$A$2:$A$366,0.95,1,1)</f>
        <v>662.11952730698385</v>
      </c>
      <c r="E383" s="4">
        <f>C383+_xlfn.FORECAST.ETS.CONFINT(A383,$B$2:$B$366,$A$2:$A$366,0.95,1,1)</f>
        <v>1249.535354133481</v>
      </c>
    </row>
    <row r="384" spans="1:5" x14ac:dyDescent="0.25">
      <c r="A384" s="5">
        <v>45795</v>
      </c>
      <c r="C384" s="3">
        <f>_xlfn.FORECAST.ETS(A384,$B$2:$B$366,$A$2:$A$366,1,1)</f>
        <v>955.74376076259853</v>
      </c>
      <c r="D384" s="4">
        <f>C384-_xlfn.FORECAST.ETS.CONFINT(A384,$B$2:$B$366,$A$2:$A$366,0.95,1,1)</f>
        <v>661.98294914243957</v>
      </c>
      <c r="E384" s="4">
        <f>C384+_xlfn.FORECAST.ETS.CONFINT(A384,$B$2:$B$366,$A$2:$A$366,0.95,1,1)</f>
        <v>1249.5045723827575</v>
      </c>
    </row>
    <row r="385" spans="1:5" x14ac:dyDescent="0.25">
      <c r="A385" s="5">
        <v>45796</v>
      </c>
      <c r="C385" s="3">
        <f>_xlfn.FORECAST.ETS(A385,$B$2:$B$366,$A$2:$A$366,1,1)</f>
        <v>955.66008080496556</v>
      </c>
      <c r="D385" s="4">
        <f>C385-_xlfn.FORECAST.ETS.CONFINT(A385,$B$2:$B$366,$A$2:$A$366,0.95,1,1)</f>
        <v>661.84066733564123</v>
      </c>
      <c r="E385" s="4">
        <f>C385+_xlfn.FORECAST.ETS.CONFINT(A385,$B$2:$B$366,$A$2:$A$366,0.95,1,1)</f>
        <v>1249.4794942742899</v>
      </c>
    </row>
    <row r="386" spans="1:5" x14ac:dyDescent="0.25">
      <c r="A386" s="5">
        <v>45797</v>
      </c>
      <c r="C386" s="3">
        <f>_xlfn.FORECAST.ETS(A386,$B$2:$B$366,$A$2:$A$366,1,1)</f>
        <v>955.57640084733168</v>
      </c>
      <c r="D386" s="4">
        <f>C386-_xlfn.FORECAST.ETS.CONFINT(A386,$B$2:$B$366,$A$2:$A$366,0.95,1,1)</f>
        <v>661.69239238281398</v>
      </c>
      <c r="E386" s="4">
        <f>C386+_xlfn.FORECAST.ETS.CONFINT(A386,$B$2:$B$366,$A$2:$A$366,0.95,1,1)</f>
        <v>1249.4604093118494</v>
      </c>
    </row>
    <row r="387" spans="1:5" x14ac:dyDescent="0.25">
      <c r="A387" s="5">
        <v>45798</v>
      </c>
      <c r="C387" s="3">
        <f>_xlfn.FORECAST.ETS(A387,$B$2:$B$366,$A$2:$A$366,1,1)</f>
        <v>955.49272088969872</v>
      </c>
      <c r="D387" s="4">
        <f>C387-_xlfn.FORECAST.ETS.CONFINT(A387,$B$2:$B$366,$A$2:$A$366,0.95,1,1)</f>
        <v>661.53783538969924</v>
      </c>
      <c r="E387" s="4">
        <f>C387+_xlfn.FORECAST.ETS.CONFINT(A387,$B$2:$B$366,$A$2:$A$366,0.95,1,1)</f>
        <v>1249.4476063896982</v>
      </c>
    </row>
    <row r="388" spans="1:5" x14ac:dyDescent="0.25">
      <c r="A388" s="5">
        <v>45799</v>
      </c>
      <c r="C388" s="3">
        <f>_xlfn.FORECAST.ETS(A388,$B$2:$B$366,$A$2:$A$366,1,1)</f>
        <v>955.40904093206484</v>
      </c>
      <c r="D388" s="4">
        <f>C388-_xlfn.FORECAST.ETS.CONFINT(A388,$B$2:$B$366,$A$2:$A$366,0.95,1,1)</f>
        <v>661.37670813117734</v>
      </c>
      <c r="E388" s="4">
        <f>C388+_xlfn.FORECAST.ETS.CONFINT(A388,$B$2:$B$366,$A$2:$A$366,0.95,1,1)</f>
        <v>1249.4413737329523</v>
      </c>
    </row>
    <row r="389" spans="1:5" x14ac:dyDescent="0.25">
      <c r="A389" s="5">
        <v>45800</v>
      </c>
      <c r="C389" s="3">
        <f>_xlfn.FORECAST.ETS(A389,$B$2:$B$366,$A$2:$A$366,1,1)</f>
        <v>955.32536097443187</v>
      </c>
      <c r="D389" s="4">
        <f>C389-_xlfn.FORECAST.ETS.CONFINT(A389,$B$2:$B$366,$A$2:$A$366,0.95,1,1)</f>
        <v>661.2087231134409</v>
      </c>
      <c r="E389" s="4">
        <f>C389+_xlfn.FORECAST.ETS.CONFINT(A389,$B$2:$B$366,$A$2:$A$366,0.95,1,1)</f>
        <v>1249.441998835423</v>
      </c>
    </row>
    <row r="390" spans="1:5" x14ac:dyDescent="0.25">
      <c r="A390" s="5">
        <v>45801</v>
      </c>
      <c r="C390" s="3">
        <f>_xlfn.FORECAST.ETS(A390,$B$2:$B$366,$A$2:$A$366,1,1)</f>
        <v>955.241681016798</v>
      </c>
      <c r="D390" s="4">
        <f>C390-_xlfn.FORECAST.ETS.CONFINT(A390,$B$2:$B$366,$A$2:$A$366,0.95,1,1)</f>
        <v>661.03359363862796</v>
      </c>
      <c r="E390" s="4">
        <f>C390+_xlfn.FORECAST.ETS.CONFINT(A390,$B$2:$B$366,$A$2:$A$366,0.95,1,1)</f>
        <v>1249.449768394968</v>
      </c>
    </row>
    <row r="391" spans="1:5" x14ac:dyDescent="0.25">
      <c r="A391" s="5">
        <v>45802</v>
      </c>
      <c r="C391" s="3">
        <f>_xlfn.FORECAST.ETS(A391,$B$2:$B$366,$A$2:$A$366,1,1)</f>
        <v>955.15800105916503</v>
      </c>
      <c r="D391" s="4">
        <f>C391-_xlfn.FORECAST.ETS.CONFINT(A391,$B$2:$B$366,$A$2:$A$366,0.95,1,1)</f>
        <v>660.85103387188747</v>
      </c>
      <c r="E391" s="4">
        <f>C391+_xlfn.FORECAST.ETS.CONFINT(A391,$B$2:$B$366,$A$2:$A$366,0.95,1,1)</f>
        <v>1249.4649682464426</v>
      </c>
    </row>
    <row r="392" spans="1:5" x14ac:dyDescent="0.25">
      <c r="A392" s="5">
        <v>45803</v>
      </c>
      <c r="C392" s="3">
        <f>_xlfn.FORECAST.ETS(A392,$B$2:$B$366,$A$2:$A$366,1,1)</f>
        <v>955.07432110153115</v>
      </c>
      <c r="D392" s="4">
        <f>C392-_xlfn.FORECAST.ETS.CONFINT(A392,$B$2:$B$366,$A$2:$A$366,0.95,1,1)</f>
        <v>660.6607589107773</v>
      </c>
      <c r="E392" s="4">
        <f>C392+_xlfn.FORECAST.ETS.CONFINT(A392,$B$2:$B$366,$A$2:$A$366,0.95,1,1)</f>
        <v>1249.487883292285</v>
      </c>
    </row>
    <row r="393" spans="1:5" x14ac:dyDescent="0.25">
      <c r="A393" s="5">
        <v>45804</v>
      </c>
      <c r="C393" s="3">
        <f>_xlfn.FORECAST.ETS(A393,$B$2:$B$366,$A$2:$A$366,1,1)</f>
        <v>954.99064114389819</v>
      </c>
      <c r="D393" s="4">
        <f>C393-_xlfn.FORECAST.ETS.CONFINT(A393,$B$2:$B$366,$A$2:$A$366,0.95,1,1)</f>
        <v>660.46248485695435</v>
      </c>
      <c r="E393" s="4">
        <f>C393+_xlfn.FORECAST.ETS.CONFINT(A393,$B$2:$B$366,$A$2:$A$366,0.95,1,1)</f>
        <v>1249.5187974308419</v>
      </c>
    </row>
    <row r="394" spans="1:5" x14ac:dyDescent="0.25">
      <c r="A394" s="5">
        <v>45805</v>
      </c>
      <c r="C394" s="3">
        <f>_xlfn.FORECAST.ETS(A394,$B$2:$B$366,$A$2:$A$366,1,1)</f>
        <v>954.90696118626431</v>
      </c>
      <c r="D394" s="4">
        <f>C394-_xlfn.FORECAST.ETS.CONFINT(A394,$B$2:$B$366,$A$2:$A$366,0.95,1,1)</f>
        <v>660.2559288900502</v>
      </c>
      <c r="E394" s="4">
        <f>C394+_xlfn.FORECAST.ETS.CONFINT(A394,$B$2:$B$366,$A$2:$A$366,0.95,1,1)</f>
        <v>1249.5579934824784</v>
      </c>
    </row>
    <row r="395" spans="1:5" x14ac:dyDescent="0.25">
      <c r="A395" s="5">
        <v>45806</v>
      </c>
      <c r="C395" s="3">
        <f>_xlfn.FORECAST.ETS(A395,$B$2:$B$366,$A$2:$A$366,1,1)</f>
        <v>954.82328122863134</v>
      </c>
      <c r="D395" s="4">
        <f>C395-_xlfn.FORECAST.ETS.CONFINT(A395,$B$2:$B$366,$A$2:$A$366,0.95,1,1)</f>
        <v>660.04080934368039</v>
      </c>
      <c r="E395" s="4">
        <f>C395+_xlfn.FORECAST.ETS.CONFINT(A395,$B$2:$B$366,$A$2:$A$366,0.95,1,1)</f>
        <v>1249.6057531135823</v>
      </c>
    </row>
    <row r="396" spans="1:5" x14ac:dyDescent="0.25">
      <c r="A396" s="5">
        <v>45807</v>
      </c>
      <c r="C396" s="3">
        <f>_xlfn.FORECAST.ETS(A396,$B$2:$B$366,$A$2:$A$366,1,1)</f>
        <v>954.73960127099747</v>
      </c>
      <c r="D396" s="4">
        <f>C396-_xlfn.FORECAST.ETS.CONFINT(A396,$B$2:$B$366,$A$2:$A$366,0.95,1,1)</f>
        <v>659.81684578346812</v>
      </c>
      <c r="E396" s="4">
        <f>C396+_xlfn.FORECAST.ETS.CONFINT(A396,$B$2:$B$366,$A$2:$A$366,0.95,1,1)</f>
        <v>1249.6623567585268</v>
      </c>
    </row>
    <row r="397" spans="1:5" x14ac:dyDescent="0.25">
      <c r="A397" s="5">
        <v>45808</v>
      </c>
      <c r="C397" s="3">
        <f>_xlfn.FORECAST.ETS(A397,$B$2:$B$366,$A$2:$A$366,1,1)</f>
        <v>954.6559213133645</v>
      </c>
      <c r="D397" s="4">
        <f>C397-_xlfn.FORECAST.ETS.CONFINT(A397,$B$2:$B$366,$A$2:$A$366,0.95,1,1)</f>
        <v>659.58375908702271</v>
      </c>
      <c r="E397" s="4">
        <f>C397+_xlfn.FORECAST.ETS.CONFINT(A397,$B$2:$B$366,$A$2:$A$366,0.95,1,1)</f>
        <v>1249.7280835397064</v>
      </c>
    </row>
    <row r="398" spans="1:5" x14ac:dyDescent="0.25">
      <c r="A398" s="5">
        <v>45809</v>
      </c>
      <c r="C398" s="3">
        <f>_xlfn.FORECAST.ETS(A398,$B$2:$B$366,$A$2:$A$366,1,1)</f>
        <v>954.57224135573063</v>
      </c>
      <c r="D398" s="4">
        <f>C398-_xlfn.FORECAST.ETS.CONFINT(A398,$B$2:$B$366,$A$2:$A$366,0.95,1,1)</f>
        <v>659.34127152574285</v>
      </c>
      <c r="E398" s="4">
        <f>C398+_xlfn.FORECAST.ETS.CONFINT(A398,$B$2:$B$366,$A$2:$A$366,0.95,1,1)</f>
        <v>1249.8032111857183</v>
      </c>
    </row>
    <row r="399" spans="1:5" x14ac:dyDescent="0.25">
      <c r="A399" s="5">
        <v>45810</v>
      </c>
      <c r="C399" s="3">
        <f>_xlfn.FORECAST.ETS(A399,$B$2:$B$366,$A$2:$A$366,1,1)</f>
        <v>954.48856139809766</v>
      </c>
      <c r="D399" s="4">
        <f>C399-_xlfn.FORECAST.ETS.CONFINT(A399,$B$2:$B$366,$A$2:$A$366,0.95,1,1)</f>
        <v>659.08910684837213</v>
      </c>
      <c r="E399" s="4">
        <f>C399+_xlfn.FORECAST.ETS.CONFINT(A399,$B$2:$B$366,$A$2:$A$366,0.95,1,1)</f>
        <v>1249.8880159478231</v>
      </c>
    </row>
    <row r="400" spans="1:5" x14ac:dyDescent="0.25">
      <c r="A400" s="5">
        <v>45811</v>
      </c>
      <c r="C400" s="3">
        <f>_xlfn.FORECAST.ETS(A400,$B$2:$B$366,$A$2:$A$366,1,1)</f>
        <v>954.40488144046378</v>
      </c>
      <c r="D400" s="4">
        <f>C400-_xlfn.FORECAST.ETS.CONFINT(A400,$B$2:$B$366,$A$2:$A$366,0.95,1,1)</f>
        <v>658.82699036616873</v>
      </c>
      <c r="E400" s="4">
        <f>C400+_xlfn.FORECAST.ETS.CONFINT(A400,$B$2:$B$366,$A$2:$A$366,0.95,1,1)</f>
        <v>1249.9827725147588</v>
      </c>
    </row>
    <row r="401" spans="1:5" x14ac:dyDescent="0.25">
      <c r="A401" s="5">
        <v>45812</v>
      </c>
      <c r="C401" s="3">
        <f>_xlfn.FORECAST.ETS(A401,$B$2:$B$366,$A$2:$A$366,1,1)</f>
        <v>954.32120148283082</v>
      </c>
      <c r="D401" s="4">
        <f>C401-_xlfn.FORECAST.ETS.CONFINT(A401,$B$2:$B$366,$A$2:$A$366,0.95,1,1)</f>
        <v>658.55464903960547</v>
      </c>
      <c r="E401" s="4">
        <f>C401+_xlfn.FORECAST.ETS.CONFINT(A401,$B$2:$B$366,$A$2:$A$366,0.95,1,1)</f>
        <v>1250.0877539260562</v>
      </c>
    </row>
    <row r="402" spans="1:5" x14ac:dyDescent="0.25">
      <c r="A402" s="5">
        <v>45813</v>
      </c>
      <c r="C402" s="3">
        <f>_xlfn.FORECAST.ETS(A402,$B$2:$B$366,$A$2:$A$366,1,1)</f>
        <v>954.23752152519694</v>
      </c>
      <c r="D402" s="4">
        <f>C402-_xlfn.FORECAST.ETS.CONFINT(A402,$B$2:$B$366,$A$2:$A$366,0.95,1,1)</f>
        <v>658.27181156645179</v>
      </c>
      <c r="E402" s="4">
        <f>C402+_xlfn.FORECAST.ETS.CONFINT(A402,$B$2:$B$366,$A$2:$A$366,0.95,1,1)</f>
        <v>1250.2032314839421</v>
      </c>
    </row>
    <row r="403" spans="1:5" x14ac:dyDescent="0.25">
      <c r="A403" s="5">
        <v>45814</v>
      </c>
      <c r="C403" s="3">
        <f>_xlfn.FORECAST.ETS(A403,$B$2:$B$366,$A$2:$A$366,1,1)</f>
        <v>954.15384156756397</v>
      </c>
      <c r="D403" s="4">
        <f>C403-_xlfn.FORECAST.ETS.CONFINT(A403,$B$2:$B$366,$A$2:$A$366,0.95,1,1)</f>
        <v>657.9782084711444</v>
      </c>
      <c r="E403" s="4">
        <f>C403+_xlfn.FORECAST.ETS.CONFINT(A403,$B$2:$B$366,$A$2:$A$366,0.95,1,1)</f>
        <v>1250.3294746639835</v>
      </c>
    </row>
    <row r="404" spans="1:5" x14ac:dyDescent="0.25">
      <c r="A404" s="5">
        <v>45815</v>
      </c>
      <c r="C404" s="3">
        <f>_xlfn.FORECAST.ETS(A404,$B$2:$B$366,$A$2:$A$366,1,1)</f>
        <v>954.0701616099301</v>
      </c>
      <c r="D404" s="4">
        <f>C404-_xlfn.FORECAST.ETS.CONFINT(A404,$B$2:$B$366,$A$2:$A$366,0.95,1,1)</f>
        <v>657.67357219528674</v>
      </c>
      <c r="E404" s="4">
        <f>C404+_xlfn.FORECAST.ETS.CONFINT(A404,$B$2:$B$366,$A$2:$A$366,0.95,1,1)</f>
        <v>1250.4667510245736</v>
      </c>
    </row>
    <row r="405" spans="1:5" x14ac:dyDescent="0.25">
      <c r="A405" s="5">
        <v>45816</v>
      </c>
      <c r="C405" s="3">
        <f>_xlfn.FORECAST.ETS(A405,$B$2:$B$366,$A$2:$A$366,1,1)</f>
        <v>953.98648165229713</v>
      </c>
      <c r="D405" s="4">
        <f>C405-_xlfn.FORECAST.ETS.CONFINT(A405,$B$2:$B$366,$A$2:$A$366,0.95,1,1)</f>
        <v>657.35763718917747</v>
      </c>
      <c r="E405" s="4">
        <f>C405+_xlfn.FORECAST.ETS.CONFINT(A405,$B$2:$B$366,$A$2:$A$366,0.95,1,1)</f>
        <v>1250.6153261154168</v>
      </c>
    </row>
    <row r="406" spans="1:5" x14ac:dyDescent="0.25">
      <c r="A406" s="5">
        <v>45817</v>
      </c>
      <c r="C406" s="3">
        <f>_xlfn.FORECAST.ETS(A406,$B$2:$B$366,$A$2:$A$366,1,1)</f>
        <v>953.90280169466337</v>
      </c>
      <c r="D406" s="4">
        <f>C406-_xlfn.FORECAST.ETS.CONFINT(A406,$B$2:$B$366,$A$2:$A$366,0.95,1,1)</f>
        <v>657.03014000419603</v>
      </c>
      <c r="E406" s="4">
        <f>C406+_xlfn.FORECAST.ETS.CONFINT(A406,$B$2:$B$366,$A$2:$A$366,0.95,1,1)</f>
        <v>1250.7754633851307</v>
      </c>
    </row>
    <row r="407" spans="1:5" x14ac:dyDescent="0.25">
      <c r="A407" s="5">
        <v>45818</v>
      </c>
      <c r="C407" s="3">
        <f>_xlfn.FORECAST.ETS(A407,$B$2:$B$366,$A$2:$A$366,1,1)</f>
        <v>953.8191217370304</v>
      </c>
      <c r="D407" s="4">
        <f>C407-_xlfn.FORECAST.ETS.CONFINT(A407,$B$2:$B$366,$A$2:$A$366,0.95,1,1)</f>
        <v>656.69081938593786</v>
      </c>
      <c r="E407" s="4">
        <f>C407+_xlfn.FORECAST.ETS.CONFINT(A407,$B$2:$B$366,$A$2:$A$366,0.95,1,1)</f>
        <v>1250.9474240881229</v>
      </c>
    </row>
    <row r="408" spans="1:5" x14ac:dyDescent="0.25">
      <c r="A408" s="5">
        <v>45819</v>
      </c>
      <c r="C408" s="3">
        <f>_xlfn.FORECAST.ETS(A408,$B$2:$B$366,$A$2:$A$366,1,1)</f>
        <v>953.73544177939652</v>
      </c>
      <c r="D408" s="4">
        <f>C408-_xlfn.FORECAST.ETS.CONFINT(A408,$B$2:$B$366,$A$2:$A$366,0.95,1,1)</f>
        <v>656.3394163679211</v>
      </c>
      <c r="E408" s="4">
        <f>C408+_xlfn.FORECAST.ETS.CONFINT(A408,$B$2:$B$366,$A$2:$A$366,0.95,1,1)</f>
        <v>1251.1314671908719</v>
      </c>
    </row>
    <row r="409" spans="1:5" x14ac:dyDescent="0.25">
      <c r="A409" s="5">
        <v>45820</v>
      </c>
      <c r="C409" s="3">
        <f>_xlfn.FORECAST.ETS(A409,$B$2:$B$366,$A$2:$A$366,1,1)</f>
        <v>953.65176182176356</v>
      </c>
      <c r="D409" s="4">
        <f>C409-_xlfn.FORECAST.ETS.CONFINT(A409,$B$2:$B$366,$A$2:$A$366,0.95,1,1)</f>
        <v>655.97567436574445</v>
      </c>
      <c r="E409" s="4">
        <f>C409+_xlfn.FORECAST.ETS.CONFINT(A409,$B$2:$B$366,$A$2:$A$366,0.95,1,1)</f>
        <v>1251.3278492777827</v>
      </c>
    </row>
    <row r="410" spans="1:5" x14ac:dyDescent="0.25">
      <c r="A410" s="5">
        <v>45821</v>
      </c>
      <c r="C410" s="3">
        <f>_xlfn.FORECAST.ETS(A410,$B$2:$B$366,$A$2:$A$366,1,1)</f>
        <v>953.56808186412968</v>
      </c>
      <c r="D410" s="4">
        <f>C410-_xlfn.FORECAST.ETS.CONFINT(A410,$B$2:$B$366,$A$2:$A$366,0.95,1,1)</f>
        <v>655.59933927151724</v>
      </c>
      <c r="E410" s="4">
        <f>C410+_xlfn.FORECAST.ETS.CONFINT(A410,$B$2:$B$366,$A$2:$A$366,0.95,1,1)</f>
        <v>1251.5368244567421</v>
      </c>
    </row>
    <row r="411" spans="1:5" x14ac:dyDescent="0.25">
      <c r="A411" s="5">
        <v>45822</v>
      </c>
      <c r="C411" s="3">
        <f>_xlfn.FORECAST.ETS(A411,$B$2:$B$366,$A$2:$A$366,1,1)</f>
        <v>953.48440190649671</v>
      </c>
      <c r="D411" s="4">
        <f>C411-_xlfn.FORECAST.ETS.CONFINT(A411,$B$2:$B$366,$A$2:$A$366,0.95,1,1)</f>
        <v>655.21015954843028</v>
      </c>
      <c r="E411" s="4">
        <f>C411+_xlfn.FORECAST.ETS.CONFINT(A411,$B$2:$B$366,$A$2:$A$366,0.95,1,1)</f>
        <v>1251.7586442645631</v>
      </c>
    </row>
    <row r="412" spans="1:5" x14ac:dyDescent="0.25">
      <c r="A412" s="5">
        <v>45823</v>
      </c>
      <c r="C412" s="3">
        <f>_xlfn.FORECAST.ETS(A412,$B$2:$B$366,$A$2:$A$366,1,1)</f>
        <v>953.40072194886284</v>
      </c>
      <c r="D412" s="4">
        <f>C412-_xlfn.FORECAST.ETS.CONFINT(A412,$B$2:$B$366,$A$2:$A$366,0.95,1,1)</f>
        <v>654.80788632528288</v>
      </c>
      <c r="E412" s="4">
        <f>C412+_xlfn.FORECAST.ETS.CONFINT(A412,$B$2:$B$366,$A$2:$A$366,0.95,1,1)</f>
        <v>1251.9935575724428</v>
      </c>
    </row>
    <row r="413" spans="1:5" x14ac:dyDescent="0.25">
      <c r="A413" s="5">
        <v>45824</v>
      </c>
      <c r="C413" s="3">
        <f>_xlfn.FORECAST.ETS(A413,$B$2:$B$366,$A$2:$A$366,1,1)</f>
        <v>953.31704199122987</v>
      </c>
      <c r="D413" s="4">
        <f>C413-_xlfn.FORECAST.ETS.CONFINT(A413,$B$2:$B$366,$A$2:$A$366,0.95,1,1)</f>
        <v>654.39227349083239</v>
      </c>
      <c r="E413" s="4">
        <f>C413+_xlfn.FORECAST.ETS.CONFINT(A413,$B$2:$B$366,$A$2:$A$366,0.95,1,1)</f>
        <v>1252.2418104916273</v>
      </c>
    </row>
    <row r="414" spans="1:5" x14ac:dyDescent="0.25">
      <c r="A414" s="5">
        <v>45825</v>
      </c>
      <c r="C414" s="3">
        <f>_xlfn.FORECAST.ETS(A414,$B$2:$B$366,$A$2:$A$366,1,1)</f>
        <v>953.23336203359599</v>
      </c>
      <c r="D414" s="4">
        <f>C414-_xlfn.FORECAST.ETS.CONFINT(A414,$B$2:$B$366,$A$2:$A$366,0.95,1,1)</f>
        <v>653.96307778777418</v>
      </c>
      <c r="E414" s="4">
        <f>C414+_xlfn.FORECAST.ETS.CONFINT(A414,$B$2:$B$366,$A$2:$A$366,0.95,1,1)</f>
        <v>1252.5036462794178</v>
      </c>
    </row>
    <row r="415" spans="1:5" x14ac:dyDescent="0.25">
      <c r="A415" s="5">
        <v>45826</v>
      </c>
      <c r="C415" s="3">
        <f>_xlfn.FORECAST.ETS(A415,$B$2:$B$366,$A$2:$A$366,1,1)</f>
        <v>953.14968207596303</v>
      </c>
      <c r="D415" s="4">
        <f>C415-_xlfn.FORECAST.ETS.CONFINT(A415,$B$2:$B$366,$A$2:$A$366,0.95,1,1)</f>
        <v>653.52005890621467</v>
      </c>
      <c r="E415" s="4">
        <f>C415+_xlfn.FORECAST.ETS.CONFINT(A415,$B$2:$B$366,$A$2:$A$366,0.95,1,1)</f>
        <v>1252.7793052457114</v>
      </c>
    </row>
    <row r="416" spans="1:5" x14ac:dyDescent="0.25">
      <c r="A416" s="5">
        <v>45827</v>
      </c>
      <c r="C416" s="3">
        <f>_xlfn.FORECAST.ETS(A416,$B$2:$B$366,$A$2:$A$366,1,1)</f>
        <v>953.06600211832915</v>
      </c>
      <c r="D416" s="4">
        <f>C416-_xlfn.FORECAST.ETS.CONFINT(A416,$B$2:$B$366,$A$2:$A$366,0.95,1,1)</f>
        <v>653.06297957644574</v>
      </c>
      <c r="E416" s="4">
        <f>C416+_xlfn.FORECAST.ETS.CONFINT(A416,$B$2:$B$366,$A$2:$A$366,0.95,1,1)</f>
        <v>1253.0690246602126</v>
      </c>
    </row>
    <row r="417" spans="1:5" x14ac:dyDescent="0.25">
      <c r="A417" s="5">
        <v>45828</v>
      </c>
      <c r="C417" s="3">
        <f>_xlfn.FORECAST.ETS(A417,$B$2:$B$366,$A$2:$A$366,1,1)</f>
        <v>952.98232216069619</v>
      </c>
      <c r="D417" s="4">
        <f>C417-_xlfn.FORECAST.ETS.CONFINT(A417,$B$2:$B$366,$A$2:$A$366,0.95,1,1)</f>
        <v>652.59160566087644</v>
      </c>
      <c r="E417" s="4">
        <f>C417+_xlfn.FORECAST.ETS.CONFINT(A417,$B$2:$B$366,$A$2:$A$366,0.95,1,1)</f>
        <v>1253.3730386605159</v>
      </c>
    </row>
    <row r="418" spans="1:5" x14ac:dyDescent="0.25">
      <c r="A418" s="5">
        <v>45829</v>
      </c>
      <c r="C418" s="3">
        <f>_xlfn.FORECAST.ETS(A418,$B$2:$B$366,$A$2:$A$366,1,1)</f>
        <v>952.89864220306231</v>
      </c>
      <c r="D418" s="4">
        <f>C418-_xlfn.FORECAST.ETS.CONFINT(A418,$B$2:$B$366,$A$2:$A$366,0.95,1,1)</f>
        <v>652.10570624493243</v>
      </c>
      <c r="E418" s="4">
        <f>C418+_xlfn.FORECAST.ETS.CONFINT(A418,$B$2:$B$366,$A$2:$A$366,0.95,1,1)</f>
        <v>1253.6915781611922</v>
      </c>
    </row>
    <row r="419" spans="1:5" x14ac:dyDescent="0.25">
      <c r="A419" s="5">
        <v>45830</v>
      </c>
      <c r="C419" s="3">
        <f>_xlfn.FORECAST.ETS(A419,$B$2:$B$366,$A$2:$A$366,1,1)</f>
        <v>952.81496224542934</v>
      </c>
      <c r="D419" s="4">
        <f>C419-_xlfn.FORECAST.ETS.CONFINT(A419,$B$2:$B$366,$A$2:$A$366,0.95,1,1)</f>
        <v>651.60505372677824</v>
      </c>
      <c r="E419" s="4">
        <f>C419+_xlfn.FORECAST.ETS.CONFINT(A419,$B$2:$B$366,$A$2:$A$366,0.95,1,1)</f>
        <v>1254.0248707640803</v>
      </c>
    </row>
    <row r="420" spans="1:5" x14ac:dyDescent="0.25">
      <c r="A420" s="5">
        <v>45831</v>
      </c>
      <c r="C420" s="3">
        <f>_xlfn.FORECAST.ETS(A420,$B$2:$B$366,$A$2:$A$366,1,1)</f>
        <v>952.73128228779547</v>
      </c>
      <c r="D420" s="4">
        <f>C420-_xlfn.FORECAST.ETS.CONFINT(A420,$B$2:$B$366,$A$2:$A$366,0.95,1,1)</f>
        <v>651.08942390567154</v>
      </c>
      <c r="E420" s="4">
        <f>C420+_xlfn.FORECAST.ETS.CONFINT(A420,$B$2:$B$366,$A$2:$A$366,0.95,1,1)</f>
        <v>1254.3731406699194</v>
      </c>
    </row>
    <row r="421" spans="1:5" x14ac:dyDescent="0.25">
      <c r="A421" s="5">
        <v>45832</v>
      </c>
      <c r="C421" s="3">
        <f>_xlfn.FORECAST.ETS(A421,$B$2:$B$366,$A$2:$A$366,1,1)</f>
        <v>952.6476023301625</v>
      </c>
      <c r="D421" s="4">
        <f>C421-_xlfn.FORECAST.ETS.CONFINT(A421,$B$2:$B$366,$A$2:$A$366,0.95,1,1)</f>
        <v>650.55859606880972</v>
      </c>
      <c r="E421" s="4">
        <f>C421+_xlfn.FORECAST.ETS.CONFINT(A421,$B$2:$B$366,$A$2:$A$366,0.95,1,1)</f>
        <v>1254.7366085915153</v>
      </c>
    </row>
    <row r="422" spans="1:5" x14ac:dyDescent="0.25">
      <c r="A422" s="5">
        <v>45833</v>
      </c>
      <c r="C422" s="3">
        <f>_xlfn.FORECAST.ETS(A422,$B$2:$B$366,$A$2:$A$366,1,1)</f>
        <v>952.56392237252862</v>
      </c>
      <c r="D422" s="4">
        <f>C422-_xlfn.FORECAST.ETS.CONFINT(A422,$B$2:$B$366,$A$2:$A$366,0.95,1,1)</f>
        <v>650.01235307647653</v>
      </c>
      <c r="E422" s="4">
        <f>C422+_xlfn.FORECAST.ETS.CONFINT(A422,$B$2:$B$366,$A$2:$A$366,0.95,1,1)</f>
        <v>1255.1154916685807</v>
      </c>
    </row>
    <row r="423" spans="1:5" x14ac:dyDescent="0.25">
      <c r="A423" s="5">
        <v>45834</v>
      </c>
      <c r="C423" s="3">
        <f>_xlfn.FORECAST.ETS(A423,$B$2:$B$366,$A$2:$A$366,1,1)</f>
        <v>952.48024241489566</v>
      </c>
      <c r="D423" s="4">
        <f>C423-_xlfn.FORECAST.ETS.CONFINT(A423,$B$2:$B$366,$A$2:$A$366,0.95,1,1)</f>
        <v>649.45048144535599</v>
      </c>
      <c r="E423" s="4">
        <f>C423+_xlfn.FORECAST.ETS.CONFINT(A423,$B$2:$B$366,$A$2:$A$366,0.95,1,1)</f>
        <v>1255.5100033844353</v>
      </c>
    </row>
    <row r="424" spans="1:5" x14ac:dyDescent="0.25">
      <c r="A424" s="5">
        <v>45835</v>
      </c>
      <c r="C424" s="3">
        <f>_xlfn.FORECAST.ETS(A424,$B$2:$B$366,$A$2:$A$366,1,1)</f>
        <v>952.39656245726178</v>
      </c>
      <c r="D424" s="4">
        <f>C424-_xlfn.FORECAST.ETS.CONFINT(A424,$B$2:$B$366,$A$2:$A$366,0.95,1,1)</f>
        <v>648.87277142982362</v>
      </c>
      <c r="E424" s="4">
        <f>C424+_xlfn.FORECAST.ETS.CONFINT(A424,$B$2:$B$366,$A$2:$A$366,0.95,1,1)</f>
        <v>1255.9203534846999</v>
      </c>
    </row>
    <row r="425" spans="1:5" x14ac:dyDescent="0.25">
      <c r="A425" s="5">
        <v>45836</v>
      </c>
      <c r="C425" s="3">
        <f>_xlfn.FORECAST.ETS(A425,$B$2:$B$366,$A$2:$A$366,1,1)</f>
        <v>952.31288249962881</v>
      </c>
      <c r="D425" s="4">
        <f>C425-_xlfn.FORECAST.ETS.CONFINT(A425,$B$2:$B$366,$A$2:$A$366,0.95,1,1)</f>
        <v>648.27901710108927</v>
      </c>
      <c r="E425" s="4">
        <f>C425+_xlfn.FORECAST.ETS.CONFINT(A425,$B$2:$B$366,$A$2:$A$366,0.95,1,1)</f>
        <v>1256.3467478981684</v>
      </c>
    </row>
    <row r="426" spans="1:5" x14ac:dyDescent="0.25">
      <c r="A426" s="5">
        <v>45837</v>
      </c>
      <c r="C426" s="3">
        <f>_xlfn.FORECAST.ETS(A426,$B$2:$B$366,$A$2:$A$366,1,1)</f>
        <v>952.22920254199494</v>
      </c>
      <c r="D426" s="4">
        <f>C426-_xlfn.FORECAST.ETS.CONFINT(A426,$B$2:$B$366,$A$2:$A$366,0.95,1,1)</f>
        <v>647.66901642400785</v>
      </c>
      <c r="E426" s="4">
        <f>C426+_xlfn.FORECAST.ETS.CONFINT(A426,$B$2:$B$366,$A$2:$A$366,0.95,1,1)</f>
        <v>1256.789388659982</v>
      </c>
    </row>
    <row r="427" spans="1:5" x14ac:dyDescent="0.25">
      <c r="A427" s="5">
        <v>45838</v>
      </c>
      <c r="C427" s="3">
        <f>_xlfn.FORECAST.ETS(A427,$B$2:$B$366,$A$2:$A$366,1,1)</f>
        <v>952.14552258436197</v>
      </c>
      <c r="D427" s="4">
        <f>C427-_xlfn.FORECAST.ETS.CONFINT(A427,$B$2:$B$366,$A$2:$A$366,0.95,1,1)</f>
        <v>647.04257133143915</v>
      </c>
      <c r="E427" s="4">
        <f>C427+_xlfn.FORECAST.ETS.CONFINT(A427,$B$2:$B$366,$A$2:$A$366,0.95,1,1)</f>
        <v>1257.2484738372848</v>
      </c>
    </row>
    <row r="428" spans="1:5" x14ac:dyDescent="0.25">
      <c r="A428" s="5">
        <v>45839</v>
      </c>
      <c r="C428" s="3">
        <f>_xlfn.FORECAST.ETS(A428,$B$2:$B$366,$A$2:$A$366,1,1)</f>
        <v>952.06184262672809</v>
      </c>
      <c r="D428" s="4">
        <f>C428-_xlfn.FORECAST.ETS.CONFINT(A428,$B$2:$B$366,$A$2:$A$366,0.95,1,1)</f>
        <v>646.39948779598126</v>
      </c>
      <c r="E428" s="4">
        <f>C428+_xlfn.FORECAST.ETS.CONFINT(A428,$B$2:$B$366,$A$2:$A$366,0.95,1,1)</f>
        <v>1257.7241974574749</v>
      </c>
    </row>
    <row r="429" spans="1:5" x14ac:dyDescent="0.25">
      <c r="A429" s="5">
        <v>45840</v>
      </c>
      <c r="C429" s="3">
        <f>_xlfn.FORECAST.ETS(A429,$B$2:$B$366,$A$2:$A$366,1,1)</f>
        <v>951.97816266909513</v>
      </c>
      <c r="D429" s="4">
        <f>C429-_xlfn.FORECAST.ETS.CONFINT(A429,$B$2:$B$366,$A$2:$A$366,0.95,1,1)</f>
        <v>645.73957589896986</v>
      </c>
      <c r="E429" s="4">
        <f>C429+_xlfn.FORECAST.ETS.CONFINT(A429,$B$2:$B$366,$A$2:$A$366,0.95,1,1)</f>
        <v>1258.2167494392204</v>
      </c>
    </row>
    <row r="430" spans="1:5" x14ac:dyDescent="0.25">
      <c r="A430" s="5">
        <v>45841</v>
      </c>
      <c r="C430" s="3">
        <f>_xlfn.FORECAST.ETS(A430,$B$2:$B$366,$A$2:$A$366,1,1)</f>
        <v>951.89448271146125</v>
      </c>
      <c r="D430" s="4">
        <f>C430-_xlfn.FORECAST.ETS.CONFINT(A430,$B$2:$B$366,$A$2:$A$366,0.95,1,1)</f>
        <v>645.06264989657802</v>
      </c>
      <c r="E430" s="4">
        <f>C430+_xlfn.FORECAST.ETS.CONFINT(A430,$B$2:$B$366,$A$2:$A$366,0.95,1,1)</f>
        <v>1258.7263155263445</v>
      </c>
    </row>
    <row r="431" spans="1:5" x14ac:dyDescent="0.25">
      <c r="A431" s="5">
        <v>45842</v>
      </c>
      <c r="C431" s="3">
        <f>_xlfn.FORECAST.ETS(A431,$B$2:$B$366,$A$2:$A$366,1,1)</f>
        <v>951.81080275382828</v>
      </c>
      <c r="D431" s="4">
        <f>C431-_xlfn.FORECAST.ETS.CONFINT(A431,$B$2:$B$366,$A$2:$A$366,0.95,1,1)</f>
        <v>644.36852828291774</v>
      </c>
      <c r="E431" s="4">
        <f>C431+_xlfn.FORECAST.ETS.CONFINT(A431,$B$2:$B$366,$A$2:$A$366,0.95,1,1)</f>
        <v>1259.2530772247387</v>
      </c>
    </row>
    <row r="432" spans="1:5" x14ac:dyDescent="0.25">
      <c r="A432" s="5">
        <v>45843</v>
      </c>
      <c r="C432" s="3">
        <f>_xlfn.FORECAST.ETS(A432,$B$2:$B$366,$A$2:$A$366,1,1)</f>
        <v>951.72712279619441</v>
      </c>
      <c r="D432" s="4">
        <f>C432-_xlfn.FORECAST.ETS.CONFINT(A432,$B$2:$B$366,$A$2:$A$366,0.95,1,1)</f>
        <v>643.65703384999222</v>
      </c>
      <c r="E432" s="4">
        <f>C432+_xlfn.FORECAST.ETS.CONFINT(A432,$B$2:$B$366,$A$2:$A$366,0.95,1,1)</f>
        <v>1259.7972117423965</v>
      </c>
    </row>
    <row r="433" spans="1:5" x14ac:dyDescent="0.25">
      <c r="A433" s="5">
        <v>45844</v>
      </c>
      <c r="C433" s="3">
        <f>_xlfn.FORECAST.ETS(A433,$B$2:$B$366,$A$2:$A$366,1,1)</f>
        <v>951.64344283856155</v>
      </c>
      <c r="D433" s="4">
        <f>C433-_xlfn.FORECAST.ETS.CONFINT(A433,$B$2:$B$366,$A$2:$A$366,0.95,1,1)</f>
        <v>642.92799374441313</v>
      </c>
      <c r="E433" s="4">
        <f>C433+_xlfn.FORECAST.ETS.CONFINT(A433,$B$2:$B$366,$A$2:$A$366,0.95,1,1)</f>
        <v>1260.3588919327099</v>
      </c>
    </row>
    <row r="434" spans="1:5" x14ac:dyDescent="0.25">
      <c r="A434" s="5">
        <v>45845</v>
      </c>
      <c r="C434" s="3">
        <f>_xlfn.FORECAST.ETS(A434,$B$2:$B$366,$A$2:$A$366,1,1)</f>
        <v>951.55976288092768</v>
      </c>
      <c r="D434" s="4">
        <f>C434-_xlfn.FORECAST.ETS.CONFINT(A434,$B$2:$B$366,$A$2:$A$366,0.95,1,1)</f>
        <v>642.18123952074393</v>
      </c>
      <c r="E434" s="4">
        <f>C434+_xlfn.FORECAST.ETS.CONFINT(A434,$B$2:$B$366,$A$2:$A$366,0.95,1,1)</f>
        <v>1260.9382862411114</v>
      </c>
    </row>
    <row r="435" spans="1:5" x14ac:dyDescent="0.25">
      <c r="A435" s="5">
        <v>45846</v>
      </c>
      <c r="C435" s="3">
        <f>_xlfn.FORECAST.ETS(A435,$B$2:$B$366,$A$2:$A$366,1,1)</f>
        <v>951.47608292329471</v>
      </c>
      <c r="D435" s="4">
        <f>C435-_xlfn.FORECAST.ETS.CONFINT(A435,$B$2:$B$366,$A$2:$A$366,0.95,1,1)</f>
        <v>641.41660719139952</v>
      </c>
      <c r="E435" s="4">
        <f>C435+_xlfn.FORECAST.ETS.CONFINT(A435,$B$2:$B$366,$A$2:$A$366,0.95,1,1)</f>
        <v>1261.53555865519</v>
      </c>
    </row>
    <row r="436" spans="1:5" x14ac:dyDescent="0.25">
      <c r="A436" s="5">
        <v>45847</v>
      </c>
      <c r="C436" s="3">
        <f>_xlfn.FORECAST.ETS(A436,$B$2:$B$366,$A$2:$A$366,1,1)</f>
        <v>951.39240296566084</v>
      </c>
      <c r="D436" s="4">
        <f>C436-_xlfn.FORECAST.ETS.CONFINT(A436,$B$2:$B$366,$A$2:$A$366,0.95,1,1)</f>
        <v>640.63393727297853</v>
      </c>
      <c r="E436" s="4">
        <f>C436+_xlfn.FORECAST.ETS.CONFINT(A436,$B$2:$B$366,$A$2:$A$366,0.95,1,1)</f>
        <v>1262.1508686583431</v>
      </c>
    </row>
    <row r="437" spans="1:5" x14ac:dyDescent="0.25">
      <c r="A437" s="5">
        <v>45848</v>
      </c>
      <c r="C437" s="3">
        <f>_xlfn.FORECAST.ETS(A437,$B$2:$B$366,$A$2:$A$366,1,1)</f>
        <v>951.30872300802787</v>
      </c>
      <c r="D437" s="4">
        <f>C437-_xlfn.FORECAST.ETS.CONFINT(A437,$B$2:$B$366,$A$2:$A$366,0.95,1,1)</f>
        <v>639.83307482897135</v>
      </c>
      <c r="E437" s="4">
        <f>C437+_xlfn.FORECAST.ETS.CONFINT(A437,$B$2:$B$366,$A$2:$A$366,0.95,1,1)</f>
        <v>1262.7843711870844</v>
      </c>
    </row>
    <row r="438" spans="1:5" x14ac:dyDescent="0.25">
      <c r="A438" s="5">
        <v>45849</v>
      </c>
      <c r="C438" s="3">
        <f>_xlfn.FORECAST.ETS(A438,$B$2:$B$366,$A$2:$A$366,1,1)</f>
        <v>951.22504305039399</v>
      </c>
      <c r="D438" s="4">
        <f>C438-_xlfn.FORECAST.ETS.CONFINT(A438,$B$2:$B$366,$A$2:$A$366,0.95,1,1)</f>
        <v>639.01386950874041</v>
      </c>
      <c r="E438" s="4">
        <f>C438+_xlfn.FORECAST.ETS.CONFINT(A438,$B$2:$B$366,$A$2:$A$366,0.95,1,1)</f>
        <v>1263.4362165920475</v>
      </c>
    </row>
    <row r="439" spans="1:5" x14ac:dyDescent="0.25">
      <c r="A439" s="5">
        <v>45850</v>
      </c>
      <c r="C439" s="3">
        <f>_xlfn.FORECAST.ETS(A439,$B$2:$B$366,$A$2:$A$366,1,1)</f>
        <v>951.14136309276103</v>
      </c>
      <c r="D439" s="4">
        <f>C439-_xlfn.FORECAST.ETS.CONFINT(A439,$B$2:$B$366,$A$2:$A$366,0.95,1,1)</f>
        <v>638.1761755827315</v>
      </c>
      <c r="E439" s="4">
        <f>C439+_xlfn.FORECAST.ETS.CONFINT(A439,$B$2:$B$366,$A$2:$A$366,0.95,1,1)</f>
        <v>1264.1065506027905</v>
      </c>
    </row>
    <row r="440" spans="1:5" x14ac:dyDescent="0.25">
      <c r="A440" s="5">
        <v>45851</v>
      </c>
      <c r="C440" s="3">
        <f>_xlfn.FORECAST.ETS(A440,$B$2:$B$366,$A$2:$A$366,1,1)</f>
        <v>951.05768313512715</v>
      </c>
      <c r="D440" s="4">
        <f>C440-_xlfn.FORECAST.ETS.CONFINT(A440,$B$2:$B$366,$A$2:$A$366,0.95,1,1)</f>
        <v>637.31985197382755</v>
      </c>
      <c r="E440" s="4">
        <f>C440+_xlfn.FORECAST.ETS.CONFINT(A440,$B$2:$B$366,$A$2:$A$366,0.95,1,1)</f>
        <v>1264.7955142964267</v>
      </c>
    </row>
    <row r="441" spans="1:5" x14ac:dyDescent="0.25">
      <c r="A441" s="5">
        <v>45852</v>
      </c>
      <c r="C441" s="3">
        <f>_xlfn.FORECAST.ETS(A441,$B$2:$B$366,$A$2:$A$366,1,1)</f>
        <v>950.97400317749418</v>
      </c>
      <c r="D441" s="4">
        <f>C441-_xlfn.FORECAST.ETS.CONFINT(A441,$B$2:$B$366,$A$2:$A$366,0.95,1,1)</f>
        <v>636.4447622848229</v>
      </c>
      <c r="E441" s="4">
        <f>C441+_xlfn.FORECAST.ETS.CONFINT(A441,$B$2:$B$366,$A$2:$A$366,0.95,1,1)</f>
        <v>1265.5032440701655</v>
      </c>
    </row>
    <row r="442" spans="1:5" x14ac:dyDescent="0.25">
      <c r="A442" s="5">
        <v>45853</v>
      </c>
      <c r="C442" s="3">
        <f>_xlfn.FORECAST.ETS(A442,$B$2:$B$366,$A$2:$A$366,1,1)</f>
        <v>950.89032321986031</v>
      </c>
      <c r="D442" s="4">
        <f>C442-_xlfn.FORECAST.ETS.CONFINT(A442,$B$2:$B$366,$A$2:$A$366,0.95,1,1)</f>
        <v>635.55077482195009</v>
      </c>
      <c r="E442" s="4">
        <f>C442+_xlfn.FORECAST.ETS.CONFINT(A442,$B$2:$B$366,$A$2:$A$366,0.95,1,1)</f>
        <v>1266.2298716177706</v>
      </c>
    </row>
    <row r="443" spans="1:5" x14ac:dyDescent="0.25">
      <c r="A443" s="5">
        <v>45854</v>
      </c>
      <c r="C443" s="3">
        <f>_xlfn.FORECAST.ETS(A443,$B$2:$B$366,$A$2:$A$366,1,1)</f>
        <v>950.80664326222734</v>
      </c>
      <c r="D443" s="4">
        <f>C443-_xlfn.FORECAST.ETS.CONFINT(A443,$B$2:$B$366,$A$2:$A$366,0.95,1,1)</f>
        <v>634.63776261444968</v>
      </c>
      <c r="E443" s="4">
        <f>C443+_xlfn.FORECAST.ETS.CONFINT(A443,$B$2:$B$366,$A$2:$A$366,0.95,1,1)</f>
        <v>1266.975523910005</v>
      </c>
    </row>
    <row r="444" spans="1:5" x14ac:dyDescent="0.25">
      <c r="A444" s="5">
        <v>45855</v>
      </c>
      <c r="C444" s="3">
        <f>_xlfn.FORECAST.ETS(A444,$B$2:$B$366,$A$2:$A$366,1,1)</f>
        <v>950.72296330459346</v>
      </c>
      <c r="D444" s="4">
        <f>C444-_xlfn.FORECAST.ETS.CONFINT(A444,$B$2:$B$366,$A$2:$A$366,0.95,1,1)</f>
        <v>633.70560343013676</v>
      </c>
      <c r="E444" s="4">
        <f>C444+_xlfn.FORECAST.ETS.CONFINT(A444,$B$2:$B$366,$A$2:$A$366,0.95,1,1)</f>
        <v>1267.7403231790502</v>
      </c>
    </row>
    <row r="445" spans="1:5" x14ac:dyDescent="0.25">
      <c r="A445" s="5">
        <v>45856</v>
      </c>
      <c r="C445" s="3">
        <f>_xlfn.FORECAST.ETS(A445,$B$2:$B$366,$A$2:$A$366,1,1)</f>
        <v>950.6392833469605</v>
      </c>
      <c r="D445" s="4">
        <f>C445-_xlfn.FORECAST.ETS.CONFINT(A445,$B$2:$B$366,$A$2:$A$366,0.95,1,1)</f>
        <v>632.75417978697476</v>
      </c>
      <c r="E445" s="4">
        <f>C445+_xlfn.FORECAST.ETS.CONFINT(A445,$B$2:$B$366,$A$2:$A$366,0.95,1,1)</f>
        <v>1268.5243869069463</v>
      </c>
    </row>
    <row r="446" spans="1:5" x14ac:dyDescent="0.25">
      <c r="A446" s="5">
        <v>45857</v>
      </c>
      <c r="C446" s="3">
        <f>_xlfn.FORECAST.ETS(A446,$B$2:$B$366,$A$2:$A$366,1,1)</f>
        <v>950.55560338932662</v>
      </c>
      <c r="D446" s="4">
        <f>C446-_xlfn.FORECAST.ETS.CONFINT(A446,$B$2:$B$366,$A$2:$A$366,0.95,1,1)</f>
        <v>631.78337896062339</v>
      </c>
      <c r="E446" s="4">
        <f>C446+_xlfn.FORECAST.ETS.CONFINT(A446,$B$2:$B$366,$A$2:$A$366,0.95,1,1)</f>
        <v>1269.3278278180298</v>
      </c>
    </row>
    <row r="447" spans="1:5" x14ac:dyDescent="0.25">
      <c r="A447" s="5">
        <v>45858</v>
      </c>
      <c r="C447" s="3">
        <f>_xlfn.FORECAST.ETS(A447,$B$2:$B$366,$A$2:$A$366,1,1)</f>
        <v>950.47192343169365</v>
      </c>
      <c r="D447" s="4">
        <f>C447-_xlfn.FORECAST.ETS.CONFINT(A447,$B$2:$B$366,$A$2:$A$366,0.95,1,1)</f>
        <v>630.79309298799421</v>
      </c>
      <c r="E447" s="4">
        <f>C447+_xlfn.FORECAST.ETS.CONFINT(A447,$B$2:$B$366,$A$2:$A$366,0.95,1,1)</f>
        <v>1270.1507538753931</v>
      </c>
    </row>
    <row r="448" spans="1:5" x14ac:dyDescent="0.25">
      <c r="A448" s="5">
        <v>45859</v>
      </c>
      <c r="C448" s="3">
        <f>_xlfn.FORECAST.ETS(A448,$B$2:$B$366,$A$2:$A$366,1,1)</f>
        <v>950.38824347405978</v>
      </c>
      <c r="D448" s="4">
        <f>C448-_xlfn.FORECAST.ETS.CONFINT(A448,$B$2:$B$366,$A$2:$A$366,0.95,1,1)</f>
        <v>629.78321866679744</v>
      </c>
      <c r="E448" s="4">
        <f>C448+_xlfn.FORECAST.ETS.CONFINT(A448,$B$2:$B$366,$A$2:$A$366,0.95,1,1)</f>
        <v>1270.9932682813221</v>
      </c>
    </row>
    <row r="449" spans="1:5" x14ac:dyDescent="0.25">
      <c r="A449" s="5">
        <v>45860</v>
      </c>
      <c r="C449" s="3">
        <f>_xlfn.FORECAST.ETS(A449,$B$2:$B$366,$A$2:$A$366,1,1)</f>
        <v>950.30456351642681</v>
      </c>
      <c r="D449" s="4">
        <f>C449-_xlfn.FORECAST.ETS.CONFINT(A449,$B$2:$B$366,$A$2:$A$366,0.95,1,1)</f>
        <v>628.75365755112932</v>
      </c>
      <c r="E449" s="4">
        <f>C449+_xlfn.FORECAST.ETS.CONFINT(A449,$B$2:$B$366,$A$2:$A$366,0.95,1,1)</f>
        <v>1271.8554694817244</v>
      </c>
    </row>
    <row r="450" spans="1:5" x14ac:dyDescent="0.25">
      <c r="A450" s="5">
        <v>45861</v>
      </c>
      <c r="C450" s="3">
        <f>_xlfn.FORECAST.ETS(A450,$B$2:$B$366,$A$2:$A$366,1,1)</f>
        <v>950.22088355879293</v>
      </c>
      <c r="D450" s="4">
        <f>C450-_xlfn.FORECAST.ETS.CONFINT(A450,$B$2:$B$366,$A$2:$A$366,0.95,1,1)</f>
        <v>627.70431594310458</v>
      </c>
      <c r="E450" s="4">
        <f>C450+_xlfn.FORECAST.ETS.CONFINT(A450,$B$2:$B$366,$A$2:$A$366,0.95,1,1)</f>
        <v>1272.7374511744813</v>
      </c>
    </row>
    <row r="451" spans="1:5" x14ac:dyDescent="0.25">
      <c r="A451" s="5">
        <v>45862</v>
      </c>
      <c r="C451" s="3">
        <f>_xlfn.FORECAST.ETS(A451,$B$2:$B$366,$A$2:$A$366,1,1)</f>
        <v>950.13720360115997</v>
      </c>
      <c r="D451" s="4">
        <f>C451-_xlfn.FORECAST.ETS.CONFINT(A451,$B$2:$B$366,$A$2:$A$366,0.95,1,1)</f>
        <v>626.63510488059853</v>
      </c>
      <c r="E451" s="4">
        <f>C451+_xlfn.FORECAST.ETS.CONFINT(A451,$B$2:$B$366,$A$2:$A$366,0.95,1,1)</f>
        <v>1273.6393023217215</v>
      </c>
    </row>
    <row r="452" spans="1:5" x14ac:dyDescent="0.25">
      <c r="A452" s="5">
        <v>45863</v>
      </c>
      <c r="C452" s="3">
        <f>_xlfn.FORECAST.ETS(A452,$B$2:$B$366,$A$2:$A$366,1,1)</f>
        <v>950.05352364352609</v>
      </c>
      <c r="D452" s="4">
        <f>C452-_xlfn.FORECAST.ETS.CONFINT(A452,$B$2:$B$366,$A$2:$A$366,0.95,1,1)</f>
        <v>625.54594012112034</v>
      </c>
      <c r="E452" s="4">
        <f>C452+_xlfn.FORECAST.ETS.CONFINT(A452,$B$2:$B$366,$A$2:$A$366,0.95,1,1)</f>
        <v>1274.5611071659318</v>
      </c>
    </row>
    <row r="453" spans="1:5" x14ac:dyDescent="0.25">
      <c r="A453" s="5">
        <v>45864</v>
      </c>
      <c r="C453" s="3">
        <f>_xlfn.FORECAST.ETS(A453,$B$2:$B$366,$A$2:$A$366,1,1)</f>
        <v>949.96984368589312</v>
      </c>
      <c r="D453" s="4">
        <f>C453-_xlfn.FORECAST.ETS.CONFINT(A453,$B$2:$B$366,$A$2:$A$366,0.95,1,1)</f>
        <v>624.43674212189944</v>
      </c>
      <c r="E453" s="4">
        <f>C453+_xlfn.FORECAST.ETS.CONFINT(A453,$B$2:$B$366,$A$2:$A$366,0.95,1,1)</f>
        <v>1275.5029452498868</v>
      </c>
    </row>
    <row r="454" spans="1:5" x14ac:dyDescent="0.25">
      <c r="A454" s="5">
        <v>45865</v>
      </c>
      <c r="C454" s="3">
        <f>_xlfn.FORECAST.ETS(A454,$B$2:$B$366,$A$2:$A$366,1,1)</f>
        <v>949.88616372825925</v>
      </c>
      <c r="D454" s="4">
        <f>C454-_xlfn.FORECAST.ETS.CONFINT(A454,$B$2:$B$366,$A$2:$A$366,0.95,1,1)</f>
        <v>623.30743601622169</v>
      </c>
      <c r="E454" s="4">
        <f>C454+_xlfn.FORECAST.ETS.CONFINT(A454,$B$2:$B$366,$A$2:$A$366,0.95,1,1)</f>
        <v>1276.4648914402969</v>
      </c>
    </row>
    <row r="455" spans="1:5" x14ac:dyDescent="0.25">
      <c r="A455" s="5">
        <v>45866</v>
      </c>
      <c r="C455" s="3">
        <f>_xlfn.FORECAST.ETS(A455,$B$2:$B$366,$A$2:$A$366,1,1)</f>
        <v>949.80248377062628</v>
      </c>
      <c r="D455" s="4">
        <f>C455-_xlfn.FORECAST.ETS.CONFINT(A455,$B$2:$B$366,$A$2:$A$366,0.95,1,1)</f>
        <v>622.15795158611218</v>
      </c>
      <c r="E455" s="4">
        <f>C455+_xlfn.FORECAST.ETS.CONFINT(A455,$B$2:$B$366,$A$2:$A$366,0.95,1,1)</f>
        <v>1277.4470159551404</v>
      </c>
    </row>
    <row r="456" spans="1:5" x14ac:dyDescent="0.25">
      <c r="A456" s="5">
        <v>45867</v>
      </c>
      <c r="C456" s="3">
        <f>_xlfn.FORECAST.ETS(A456,$B$2:$B$366,$A$2:$A$366,1,1)</f>
        <v>949.71880381299241</v>
      </c>
      <c r="D456" s="4">
        <f>C456-_xlfn.FORECAST.ETS.CONFINT(A456,$B$2:$B$366,$A$2:$A$366,0.95,1,1)</f>
        <v>620.98822323141667</v>
      </c>
      <c r="E456" s="4">
        <f>C456+_xlfn.FORECAST.ETS.CONFINT(A456,$B$2:$B$366,$A$2:$A$366,0.95,1,1)</f>
        <v>1278.4493843945681</v>
      </c>
    </row>
    <row r="457" spans="1:5" x14ac:dyDescent="0.25">
      <c r="A457" s="5">
        <v>45868</v>
      </c>
      <c r="C457" s="3">
        <f>_xlfn.FORECAST.ETS(A457,$B$2:$B$366,$A$2:$A$366,1,1)</f>
        <v>949.63512385535944</v>
      </c>
      <c r="D457" s="4">
        <f>C457-_xlfn.FORECAST.ETS.CONFINT(A457,$B$2:$B$366,$A$2:$A$366,0.95,1,1)</f>
        <v>619.79818993539357</v>
      </c>
      <c r="E457" s="4">
        <f>C457+_xlfn.FORECAST.ETS.CONFINT(A457,$B$2:$B$366,$A$2:$A$366,0.95,1,1)</f>
        <v>1279.4720577753253</v>
      </c>
    </row>
    <row r="458" spans="1:5" x14ac:dyDescent="0.25">
      <c r="A458" s="5">
        <v>45869</v>
      </c>
      <c r="C458" s="3">
        <f>_xlfn.FORECAST.ETS(A458,$B$2:$B$366,$A$2:$A$366,1,1)</f>
        <v>949.55144389772556</v>
      </c>
      <c r="D458" s="4">
        <f>C458-_xlfn.FORECAST.ETS.CONFINT(A458,$B$2:$B$366,$A$2:$A$366,0.95,1,1)</f>
        <v>618.58779522687826</v>
      </c>
      <c r="E458" s="4">
        <f>C458+_xlfn.FORECAST.ETS.CONFINT(A458,$B$2:$B$366,$A$2:$A$366,0.95,1,1)</f>
        <v>1280.515092568573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1"/>
  <sheetViews>
    <sheetView workbookViewId="0">
      <selection activeCell="J1" activeCellId="1" sqref="G1:G1048576 J1:J1048576"/>
    </sheetView>
  </sheetViews>
  <sheetFormatPr defaultRowHeight="15" x14ac:dyDescent="0.25"/>
  <cols>
    <col min="1" max="1" width="12.140625" bestFit="1" customWidth="1"/>
    <col min="2" max="2" width="15.28515625" bestFit="1" customWidth="1"/>
    <col min="3" max="3" width="18.85546875" bestFit="1" customWidth="1"/>
    <col min="4" max="4" width="13.42578125" bestFit="1" customWidth="1"/>
    <col min="5" max="5" width="9.140625" bestFit="1" customWidth="1"/>
    <col min="6" max="6" width="10.28515625" bestFit="1" customWidth="1"/>
    <col min="7" max="7" width="14.42578125" bestFit="1" customWidth="1"/>
    <col min="8" max="8" width="18.5703125" bestFit="1" customWidth="1"/>
    <col min="9" max="9" width="9" bestFit="1" customWidth="1"/>
    <col min="10" max="10" width="10" bestFit="1" customWidth="1"/>
    <col min="11" max="11" width="13.28515625" bestFit="1" customWidth="1"/>
    <col min="12" max="12" width="18.28515625" bestFit="1" customWidth="1"/>
    <col min="13" max="13" width="17" bestFit="1" customWidth="1"/>
    <col min="14" max="14" width="12.425781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75</v>
      </c>
    </row>
    <row r="2" spans="1:14" x14ac:dyDescent="0.25">
      <c r="A2">
        <v>1</v>
      </c>
      <c r="B2">
        <v>11</v>
      </c>
      <c r="C2" t="s">
        <v>13</v>
      </c>
      <c r="D2" t="s">
        <v>33</v>
      </c>
      <c r="E2" t="s">
        <v>36</v>
      </c>
      <c r="F2" t="s">
        <v>40</v>
      </c>
      <c r="G2" s="1">
        <v>45690</v>
      </c>
      <c r="H2" t="s">
        <v>47</v>
      </c>
      <c r="I2" t="s">
        <v>49</v>
      </c>
      <c r="J2">
        <v>346</v>
      </c>
      <c r="K2">
        <v>0</v>
      </c>
      <c r="L2">
        <v>3</v>
      </c>
      <c r="M2">
        <v>1943</v>
      </c>
      <c r="N2">
        <f>MONTH(Table1[[#This Row],[Sale_Date]])</f>
        <v>2</v>
      </c>
    </row>
    <row r="3" spans="1:14" x14ac:dyDescent="0.25">
      <c r="A3">
        <v>2</v>
      </c>
      <c r="B3">
        <v>19</v>
      </c>
      <c r="C3" t="s">
        <v>14</v>
      </c>
      <c r="D3" t="s">
        <v>34</v>
      </c>
      <c r="E3" t="s">
        <v>36</v>
      </c>
      <c r="F3" t="s">
        <v>41</v>
      </c>
      <c r="G3" s="1">
        <v>45614</v>
      </c>
      <c r="H3" t="s">
        <v>48</v>
      </c>
      <c r="I3" t="s">
        <v>50</v>
      </c>
      <c r="J3">
        <v>1100</v>
      </c>
      <c r="K3">
        <v>0</v>
      </c>
      <c r="L3">
        <v>3</v>
      </c>
      <c r="M3">
        <v>1253</v>
      </c>
      <c r="N3">
        <f>MONTH(Table1[[#This Row],[Sale_Date]])</f>
        <v>11</v>
      </c>
    </row>
    <row r="4" spans="1:14" x14ac:dyDescent="0.25">
      <c r="A4">
        <v>3</v>
      </c>
      <c r="B4">
        <v>1</v>
      </c>
      <c r="C4" t="s">
        <v>15</v>
      </c>
      <c r="D4" t="s">
        <v>34</v>
      </c>
      <c r="E4" t="s">
        <v>37</v>
      </c>
      <c r="F4" t="s">
        <v>42</v>
      </c>
      <c r="G4" s="1">
        <v>45715</v>
      </c>
      <c r="H4" t="s">
        <v>48</v>
      </c>
      <c r="I4" t="s">
        <v>49</v>
      </c>
      <c r="J4">
        <v>1090</v>
      </c>
      <c r="K4">
        <v>30</v>
      </c>
      <c r="L4">
        <v>1</v>
      </c>
      <c r="M4">
        <v>2492</v>
      </c>
      <c r="N4">
        <f>MONTH(Table1[[#This Row],[Sale_Date]])</f>
        <v>2</v>
      </c>
    </row>
    <row r="5" spans="1:14" x14ac:dyDescent="0.25">
      <c r="A5">
        <v>4</v>
      </c>
      <c r="B5">
        <v>16</v>
      </c>
      <c r="C5" t="s">
        <v>16</v>
      </c>
      <c r="D5" t="s">
        <v>34</v>
      </c>
      <c r="E5" t="s">
        <v>38</v>
      </c>
      <c r="F5" t="s">
        <v>43</v>
      </c>
      <c r="G5" s="1">
        <v>45712</v>
      </c>
      <c r="H5" t="s">
        <v>47</v>
      </c>
      <c r="I5" t="s">
        <v>49</v>
      </c>
      <c r="J5">
        <v>499</v>
      </c>
      <c r="K5">
        <v>20</v>
      </c>
      <c r="L5">
        <v>2</v>
      </c>
      <c r="M5">
        <v>2157</v>
      </c>
      <c r="N5">
        <f>MONTH(Table1[[#This Row],[Sale_Date]])</f>
        <v>2</v>
      </c>
    </row>
    <row r="6" spans="1:14" x14ac:dyDescent="0.25">
      <c r="A6">
        <v>5</v>
      </c>
      <c r="B6">
        <v>4</v>
      </c>
      <c r="C6" t="s">
        <v>17</v>
      </c>
      <c r="D6" t="s">
        <v>34</v>
      </c>
      <c r="E6" t="s">
        <v>38</v>
      </c>
      <c r="F6" t="s">
        <v>43</v>
      </c>
      <c r="G6" s="1">
        <v>45757</v>
      </c>
      <c r="H6" t="s">
        <v>48</v>
      </c>
      <c r="I6" t="s">
        <v>49</v>
      </c>
      <c r="J6">
        <v>1237</v>
      </c>
      <c r="K6">
        <v>0</v>
      </c>
      <c r="L6">
        <v>1</v>
      </c>
      <c r="M6">
        <v>1764</v>
      </c>
      <c r="N6">
        <f>MONTH(Table1[[#This Row],[Sale_Date]])</f>
        <v>4</v>
      </c>
    </row>
    <row r="7" spans="1:14" x14ac:dyDescent="0.25">
      <c r="A7">
        <v>6</v>
      </c>
      <c r="B7">
        <v>3</v>
      </c>
      <c r="C7" t="s">
        <v>18</v>
      </c>
      <c r="D7" t="s">
        <v>35</v>
      </c>
      <c r="E7" t="s">
        <v>38</v>
      </c>
      <c r="F7" t="s">
        <v>44</v>
      </c>
      <c r="G7" s="1">
        <v>45473</v>
      </c>
      <c r="H7" t="s">
        <v>47</v>
      </c>
      <c r="I7" t="s">
        <v>50</v>
      </c>
      <c r="J7">
        <v>575</v>
      </c>
      <c r="K7">
        <v>10</v>
      </c>
      <c r="L7">
        <v>1</v>
      </c>
      <c r="M7">
        <v>1034</v>
      </c>
      <c r="N7">
        <f>MONTH(Table1[[#This Row],[Sale_Date]])</f>
        <v>6</v>
      </c>
    </row>
    <row r="8" spans="1:14" x14ac:dyDescent="0.25">
      <c r="A8">
        <v>7</v>
      </c>
      <c r="B8">
        <v>2</v>
      </c>
      <c r="C8" t="s">
        <v>19</v>
      </c>
      <c r="D8" t="s">
        <v>33</v>
      </c>
      <c r="E8" t="s">
        <v>37</v>
      </c>
      <c r="F8" t="s">
        <v>43</v>
      </c>
      <c r="G8" s="1">
        <v>45417</v>
      </c>
      <c r="H8" t="s">
        <v>48</v>
      </c>
      <c r="I8" t="s">
        <v>51</v>
      </c>
      <c r="J8">
        <v>1005</v>
      </c>
      <c r="K8">
        <v>15</v>
      </c>
      <c r="L8">
        <v>2</v>
      </c>
      <c r="M8">
        <v>2159</v>
      </c>
      <c r="N8">
        <f>MONTH(Table1[[#This Row],[Sale_Date]])</f>
        <v>5</v>
      </c>
    </row>
    <row r="9" spans="1:14" x14ac:dyDescent="0.25">
      <c r="A9">
        <v>8</v>
      </c>
      <c r="B9">
        <v>15</v>
      </c>
      <c r="C9" t="s">
        <v>20</v>
      </c>
      <c r="D9" t="s">
        <v>35</v>
      </c>
      <c r="E9" t="s">
        <v>39</v>
      </c>
      <c r="F9" t="s">
        <v>41</v>
      </c>
      <c r="G9" s="1">
        <v>45604</v>
      </c>
      <c r="H9" t="s">
        <v>48</v>
      </c>
      <c r="I9" t="s">
        <v>50</v>
      </c>
      <c r="J9">
        <v>1263</v>
      </c>
      <c r="K9">
        <v>20</v>
      </c>
      <c r="L9">
        <v>1</v>
      </c>
      <c r="M9">
        <v>1480</v>
      </c>
      <c r="N9">
        <f>MONTH(Table1[[#This Row],[Sale_Date]])</f>
        <v>11</v>
      </c>
    </row>
    <row r="10" spans="1:14" x14ac:dyDescent="0.25">
      <c r="A10">
        <v>9</v>
      </c>
      <c r="B10">
        <v>15</v>
      </c>
      <c r="C10" t="s">
        <v>20</v>
      </c>
      <c r="D10" t="s">
        <v>35</v>
      </c>
      <c r="E10" t="s">
        <v>39</v>
      </c>
      <c r="F10" t="s">
        <v>44</v>
      </c>
      <c r="G10" s="1">
        <v>45433</v>
      </c>
      <c r="H10" t="s">
        <v>48</v>
      </c>
      <c r="I10" t="s">
        <v>50</v>
      </c>
      <c r="J10">
        <v>527</v>
      </c>
      <c r="K10">
        <v>20</v>
      </c>
      <c r="L10">
        <v>2</v>
      </c>
      <c r="M10">
        <v>1356</v>
      </c>
      <c r="N10">
        <f>MONTH(Table1[[#This Row],[Sale_Date]])</f>
        <v>5</v>
      </c>
    </row>
    <row r="11" spans="1:14" x14ac:dyDescent="0.25">
      <c r="A11">
        <v>10</v>
      </c>
      <c r="B11">
        <v>13</v>
      </c>
      <c r="C11" t="s">
        <v>21</v>
      </c>
      <c r="D11" t="s">
        <v>34</v>
      </c>
      <c r="E11" t="s">
        <v>36</v>
      </c>
      <c r="F11" t="s">
        <v>44</v>
      </c>
      <c r="G11" s="1">
        <v>45550</v>
      </c>
      <c r="H11" t="s">
        <v>48</v>
      </c>
      <c r="I11" t="s">
        <v>49</v>
      </c>
      <c r="J11">
        <v>692</v>
      </c>
      <c r="K11">
        <v>0</v>
      </c>
      <c r="L11">
        <v>2</v>
      </c>
      <c r="M11">
        <v>2541</v>
      </c>
      <c r="N11">
        <f>MONTH(Table1[[#This Row],[Sale_Date]])</f>
        <v>9</v>
      </c>
    </row>
    <row r="12" spans="1:14" x14ac:dyDescent="0.25">
      <c r="A12">
        <v>11</v>
      </c>
      <c r="B12">
        <v>15</v>
      </c>
      <c r="C12" t="s">
        <v>20</v>
      </c>
      <c r="D12" t="s">
        <v>35</v>
      </c>
      <c r="E12" t="s">
        <v>38</v>
      </c>
      <c r="F12" t="s">
        <v>44</v>
      </c>
      <c r="G12" s="1">
        <v>45616</v>
      </c>
      <c r="H12" t="s">
        <v>48</v>
      </c>
      <c r="I12" t="s">
        <v>52</v>
      </c>
      <c r="J12">
        <v>1453</v>
      </c>
      <c r="K12">
        <v>10</v>
      </c>
      <c r="L12">
        <v>1</v>
      </c>
      <c r="M12">
        <v>2486</v>
      </c>
      <c r="N12">
        <f>MONTH(Table1[[#This Row],[Sale_Date]])</f>
        <v>11</v>
      </c>
    </row>
    <row r="13" spans="1:14" x14ac:dyDescent="0.25">
      <c r="A13">
        <v>12</v>
      </c>
      <c r="B13">
        <v>4</v>
      </c>
      <c r="C13" t="s">
        <v>17</v>
      </c>
      <c r="D13" t="s">
        <v>34</v>
      </c>
      <c r="E13" t="s">
        <v>39</v>
      </c>
      <c r="F13" t="s">
        <v>40</v>
      </c>
      <c r="G13" s="1">
        <v>45691</v>
      </c>
      <c r="H13" t="s">
        <v>48</v>
      </c>
      <c r="I13" t="s">
        <v>52</v>
      </c>
      <c r="J13">
        <v>425</v>
      </c>
      <c r="K13">
        <v>0</v>
      </c>
      <c r="L13">
        <v>2</v>
      </c>
      <c r="M13">
        <v>1836</v>
      </c>
      <c r="N13">
        <f>MONTH(Table1[[#This Row],[Sale_Date]])</f>
        <v>2</v>
      </c>
    </row>
    <row r="14" spans="1:14" x14ac:dyDescent="0.25">
      <c r="A14">
        <v>13</v>
      </c>
      <c r="B14">
        <v>14</v>
      </c>
      <c r="C14" t="s">
        <v>22</v>
      </c>
      <c r="D14" t="s">
        <v>33</v>
      </c>
      <c r="E14" t="s">
        <v>36</v>
      </c>
      <c r="F14" t="s">
        <v>42</v>
      </c>
      <c r="G14" s="1">
        <v>45522</v>
      </c>
      <c r="H14" t="s">
        <v>48</v>
      </c>
      <c r="I14" t="s">
        <v>52</v>
      </c>
      <c r="J14">
        <v>787</v>
      </c>
      <c r="K14">
        <v>30</v>
      </c>
      <c r="L14">
        <v>2</v>
      </c>
      <c r="M14">
        <v>1798</v>
      </c>
      <c r="N14">
        <f>MONTH(Table1[[#This Row],[Sale_Date]])</f>
        <v>8</v>
      </c>
    </row>
    <row r="15" spans="1:14" x14ac:dyDescent="0.25">
      <c r="A15">
        <v>14</v>
      </c>
      <c r="B15">
        <v>10</v>
      </c>
      <c r="C15" t="s">
        <v>23</v>
      </c>
      <c r="D15" t="s">
        <v>34</v>
      </c>
      <c r="E15" t="s">
        <v>36</v>
      </c>
      <c r="F15" t="s">
        <v>45</v>
      </c>
      <c r="G15" s="1">
        <v>45688</v>
      </c>
      <c r="H15" t="s">
        <v>48</v>
      </c>
      <c r="I15" t="s">
        <v>49</v>
      </c>
      <c r="J15">
        <v>1312</v>
      </c>
      <c r="K15">
        <v>30</v>
      </c>
      <c r="L15">
        <v>1</v>
      </c>
      <c r="M15">
        <v>2782</v>
      </c>
      <c r="N15">
        <f>MONTH(Table1[[#This Row],[Sale_Date]])</f>
        <v>1</v>
      </c>
    </row>
    <row r="16" spans="1:14" x14ac:dyDescent="0.25">
      <c r="A16">
        <v>15</v>
      </c>
      <c r="B16">
        <v>10</v>
      </c>
      <c r="C16" t="s">
        <v>23</v>
      </c>
      <c r="D16" t="s">
        <v>34</v>
      </c>
      <c r="E16" t="s">
        <v>37</v>
      </c>
      <c r="F16" t="s">
        <v>42</v>
      </c>
      <c r="G16" s="1">
        <v>45522</v>
      </c>
      <c r="H16" t="s">
        <v>48</v>
      </c>
      <c r="I16" t="s">
        <v>49</v>
      </c>
      <c r="J16">
        <v>936</v>
      </c>
      <c r="K16">
        <v>20</v>
      </c>
      <c r="L16">
        <v>2</v>
      </c>
      <c r="M16">
        <v>1662</v>
      </c>
      <c r="N16">
        <f>MONTH(Table1[[#This Row],[Sale_Date]])</f>
        <v>8</v>
      </c>
    </row>
    <row r="17" spans="1:14" x14ac:dyDescent="0.25">
      <c r="A17">
        <v>16</v>
      </c>
      <c r="B17">
        <v>20</v>
      </c>
      <c r="C17" t="s">
        <v>24</v>
      </c>
      <c r="D17" t="s">
        <v>33</v>
      </c>
      <c r="E17" t="s">
        <v>39</v>
      </c>
      <c r="F17" t="s">
        <v>43</v>
      </c>
      <c r="G17" s="1">
        <v>45642</v>
      </c>
      <c r="H17" t="s">
        <v>47</v>
      </c>
      <c r="I17" t="s">
        <v>52</v>
      </c>
      <c r="J17">
        <v>775</v>
      </c>
      <c r="K17">
        <v>20</v>
      </c>
      <c r="L17">
        <v>1</v>
      </c>
      <c r="M17">
        <v>2754</v>
      </c>
      <c r="N17">
        <f>MONTH(Table1[[#This Row],[Sale_Date]])</f>
        <v>12</v>
      </c>
    </row>
    <row r="18" spans="1:14" x14ac:dyDescent="0.25">
      <c r="A18">
        <v>17</v>
      </c>
      <c r="B18">
        <v>16</v>
      </c>
      <c r="C18" t="s">
        <v>16</v>
      </c>
      <c r="D18" t="s">
        <v>34</v>
      </c>
      <c r="E18" t="s">
        <v>38</v>
      </c>
      <c r="F18" t="s">
        <v>41</v>
      </c>
      <c r="G18" s="1">
        <v>45668</v>
      </c>
      <c r="H18" t="s">
        <v>47</v>
      </c>
      <c r="I18" t="s">
        <v>50</v>
      </c>
      <c r="J18">
        <v>1094</v>
      </c>
      <c r="K18">
        <v>25</v>
      </c>
      <c r="L18">
        <v>2</v>
      </c>
      <c r="M18">
        <v>1001</v>
      </c>
      <c r="N18">
        <f>MONTH(Table1[[#This Row],[Sale_Date]])</f>
        <v>1</v>
      </c>
    </row>
    <row r="19" spans="1:14" x14ac:dyDescent="0.25">
      <c r="A19">
        <v>18</v>
      </c>
      <c r="B19">
        <v>2</v>
      </c>
      <c r="C19" t="s">
        <v>19</v>
      </c>
      <c r="D19" t="s">
        <v>33</v>
      </c>
      <c r="E19" t="s">
        <v>36</v>
      </c>
      <c r="F19" t="s">
        <v>43</v>
      </c>
      <c r="G19" s="1">
        <v>45557</v>
      </c>
      <c r="H19" t="s">
        <v>48</v>
      </c>
      <c r="I19" t="s">
        <v>53</v>
      </c>
      <c r="J19">
        <v>1209</v>
      </c>
      <c r="K19">
        <v>10</v>
      </c>
      <c r="L19">
        <v>1</v>
      </c>
      <c r="M19">
        <v>2775</v>
      </c>
      <c r="N19">
        <f>MONTH(Table1[[#This Row],[Sale_Date]])</f>
        <v>9</v>
      </c>
    </row>
    <row r="20" spans="1:14" x14ac:dyDescent="0.25">
      <c r="A20">
        <v>19</v>
      </c>
      <c r="B20">
        <v>4</v>
      </c>
      <c r="C20" t="s">
        <v>17</v>
      </c>
      <c r="D20" t="s">
        <v>34</v>
      </c>
      <c r="E20" t="s">
        <v>37</v>
      </c>
      <c r="F20" t="s">
        <v>43</v>
      </c>
      <c r="G20" s="1">
        <v>45518</v>
      </c>
      <c r="H20" t="s">
        <v>48</v>
      </c>
      <c r="I20" t="s">
        <v>50</v>
      </c>
      <c r="J20">
        <v>1117</v>
      </c>
      <c r="K20">
        <v>20</v>
      </c>
      <c r="L20">
        <v>2</v>
      </c>
      <c r="M20">
        <v>2649</v>
      </c>
      <c r="N20">
        <f>MONTH(Table1[[#This Row],[Sale_Date]])</f>
        <v>8</v>
      </c>
    </row>
    <row r="21" spans="1:14" x14ac:dyDescent="0.25">
      <c r="A21">
        <v>20</v>
      </c>
      <c r="B21">
        <v>7</v>
      </c>
      <c r="C21" t="s">
        <v>25</v>
      </c>
      <c r="D21" t="s">
        <v>34</v>
      </c>
      <c r="E21" t="s">
        <v>37</v>
      </c>
      <c r="F21" t="s">
        <v>45</v>
      </c>
      <c r="G21" s="1">
        <v>45729</v>
      </c>
      <c r="H21" t="s">
        <v>48</v>
      </c>
      <c r="I21" t="s">
        <v>54</v>
      </c>
      <c r="J21">
        <v>431</v>
      </c>
      <c r="K21">
        <v>20</v>
      </c>
      <c r="L21">
        <v>1</v>
      </c>
      <c r="M21">
        <v>2351</v>
      </c>
      <c r="N21">
        <f>MONTH(Table1[[#This Row],[Sale_Date]])</f>
        <v>3</v>
      </c>
    </row>
    <row r="22" spans="1:14" x14ac:dyDescent="0.25">
      <c r="A22">
        <v>21</v>
      </c>
      <c r="B22">
        <v>3</v>
      </c>
      <c r="C22" t="s">
        <v>18</v>
      </c>
      <c r="D22" t="s">
        <v>35</v>
      </c>
      <c r="E22" t="s">
        <v>38</v>
      </c>
      <c r="F22" t="s">
        <v>43</v>
      </c>
      <c r="G22" s="1">
        <v>45490</v>
      </c>
      <c r="H22" t="s">
        <v>48</v>
      </c>
      <c r="I22" t="s">
        <v>53</v>
      </c>
      <c r="J22">
        <v>850</v>
      </c>
      <c r="K22">
        <v>30</v>
      </c>
      <c r="L22">
        <v>1</v>
      </c>
      <c r="M22">
        <v>2821</v>
      </c>
      <c r="N22">
        <f>MONTH(Table1[[#This Row],[Sale_Date]])</f>
        <v>7</v>
      </c>
    </row>
    <row r="23" spans="1:14" x14ac:dyDescent="0.25">
      <c r="A23">
        <v>22</v>
      </c>
      <c r="B23">
        <v>9</v>
      </c>
      <c r="C23" t="s">
        <v>26</v>
      </c>
      <c r="D23" t="s">
        <v>35</v>
      </c>
      <c r="E23" t="s">
        <v>36</v>
      </c>
      <c r="F23" t="s">
        <v>41</v>
      </c>
      <c r="G23" s="1">
        <v>45690</v>
      </c>
      <c r="H23" t="s">
        <v>47</v>
      </c>
      <c r="I23" t="s">
        <v>52</v>
      </c>
      <c r="J23">
        <v>756</v>
      </c>
      <c r="K23">
        <v>30</v>
      </c>
      <c r="L23">
        <v>3</v>
      </c>
      <c r="M23">
        <v>2499</v>
      </c>
      <c r="N23">
        <f>MONTH(Table1[[#This Row],[Sale_Date]])</f>
        <v>2</v>
      </c>
    </row>
    <row r="24" spans="1:14" x14ac:dyDescent="0.25">
      <c r="A24">
        <v>23</v>
      </c>
      <c r="B24">
        <v>4</v>
      </c>
      <c r="C24" t="s">
        <v>17</v>
      </c>
      <c r="D24" t="s">
        <v>34</v>
      </c>
      <c r="E24" t="s">
        <v>37</v>
      </c>
      <c r="F24" t="s">
        <v>46</v>
      </c>
      <c r="G24" s="1">
        <v>45591</v>
      </c>
      <c r="H24" t="s">
        <v>47</v>
      </c>
      <c r="I24" t="s">
        <v>49</v>
      </c>
      <c r="J24">
        <v>810</v>
      </c>
      <c r="K24">
        <v>25</v>
      </c>
      <c r="L24">
        <v>3</v>
      </c>
      <c r="M24">
        <v>2425</v>
      </c>
      <c r="N24">
        <f>MONTH(Table1[[#This Row],[Sale_Date]])</f>
        <v>10</v>
      </c>
    </row>
    <row r="25" spans="1:14" x14ac:dyDescent="0.25">
      <c r="A25">
        <v>24</v>
      </c>
      <c r="B25">
        <v>9</v>
      </c>
      <c r="C25" t="s">
        <v>26</v>
      </c>
      <c r="D25" t="s">
        <v>35</v>
      </c>
      <c r="E25" t="s">
        <v>37</v>
      </c>
      <c r="F25" t="s">
        <v>45</v>
      </c>
      <c r="G25" s="1">
        <v>45563</v>
      </c>
      <c r="H25" t="s">
        <v>47</v>
      </c>
      <c r="I25" t="s">
        <v>54</v>
      </c>
      <c r="J25">
        <v>513</v>
      </c>
      <c r="K25">
        <v>25</v>
      </c>
      <c r="L25">
        <v>1</v>
      </c>
      <c r="M25">
        <v>2292</v>
      </c>
      <c r="N25">
        <f>MONTH(Table1[[#This Row],[Sale_Date]])</f>
        <v>9</v>
      </c>
    </row>
    <row r="26" spans="1:14" x14ac:dyDescent="0.25">
      <c r="A26">
        <v>25</v>
      </c>
      <c r="B26">
        <v>13</v>
      </c>
      <c r="C26" t="s">
        <v>21</v>
      </c>
      <c r="D26" t="s">
        <v>34</v>
      </c>
      <c r="E26" t="s">
        <v>36</v>
      </c>
      <c r="F26" t="s">
        <v>46</v>
      </c>
      <c r="G26" s="1">
        <v>45669</v>
      </c>
      <c r="H26" t="s">
        <v>47</v>
      </c>
      <c r="I26" t="s">
        <v>51</v>
      </c>
      <c r="J26">
        <v>648</v>
      </c>
      <c r="K26">
        <v>20</v>
      </c>
      <c r="L26">
        <v>2</v>
      </c>
      <c r="M26">
        <v>2666</v>
      </c>
      <c r="N26">
        <f>MONTH(Table1[[#This Row],[Sale_Date]])</f>
        <v>1</v>
      </c>
    </row>
    <row r="27" spans="1:14" x14ac:dyDescent="0.25">
      <c r="A27">
        <v>26</v>
      </c>
      <c r="B27">
        <v>9</v>
      </c>
      <c r="C27" t="s">
        <v>26</v>
      </c>
      <c r="D27" t="s">
        <v>35</v>
      </c>
      <c r="E27" t="s">
        <v>37</v>
      </c>
      <c r="F27" t="s">
        <v>45</v>
      </c>
      <c r="G27" s="1">
        <v>45724</v>
      </c>
      <c r="H27" t="s">
        <v>48</v>
      </c>
      <c r="I27" t="s">
        <v>50</v>
      </c>
      <c r="J27">
        <v>639</v>
      </c>
      <c r="K27">
        <v>10</v>
      </c>
      <c r="L27">
        <v>2</v>
      </c>
      <c r="M27">
        <v>1716</v>
      </c>
      <c r="N27">
        <f>MONTH(Table1[[#This Row],[Sale_Date]])</f>
        <v>3</v>
      </c>
    </row>
    <row r="28" spans="1:14" x14ac:dyDescent="0.25">
      <c r="A28">
        <v>27</v>
      </c>
      <c r="B28">
        <v>16</v>
      </c>
      <c r="C28" t="s">
        <v>16</v>
      </c>
      <c r="D28" t="s">
        <v>34</v>
      </c>
      <c r="E28" t="s">
        <v>37</v>
      </c>
      <c r="F28" t="s">
        <v>40</v>
      </c>
      <c r="G28" s="1">
        <v>45552</v>
      </c>
      <c r="H28" t="s">
        <v>48</v>
      </c>
      <c r="I28" t="s">
        <v>51</v>
      </c>
      <c r="J28">
        <v>931</v>
      </c>
      <c r="K28">
        <v>15</v>
      </c>
      <c r="L28">
        <v>3</v>
      </c>
      <c r="M28">
        <v>1543</v>
      </c>
      <c r="N28">
        <f>MONTH(Table1[[#This Row],[Sale_Date]])</f>
        <v>9</v>
      </c>
    </row>
    <row r="29" spans="1:14" x14ac:dyDescent="0.25">
      <c r="A29">
        <v>28</v>
      </c>
      <c r="B29">
        <v>17</v>
      </c>
      <c r="C29" t="s">
        <v>27</v>
      </c>
      <c r="D29" t="s">
        <v>33</v>
      </c>
      <c r="E29" t="s">
        <v>39</v>
      </c>
      <c r="F29" t="s">
        <v>42</v>
      </c>
      <c r="G29" s="1">
        <v>45624</v>
      </c>
      <c r="H29" t="s">
        <v>48</v>
      </c>
      <c r="I29" t="s">
        <v>55</v>
      </c>
      <c r="J29">
        <v>1050</v>
      </c>
      <c r="K29">
        <v>30</v>
      </c>
      <c r="L29">
        <v>2</v>
      </c>
      <c r="M29">
        <v>1734</v>
      </c>
      <c r="N29">
        <f>MONTH(Table1[[#This Row],[Sale_Date]])</f>
        <v>11</v>
      </c>
    </row>
    <row r="30" spans="1:14" x14ac:dyDescent="0.25">
      <c r="A30">
        <v>29</v>
      </c>
      <c r="B30">
        <v>16</v>
      </c>
      <c r="C30" t="s">
        <v>16</v>
      </c>
      <c r="D30" t="s">
        <v>34</v>
      </c>
      <c r="E30" t="s">
        <v>37</v>
      </c>
      <c r="F30" t="s">
        <v>43</v>
      </c>
      <c r="G30" s="1">
        <v>45735</v>
      </c>
      <c r="H30" t="s">
        <v>47</v>
      </c>
      <c r="I30" t="s">
        <v>55</v>
      </c>
      <c r="J30">
        <v>1181</v>
      </c>
      <c r="K30">
        <v>30</v>
      </c>
      <c r="L30">
        <v>1</v>
      </c>
      <c r="M30">
        <v>2615</v>
      </c>
      <c r="N30">
        <f>MONTH(Table1[[#This Row],[Sale_Date]])</f>
        <v>3</v>
      </c>
    </row>
    <row r="31" spans="1:14" x14ac:dyDescent="0.25">
      <c r="A31">
        <v>30</v>
      </c>
      <c r="B31">
        <v>1</v>
      </c>
      <c r="C31" t="s">
        <v>15</v>
      </c>
      <c r="D31" t="s">
        <v>34</v>
      </c>
      <c r="E31" t="s">
        <v>38</v>
      </c>
      <c r="F31" t="s">
        <v>46</v>
      </c>
      <c r="G31" s="1">
        <v>45565</v>
      </c>
      <c r="H31" t="s">
        <v>47</v>
      </c>
      <c r="I31" t="s">
        <v>50</v>
      </c>
      <c r="J31">
        <v>1106</v>
      </c>
      <c r="K31">
        <v>25</v>
      </c>
      <c r="L31">
        <v>1</v>
      </c>
      <c r="M31">
        <v>2817</v>
      </c>
      <c r="N31">
        <f>MONTH(Table1[[#This Row],[Sale_Date]])</f>
        <v>9</v>
      </c>
    </row>
    <row r="32" spans="1:14" x14ac:dyDescent="0.25">
      <c r="A32">
        <v>31</v>
      </c>
      <c r="B32">
        <v>20</v>
      </c>
      <c r="C32" t="s">
        <v>24</v>
      </c>
      <c r="D32" t="s">
        <v>33</v>
      </c>
      <c r="E32" t="s">
        <v>38</v>
      </c>
      <c r="F32" t="s">
        <v>44</v>
      </c>
      <c r="G32" s="1">
        <v>45670</v>
      </c>
      <c r="H32" t="s">
        <v>48</v>
      </c>
      <c r="I32" t="s">
        <v>54</v>
      </c>
      <c r="J32">
        <v>769</v>
      </c>
      <c r="K32">
        <v>25</v>
      </c>
      <c r="L32">
        <v>2</v>
      </c>
      <c r="M32">
        <v>2124</v>
      </c>
      <c r="N32">
        <f>MONTH(Table1[[#This Row],[Sale_Date]])</f>
        <v>1</v>
      </c>
    </row>
    <row r="33" spans="1:14" x14ac:dyDescent="0.25">
      <c r="A33">
        <v>32</v>
      </c>
      <c r="B33">
        <v>11</v>
      </c>
      <c r="C33" t="s">
        <v>13</v>
      </c>
      <c r="D33" t="s">
        <v>33</v>
      </c>
      <c r="E33" t="s">
        <v>36</v>
      </c>
      <c r="F33" t="s">
        <v>41</v>
      </c>
      <c r="G33" s="1">
        <v>45532</v>
      </c>
      <c r="H33" t="s">
        <v>47</v>
      </c>
      <c r="I33" t="s">
        <v>49</v>
      </c>
      <c r="J33">
        <v>1416</v>
      </c>
      <c r="K33">
        <v>25</v>
      </c>
      <c r="L33">
        <v>2</v>
      </c>
      <c r="M33">
        <v>2922</v>
      </c>
      <c r="N33">
        <f>MONTH(Table1[[#This Row],[Sale_Date]])</f>
        <v>8</v>
      </c>
    </row>
    <row r="34" spans="1:14" x14ac:dyDescent="0.25">
      <c r="A34">
        <v>33</v>
      </c>
      <c r="B34">
        <v>16</v>
      </c>
      <c r="C34" t="s">
        <v>16</v>
      </c>
      <c r="D34" t="s">
        <v>34</v>
      </c>
      <c r="E34" t="s">
        <v>39</v>
      </c>
      <c r="F34" t="s">
        <v>45</v>
      </c>
      <c r="G34" s="1">
        <v>45422</v>
      </c>
      <c r="H34" t="s">
        <v>48</v>
      </c>
      <c r="I34" t="s">
        <v>54</v>
      </c>
      <c r="J34">
        <v>583</v>
      </c>
      <c r="K34">
        <v>20</v>
      </c>
      <c r="L34">
        <v>3</v>
      </c>
      <c r="M34">
        <v>1478</v>
      </c>
      <c r="N34">
        <f>MONTH(Table1[[#This Row],[Sale_Date]])</f>
        <v>5</v>
      </c>
    </row>
    <row r="35" spans="1:14" x14ac:dyDescent="0.25">
      <c r="A35">
        <v>34</v>
      </c>
      <c r="B35">
        <v>18</v>
      </c>
      <c r="C35" t="s">
        <v>28</v>
      </c>
      <c r="D35" t="s">
        <v>35</v>
      </c>
      <c r="E35" t="s">
        <v>38</v>
      </c>
      <c r="F35" t="s">
        <v>45</v>
      </c>
      <c r="G35" s="1">
        <v>45545</v>
      </c>
      <c r="H35" t="s">
        <v>48</v>
      </c>
      <c r="I35" t="s">
        <v>50</v>
      </c>
      <c r="J35">
        <v>919</v>
      </c>
      <c r="K35">
        <v>20</v>
      </c>
      <c r="L35">
        <v>3</v>
      </c>
      <c r="M35">
        <v>1203</v>
      </c>
      <c r="N35">
        <f>MONTH(Table1[[#This Row],[Sale_Date]])</f>
        <v>9</v>
      </c>
    </row>
    <row r="36" spans="1:14" x14ac:dyDescent="0.25">
      <c r="A36">
        <v>35</v>
      </c>
      <c r="B36">
        <v>4</v>
      </c>
      <c r="C36" t="s">
        <v>17</v>
      </c>
      <c r="D36" t="s">
        <v>34</v>
      </c>
      <c r="E36" t="s">
        <v>36</v>
      </c>
      <c r="F36" t="s">
        <v>40</v>
      </c>
      <c r="G36" s="1">
        <v>45623</v>
      </c>
      <c r="H36" t="s">
        <v>48</v>
      </c>
      <c r="I36" t="s">
        <v>54</v>
      </c>
      <c r="J36">
        <v>538</v>
      </c>
      <c r="K36">
        <v>25</v>
      </c>
      <c r="L36">
        <v>2</v>
      </c>
      <c r="M36">
        <v>1592</v>
      </c>
      <c r="N36">
        <f>MONTH(Table1[[#This Row],[Sale_Date]])</f>
        <v>11</v>
      </c>
    </row>
    <row r="37" spans="1:14" x14ac:dyDescent="0.25">
      <c r="A37">
        <v>36</v>
      </c>
      <c r="B37">
        <v>1</v>
      </c>
      <c r="C37" t="s">
        <v>15</v>
      </c>
      <c r="D37" t="s">
        <v>34</v>
      </c>
      <c r="E37" t="s">
        <v>38</v>
      </c>
      <c r="F37" t="s">
        <v>41</v>
      </c>
      <c r="G37" s="1">
        <v>45589</v>
      </c>
      <c r="H37" t="s">
        <v>48</v>
      </c>
      <c r="I37" t="s">
        <v>55</v>
      </c>
      <c r="J37">
        <v>698</v>
      </c>
      <c r="K37">
        <v>30</v>
      </c>
      <c r="L37">
        <v>3</v>
      </c>
      <c r="M37">
        <v>1463</v>
      </c>
      <c r="N37">
        <f>MONTH(Table1[[#This Row],[Sale_Date]])</f>
        <v>10</v>
      </c>
    </row>
    <row r="38" spans="1:14" x14ac:dyDescent="0.25">
      <c r="A38">
        <v>37</v>
      </c>
      <c r="B38">
        <v>4</v>
      </c>
      <c r="C38" t="s">
        <v>17</v>
      </c>
      <c r="D38" t="s">
        <v>34</v>
      </c>
      <c r="E38" t="s">
        <v>39</v>
      </c>
      <c r="F38" t="s">
        <v>40</v>
      </c>
      <c r="G38" s="1">
        <v>45652</v>
      </c>
      <c r="H38" t="s">
        <v>47</v>
      </c>
      <c r="I38" t="s">
        <v>51</v>
      </c>
      <c r="J38">
        <v>805</v>
      </c>
      <c r="K38">
        <v>15</v>
      </c>
      <c r="L38">
        <v>1</v>
      </c>
      <c r="M38">
        <v>2883</v>
      </c>
      <c r="N38">
        <f>MONTH(Table1[[#This Row],[Sale_Date]])</f>
        <v>12</v>
      </c>
    </row>
    <row r="39" spans="1:14" x14ac:dyDescent="0.25">
      <c r="A39">
        <v>38</v>
      </c>
      <c r="B39">
        <v>8</v>
      </c>
      <c r="C39" t="s">
        <v>29</v>
      </c>
      <c r="D39" t="s">
        <v>33</v>
      </c>
      <c r="E39" t="s">
        <v>37</v>
      </c>
      <c r="F39" t="s">
        <v>46</v>
      </c>
      <c r="G39" s="1">
        <v>45540</v>
      </c>
      <c r="H39" t="s">
        <v>47</v>
      </c>
      <c r="I39" t="s">
        <v>53</v>
      </c>
      <c r="J39">
        <v>292</v>
      </c>
      <c r="K39">
        <v>30</v>
      </c>
      <c r="L39">
        <v>1</v>
      </c>
      <c r="M39">
        <v>1438</v>
      </c>
      <c r="N39">
        <f>MONTH(Table1[[#This Row],[Sale_Date]])</f>
        <v>9</v>
      </c>
    </row>
    <row r="40" spans="1:14" x14ac:dyDescent="0.25">
      <c r="A40">
        <v>39</v>
      </c>
      <c r="B40">
        <v>14</v>
      </c>
      <c r="C40" t="s">
        <v>22</v>
      </c>
      <c r="D40" t="s">
        <v>33</v>
      </c>
      <c r="E40" t="s">
        <v>36</v>
      </c>
      <c r="F40" t="s">
        <v>44</v>
      </c>
      <c r="G40" s="1">
        <v>45520</v>
      </c>
      <c r="H40" t="s">
        <v>47</v>
      </c>
      <c r="I40" t="s">
        <v>49</v>
      </c>
      <c r="J40">
        <v>576</v>
      </c>
      <c r="K40">
        <v>30</v>
      </c>
      <c r="L40">
        <v>1</v>
      </c>
      <c r="M40">
        <v>1821</v>
      </c>
      <c r="N40">
        <f>MONTH(Table1[[#This Row],[Sale_Date]])</f>
        <v>8</v>
      </c>
    </row>
    <row r="41" spans="1:14" x14ac:dyDescent="0.25">
      <c r="A41">
        <v>40</v>
      </c>
      <c r="B41">
        <v>4</v>
      </c>
      <c r="C41" t="s">
        <v>17</v>
      </c>
      <c r="D41" t="s">
        <v>34</v>
      </c>
      <c r="E41" t="s">
        <v>39</v>
      </c>
      <c r="F41" t="s">
        <v>44</v>
      </c>
      <c r="G41" s="1">
        <v>45658</v>
      </c>
      <c r="H41" t="s">
        <v>47</v>
      </c>
      <c r="I41" t="s">
        <v>55</v>
      </c>
      <c r="J41">
        <v>656</v>
      </c>
      <c r="K41">
        <v>25</v>
      </c>
      <c r="L41">
        <v>1</v>
      </c>
      <c r="M41">
        <v>1443</v>
      </c>
      <c r="N41">
        <f>MONTH(Table1[[#This Row],[Sale_Date]])</f>
        <v>1</v>
      </c>
    </row>
    <row r="42" spans="1:14" x14ac:dyDescent="0.25">
      <c r="A42">
        <v>41</v>
      </c>
      <c r="B42">
        <v>16</v>
      </c>
      <c r="C42" t="s">
        <v>16</v>
      </c>
      <c r="D42" t="s">
        <v>34</v>
      </c>
      <c r="E42" t="s">
        <v>39</v>
      </c>
      <c r="F42" t="s">
        <v>44</v>
      </c>
      <c r="G42" s="1">
        <v>45713</v>
      </c>
      <c r="H42" t="s">
        <v>47</v>
      </c>
      <c r="I42" t="s">
        <v>50</v>
      </c>
      <c r="J42">
        <v>403</v>
      </c>
      <c r="K42">
        <v>25</v>
      </c>
      <c r="L42">
        <v>1</v>
      </c>
      <c r="M42">
        <v>2950</v>
      </c>
      <c r="N42">
        <f>MONTH(Table1[[#This Row],[Sale_Date]])</f>
        <v>2</v>
      </c>
    </row>
    <row r="43" spans="1:14" x14ac:dyDescent="0.25">
      <c r="A43">
        <v>42</v>
      </c>
      <c r="B43">
        <v>9</v>
      </c>
      <c r="C43" t="s">
        <v>26</v>
      </c>
      <c r="D43" t="s">
        <v>35</v>
      </c>
      <c r="E43" t="s">
        <v>37</v>
      </c>
      <c r="F43" t="s">
        <v>43</v>
      </c>
      <c r="G43" s="1">
        <v>45653</v>
      </c>
      <c r="H43" t="s">
        <v>48</v>
      </c>
      <c r="I43" t="s">
        <v>49</v>
      </c>
      <c r="J43">
        <v>860</v>
      </c>
      <c r="K43">
        <v>30</v>
      </c>
      <c r="L43">
        <v>1</v>
      </c>
      <c r="M43">
        <v>1201</v>
      </c>
      <c r="N43">
        <f>MONTH(Table1[[#This Row],[Sale_Date]])</f>
        <v>12</v>
      </c>
    </row>
    <row r="44" spans="1:14" x14ac:dyDescent="0.25">
      <c r="A44">
        <v>43</v>
      </c>
      <c r="B44">
        <v>4</v>
      </c>
      <c r="C44" t="s">
        <v>17</v>
      </c>
      <c r="D44" t="s">
        <v>34</v>
      </c>
      <c r="E44" t="s">
        <v>36</v>
      </c>
      <c r="F44" t="s">
        <v>40</v>
      </c>
      <c r="G44" s="1">
        <v>45544</v>
      </c>
      <c r="H44" t="s">
        <v>47</v>
      </c>
      <c r="I44" t="s">
        <v>51</v>
      </c>
      <c r="J44">
        <v>1094</v>
      </c>
      <c r="K44">
        <v>30</v>
      </c>
      <c r="L44">
        <v>1</v>
      </c>
      <c r="M44">
        <v>1787</v>
      </c>
      <c r="N44">
        <f>MONTH(Table1[[#This Row],[Sale_Date]])</f>
        <v>9</v>
      </c>
    </row>
    <row r="45" spans="1:14" x14ac:dyDescent="0.25">
      <c r="A45">
        <v>44</v>
      </c>
      <c r="B45">
        <v>10</v>
      </c>
      <c r="C45" t="s">
        <v>23</v>
      </c>
      <c r="D45" t="s">
        <v>34</v>
      </c>
      <c r="E45" t="s">
        <v>38</v>
      </c>
      <c r="F45" t="s">
        <v>45</v>
      </c>
      <c r="G45" s="1">
        <v>45754</v>
      </c>
      <c r="H45" t="s">
        <v>48</v>
      </c>
      <c r="I45" t="s">
        <v>51</v>
      </c>
      <c r="J45">
        <v>1176</v>
      </c>
      <c r="K45">
        <v>30</v>
      </c>
      <c r="L45">
        <v>2</v>
      </c>
      <c r="M45">
        <v>2491</v>
      </c>
      <c r="N45">
        <f>MONTH(Table1[[#This Row],[Sale_Date]])</f>
        <v>4</v>
      </c>
    </row>
    <row r="46" spans="1:14" x14ac:dyDescent="0.25">
      <c r="A46">
        <v>45</v>
      </c>
      <c r="B46">
        <v>3</v>
      </c>
      <c r="C46" t="s">
        <v>18</v>
      </c>
      <c r="D46" t="s">
        <v>35</v>
      </c>
      <c r="E46" t="s">
        <v>38</v>
      </c>
      <c r="F46" t="s">
        <v>46</v>
      </c>
      <c r="G46" s="1">
        <v>45509</v>
      </c>
      <c r="H46" t="s">
        <v>47</v>
      </c>
      <c r="I46" t="s">
        <v>51</v>
      </c>
      <c r="J46">
        <v>763</v>
      </c>
      <c r="K46">
        <v>25</v>
      </c>
      <c r="L46">
        <v>1</v>
      </c>
      <c r="M46">
        <v>2249</v>
      </c>
      <c r="N46">
        <f>MONTH(Table1[[#This Row],[Sale_Date]])</f>
        <v>8</v>
      </c>
    </row>
    <row r="47" spans="1:14" x14ac:dyDescent="0.25">
      <c r="A47">
        <v>46</v>
      </c>
      <c r="B47">
        <v>5</v>
      </c>
      <c r="C47" t="s">
        <v>30</v>
      </c>
      <c r="D47" t="s">
        <v>33</v>
      </c>
      <c r="E47" t="s">
        <v>36</v>
      </c>
      <c r="F47" t="s">
        <v>46</v>
      </c>
      <c r="G47" s="1">
        <v>45691</v>
      </c>
      <c r="H47" t="s">
        <v>47</v>
      </c>
      <c r="I47" t="s">
        <v>49</v>
      </c>
      <c r="J47">
        <v>648</v>
      </c>
      <c r="K47">
        <v>20</v>
      </c>
      <c r="L47">
        <v>1</v>
      </c>
      <c r="M47">
        <v>2795</v>
      </c>
      <c r="N47">
        <f>MONTH(Table1[[#This Row],[Sale_Date]])</f>
        <v>2</v>
      </c>
    </row>
    <row r="48" spans="1:14" x14ac:dyDescent="0.25">
      <c r="A48">
        <v>47</v>
      </c>
      <c r="B48">
        <v>5</v>
      </c>
      <c r="C48" t="s">
        <v>30</v>
      </c>
      <c r="D48" t="s">
        <v>33</v>
      </c>
      <c r="E48" t="s">
        <v>36</v>
      </c>
      <c r="F48" t="s">
        <v>43</v>
      </c>
      <c r="G48" s="1">
        <v>45565</v>
      </c>
      <c r="H48" t="s">
        <v>48</v>
      </c>
      <c r="I48" t="s">
        <v>54</v>
      </c>
      <c r="J48">
        <v>734</v>
      </c>
      <c r="K48">
        <v>0</v>
      </c>
      <c r="L48">
        <v>2</v>
      </c>
      <c r="M48">
        <v>2460</v>
      </c>
      <c r="N48">
        <f>MONTH(Table1[[#This Row],[Sale_Date]])</f>
        <v>9</v>
      </c>
    </row>
    <row r="49" spans="1:14" x14ac:dyDescent="0.25">
      <c r="A49">
        <v>48</v>
      </c>
      <c r="B49">
        <v>7</v>
      </c>
      <c r="C49" t="s">
        <v>25</v>
      </c>
      <c r="D49" t="s">
        <v>34</v>
      </c>
      <c r="E49" t="s">
        <v>39</v>
      </c>
      <c r="F49" t="s">
        <v>44</v>
      </c>
      <c r="G49" s="1">
        <v>45491</v>
      </c>
      <c r="H49" t="s">
        <v>48</v>
      </c>
      <c r="I49" t="s">
        <v>54</v>
      </c>
      <c r="J49">
        <v>662</v>
      </c>
      <c r="K49">
        <v>10</v>
      </c>
      <c r="L49">
        <v>1</v>
      </c>
      <c r="M49">
        <v>2222</v>
      </c>
      <c r="N49">
        <f>MONTH(Table1[[#This Row],[Sale_Date]])</f>
        <v>7</v>
      </c>
    </row>
    <row r="50" spans="1:14" x14ac:dyDescent="0.25">
      <c r="A50">
        <v>49</v>
      </c>
      <c r="B50">
        <v>14</v>
      </c>
      <c r="C50" t="s">
        <v>22</v>
      </c>
      <c r="D50" t="s">
        <v>33</v>
      </c>
      <c r="E50" t="s">
        <v>38</v>
      </c>
      <c r="F50" t="s">
        <v>46</v>
      </c>
      <c r="G50" s="1">
        <v>45681</v>
      </c>
      <c r="H50" t="s">
        <v>48</v>
      </c>
      <c r="I50" t="s">
        <v>54</v>
      </c>
      <c r="J50">
        <v>657</v>
      </c>
      <c r="K50">
        <v>30</v>
      </c>
      <c r="L50">
        <v>2</v>
      </c>
      <c r="M50">
        <v>1115</v>
      </c>
      <c r="N50">
        <f>MONTH(Table1[[#This Row],[Sale_Date]])</f>
        <v>1</v>
      </c>
    </row>
    <row r="51" spans="1:14" x14ac:dyDescent="0.25">
      <c r="A51">
        <v>50</v>
      </c>
      <c r="B51">
        <v>4</v>
      </c>
      <c r="C51" t="s">
        <v>17</v>
      </c>
      <c r="D51" t="s">
        <v>34</v>
      </c>
      <c r="E51" t="s">
        <v>39</v>
      </c>
      <c r="F51" t="s">
        <v>43</v>
      </c>
      <c r="G51" s="1">
        <v>45740</v>
      </c>
      <c r="H51" t="s">
        <v>47</v>
      </c>
      <c r="I51" t="s">
        <v>49</v>
      </c>
      <c r="J51">
        <v>594</v>
      </c>
      <c r="K51">
        <v>25</v>
      </c>
      <c r="L51">
        <v>1</v>
      </c>
      <c r="M51">
        <v>1177</v>
      </c>
      <c r="N51">
        <f>MONTH(Table1[[#This Row],[Sale_Date]])</f>
        <v>3</v>
      </c>
    </row>
    <row r="52" spans="1:14" x14ac:dyDescent="0.25">
      <c r="A52">
        <v>51</v>
      </c>
      <c r="B52">
        <v>10</v>
      </c>
      <c r="C52" t="s">
        <v>23</v>
      </c>
      <c r="D52" t="s">
        <v>34</v>
      </c>
      <c r="E52" t="s">
        <v>36</v>
      </c>
      <c r="F52" t="s">
        <v>43</v>
      </c>
      <c r="G52" s="1">
        <v>45588</v>
      </c>
      <c r="H52" t="s">
        <v>47</v>
      </c>
      <c r="I52" t="s">
        <v>54</v>
      </c>
      <c r="J52">
        <v>1465</v>
      </c>
      <c r="K52">
        <v>15</v>
      </c>
      <c r="L52">
        <v>1</v>
      </c>
      <c r="M52">
        <v>1414</v>
      </c>
      <c r="N52">
        <f>MONTH(Table1[[#This Row],[Sale_Date]])</f>
        <v>10</v>
      </c>
    </row>
    <row r="53" spans="1:14" x14ac:dyDescent="0.25">
      <c r="A53">
        <v>52</v>
      </c>
      <c r="B53">
        <v>19</v>
      </c>
      <c r="C53" t="s">
        <v>14</v>
      </c>
      <c r="D53" t="s">
        <v>34</v>
      </c>
      <c r="E53" t="s">
        <v>37</v>
      </c>
      <c r="F53" t="s">
        <v>43</v>
      </c>
      <c r="G53" s="1">
        <v>45453</v>
      </c>
      <c r="H53" t="s">
        <v>47</v>
      </c>
      <c r="I53" t="s">
        <v>49</v>
      </c>
      <c r="J53">
        <v>1083</v>
      </c>
      <c r="K53">
        <v>30</v>
      </c>
      <c r="L53">
        <v>1</v>
      </c>
      <c r="M53">
        <v>1853</v>
      </c>
      <c r="N53">
        <f>MONTH(Table1[[#This Row],[Sale_Date]])</f>
        <v>6</v>
      </c>
    </row>
    <row r="54" spans="1:14" x14ac:dyDescent="0.25">
      <c r="A54">
        <v>53</v>
      </c>
      <c r="B54">
        <v>15</v>
      </c>
      <c r="C54" t="s">
        <v>20</v>
      </c>
      <c r="D54" t="s">
        <v>35</v>
      </c>
      <c r="E54" t="s">
        <v>37</v>
      </c>
      <c r="F54" t="s">
        <v>40</v>
      </c>
      <c r="G54" s="1">
        <v>45732</v>
      </c>
      <c r="H54" t="s">
        <v>47</v>
      </c>
      <c r="I54" t="s">
        <v>53</v>
      </c>
      <c r="J54">
        <v>796</v>
      </c>
      <c r="K54">
        <v>20</v>
      </c>
      <c r="L54">
        <v>1</v>
      </c>
      <c r="M54">
        <v>2878</v>
      </c>
      <c r="N54">
        <f>MONTH(Table1[[#This Row],[Sale_Date]])</f>
        <v>3</v>
      </c>
    </row>
    <row r="55" spans="1:14" x14ac:dyDescent="0.25">
      <c r="A55">
        <v>54</v>
      </c>
      <c r="B55">
        <v>8</v>
      </c>
      <c r="C55" t="s">
        <v>29</v>
      </c>
      <c r="D55" t="s">
        <v>33</v>
      </c>
      <c r="E55" t="s">
        <v>38</v>
      </c>
      <c r="F55" t="s">
        <v>41</v>
      </c>
      <c r="G55" s="1">
        <v>45565</v>
      </c>
      <c r="H55" t="s">
        <v>48</v>
      </c>
      <c r="I55" t="s">
        <v>55</v>
      </c>
      <c r="J55">
        <v>1281</v>
      </c>
      <c r="K55">
        <v>20</v>
      </c>
      <c r="L55">
        <v>2</v>
      </c>
      <c r="M55">
        <v>2570</v>
      </c>
      <c r="N55">
        <f>MONTH(Table1[[#This Row],[Sale_Date]])</f>
        <v>9</v>
      </c>
    </row>
    <row r="56" spans="1:14" x14ac:dyDescent="0.25">
      <c r="A56">
        <v>55</v>
      </c>
      <c r="B56">
        <v>7</v>
      </c>
      <c r="C56" t="s">
        <v>25</v>
      </c>
      <c r="D56" t="s">
        <v>34</v>
      </c>
      <c r="E56" t="s">
        <v>39</v>
      </c>
      <c r="F56" t="s">
        <v>45</v>
      </c>
      <c r="G56" s="1">
        <v>45539</v>
      </c>
      <c r="H56" t="s">
        <v>48</v>
      </c>
      <c r="I56" t="s">
        <v>51</v>
      </c>
      <c r="J56">
        <v>312</v>
      </c>
      <c r="K56">
        <v>20</v>
      </c>
      <c r="L56">
        <v>1</v>
      </c>
      <c r="M56">
        <v>2710</v>
      </c>
      <c r="N56">
        <f>MONTH(Table1[[#This Row],[Sale_Date]])</f>
        <v>9</v>
      </c>
    </row>
    <row r="57" spans="1:14" x14ac:dyDescent="0.25">
      <c r="A57">
        <v>56</v>
      </c>
      <c r="B57">
        <v>11</v>
      </c>
      <c r="C57" t="s">
        <v>13</v>
      </c>
      <c r="D57" t="s">
        <v>33</v>
      </c>
      <c r="E57" t="s">
        <v>37</v>
      </c>
      <c r="F57" t="s">
        <v>44</v>
      </c>
      <c r="G57" s="1">
        <v>45637</v>
      </c>
      <c r="H57" t="s">
        <v>48</v>
      </c>
      <c r="I57" t="s">
        <v>51</v>
      </c>
      <c r="J57">
        <v>326</v>
      </c>
      <c r="K57">
        <v>10</v>
      </c>
      <c r="L57">
        <v>1</v>
      </c>
      <c r="M57">
        <v>2421</v>
      </c>
      <c r="N57">
        <f>MONTH(Table1[[#This Row],[Sale_Date]])</f>
        <v>12</v>
      </c>
    </row>
    <row r="58" spans="1:14" x14ac:dyDescent="0.25">
      <c r="A58">
        <v>57</v>
      </c>
      <c r="B58">
        <v>13</v>
      </c>
      <c r="C58" t="s">
        <v>21</v>
      </c>
      <c r="D58" t="s">
        <v>34</v>
      </c>
      <c r="E58" t="s">
        <v>37</v>
      </c>
      <c r="F58" t="s">
        <v>46</v>
      </c>
      <c r="G58" s="1">
        <v>45641</v>
      </c>
      <c r="H58" t="s">
        <v>47</v>
      </c>
      <c r="I58" t="s">
        <v>49</v>
      </c>
      <c r="J58">
        <v>513</v>
      </c>
      <c r="K58">
        <v>30</v>
      </c>
      <c r="L58">
        <v>1</v>
      </c>
      <c r="M58">
        <v>2219</v>
      </c>
      <c r="N58">
        <f>MONTH(Table1[[#This Row],[Sale_Date]])</f>
        <v>12</v>
      </c>
    </row>
    <row r="59" spans="1:14" x14ac:dyDescent="0.25">
      <c r="A59">
        <v>58</v>
      </c>
      <c r="B59">
        <v>7</v>
      </c>
      <c r="C59" t="s">
        <v>25</v>
      </c>
      <c r="D59" t="s">
        <v>34</v>
      </c>
      <c r="E59" t="s">
        <v>39</v>
      </c>
      <c r="F59" t="s">
        <v>46</v>
      </c>
      <c r="G59" s="1">
        <v>45648</v>
      </c>
      <c r="H59" t="s">
        <v>47</v>
      </c>
      <c r="I59" t="s">
        <v>52</v>
      </c>
      <c r="J59">
        <v>543</v>
      </c>
      <c r="K59">
        <v>15</v>
      </c>
      <c r="L59">
        <v>1</v>
      </c>
      <c r="M59">
        <v>1956</v>
      </c>
      <c r="N59">
        <f>MONTH(Table1[[#This Row],[Sale_Date]])</f>
        <v>12</v>
      </c>
    </row>
    <row r="60" spans="1:14" x14ac:dyDescent="0.25">
      <c r="A60">
        <v>59</v>
      </c>
      <c r="B60">
        <v>15</v>
      </c>
      <c r="C60" t="s">
        <v>20</v>
      </c>
      <c r="D60" t="s">
        <v>35</v>
      </c>
      <c r="E60" t="s">
        <v>37</v>
      </c>
      <c r="F60" t="s">
        <v>43</v>
      </c>
      <c r="G60" s="1">
        <v>45610</v>
      </c>
      <c r="H60" t="s">
        <v>48</v>
      </c>
      <c r="I60" t="s">
        <v>54</v>
      </c>
      <c r="J60">
        <v>509</v>
      </c>
      <c r="K60">
        <v>25</v>
      </c>
      <c r="L60">
        <v>3</v>
      </c>
      <c r="M60">
        <v>2848</v>
      </c>
      <c r="N60">
        <f>MONTH(Table1[[#This Row],[Sale_Date]])</f>
        <v>11</v>
      </c>
    </row>
    <row r="61" spans="1:14" x14ac:dyDescent="0.25">
      <c r="A61">
        <v>60</v>
      </c>
      <c r="B61">
        <v>14</v>
      </c>
      <c r="C61" t="s">
        <v>22</v>
      </c>
      <c r="D61" t="s">
        <v>33</v>
      </c>
      <c r="E61" t="s">
        <v>38</v>
      </c>
      <c r="F61" t="s">
        <v>40</v>
      </c>
      <c r="G61" s="1">
        <v>45420</v>
      </c>
      <c r="H61" t="s">
        <v>47</v>
      </c>
      <c r="I61" t="s">
        <v>49</v>
      </c>
      <c r="J61">
        <v>854</v>
      </c>
      <c r="K61">
        <v>20</v>
      </c>
      <c r="L61">
        <v>1</v>
      </c>
      <c r="M61">
        <v>1276</v>
      </c>
      <c r="N61">
        <f>MONTH(Table1[[#This Row],[Sale_Date]])</f>
        <v>5</v>
      </c>
    </row>
    <row r="62" spans="1:14" x14ac:dyDescent="0.25">
      <c r="A62">
        <v>61</v>
      </c>
      <c r="B62">
        <v>13</v>
      </c>
      <c r="C62" t="s">
        <v>21</v>
      </c>
      <c r="D62" t="s">
        <v>34</v>
      </c>
      <c r="E62" t="s">
        <v>37</v>
      </c>
      <c r="F62" t="s">
        <v>44</v>
      </c>
      <c r="G62" s="1">
        <v>45609</v>
      </c>
      <c r="H62" t="s">
        <v>47</v>
      </c>
      <c r="I62" t="s">
        <v>54</v>
      </c>
      <c r="J62">
        <v>582</v>
      </c>
      <c r="K62">
        <v>0</v>
      </c>
      <c r="L62">
        <v>1</v>
      </c>
      <c r="M62">
        <v>2899</v>
      </c>
      <c r="N62">
        <f>MONTH(Table1[[#This Row],[Sale_Date]])</f>
        <v>11</v>
      </c>
    </row>
    <row r="63" spans="1:14" x14ac:dyDescent="0.25">
      <c r="A63">
        <v>62</v>
      </c>
      <c r="B63">
        <v>13</v>
      </c>
      <c r="C63" t="s">
        <v>21</v>
      </c>
      <c r="D63" t="s">
        <v>34</v>
      </c>
      <c r="E63" t="s">
        <v>36</v>
      </c>
      <c r="F63" t="s">
        <v>41</v>
      </c>
      <c r="G63" s="1">
        <v>45734</v>
      </c>
      <c r="H63" t="s">
        <v>48</v>
      </c>
      <c r="I63" t="s">
        <v>53</v>
      </c>
      <c r="J63">
        <v>284</v>
      </c>
      <c r="K63">
        <v>30</v>
      </c>
      <c r="L63">
        <v>2</v>
      </c>
      <c r="M63">
        <v>2438</v>
      </c>
      <c r="N63">
        <f>MONTH(Table1[[#This Row],[Sale_Date]])</f>
        <v>3</v>
      </c>
    </row>
    <row r="64" spans="1:14" x14ac:dyDescent="0.25">
      <c r="A64">
        <v>63</v>
      </c>
      <c r="B64">
        <v>1</v>
      </c>
      <c r="C64" t="s">
        <v>15</v>
      </c>
      <c r="D64" t="s">
        <v>34</v>
      </c>
      <c r="E64" t="s">
        <v>39</v>
      </c>
      <c r="F64" t="s">
        <v>46</v>
      </c>
      <c r="G64" s="1">
        <v>45715</v>
      </c>
      <c r="H64" t="s">
        <v>47</v>
      </c>
      <c r="I64" t="s">
        <v>51</v>
      </c>
      <c r="J64">
        <v>1004</v>
      </c>
      <c r="K64">
        <v>30</v>
      </c>
      <c r="L64">
        <v>1</v>
      </c>
      <c r="M64">
        <v>1815</v>
      </c>
      <c r="N64">
        <f>MONTH(Table1[[#This Row],[Sale_Date]])</f>
        <v>2</v>
      </c>
    </row>
    <row r="65" spans="1:14" x14ac:dyDescent="0.25">
      <c r="A65">
        <v>64</v>
      </c>
      <c r="B65">
        <v>4</v>
      </c>
      <c r="C65" t="s">
        <v>17</v>
      </c>
      <c r="D65" t="s">
        <v>34</v>
      </c>
      <c r="E65" t="s">
        <v>36</v>
      </c>
      <c r="F65" t="s">
        <v>45</v>
      </c>
      <c r="G65" s="1">
        <v>45531</v>
      </c>
      <c r="H65" t="s">
        <v>47</v>
      </c>
      <c r="I65" t="s">
        <v>51</v>
      </c>
      <c r="J65">
        <v>1220</v>
      </c>
      <c r="K65">
        <v>10</v>
      </c>
      <c r="L65">
        <v>3</v>
      </c>
      <c r="M65">
        <v>1194</v>
      </c>
      <c r="N65">
        <f>MONTH(Table1[[#This Row],[Sale_Date]])</f>
        <v>8</v>
      </c>
    </row>
    <row r="66" spans="1:14" x14ac:dyDescent="0.25">
      <c r="A66">
        <v>65</v>
      </c>
      <c r="B66">
        <v>2</v>
      </c>
      <c r="C66" t="s">
        <v>19</v>
      </c>
      <c r="D66" t="s">
        <v>33</v>
      </c>
      <c r="E66" t="s">
        <v>37</v>
      </c>
      <c r="F66" t="s">
        <v>41</v>
      </c>
      <c r="G66" s="1">
        <v>45774</v>
      </c>
      <c r="H66" t="s">
        <v>47</v>
      </c>
      <c r="I66" t="s">
        <v>53</v>
      </c>
      <c r="J66">
        <v>1292</v>
      </c>
      <c r="K66">
        <v>25</v>
      </c>
      <c r="L66">
        <v>2</v>
      </c>
      <c r="M66">
        <v>2926</v>
      </c>
      <c r="N66">
        <f>MONTH(Table1[[#This Row],[Sale_Date]])</f>
        <v>4</v>
      </c>
    </row>
    <row r="67" spans="1:14" x14ac:dyDescent="0.25">
      <c r="A67">
        <v>66</v>
      </c>
      <c r="B67">
        <v>16</v>
      </c>
      <c r="C67" t="s">
        <v>16</v>
      </c>
      <c r="D67" t="s">
        <v>34</v>
      </c>
      <c r="E67" t="s">
        <v>36</v>
      </c>
      <c r="F67" t="s">
        <v>41</v>
      </c>
      <c r="G67" s="1">
        <v>45470</v>
      </c>
      <c r="H67" t="s">
        <v>47</v>
      </c>
      <c r="I67" t="s">
        <v>50</v>
      </c>
      <c r="J67">
        <v>1406</v>
      </c>
      <c r="K67">
        <v>15</v>
      </c>
      <c r="L67">
        <v>2</v>
      </c>
      <c r="M67">
        <v>1044</v>
      </c>
      <c r="N67">
        <f>MONTH(Table1[[#This Row],[Sale_Date]])</f>
        <v>6</v>
      </c>
    </row>
    <row r="68" spans="1:14" x14ac:dyDescent="0.25">
      <c r="A68">
        <v>67</v>
      </c>
      <c r="B68">
        <v>7</v>
      </c>
      <c r="C68" t="s">
        <v>25</v>
      </c>
      <c r="D68" t="s">
        <v>34</v>
      </c>
      <c r="E68" t="s">
        <v>39</v>
      </c>
      <c r="F68" t="s">
        <v>41</v>
      </c>
      <c r="G68" s="1">
        <v>45627</v>
      </c>
      <c r="H68" t="s">
        <v>47</v>
      </c>
      <c r="I68" t="s">
        <v>54</v>
      </c>
      <c r="J68">
        <v>500</v>
      </c>
      <c r="K68">
        <v>15</v>
      </c>
      <c r="L68">
        <v>1</v>
      </c>
      <c r="M68">
        <v>2342</v>
      </c>
      <c r="N68">
        <f>MONTH(Table1[[#This Row],[Sale_Date]])</f>
        <v>12</v>
      </c>
    </row>
    <row r="69" spans="1:14" x14ac:dyDescent="0.25">
      <c r="A69">
        <v>68</v>
      </c>
      <c r="B69">
        <v>16</v>
      </c>
      <c r="C69" t="s">
        <v>16</v>
      </c>
      <c r="D69" t="s">
        <v>34</v>
      </c>
      <c r="E69" t="s">
        <v>39</v>
      </c>
      <c r="F69" t="s">
        <v>45</v>
      </c>
      <c r="G69" s="1">
        <v>45622</v>
      </c>
      <c r="H69" t="s">
        <v>48</v>
      </c>
      <c r="I69" t="s">
        <v>53</v>
      </c>
      <c r="J69">
        <v>760</v>
      </c>
      <c r="K69">
        <v>20</v>
      </c>
      <c r="L69">
        <v>2</v>
      </c>
      <c r="M69">
        <v>1591</v>
      </c>
      <c r="N69">
        <f>MONTH(Table1[[#This Row],[Sale_Date]])</f>
        <v>11</v>
      </c>
    </row>
    <row r="70" spans="1:14" x14ac:dyDescent="0.25">
      <c r="A70">
        <v>69</v>
      </c>
      <c r="B70">
        <v>16</v>
      </c>
      <c r="C70" t="s">
        <v>16</v>
      </c>
      <c r="D70" t="s">
        <v>34</v>
      </c>
      <c r="E70" t="s">
        <v>38</v>
      </c>
      <c r="F70" t="s">
        <v>45</v>
      </c>
      <c r="G70" s="1">
        <v>45562</v>
      </c>
      <c r="H70" t="s">
        <v>47</v>
      </c>
      <c r="I70" t="s">
        <v>50</v>
      </c>
      <c r="J70">
        <v>389</v>
      </c>
      <c r="K70">
        <v>30</v>
      </c>
      <c r="L70">
        <v>1</v>
      </c>
      <c r="M70">
        <v>2136</v>
      </c>
      <c r="N70">
        <f>MONTH(Table1[[#This Row],[Sale_Date]])</f>
        <v>9</v>
      </c>
    </row>
    <row r="71" spans="1:14" x14ac:dyDescent="0.25">
      <c r="A71">
        <v>70</v>
      </c>
      <c r="B71">
        <v>5</v>
      </c>
      <c r="C71" t="s">
        <v>30</v>
      </c>
      <c r="D71" t="s">
        <v>33</v>
      </c>
      <c r="E71" t="s">
        <v>38</v>
      </c>
      <c r="F71" t="s">
        <v>42</v>
      </c>
      <c r="G71" s="1">
        <v>45661</v>
      </c>
      <c r="H71" t="s">
        <v>47</v>
      </c>
      <c r="I71" t="s">
        <v>54</v>
      </c>
      <c r="J71">
        <v>1438</v>
      </c>
      <c r="K71">
        <v>20</v>
      </c>
      <c r="L71">
        <v>2</v>
      </c>
      <c r="M71">
        <v>1946</v>
      </c>
      <c r="N71">
        <f>MONTH(Table1[[#This Row],[Sale_Date]])</f>
        <v>1</v>
      </c>
    </row>
    <row r="72" spans="1:14" x14ac:dyDescent="0.25">
      <c r="A72">
        <v>71</v>
      </c>
      <c r="B72">
        <v>9</v>
      </c>
      <c r="C72" t="s">
        <v>26</v>
      </c>
      <c r="D72" t="s">
        <v>35</v>
      </c>
      <c r="E72" t="s">
        <v>38</v>
      </c>
      <c r="F72" t="s">
        <v>43</v>
      </c>
      <c r="G72" s="1">
        <v>45682</v>
      </c>
      <c r="H72" t="s">
        <v>48</v>
      </c>
      <c r="I72" t="s">
        <v>54</v>
      </c>
      <c r="J72">
        <v>570</v>
      </c>
      <c r="K72">
        <v>0</v>
      </c>
      <c r="L72">
        <v>1</v>
      </c>
      <c r="M72">
        <v>2985</v>
      </c>
      <c r="N72">
        <f>MONTH(Table1[[#This Row],[Sale_Date]])</f>
        <v>1</v>
      </c>
    </row>
    <row r="73" spans="1:14" x14ac:dyDescent="0.25">
      <c r="A73">
        <v>72</v>
      </c>
      <c r="B73">
        <v>15</v>
      </c>
      <c r="C73" t="s">
        <v>20</v>
      </c>
      <c r="D73" t="s">
        <v>35</v>
      </c>
      <c r="E73" t="s">
        <v>36</v>
      </c>
      <c r="F73" t="s">
        <v>46</v>
      </c>
      <c r="G73" s="1">
        <v>45526</v>
      </c>
      <c r="H73" t="s">
        <v>47</v>
      </c>
      <c r="I73" t="s">
        <v>55</v>
      </c>
      <c r="J73">
        <v>1390</v>
      </c>
      <c r="K73">
        <v>10</v>
      </c>
      <c r="L73">
        <v>1</v>
      </c>
      <c r="M73">
        <v>1420</v>
      </c>
      <c r="N73">
        <f>MONTH(Table1[[#This Row],[Sale_Date]])</f>
        <v>8</v>
      </c>
    </row>
    <row r="74" spans="1:14" x14ac:dyDescent="0.25">
      <c r="A74">
        <v>73</v>
      </c>
      <c r="B74">
        <v>12</v>
      </c>
      <c r="C74" t="s">
        <v>31</v>
      </c>
      <c r="D74" t="s">
        <v>35</v>
      </c>
      <c r="E74" t="s">
        <v>37</v>
      </c>
      <c r="F74" t="s">
        <v>45</v>
      </c>
      <c r="G74" s="1">
        <v>45460</v>
      </c>
      <c r="H74" t="s">
        <v>48</v>
      </c>
      <c r="I74" t="s">
        <v>54</v>
      </c>
      <c r="J74">
        <v>1443</v>
      </c>
      <c r="K74">
        <v>15</v>
      </c>
      <c r="L74">
        <v>1</v>
      </c>
      <c r="M74">
        <v>1408</v>
      </c>
      <c r="N74">
        <f>MONTH(Table1[[#This Row],[Sale_Date]])</f>
        <v>6</v>
      </c>
    </row>
    <row r="75" spans="1:14" x14ac:dyDescent="0.25">
      <c r="A75">
        <v>74</v>
      </c>
      <c r="B75">
        <v>18</v>
      </c>
      <c r="C75" t="s">
        <v>28</v>
      </c>
      <c r="D75" t="s">
        <v>35</v>
      </c>
      <c r="E75" t="s">
        <v>38</v>
      </c>
      <c r="F75" t="s">
        <v>42</v>
      </c>
      <c r="G75" s="1">
        <v>45552</v>
      </c>
      <c r="H75" t="s">
        <v>47</v>
      </c>
      <c r="I75" t="s">
        <v>51</v>
      </c>
      <c r="J75">
        <v>1386</v>
      </c>
      <c r="K75">
        <v>30</v>
      </c>
      <c r="L75">
        <v>2</v>
      </c>
      <c r="M75">
        <v>2392</v>
      </c>
      <c r="N75">
        <f>MONTH(Table1[[#This Row],[Sale_Date]])</f>
        <v>9</v>
      </c>
    </row>
    <row r="76" spans="1:14" x14ac:dyDescent="0.25">
      <c r="A76">
        <v>75</v>
      </c>
      <c r="B76">
        <v>4</v>
      </c>
      <c r="C76" t="s">
        <v>17</v>
      </c>
      <c r="D76" t="s">
        <v>34</v>
      </c>
      <c r="E76" t="s">
        <v>39</v>
      </c>
      <c r="F76" t="s">
        <v>45</v>
      </c>
      <c r="G76" s="1">
        <v>45509</v>
      </c>
      <c r="H76" t="s">
        <v>48</v>
      </c>
      <c r="I76" t="s">
        <v>49</v>
      </c>
      <c r="J76">
        <v>1376</v>
      </c>
      <c r="K76">
        <v>30</v>
      </c>
      <c r="L76">
        <v>3</v>
      </c>
      <c r="M76">
        <v>2936</v>
      </c>
      <c r="N76">
        <f>MONTH(Table1[[#This Row],[Sale_Date]])</f>
        <v>8</v>
      </c>
    </row>
    <row r="77" spans="1:14" x14ac:dyDescent="0.25">
      <c r="A77">
        <v>76</v>
      </c>
      <c r="B77">
        <v>15</v>
      </c>
      <c r="C77" t="s">
        <v>20</v>
      </c>
      <c r="D77" t="s">
        <v>35</v>
      </c>
      <c r="E77" t="s">
        <v>39</v>
      </c>
      <c r="F77" t="s">
        <v>41</v>
      </c>
      <c r="G77" s="1">
        <v>45765</v>
      </c>
      <c r="H77" t="s">
        <v>47</v>
      </c>
      <c r="I77" t="s">
        <v>55</v>
      </c>
      <c r="J77">
        <v>1049</v>
      </c>
      <c r="K77">
        <v>0</v>
      </c>
      <c r="L77">
        <v>2</v>
      </c>
      <c r="M77">
        <v>2353</v>
      </c>
      <c r="N77">
        <f>MONTH(Table1[[#This Row],[Sale_Date]])</f>
        <v>4</v>
      </c>
    </row>
    <row r="78" spans="1:14" x14ac:dyDescent="0.25">
      <c r="A78">
        <v>77</v>
      </c>
      <c r="B78">
        <v>20</v>
      </c>
      <c r="C78" t="s">
        <v>24</v>
      </c>
      <c r="D78" t="s">
        <v>33</v>
      </c>
      <c r="E78" t="s">
        <v>38</v>
      </c>
      <c r="F78" t="s">
        <v>44</v>
      </c>
      <c r="G78" s="1">
        <v>45554</v>
      </c>
      <c r="H78" t="s">
        <v>48</v>
      </c>
      <c r="I78" t="s">
        <v>51</v>
      </c>
      <c r="J78">
        <v>829</v>
      </c>
      <c r="K78">
        <v>25</v>
      </c>
      <c r="L78">
        <v>1</v>
      </c>
      <c r="M78">
        <v>1832</v>
      </c>
      <c r="N78">
        <f>MONTH(Table1[[#This Row],[Sale_Date]])</f>
        <v>9</v>
      </c>
    </row>
    <row r="79" spans="1:14" x14ac:dyDescent="0.25">
      <c r="A79">
        <v>78</v>
      </c>
      <c r="B79">
        <v>16</v>
      </c>
      <c r="C79" t="s">
        <v>16</v>
      </c>
      <c r="D79" t="s">
        <v>34</v>
      </c>
      <c r="E79" t="s">
        <v>38</v>
      </c>
      <c r="F79" t="s">
        <v>46</v>
      </c>
      <c r="G79" s="1">
        <v>45620</v>
      </c>
      <c r="H79" t="s">
        <v>47</v>
      </c>
      <c r="I79" t="s">
        <v>52</v>
      </c>
      <c r="J79">
        <v>278</v>
      </c>
      <c r="K79">
        <v>25</v>
      </c>
      <c r="L79">
        <v>3</v>
      </c>
      <c r="M79">
        <v>2038</v>
      </c>
      <c r="N79">
        <f>MONTH(Table1[[#This Row],[Sale_Date]])</f>
        <v>11</v>
      </c>
    </row>
    <row r="80" spans="1:14" x14ac:dyDescent="0.25">
      <c r="A80">
        <v>79</v>
      </c>
      <c r="B80">
        <v>20</v>
      </c>
      <c r="C80" t="s">
        <v>24</v>
      </c>
      <c r="D80" t="s">
        <v>33</v>
      </c>
      <c r="E80" t="s">
        <v>38</v>
      </c>
      <c r="F80" t="s">
        <v>44</v>
      </c>
      <c r="G80" s="1">
        <v>45769</v>
      </c>
      <c r="H80" t="s">
        <v>48</v>
      </c>
      <c r="I80" t="s">
        <v>52</v>
      </c>
      <c r="J80">
        <v>752</v>
      </c>
      <c r="K80">
        <v>0</v>
      </c>
      <c r="L80">
        <v>2</v>
      </c>
      <c r="M80">
        <v>2443</v>
      </c>
      <c r="N80">
        <f>MONTH(Table1[[#This Row],[Sale_Date]])</f>
        <v>4</v>
      </c>
    </row>
    <row r="81" spans="1:14" x14ac:dyDescent="0.25">
      <c r="A81">
        <v>80</v>
      </c>
      <c r="B81">
        <v>12</v>
      </c>
      <c r="C81" t="s">
        <v>31</v>
      </c>
      <c r="D81" t="s">
        <v>35</v>
      </c>
      <c r="E81" t="s">
        <v>36</v>
      </c>
      <c r="F81" t="s">
        <v>44</v>
      </c>
      <c r="G81" s="1">
        <v>45531</v>
      </c>
      <c r="H81" t="s">
        <v>48</v>
      </c>
      <c r="I81" t="s">
        <v>51</v>
      </c>
      <c r="J81">
        <v>326</v>
      </c>
      <c r="K81">
        <v>10</v>
      </c>
      <c r="L81">
        <v>1</v>
      </c>
      <c r="M81">
        <v>2391</v>
      </c>
      <c r="N81">
        <f>MONTH(Table1[[#This Row],[Sale_Date]])</f>
        <v>8</v>
      </c>
    </row>
    <row r="82" spans="1:14" x14ac:dyDescent="0.25">
      <c r="A82">
        <v>81</v>
      </c>
      <c r="B82">
        <v>1</v>
      </c>
      <c r="C82" t="s">
        <v>15</v>
      </c>
      <c r="D82" t="s">
        <v>34</v>
      </c>
      <c r="E82" t="s">
        <v>36</v>
      </c>
      <c r="F82" t="s">
        <v>46</v>
      </c>
      <c r="G82" s="1">
        <v>45572</v>
      </c>
      <c r="H82" t="s">
        <v>48</v>
      </c>
      <c r="I82" t="s">
        <v>52</v>
      </c>
      <c r="J82">
        <v>957</v>
      </c>
      <c r="K82">
        <v>20</v>
      </c>
      <c r="L82">
        <v>3</v>
      </c>
      <c r="M82">
        <v>2555</v>
      </c>
      <c r="N82">
        <f>MONTH(Table1[[#This Row],[Sale_Date]])</f>
        <v>10</v>
      </c>
    </row>
    <row r="83" spans="1:14" x14ac:dyDescent="0.25">
      <c r="A83">
        <v>82</v>
      </c>
      <c r="B83">
        <v>12</v>
      </c>
      <c r="C83" t="s">
        <v>31</v>
      </c>
      <c r="D83" t="s">
        <v>35</v>
      </c>
      <c r="E83" t="s">
        <v>36</v>
      </c>
      <c r="F83" t="s">
        <v>43</v>
      </c>
      <c r="G83" s="1">
        <v>45420</v>
      </c>
      <c r="H83" t="s">
        <v>48</v>
      </c>
      <c r="I83" t="s">
        <v>50</v>
      </c>
      <c r="J83">
        <v>1376</v>
      </c>
      <c r="K83">
        <v>25</v>
      </c>
      <c r="L83">
        <v>1</v>
      </c>
      <c r="M83">
        <v>1705</v>
      </c>
      <c r="N83">
        <f>MONTH(Table1[[#This Row],[Sale_Date]])</f>
        <v>5</v>
      </c>
    </row>
    <row r="84" spans="1:14" x14ac:dyDescent="0.25">
      <c r="A84">
        <v>83</v>
      </c>
      <c r="B84">
        <v>10</v>
      </c>
      <c r="C84" t="s">
        <v>23</v>
      </c>
      <c r="D84" t="s">
        <v>34</v>
      </c>
      <c r="E84" t="s">
        <v>38</v>
      </c>
      <c r="F84" t="s">
        <v>43</v>
      </c>
      <c r="G84" s="1">
        <v>45586</v>
      </c>
      <c r="H84" t="s">
        <v>47</v>
      </c>
      <c r="I84" t="s">
        <v>52</v>
      </c>
      <c r="J84">
        <v>1239</v>
      </c>
      <c r="K84">
        <v>0</v>
      </c>
      <c r="L84">
        <v>2</v>
      </c>
      <c r="M84">
        <v>2171</v>
      </c>
      <c r="N84">
        <f>MONTH(Table1[[#This Row],[Sale_Date]])</f>
        <v>10</v>
      </c>
    </row>
    <row r="85" spans="1:14" x14ac:dyDescent="0.25">
      <c r="A85">
        <v>84</v>
      </c>
      <c r="B85">
        <v>8</v>
      </c>
      <c r="C85" t="s">
        <v>29</v>
      </c>
      <c r="D85" t="s">
        <v>33</v>
      </c>
      <c r="E85" t="s">
        <v>37</v>
      </c>
      <c r="F85" t="s">
        <v>45</v>
      </c>
      <c r="G85" s="1">
        <v>45692</v>
      </c>
      <c r="H85" t="s">
        <v>47</v>
      </c>
      <c r="I85" t="s">
        <v>55</v>
      </c>
      <c r="J85">
        <v>629</v>
      </c>
      <c r="K85">
        <v>30</v>
      </c>
      <c r="L85">
        <v>1</v>
      </c>
      <c r="M85">
        <v>2089</v>
      </c>
      <c r="N85">
        <f>MONTH(Table1[[#This Row],[Sale_Date]])</f>
        <v>2</v>
      </c>
    </row>
    <row r="86" spans="1:14" x14ac:dyDescent="0.25">
      <c r="A86">
        <v>85</v>
      </c>
      <c r="B86">
        <v>11</v>
      </c>
      <c r="C86" t="s">
        <v>13</v>
      </c>
      <c r="D86" t="s">
        <v>33</v>
      </c>
      <c r="E86" t="s">
        <v>38</v>
      </c>
      <c r="F86" t="s">
        <v>42</v>
      </c>
      <c r="G86" s="1">
        <v>45542</v>
      </c>
      <c r="H86" t="s">
        <v>47</v>
      </c>
      <c r="I86" t="s">
        <v>49</v>
      </c>
      <c r="J86">
        <v>1221</v>
      </c>
      <c r="K86">
        <v>30</v>
      </c>
      <c r="L86">
        <v>1</v>
      </c>
      <c r="M86">
        <v>2780</v>
      </c>
      <c r="N86">
        <f>MONTH(Table1[[#This Row],[Sale_Date]])</f>
        <v>9</v>
      </c>
    </row>
    <row r="87" spans="1:14" x14ac:dyDescent="0.25">
      <c r="A87">
        <v>86</v>
      </c>
      <c r="B87">
        <v>19</v>
      </c>
      <c r="C87" t="s">
        <v>14</v>
      </c>
      <c r="D87" t="s">
        <v>34</v>
      </c>
      <c r="E87" t="s">
        <v>39</v>
      </c>
      <c r="F87" t="s">
        <v>40</v>
      </c>
      <c r="G87" s="1">
        <v>45716</v>
      </c>
      <c r="H87" t="s">
        <v>47</v>
      </c>
      <c r="I87" t="s">
        <v>52</v>
      </c>
      <c r="J87">
        <v>1213</v>
      </c>
      <c r="K87">
        <v>10</v>
      </c>
      <c r="L87">
        <v>1</v>
      </c>
      <c r="M87">
        <v>1149</v>
      </c>
      <c r="N87">
        <f>MONTH(Table1[[#This Row],[Sale_Date]])</f>
        <v>2</v>
      </c>
    </row>
    <row r="88" spans="1:14" x14ac:dyDescent="0.25">
      <c r="A88">
        <v>87</v>
      </c>
      <c r="B88">
        <v>5</v>
      </c>
      <c r="C88" t="s">
        <v>30</v>
      </c>
      <c r="D88" t="s">
        <v>33</v>
      </c>
      <c r="E88" t="s">
        <v>39</v>
      </c>
      <c r="F88" t="s">
        <v>46</v>
      </c>
      <c r="G88" s="1">
        <v>45480</v>
      </c>
      <c r="H88" t="s">
        <v>48</v>
      </c>
      <c r="I88" t="s">
        <v>55</v>
      </c>
      <c r="J88">
        <v>726</v>
      </c>
      <c r="K88">
        <v>15</v>
      </c>
      <c r="L88">
        <v>1</v>
      </c>
      <c r="M88">
        <v>2378</v>
      </c>
      <c r="N88">
        <f>MONTH(Table1[[#This Row],[Sale_Date]])</f>
        <v>7</v>
      </c>
    </row>
    <row r="89" spans="1:14" x14ac:dyDescent="0.25">
      <c r="A89">
        <v>88</v>
      </c>
      <c r="B89">
        <v>16</v>
      </c>
      <c r="C89" t="s">
        <v>16</v>
      </c>
      <c r="D89" t="s">
        <v>34</v>
      </c>
      <c r="E89" t="s">
        <v>36</v>
      </c>
      <c r="F89" t="s">
        <v>40</v>
      </c>
      <c r="G89" s="1">
        <v>45744</v>
      </c>
      <c r="H89" t="s">
        <v>47</v>
      </c>
      <c r="I89" t="s">
        <v>54</v>
      </c>
      <c r="J89">
        <v>580</v>
      </c>
      <c r="K89">
        <v>20</v>
      </c>
      <c r="L89">
        <v>1</v>
      </c>
      <c r="M89">
        <v>2813</v>
      </c>
      <c r="N89">
        <f>MONTH(Table1[[#This Row],[Sale_Date]])</f>
        <v>3</v>
      </c>
    </row>
    <row r="90" spans="1:14" x14ac:dyDescent="0.25">
      <c r="A90">
        <v>89</v>
      </c>
      <c r="B90">
        <v>16</v>
      </c>
      <c r="C90" t="s">
        <v>16</v>
      </c>
      <c r="D90" t="s">
        <v>34</v>
      </c>
      <c r="E90" t="s">
        <v>38</v>
      </c>
      <c r="F90" t="s">
        <v>45</v>
      </c>
      <c r="G90" s="1">
        <v>45506</v>
      </c>
      <c r="H90" t="s">
        <v>48</v>
      </c>
      <c r="I90" t="s">
        <v>51</v>
      </c>
      <c r="J90">
        <v>1447</v>
      </c>
      <c r="K90">
        <v>0</v>
      </c>
      <c r="L90">
        <v>2</v>
      </c>
      <c r="M90">
        <v>2193</v>
      </c>
      <c r="N90">
        <f>MONTH(Table1[[#This Row],[Sale_Date]])</f>
        <v>8</v>
      </c>
    </row>
    <row r="91" spans="1:14" x14ac:dyDescent="0.25">
      <c r="A91">
        <v>90</v>
      </c>
      <c r="B91">
        <v>18</v>
      </c>
      <c r="C91" t="s">
        <v>28</v>
      </c>
      <c r="D91" t="s">
        <v>35</v>
      </c>
      <c r="E91" t="s">
        <v>36</v>
      </c>
      <c r="F91" t="s">
        <v>46</v>
      </c>
      <c r="G91" s="1">
        <v>45529</v>
      </c>
      <c r="H91" t="s">
        <v>48</v>
      </c>
      <c r="I91" t="s">
        <v>54</v>
      </c>
      <c r="J91">
        <v>513</v>
      </c>
      <c r="K91">
        <v>25</v>
      </c>
      <c r="L91">
        <v>1</v>
      </c>
      <c r="M91">
        <v>1612</v>
      </c>
      <c r="N91">
        <f>MONTH(Table1[[#This Row],[Sale_Date]])</f>
        <v>8</v>
      </c>
    </row>
    <row r="92" spans="1:14" x14ac:dyDescent="0.25">
      <c r="A92">
        <v>91</v>
      </c>
      <c r="B92">
        <v>19</v>
      </c>
      <c r="C92" t="s">
        <v>14</v>
      </c>
      <c r="D92" t="s">
        <v>34</v>
      </c>
      <c r="E92" t="s">
        <v>38</v>
      </c>
      <c r="F92" t="s">
        <v>43</v>
      </c>
      <c r="G92" s="1">
        <v>45682</v>
      </c>
      <c r="H92" t="s">
        <v>48</v>
      </c>
      <c r="I92" t="s">
        <v>54</v>
      </c>
      <c r="J92">
        <v>744</v>
      </c>
      <c r="K92">
        <v>25</v>
      </c>
      <c r="L92">
        <v>3</v>
      </c>
      <c r="M92">
        <v>2259</v>
      </c>
      <c r="N92">
        <f>MONTH(Table1[[#This Row],[Sale_Date]])</f>
        <v>1</v>
      </c>
    </row>
    <row r="93" spans="1:14" x14ac:dyDescent="0.25">
      <c r="A93">
        <v>92</v>
      </c>
      <c r="B93">
        <v>8</v>
      </c>
      <c r="C93" t="s">
        <v>29</v>
      </c>
      <c r="D93" t="s">
        <v>33</v>
      </c>
      <c r="E93" t="s">
        <v>38</v>
      </c>
      <c r="F93" t="s">
        <v>44</v>
      </c>
      <c r="G93" s="1">
        <v>45618</v>
      </c>
      <c r="H93" t="s">
        <v>47</v>
      </c>
      <c r="I93" t="s">
        <v>54</v>
      </c>
      <c r="J93">
        <v>1235</v>
      </c>
      <c r="K93">
        <v>20</v>
      </c>
      <c r="L93">
        <v>2</v>
      </c>
      <c r="M93">
        <v>1562</v>
      </c>
      <c r="N93">
        <f>MONTH(Table1[[#This Row],[Sale_Date]])</f>
        <v>11</v>
      </c>
    </row>
    <row r="94" spans="1:14" x14ac:dyDescent="0.25">
      <c r="A94">
        <v>93</v>
      </c>
      <c r="B94">
        <v>2</v>
      </c>
      <c r="C94" t="s">
        <v>19</v>
      </c>
      <c r="D94" t="s">
        <v>33</v>
      </c>
      <c r="E94" t="s">
        <v>38</v>
      </c>
      <c r="F94" t="s">
        <v>40</v>
      </c>
      <c r="G94" s="1">
        <v>45769</v>
      </c>
      <c r="H94" t="s">
        <v>47</v>
      </c>
      <c r="I94" t="s">
        <v>51</v>
      </c>
      <c r="J94">
        <v>647</v>
      </c>
      <c r="K94">
        <v>30</v>
      </c>
      <c r="L94">
        <v>2</v>
      </c>
      <c r="M94">
        <v>2458</v>
      </c>
      <c r="N94">
        <f>MONTH(Table1[[#This Row],[Sale_Date]])</f>
        <v>4</v>
      </c>
    </row>
    <row r="95" spans="1:14" x14ac:dyDescent="0.25">
      <c r="A95">
        <v>94</v>
      </c>
      <c r="B95">
        <v>7</v>
      </c>
      <c r="C95" t="s">
        <v>25</v>
      </c>
      <c r="D95" t="s">
        <v>34</v>
      </c>
      <c r="E95" t="s">
        <v>36</v>
      </c>
      <c r="F95" t="s">
        <v>45</v>
      </c>
      <c r="G95" s="1">
        <v>45419</v>
      </c>
      <c r="H95" t="s">
        <v>47</v>
      </c>
      <c r="I95" t="s">
        <v>50</v>
      </c>
      <c r="J95">
        <v>1147</v>
      </c>
      <c r="K95">
        <v>30</v>
      </c>
      <c r="L95">
        <v>3</v>
      </c>
      <c r="M95">
        <v>2325</v>
      </c>
      <c r="N95">
        <f>MONTH(Table1[[#This Row],[Sale_Date]])</f>
        <v>5</v>
      </c>
    </row>
    <row r="96" spans="1:14" x14ac:dyDescent="0.25">
      <c r="A96">
        <v>95</v>
      </c>
      <c r="B96">
        <v>20</v>
      </c>
      <c r="C96" t="s">
        <v>24</v>
      </c>
      <c r="D96" t="s">
        <v>33</v>
      </c>
      <c r="E96" t="s">
        <v>36</v>
      </c>
      <c r="F96" t="s">
        <v>43</v>
      </c>
      <c r="G96" s="1">
        <v>45726</v>
      </c>
      <c r="H96" t="s">
        <v>47</v>
      </c>
      <c r="I96" t="s">
        <v>53</v>
      </c>
      <c r="J96">
        <v>544</v>
      </c>
      <c r="K96">
        <v>0</v>
      </c>
      <c r="L96">
        <v>3</v>
      </c>
      <c r="M96">
        <v>1302</v>
      </c>
      <c r="N96">
        <f>MONTH(Table1[[#This Row],[Sale_Date]])</f>
        <v>3</v>
      </c>
    </row>
    <row r="97" spans="1:14" x14ac:dyDescent="0.25">
      <c r="A97">
        <v>96</v>
      </c>
      <c r="B97">
        <v>9</v>
      </c>
      <c r="C97" t="s">
        <v>26</v>
      </c>
      <c r="D97" t="s">
        <v>35</v>
      </c>
      <c r="E97" t="s">
        <v>38</v>
      </c>
      <c r="F97" t="s">
        <v>44</v>
      </c>
      <c r="G97" s="1">
        <v>45487</v>
      </c>
      <c r="H97" t="s">
        <v>48</v>
      </c>
      <c r="I97" t="s">
        <v>50</v>
      </c>
      <c r="J97">
        <v>750</v>
      </c>
      <c r="K97">
        <v>0</v>
      </c>
      <c r="L97">
        <v>1</v>
      </c>
      <c r="M97">
        <v>2141</v>
      </c>
      <c r="N97">
        <f>MONTH(Table1[[#This Row],[Sale_Date]])</f>
        <v>7</v>
      </c>
    </row>
    <row r="98" spans="1:14" x14ac:dyDescent="0.25">
      <c r="A98">
        <v>97</v>
      </c>
      <c r="B98">
        <v>4</v>
      </c>
      <c r="C98" t="s">
        <v>17</v>
      </c>
      <c r="D98" t="s">
        <v>34</v>
      </c>
      <c r="E98" t="s">
        <v>36</v>
      </c>
      <c r="F98" t="s">
        <v>44</v>
      </c>
      <c r="G98" s="1">
        <v>45692</v>
      </c>
      <c r="H98" t="s">
        <v>48</v>
      </c>
      <c r="I98" t="s">
        <v>53</v>
      </c>
      <c r="J98">
        <v>430</v>
      </c>
      <c r="K98">
        <v>15</v>
      </c>
      <c r="L98">
        <v>2</v>
      </c>
      <c r="M98">
        <v>1105</v>
      </c>
      <c r="N98">
        <f>MONTH(Table1[[#This Row],[Sale_Date]])</f>
        <v>2</v>
      </c>
    </row>
    <row r="99" spans="1:14" x14ac:dyDescent="0.25">
      <c r="A99">
        <v>98</v>
      </c>
      <c r="B99">
        <v>5</v>
      </c>
      <c r="C99" t="s">
        <v>30</v>
      </c>
      <c r="D99" t="s">
        <v>33</v>
      </c>
      <c r="E99" t="s">
        <v>39</v>
      </c>
      <c r="F99" t="s">
        <v>44</v>
      </c>
      <c r="G99" s="1">
        <v>45773</v>
      </c>
      <c r="H99" t="s">
        <v>48</v>
      </c>
      <c r="I99" t="s">
        <v>49</v>
      </c>
      <c r="J99">
        <v>284</v>
      </c>
      <c r="K99">
        <v>25</v>
      </c>
      <c r="L99">
        <v>3</v>
      </c>
      <c r="M99">
        <v>2242</v>
      </c>
      <c r="N99">
        <f>MONTH(Table1[[#This Row],[Sale_Date]])</f>
        <v>4</v>
      </c>
    </row>
    <row r="100" spans="1:14" x14ac:dyDescent="0.25">
      <c r="A100">
        <v>99</v>
      </c>
      <c r="B100">
        <v>13</v>
      </c>
      <c r="C100" t="s">
        <v>21</v>
      </c>
      <c r="D100" t="s">
        <v>34</v>
      </c>
      <c r="E100" t="s">
        <v>37</v>
      </c>
      <c r="F100" t="s">
        <v>40</v>
      </c>
      <c r="G100" s="1">
        <v>45424</v>
      </c>
      <c r="H100" t="s">
        <v>47</v>
      </c>
      <c r="I100" t="s">
        <v>50</v>
      </c>
      <c r="J100">
        <v>574</v>
      </c>
      <c r="K100">
        <v>30</v>
      </c>
      <c r="L100">
        <v>2</v>
      </c>
      <c r="M100">
        <v>2774</v>
      </c>
      <c r="N100">
        <f>MONTH(Table1[[#This Row],[Sale_Date]])</f>
        <v>5</v>
      </c>
    </row>
    <row r="101" spans="1:14" x14ac:dyDescent="0.25">
      <c r="A101">
        <v>100</v>
      </c>
      <c r="B101">
        <v>11</v>
      </c>
      <c r="C101" t="s">
        <v>13</v>
      </c>
      <c r="D101" t="s">
        <v>33</v>
      </c>
      <c r="E101" t="s">
        <v>36</v>
      </c>
      <c r="F101" t="s">
        <v>45</v>
      </c>
      <c r="G101" s="1">
        <v>45547</v>
      </c>
      <c r="H101" t="s">
        <v>48</v>
      </c>
      <c r="I101" t="s">
        <v>52</v>
      </c>
      <c r="J101">
        <v>691</v>
      </c>
      <c r="K101">
        <v>30</v>
      </c>
      <c r="L101">
        <v>2</v>
      </c>
      <c r="M101">
        <v>2094</v>
      </c>
      <c r="N101">
        <f>MONTH(Table1[[#This Row],[Sale_Date]])</f>
        <v>9</v>
      </c>
    </row>
    <row r="102" spans="1:14" x14ac:dyDescent="0.25">
      <c r="A102">
        <v>101</v>
      </c>
      <c r="B102">
        <v>15</v>
      </c>
      <c r="C102" t="s">
        <v>20</v>
      </c>
      <c r="D102" t="s">
        <v>35</v>
      </c>
      <c r="E102" t="s">
        <v>37</v>
      </c>
      <c r="F102" t="s">
        <v>46</v>
      </c>
      <c r="G102" s="1">
        <v>45736</v>
      </c>
      <c r="H102" t="s">
        <v>47</v>
      </c>
      <c r="I102" t="s">
        <v>53</v>
      </c>
      <c r="J102">
        <v>422</v>
      </c>
      <c r="K102">
        <v>10</v>
      </c>
      <c r="L102">
        <v>1</v>
      </c>
      <c r="M102">
        <v>1874</v>
      </c>
      <c r="N102">
        <f>MONTH(Table1[[#This Row],[Sale_Date]])</f>
        <v>3</v>
      </c>
    </row>
    <row r="103" spans="1:14" x14ac:dyDescent="0.25">
      <c r="A103">
        <v>102</v>
      </c>
      <c r="B103">
        <v>2</v>
      </c>
      <c r="C103" t="s">
        <v>19</v>
      </c>
      <c r="D103" t="s">
        <v>33</v>
      </c>
      <c r="E103" t="s">
        <v>37</v>
      </c>
      <c r="F103" t="s">
        <v>43</v>
      </c>
      <c r="G103" s="1">
        <v>45760</v>
      </c>
      <c r="H103" t="s">
        <v>48</v>
      </c>
      <c r="I103" t="s">
        <v>55</v>
      </c>
      <c r="J103">
        <v>588</v>
      </c>
      <c r="K103">
        <v>15</v>
      </c>
      <c r="L103">
        <v>2</v>
      </c>
      <c r="M103">
        <v>1711</v>
      </c>
      <c r="N103">
        <f>MONTH(Table1[[#This Row],[Sale_Date]])</f>
        <v>4</v>
      </c>
    </row>
    <row r="104" spans="1:14" x14ac:dyDescent="0.25">
      <c r="A104">
        <v>103</v>
      </c>
      <c r="B104">
        <v>15</v>
      </c>
      <c r="C104" t="s">
        <v>20</v>
      </c>
      <c r="D104" t="s">
        <v>35</v>
      </c>
      <c r="E104" t="s">
        <v>39</v>
      </c>
      <c r="F104" t="s">
        <v>46</v>
      </c>
      <c r="G104" s="1">
        <v>45426</v>
      </c>
      <c r="H104" t="s">
        <v>47</v>
      </c>
      <c r="I104" t="s">
        <v>55</v>
      </c>
      <c r="J104">
        <v>623</v>
      </c>
      <c r="K104">
        <v>10</v>
      </c>
      <c r="L104">
        <v>2</v>
      </c>
      <c r="M104">
        <v>2365</v>
      </c>
      <c r="N104">
        <f>MONTH(Table1[[#This Row],[Sale_Date]])</f>
        <v>5</v>
      </c>
    </row>
    <row r="105" spans="1:14" x14ac:dyDescent="0.25">
      <c r="A105">
        <v>104</v>
      </c>
      <c r="B105">
        <v>2</v>
      </c>
      <c r="C105" t="s">
        <v>19</v>
      </c>
      <c r="D105" t="s">
        <v>33</v>
      </c>
      <c r="E105" t="s">
        <v>37</v>
      </c>
      <c r="F105" t="s">
        <v>42</v>
      </c>
      <c r="G105" s="1">
        <v>45643</v>
      </c>
      <c r="H105" t="s">
        <v>48</v>
      </c>
      <c r="I105" t="s">
        <v>50</v>
      </c>
      <c r="J105">
        <v>322</v>
      </c>
      <c r="K105">
        <v>10</v>
      </c>
      <c r="L105">
        <v>2</v>
      </c>
      <c r="M105">
        <v>1159</v>
      </c>
      <c r="N105">
        <f>MONTH(Table1[[#This Row],[Sale_Date]])</f>
        <v>12</v>
      </c>
    </row>
    <row r="106" spans="1:14" x14ac:dyDescent="0.25">
      <c r="A106">
        <v>105</v>
      </c>
      <c r="B106">
        <v>9</v>
      </c>
      <c r="C106" t="s">
        <v>26</v>
      </c>
      <c r="D106" t="s">
        <v>35</v>
      </c>
      <c r="E106" t="s">
        <v>38</v>
      </c>
      <c r="F106" t="s">
        <v>44</v>
      </c>
      <c r="G106" s="1">
        <v>45455</v>
      </c>
      <c r="H106" t="s">
        <v>48</v>
      </c>
      <c r="I106" t="s">
        <v>49</v>
      </c>
      <c r="J106">
        <v>779</v>
      </c>
      <c r="K106">
        <v>0</v>
      </c>
      <c r="L106">
        <v>1</v>
      </c>
      <c r="M106">
        <v>2596</v>
      </c>
      <c r="N106">
        <f>MONTH(Table1[[#This Row],[Sale_Date]])</f>
        <v>6</v>
      </c>
    </row>
    <row r="107" spans="1:14" x14ac:dyDescent="0.25">
      <c r="A107">
        <v>106</v>
      </c>
      <c r="B107">
        <v>3</v>
      </c>
      <c r="C107" t="s">
        <v>18</v>
      </c>
      <c r="D107" t="s">
        <v>35</v>
      </c>
      <c r="E107" t="s">
        <v>36</v>
      </c>
      <c r="F107" t="s">
        <v>42</v>
      </c>
      <c r="G107" s="1">
        <v>45607</v>
      </c>
      <c r="H107" t="s">
        <v>48</v>
      </c>
      <c r="I107" t="s">
        <v>51</v>
      </c>
      <c r="J107">
        <v>306</v>
      </c>
      <c r="K107">
        <v>0</v>
      </c>
      <c r="L107">
        <v>1</v>
      </c>
      <c r="M107">
        <v>1127</v>
      </c>
      <c r="N107">
        <f>MONTH(Table1[[#This Row],[Sale_Date]])</f>
        <v>11</v>
      </c>
    </row>
    <row r="108" spans="1:14" x14ac:dyDescent="0.25">
      <c r="A108">
        <v>107</v>
      </c>
      <c r="B108">
        <v>18</v>
      </c>
      <c r="C108" t="s">
        <v>28</v>
      </c>
      <c r="D108" t="s">
        <v>35</v>
      </c>
      <c r="E108" t="s">
        <v>38</v>
      </c>
      <c r="F108" t="s">
        <v>43</v>
      </c>
      <c r="G108" s="1">
        <v>45544</v>
      </c>
      <c r="H108" t="s">
        <v>48</v>
      </c>
      <c r="I108" t="s">
        <v>50</v>
      </c>
      <c r="J108">
        <v>540</v>
      </c>
      <c r="K108">
        <v>15</v>
      </c>
      <c r="L108">
        <v>1</v>
      </c>
      <c r="M108">
        <v>2729</v>
      </c>
      <c r="N108">
        <f>MONTH(Table1[[#This Row],[Sale_Date]])</f>
        <v>9</v>
      </c>
    </row>
    <row r="109" spans="1:14" x14ac:dyDescent="0.25">
      <c r="A109">
        <v>108</v>
      </c>
      <c r="B109">
        <v>12</v>
      </c>
      <c r="C109" t="s">
        <v>31</v>
      </c>
      <c r="D109" t="s">
        <v>35</v>
      </c>
      <c r="E109" t="s">
        <v>39</v>
      </c>
      <c r="F109" t="s">
        <v>44</v>
      </c>
      <c r="G109" s="1">
        <v>45738</v>
      </c>
      <c r="H109" t="s">
        <v>47</v>
      </c>
      <c r="I109" t="s">
        <v>55</v>
      </c>
      <c r="J109">
        <v>1454</v>
      </c>
      <c r="K109">
        <v>15</v>
      </c>
      <c r="L109">
        <v>1</v>
      </c>
      <c r="M109">
        <v>1902</v>
      </c>
      <c r="N109">
        <f>MONTH(Table1[[#This Row],[Sale_Date]])</f>
        <v>3</v>
      </c>
    </row>
    <row r="110" spans="1:14" x14ac:dyDescent="0.25">
      <c r="A110">
        <v>109</v>
      </c>
      <c r="B110">
        <v>2</v>
      </c>
      <c r="C110" t="s">
        <v>19</v>
      </c>
      <c r="D110" t="s">
        <v>33</v>
      </c>
      <c r="E110" t="s">
        <v>37</v>
      </c>
      <c r="F110" t="s">
        <v>45</v>
      </c>
      <c r="G110" s="1">
        <v>45535</v>
      </c>
      <c r="H110" t="s">
        <v>47</v>
      </c>
      <c r="I110" t="s">
        <v>50</v>
      </c>
      <c r="J110">
        <v>1406</v>
      </c>
      <c r="K110">
        <v>10</v>
      </c>
      <c r="L110">
        <v>1</v>
      </c>
      <c r="M110">
        <v>2937</v>
      </c>
      <c r="N110">
        <f>MONTH(Table1[[#This Row],[Sale_Date]])</f>
        <v>8</v>
      </c>
    </row>
    <row r="111" spans="1:14" x14ac:dyDescent="0.25">
      <c r="A111">
        <v>110</v>
      </c>
      <c r="B111">
        <v>4</v>
      </c>
      <c r="C111" t="s">
        <v>17</v>
      </c>
      <c r="D111" t="s">
        <v>34</v>
      </c>
      <c r="E111" t="s">
        <v>39</v>
      </c>
      <c r="F111" t="s">
        <v>46</v>
      </c>
      <c r="G111" s="1">
        <v>45422</v>
      </c>
      <c r="H111" t="s">
        <v>47</v>
      </c>
      <c r="I111" t="s">
        <v>51</v>
      </c>
      <c r="J111">
        <v>653</v>
      </c>
      <c r="K111">
        <v>15</v>
      </c>
      <c r="L111">
        <v>1</v>
      </c>
      <c r="M111">
        <v>1468</v>
      </c>
      <c r="N111">
        <f>MONTH(Table1[[#This Row],[Sale_Date]])</f>
        <v>5</v>
      </c>
    </row>
    <row r="112" spans="1:14" x14ac:dyDescent="0.25">
      <c r="A112">
        <v>111</v>
      </c>
      <c r="B112">
        <v>1</v>
      </c>
      <c r="C112" t="s">
        <v>15</v>
      </c>
      <c r="D112" t="s">
        <v>34</v>
      </c>
      <c r="E112" t="s">
        <v>36</v>
      </c>
      <c r="F112" t="s">
        <v>40</v>
      </c>
      <c r="G112" s="1">
        <v>45435</v>
      </c>
      <c r="H112" t="s">
        <v>48</v>
      </c>
      <c r="I112" t="s">
        <v>50</v>
      </c>
      <c r="J112">
        <v>592</v>
      </c>
      <c r="K112">
        <v>15</v>
      </c>
      <c r="L112">
        <v>1</v>
      </c>
      <c r="M112">
        <v>1826</v>
      </c>
      <c r="N112">
        <f>MONTH(Table1[[#This Row],[Sale_Date]])</f>
        <v>5</v>
      </c>
    </row>
    <row r="113" spans="1:14" x14ac:dyDescent="0.25">
      <c r="A113">
        <v>112</v>
      </c>
      <c r="B113">
        <v>15</v>
      </c>
      <c r="C113" t="s">
        <v>20</v>
      </c>
      <c r="D113" t="s">
        <v>35</v>
      </c>
      <c r="E113" t="s">
        <v>37</v>
      </c>
      <c r="F113" t="s">
        <v>41</v>
      </c>
      <c r="G113" s="1">
        <v>45774</v>
      </c>
      <c r="H113" t="s">
        <v>47</v>
      </c>
      <c r="I113" t="s">
        <v>49</v>
      </c>
      <c r="J113">
        <v>303</v>
      </c>
      <c r="K113">
        <v>15</v>
      </c>
      <c r="L113">
        <v>2</v>
      </c>
      <c r="M113">
        <v>2428</v>
      </c>
      <c r="N113">
        <f>MONTH(Table1[[#This Row],[Sale_Date]])</f>
        <v>4</v>
      </c>
    </row>
    <row r="114" spans="1:14" x14ac:dyDescent="0.25">
      <c r="A114">
        <v>113</v>
      </c>
      <c r="B114">
        <v>5</v>
      </c>
      <c r="C114" t="s">
        <v>30</v>
      </c>
      <c r="D114" t="s">
        <v>33</v>
      </c>
      <c r="E114" t="s">
        <v>38</v>
      </c>
      <c r="F114" t="s">
        <v>40</v>
      </c>
      <c r="G114" s="1">
        <v>45634</v>
      </c>
      <c r="H114" t="s">
        <v>47</v>
      </c>
      <c r="I114" t="s">
        <v>50</v>
      </c>
      <c r="J114">
        <v>964</v>
      </c>
      <c r="K114">
        <v>0</v>
      </c>
      <c r="L114">
        <v>1</v>
      </c>
      <c r="M114">
        <v>2486</v>
      </c>
      <c r="N114">
        <f>MONTH(Table1[[#This Row],[Sale_Date]])</f>
        <v>12</v>
      </c>
    </row>
    <row r="115" spans="1:14" x14ac:dyDescent="0.25">
      <c r="A115">
        <v>114</v>
      </c>
      <c r="B115">
        <v>17</v>
      </c>
      <c r="C115" t="s">
        <v>27</v>
      </c>
      <c r="D115" t="s">
        <v>33</v>
      </c>
      <c r="E115" t="s">
        <v>39</v>
      </c>
      <c r="F115" t="s">
        <v>40</v>
      </c>
      <c r="G115" s="1">
        <v>45643</v>
      </c>
      <c r="H115" t="s">
        <v>48</v>
      </c>
      <c r="I115" t="s">
        <v>55</v>
      </c>
      <c r="J115">
        <v>643</v>
      </c>
      <c r="K115">
        <v>15</v>
      </c>
      <c r="L115">
        <v>2</v>
      </c>
      <c r="M115">
        <v>2536</v>
      </c>
      <c r="N115">
        <f>MONTH(Table1[[#This Row],[Sale_Date]])</f>
        <v>12</v>
      </c>
    </row>
    <row r="116" spans="1:14" x14ac:dyDescent="0.25">
      <c r="A116">
        <v>115</v>
      </c>
      <c r="B116">
        <v>2</v>
      </c>
      <c r="C116" t="s">
        <v>19</v>
      </c>
      <c r="D116" t="s">
        <v>33</v>
      </c>
      <c r="E116" t="s">
        <v>37</v>
      </c>
      <c r="F116" t="s">
        <v>43</v>
      </c>
      <c r="G116" s="1">
        <v>45608</v>
      </c>
      <c r="H116" t="s">
        <v>48</v>
      </c>
      <c r="I116" t="s">
        <v>49</v>
      </c>
      <c r="J116">
        <v>1060</v>
      </c>
      <c r="K116">
        <v>25</v>
      </c>
      <c r="L116">
        <v>1</v>
      </c>
      <c r="M116">
        <v>1502</v>
      </c>
      <c r="N116">
        <f>MONTH(Table1[[#This Row],[Sale_Date]])</f>
        <v>11</v>
      </c>
    </row>
    <row r="117" spans="1:14" x14ac:dyDescent="0.25">
      <c r="A117">
        <v>116</v>
      </c>
      <c r="B117">
        <v>11</v>
      </c>
      <c r="C117" t="s">
        <v>13</v>
      </c>
      <c r="D117" t="s">
        <v>33</v>
      </c>
      <c r="E117" t="s">
        <v>36</v>
      </c>
      <c r="F117" t="s">
        <v>40</v>
      </c>
      <c r="G117" s="1">
        <v>45610</v>
      </c>
      <c r="H117" t="s">
        <v>48</v>
      </c>
      <c r="I117" t="s">
        <v>51</v>
      </c>
      <c r="J117">
        <v>1462</v>
      </c>
      <c r="K117">
        <v>10</v>
      </c>
      <c r="L117">
        <v>1</v>
      </c>
      <c r="M117">
        <v>1308</v>
      </c>
      <c r="N117">
        <f>MONTH(Table1[[#This Row],[Sale_Date]])</f>
        <v>11</v>
      </c>
    </row>
    <row r="118" spans="1:14" x14ac:dyDescent="0.25">
      <c r="A118">
        <v>117</v>
      </c>
      <c r="B118">
        <v>13</v>
      </c>
      <c r="C118" t="s">
        <v>21</v>
      </c>
      <c r="D118" t="s">
        <v>34</v>
      </c>
      <c r="E118" t="s">
        <v>38</v>
      </c>
      <c r="F118" t="s">
        <v>40</v>
      </c>
      <c r="G118" s="1">
        <v>45750</v>
      </c>
      <c r="H118" t="s">
        <v>47</v>
      </c>
      <c r="I118" t="s">
        <v>54</v>
      </c>
      <c r="J118">
        <v>934</v>
      </c>
      <c r="K118">
        <v>20</v>
      </c>
      <c r="L118">
        <v>1</v>
      </c>
      <c r="M118">
        <v>1174</v>
      </c>
      <c r="N118">
        <f>MONTH(Table1[[#This Row],[Sale_Date]])</f>
        <v>4</v>
      </c>
    </row>
    <row r="119" spans="1:14" x14ac:dyDescent="0.25">
      <c r="A119">
        <v>118</v>
      </c>
      <c r="B119">
        <v>15</v>
      </c>
      <c r="C119" t="s">
        <v>20</v>
      </c>
      <c r="D119" t="s">
        <v>35</v>
      </c>
      <c r="E119" t="s">
        <v>39</v>
      </c>
      <c r="F119" t="s">
        <v>46</v>
      </c>
      <c r="G119" s="1">
        <v>45683</v>
      </c>
      <c r="H119" t="s">
        <v>48</v>
      </c>
      <c r="I119" t="s">
        <v>54</v>
      </c>
      <c r="J119">
        <v>996</v>
      </c>
      <c r="K119">
        <v>10</v>
      </c>
      <c r="L119">
        <v>2</v>
      </c>
      <c r="M119">
        <v>1165</v>
      </c>
      <c r="N119">
        <f>MONTH(Table1[[#This Row],[Sale_Date]])</f>
        <v>1</v>
      </c>
    </row>
    <row r="120" spans="1:14" x14ac:dyDescent="0.25">
      <c r="A120">
        <v>119</v>
      </c>
      <c r="B120">
        <v>6</v>
      </c>
      <c r="C120" t="s">
        <v>32</v>
      </c>
      <c r="D120" t="s">
        <v>35</v>
      </c>
      <c r="E120" t="s">
        <v>36</v>
      </c>
      <c r="F120" t="s">
        <v>41</v>
      </c>
      <c r="G120" s="1">
        <v>45633</v>
      </c>
      <c r="H120" t="s">
        <v>47</v>
      </c>
      <c r="I120" t="s">
        <v>52</v>
      </c>
      <c r="J120">
        <v>793</v>
      </c>
      <c r="K120">
        <v>20</v>
      </c>
      <c r="L120">
        <v>1</v>
      </c>
      <c r="M120">
        <v>1741</v>
      </c>
      <c r="N120">
        <f>MONTH(Table1[[#This Row],[Sale_Date]])</f>
        <v>12</v>
      </c>
    </row>
    <row r="121" spans="1:14" x14ac:dyDescent="0.25">
      <c r="A121">
        <v>120</v>
      </c>
      <c r="B121">
        <v>1</v>
      </c>
      <c r="C121" t="s">
        <v>15</v>
      </c>
      <c r="D121" t="s">
        <v>34</v>
      </c>
      <c r="E121" t="s">
        <v>37</v>
      </c>
      <c r="F121" t="s">
        <v>41</v>
      </c>
      <c r="G121" s="1">
        <v>45693</v>
      </c>
      <c r="H121" t="s">
        <v>48</v>
      </c>
      <c r="I121" t="s">
        <v>52</v>
      </c>
      <c r="J121">
        <v>1232</v>
      </c>
      <c r="K121">
        <v>0</v>
      </c>
      <c r="L121">
        <v>1</v>
      </c>
      <c r="M121">
        <v>1663</v>
      </c>
      <c r="N121">
        <f>MONTH(Table1[[#This Row],[Sale_Date]])</f>
        <v>2</v>
      </c>
    </row>
    <row r="122" spans="1:14" x14ac:dyDescent="0.25">
      <c r="A122">
        <v>121</v>
      </c>
      <c r="B122">
        <v>12</v>
      </c>
      <c r="C122" t="s">
        <v>31</v>
      </c>
      <c r="D122" t="s">
        <v>35</v>
      </c>
      <c r="E122" t="s">
        <v>37</v>
      </c>
      <c r="F122" t="s">
        <v>46</v>
      </c>
      <c r="G122" s="1">
        <v>45441</v>
      </c>
      <c r="H122" t="s">
        <v>48</v>
      </c>
      <c r="I122" t="s">
        <v>54</v>
      </c>
      <c r="J122">
        <v>1155</v>
      </c>
      <c r="K122">
        <v>25</v>
      </c>
      <c r="L122">
        <v>2</v>
      </c>
      <c r="M122">
        <v>1012</v>
      </c>
      <c r="N122">
        <f>MONTH(Table1[[#This Row],[Sale_Date]])</f>
        <v>5</v>
      </c>
    </row>
    <row r="123" spans="1:14" x14ac:dyDescent="0.25">
      <c r="A123">
        <v>122</v>
      </c>
      <c r="B123">
        <v>5</v>
      </c>
      <c r="C123" t="s">
        <v>30</v>
      </c>
      <c r="D123" t="s">
        <v>33</v>
      </c>
      <c r="E123" t="s">
        <v>36</v>
      </c>
      <c r="F123" t="s">
        <v>43</v>
      </c>
      <c r="G123" s="1">
        <v>45495</v>
      </c>
      <c r="H123" t="s">
        <v>47</v>
      </c>
      <c r="I123" t="s">
        <v>52</v>
      </c>
      <c r="J123">
        <v>537</v>
      </c>
      <c r="K123">
        <v>15</v>
      </c>
      <c r="L123">
        <v>1</v>
      </c>
      <c r="M123">
        <v>2138</v>
      </c>
      <c r="N123">
        <f>MONTH(Table1[[#This Row],[Sale_Date]])</f>
        <v>7</v>
      </c>
    </row>
    <row r="124" spans="1:14" x14ac:dyDescent="0.25">
      <c r="A124">
        <v>123</v>
      </c>
      <c r="B124">
        <v>4</v>
      </c>
      <c r="C124" t="s">
        <v>17</v>
      </c>
      <c r="D124" t="s">
        <v>34</v>
      </c>
      <c r="E124" t="s">
        <v>37</v>
      </c>
      <c r="F124" t="s">
        <v>42</v>
      </c>
      <c r="G124" s="1">
        <v>45622</v>
      </c>
      <c r="H124" t="s">
        <v>48</v>
      </c>
      <c r="I124" t="s">
        <v>49</v>
      </c>
      <c r="J124">
        <v>530</v>
      </c>
      <c r="K124">
        <v>25</v>
      </c>
      <c r="L124">
        <v>3</v>
      </c>
      <c r="M124">
        <v>1848</v>
      </c>
      <c r="N124">
        <f>MONTH(Table1[[#This Row],[Sale_Date]])</f>
        <v>11</v>
      </c>
    </row>
    <row r="125" spans="1:14" x14ac:dyDescent="0.25">
      <c r="A125">
        <v>124</v>
      </c>
      <c r="B125">
        <v>14</v>
      </c>
      <c r="C125" t="s">
        <v>22</v>
      </c>
      <c r="D125" t="s">
        <v>33</v>
      </c>
      <c r="E125" t="s">
        <v>39</v>
      </c>
      <c r="F125" t="s">
        <v>44</v>
      </c>
      <c r="G125" s="1">
        <v>45720</v>
      </c>
      <c r="H125" t="s">
        <v>47</v>
      </c>
      <c r="I125" t="s">
        <v>52</v>
      </c>
      <c r="J125">
        <v>356</v>
      </c>
      <c r="K125">
        <v>25</v>
      </c>
      <c r="L125">
        <v>1</v>
      </c>
      <c r="M125">
        <v>1093</v>
      </c>
      <c r="N125">
        <f>MONTH(Table1[[#This Row],[Sale_Date]])</f>
        <v>3</v>
      </c>
    </row>
    <row r="126" spans="1:14" x14ac:dyDescent="0.25">
      <c r="A126">
        <v>125</v>
      </c>
      <c r="B126">
        <v>12</v>
      </c>
      <c r="C126" t="s">
        <v>31</v>
      </c>
      <c r="D126" t="s">
        <v>35</v>
      </c>
      <c r="E126" t="s">
        <v>39</v>
      </c>
      <c r="F126" t="s">
        <v>40</v>
      </c>
      <c r="G126" s="1">
        <v>45443</v>
      </c>
      <c r="H126" t="s">
        <v>48</v>
      </c>
      <c r="I126" t="s">
        <v>53</v>
      </c>
      <c r="J126">
        <v>202</v>
      </c>
      <c r="K126">
        <v>25</v>
      </c>
      <c r="L126">
        <v>1</v>
      </c>
      <c r="M126">
        <v>1718</v>
      </c>
      <c r="N126">
        <f>MONTH(Table1[[#This Row],[Sale_Date]])</f>
        <v>5</v>
      </c>
    </row>
    <row r="127" spans="1:14" x14ac:dyDescent="0.25">
      <c r="A127">
        <v>126</v>
      </c>
      <c r="B127">
        <v>12</v>
      </c>
      <c r="C127" t="s">
        <v>31</v>
      </c>
      <c r="D127" t="s">
        <v>35</v>
      </c>
      <c r="E127" t="s">
        <v>37</v>
      </c>
      <c r="F127" t="s">
        <v>43</v>
      </c>
      <c r="G127" s="1">
        <v>45520</v>
      </c>
      <c r="H127" t="s">
        <v>47</v>
      </c>
      <c r="I127" t="s">
        <v>55</v>
      </c>
      <c r="J127">
        <v>464</v>
      </c>
      <c r="K127">
        <v>30</v>
      </c>
      <c r="L127">
        <v>1</v>
      </c>
      <c r="M127">
        <v>1176</v>
      </c>
      <c r="N127">
        <f>MONTH(Table1[[#This Row],[Sale_Date]])</f>
        <v>8</v>
      </c>
    </row>
    <row r="128" spans="1:14" x14ac:dyDescent="0.25">
      <c r="A128">
        <v>127</v>
      </c>
      <c r="B128">
        <v>7</v>
      </c>
      <c r="C128" t="s">
        <v>25</v>
      </c>
      <c r="D128" t="s">
        <v>34</v>
      </c>
      <c r="E128" t="s">
        <v>36</v>
      </c>
      <c r="F128" t="s">
        <v>43</v>
      </c>
      <c r="G128" s="1">
        <v>45627</v>
      </c>
      <c r="H128" t="s">
        <v>47</v>
      </c>
      <c r="I128" t="s">
        <v>50</v>
      </c>
      <c r="J128">
        <v>518</v>
      </c>
      <c r="K128">
        <v>20</v>
      </c>
      <c r="L128">
        <v>1</v>
      </c>
      <c r="M128">
        <v>1424</v>
      </c>
      <c r="N128">
        <f>MONTH(Table1[[#This Row],[Sale_Date]])</f>
        <v>12</v>
      </c>
    </row>
    <row r="129" spans="1:14" x14ac:dyDescent="0.25">
      <c r="A129">
        <v>128</v>
      </c>
      <c r="B129">
        <v>2</v>
      </c>
      <c r="C129" t="s">
        <v>19</v>
      </c>
      <c r="D129" t="s">
        <v>33</v>
      </c>
      <c r="E129" t="s">
        <v>39</v>
      </c>
      <c r="F129" t="s">
        <v>44</v>
      </c>
      <c r="G129" s="1">
        <v>45444</v>
      </c>
      <c r="H129" t="s">
        <v>47</v>
      </c>
      <c r="I129" t="s">
        <v>49</v>
      </c>
      <c r="J129">
        <v>987</v>
      </c>
      <c r="K129">
        <v>20</v>
      </c>
      <c r="L129">
        <v>1</v>
      </c>
      <c r="M129">
        <v>2922</v>
      </c>
      <c r="N129">
        <f>MONTH(Table1[[#This Row],[Sale_Date]])</f>
        <v>6</v>
      </c>
    </row>
    <row r="130" spans="1:14" x14ac:dyDescent="0.25">
      <c r="A130">
        <v>129</v>
      </c>
      <c r="B130">
        <v>19</v>
      </c>
      <c r="C130" t="s">
        <v>14</v>
      </c>
      <c r="D130" t="s">
        <v>34</v>
      </c>
      <c r="E130" t="s">
        <v>39</v>
      </c>
      <c r="F130" t="s">
        <v>44</v>
      </c>
      <c r="G130" s="1">
        <v>45743</v>
      </c>
      <c r="H130" t="s">
        <v>47</v>
      </c>
      <c r="I130" t="s">
        <v>52</v>
      </c>
      <c r="J130">
        <v>1306</v>
      </c>
      <c r="K130">
        <v>0</v>
      </c>
      <c r="L130">
        <v>2</v>
      </c>
      <c r="M130">
        <v>2523</v>
      </c>
      <c r="N130">
        <f>MONTH(Table1[[#This Row],[Sale_Date]])</f>
        <v>3</v>
      </c>
    </row>
    <row r="131" spans="1:14" x14ac:dyDescent="0.25">
      <c r="A131">
        <v>130</v>
      </c>
      <c r="B131">
        <v>3</v>
      </c>
      <c r="C131" t="s">
        <v>18</v>
      </c>
      <c r="D131" t="s">
        <v>35</v>
      </c>
      <c r="E131" t="s">
        <v>38</v>
      </c>
      <c r="F131" t="s">
        <v>42</v>
      </c>
      <c r="G131" s="1">
        <v>45545</v>
      </c>
      <c r="H131" t="s">
        <v>48</v>
      </c>
      <c r="I131" t="s">
        <v>49</v>
      </c>
      <c r="J131">
        <v>971</v>
      </c>
      <c r="K131">
        <v>25</v>
      </c>
      <c r="L131">
        <v>3</v>
      </c>
      <c r="M131">
        <v>1713</v>
      </c>
      <c r="N131">
        <f>MONTH(Table1[[#This Row],[Sale_Date]])</f>
        <v>9</v>
      </c>
    </row>
    <row r="132" spans="1:14" x14ac:dyDescent="0.25">
      <c r="A132">
        <v>131</v>
      </c>
      <c r="B132">
        <v>10</v>
      </c>
      <c r="C132" t="s">
        <v>23</v>
      </c>
      <c r="D132" t="s">
        <v>34</v>
      </c>
      <c r="E132" t="s">
        <v>36</v>
      </c>
      <c r="F132" t="s">
        <v>44</v>
      </c>
      <c r="G132" s="1">
        <v>45771</v>
      </c>
      <c r="H132" t="s">
        <v>48</v>
      </c>
      <c r="I132" t="s">
        <v>55</v>
      </c>
      <c r="J132">
        <v>699</v>
      </c>
      <c r="K132">
        <v>0</v>
      </c>
      <c r="L132">
        <v>1</v>
      </c>
      <c r="M132">
        <v>2935</v>
      </c>
      <c r="N132">
        <f>MONTH(Table1[[#This Row],[Sale_Date]])</f>
        <v>4</v>
      </c>
    </row>
    <row r="133" spans="1:14" x14ac:dyDescent="0.25">
      <c r="A133">
        <v>132</v>
      </c>
      <c r="B133">
        <v>11</v>
      </c>
      <c r="C133" t="s">
        <v>13</v>
      </c>
      <c r="D133" t="s">
        <v>33</v>
      </c>
      <c r="E133" t="s">
        <v>37</v>
      </c>
      <c r="F133" t="s">
        <v>45</v>
      </c>
      <c r="G133" s="1">
        <v>45464</v>
      </c>
      <c r="H133" t="s">
        <v>47</v>
      </c>
      <c r="I133" t="s">
        <v>51</v>
      </c>
      <c r="J133">
        <v>1203</v>
      </c>
      <c r="K133">
        <v>25</v>
      </c>
      <c r="L133">
        <v>1</v>
      </c>
      <c r="M133">
        <v>2578</v>
      </c>
      <c r="N133">
        <f>MONTH(Table1[[#This Row],[Sale_Date]])</f>
        <v>6</v>
      </c>
    </row>
    <row r="134" spans="1:14" x14ac:dyDescent="0.25">
      <c r="A134">
        <v>133</v>
      </c>
      <c r="B134">
        <v>18</v>
      </c>
      <c r="C134" t="s">
        <v>28</v>
      </c>
      <c r="D134" t="s">
        <v>35</v>
      </c>
      <c r="E134" t="s">
        <v>36</v>
      </c>
      <c r="F134" t="s">
        <v>43</v>
      </c>
      <c r="G134" s="1">
        <v>45627</v>
      </c>
      <c r="H134" t="s">
        <v>47</v>
      </c>
      <c r="I134" t="s">
        <v>52</v>
      </c>
      <c r="J134">
        <v>1328</v>
      </c>
      <c r="K134">
        <v>25</v>
      </c>
      <c r="L134">
        <v>1</v>
      </c>
      <c r="M134">
        <v>2989</v>
      </c>
      <c r="N134">
        <f>MONTH(Table1[[#This Row],[Sale_Date]])</f>
        <v>12</v>
      </c>
    </row>
    <row r="135" spans="1:14" x14ac:dyDescent="0.25">
      <c r="A135">
        <v>134</v>
      </c>
      <c r="B135">
        <v>11</v>
      </c>
      <c r="C135" t="s">
        <v>13</v>
      </c>
      <c r="D135" t="s">
        <v>33</v>
      </c>
      <c r="E135" t="s">
        <v>36</v>
      </c>
      <c r="F135" t="s">
        <v>40</v>
      </c>
      <c r="G135" s="1">
        <v>45543</v>
      </c>
      <c r="H135" t="s">
        <v>47</v>
      </c>
      <c r="I135" t="s">
        <v>50</v>
      </c>
      <c r="J135">
        <v>301</v>
      </c>
      <c r="K135">
        <v>0</v>
      </c>
      <c r="L135">
        <v>2</v>
      </c>
      <c r="M135">
        <v>2441</v>
      </c>
      <c r="N135">
        <f>MONTH(Table1[[#This Row],[Sale_Date]])</f>
        <v>9</v>
      </c>
    </row>
    <row r="136" spans="1:14" x14ac:dyDescent="0.25">
      <c r="A136">
        <v>135</v>
      </c>
      <c r="B136">
        <v>1</v>
      </c>
      <c r="C136" t="s">
        <v>15</v>
      </c>
      <c r="D136" t="s">
        <v>34</v>
      </c>
      <c r="E136" t="s">
        <v>38</v>
      </c>
      <c r="F136" t="s">
        <v>45</v>
      </c>
      <c r="G136" s="1">
        <v>45493</v>
      </c>
      <c r="H136" t="s">
        <v>47</v>
      </c>
      <c r="I136" t="s">
        <v>55</v>
      </c>
      <c r="J136">
        <v>1297</v>
      </c>
      <c r="K136">
        <v>0</v>
      </c>
      <c r="L136">
        <v>3</v>
      </c>
      <c r="M136">
        <v>1710</v>
      </c>
      <c r="N136">
        <f>MONTH(Table1[[#This Row],[Sale_Date]])</f>
        <v>7</v>
      </c>
    </row>
    <row r="137" spans="1:14" x14ac:dyDescent="0.25">
      <c r="A137">
        <v>136</v>
      </c>
      <c r="B137">
        <v>3</v>
      </c>
      <c r="C137" t="s">
        <v>18</v>
      </c>
      <c r="D137" t="s">
        <v>35</v>
      </c>
      <c r="E137" t="s">
        <v>38</v>
      </c>
      <c r="F137" t="s">
        <v>43</v>
      </c>
      <c r="G137" s="1">
        <v>45452</v>
      </c>
      <c r="H137" t="s">
        <v>47</v>
      </c>
      <c r="I137" t="s">
        <v>49</v>
      </c>
      <c r="J137">
        <v>749</v>
      </c>
      <c r="K137">
        <v>10</v>
      </c>
      <c r="L137">
        <v>3</v>
      </c>
      <c r="M137">
        <v>2184</v>
      </c>
      <c r="N137">
        <f>MONTH(Table1[[#This Row],[Sale_Date]])</f>
        <v>6</v>
      </c>
    </row>
    <row r="138" spans="1:14" x14ac:dyDescent="0.25">
      <c r="A138">
        <v>137</v>
      </c>
      <c r="B138">
        <v>11</v>
      </c>
      <c r="C138" t="s">
        <v>13</v>
      </c>
      <c r="D138" t="s">
        <v>33</v>
      </c>
      <c r="E138" t="s">
        <v>37</v>
      </c>
      <c r="F138" t="s">
        <v>45</v>
      </c>
      <c r="G138" s="1">
        <v>45670</v>
      </c>
      <c r="H138" t="s">
        <v>48</v>
      </c>
      <c r="I138" t="s">
        <v>51</v>
      </c>
      <c r="J138">
        <v>1252</v>
      </c>
      <c r="K138">
        <v>0</v>
      </c>
      <c r="L138">
        <v>2</v>
      </c>
      <c r="M138">
        <v>1903</v>
      </c>
      <c r="N138">
        <f>MONTH(Table1[[#This Row],[Sale_Date]])</f>
        <v>1</v>
      </c>
    </row>
    <row r="139" spans="1:14" x14ac:dyDescent="0.25">
      <c r="A139">
        <v>138</v>
      </c>
      <c r="B139">
        <v>1</v>
      </c>
      <c r="C139" t="s">
        <v>15</v>
      </c>
      <c r="D139" t="s">
        <v>34</v>
      </c>
      <c r="E139" t="s">
        <v>38</v>
      </c>
      <c r="F139" t="s">
        <v>44</v>
      </c>
      <c r="G139" s="1">
        <v>45627</v>
      </c>
      <c r="H139" t="s">
        <v>48</v>
      </c>
      <c r="I139" t="s">
        <v>54</v>
      </c>
      <c r="J139">
        <v>934</v>
      </c>
      <c r="K139">
        <v>25</v>
      </c>
      <c r="L139">
        <v>1</v>
      </c>
      <c r="M139">
        <v>1895</v>
      </c>
      <c r="N139">
        <f>MONTH(Table1[[#This Row],[Sale_Date]])</f>
        <v>12</v>
      </c>
    </row>
    <row r="140" spans="1:14" x14ac:dyDescent="0.25">
      <c r="A140">
        <v>139</v>
      </c>
      <c r="B140">
        <v>2</v>
      </c>
      <c r="C140" t="s">
        <v>19</v>
      </c>
      <c r="D140" t="s">
        <v>33</v>
      </c>
      <c r="E140" t="s">
        <v>38</v>
      </c>
      <c r="F140" t="s">
        <v>43</v>
      </c>
      <c r="G140" s="1">
        <v>45715</v>
      </c>
      <c r="H140" t="s">
        <v>47</v>
      </c>
      <c r="I140" t="s">
        <v>51</v>
      </c>
      <c r="J140">
        <v>295</v>
      </c>
      <c r="K140">
        <v>25</v>
      </c>
      <c r="L140">
        <v>1</v>
      </c>
      <c r="M140">
        <v>2551</v>
      </c>
      <c r="N140">
        <f>MONTH(Table1[[#This Row],[Sale_Date]])</f>
        <v>2</v>
      </c>
    </row>
    <row r="141" spans="1:14" x14ac:dyDescent="0.25">
      <c r="A141">
        <v>140</v>
      </c>
      <c r="B141">
        <v>16</v>
      </c>
      <c r="C141" t="s">
        <v>16</v>
      </c>
      <c r="D141" t="s">
        <v>34</v>
      </c>
      <c r="E141" t="s">
        <v>39</v>
      </c>
      <c r="F141" t="s">
        <v>45</v>
      </c>
      <c r="G141" s="1">
        <v>45688</v>
      </c>
      <c r="H141" t="s">
        <v>47</v>
      </c>
      <c r="I141" t="s">
        <v>51</v>
      </c>
      <c r="J141">
        <v>1395</v>
      </c>
      <c r="K141">
        <v>15</v>
      </c>
      <c r="L141">
        <v>1</v>
      </c>
      <c r="M141">
        <v>1928</v>
      </c>
      <c r="N141">
        <f>MONTH(Table1[[#This Row],[Sale_Date]])</f>
        <v>1</v>
      </c>
    </row>
    <row r="142" spans="1:14" x14ac:dyDescent="0.25">
      <c r="A142">
        <v>141</v>
      </c>
      <c r="B142">
        <v>19</v>
      </c>
      <c r="C142" t="s">
        <v>14</v>
      </c>
      <c r="D142" t="s">
        <v>34</v>
      </c>
      <c r="E142" t="s">
        <v>39</v>
      </c>
      <c r="F142" t="s">
        <v>40</v>
      </c>
      <c r="G142" s="1">
        <v>45566</v>
      </c>
      <c r="H142" t="s">
        <v>47</v>
      </c>
      <c r="I142" t="s">
        <v>52</v>
      </c>
      <c r="J142">
        <v>1310</v>
      </c>
      <c r="K142">
        <v>30</v>
      </c>
      <c r="L142">
        <v>1</v>
      </c>
      <c r="M142">
        <v>1554</v>
      </c>
      <c r="N142">
        <f>MONTH(Table1[[#This Row],[Sale_Date]])</f>
        <v>10</v>
      </c>
    </row>
    <row r="143" spans="1:14" x14ac:dyDescent="0.25">
      <c r="A143">
        <v>142</v>
      </c>
      <c r="B143">
        <v>20</v>
      </c>
      <c r="C143" t="s">
        <v>24</v>
      </c>
      <c r="D143" t="s">
        <v>33</v>
      </c>
      <c r="E143" t="s">
        <v>36</v>
      </c>
      <c r="F143" t="s">
        <v>41</v>
      </c>
      <c r="G143" s="1">
        <v>45728</v>
      </c>
      <c r="H143" t="s">
        <v>47</v>
      </c>
      <c r="I143" t="s">
        <v>49</v>
      </c>
      <c r="J143">
        <v>721</v>
      </c>
      <c r="K143">
        <v>30</v>
      </c>
      <c r="L143">
        <v>2</v>
      </c>
      <c r="M143">
        <v>1314</v>
      </c>
      <c r="N143">
        <f>MONTH(Table1[[#This Row],[Sale_Date]])</f>
        <v>3</v>
      </c>
    </row>
    <row r="144" spans="1:14" x14ac:dyDescent="0.25">
      <c r="A144">
        <v>143</v>
      </c>
      <c r="B144">
        <v>3</v>
      </c>
      <c r="C144" t="s">
        <v>18</v>
      </c>
      <c r="D144" t="s">
        <v>35</v>
      </c>
      <c r="E144" t="s">
        <v>39</v>
      </c>
      <c r="F144" t="s">
        <v>45</v>
      </c>
      <c r="G144" s="1">
        <v>45722</v>
      </c>
      <c r="H144" t="s">
        <v>47</v>
      </c>
      <c r="I144" t="s">
        <v>50</v>
      </c>
      <c r="J144">
        <v>463</v>
      </c>
      <c r="K144">
        <v>10</v>
      </c>
      <c r="L144">
        <v>3</v>
      </c>
      <c r="M144">
        <v>1493</v>
      </c>
      <c r="N144">
        <f>MONTH(Table1[[#This Row],[Sale_Date]])</f>
        <v>3</v>
      </c>
    </row>
    <row r="145" spans="1:14" x14ac:dyDescent="0.25">
      <c r="A145">
        <v>144</v>
      </c>
      <c r="B145">
        <v>20</v>
      </c>
      <c r="C145" t="s">
        <v>24</v>
      </c>
      <c r="D145" t="s">
        <v>33</v>
      </c>
      <c r="E145" t="s">
        <v>38</v>
      </c>
      <c r="F145" t="s">
        <v>44</v>
      </c>
      <c r="G145" s="1">
        <v>45682</v>
      </c>
      <c r="H145" t="s">
        <v>47</v>
      </c>
      <c r="I145" t="s">
        <v>53</v>
      </c>
      <c r="J145">
        <v>455</v>
      </c>
      <c r="K145">
        <v>0</v>
      </c>
      <c r="L145">
        <v>1</v>
      </c>
      <c r="M145">
        <v>1027</v>
      </c>
      <c r="N145">
        <f>MONTH(Table1[[#This Row],[Sale_Date]])</f>
        <v>1</v>
      </c>
    </row>
    <row r="146" spans="1:14" x14ac:dyDescent="0.25">
      <c r="A146">
        <v>145</v>
      </c>
      <c r="B146">
        <v>18</v>
      </c>
      <c r="C146" t="s">
        <v>28</v>
      </c>
      <c r="D146" t="s">
        <v>35</v>
      </c>
      <c r="E146" t="s">
        <v>37</v>
      </c>
      <c r="F146" t="s">
        <v>42</v>
      </c>
      <c r="G146" s="1">
        <v>45584</v>
      </c>
      <c r="H146" t="s">
        <v>47</v>
      </c>
      <c r="I146" t="s">
        <v>50</v>
      </c>
      <c r="J146">
        <v>1413</v>
      </c>
      <c r="K146">
        <v>15</v>
      </c>
      <c r="L146">
        <v>3</v>
      </c>
      <c r="M146">
        <v>2368</v>
      </c>
      <c r="N146">
        <f>MONTH(Table1[[#This Row],[Sale_Date]])</f>
        <v>10</v>
      </c>
    </row>
    <row r="147" spans="1:14" x14ac:dyDescent="0.25">
      <c r="A147">
        <v>146</v>
      </c>
      <c r="B147">
        <v>15</v>
      </c>
      <c r="C147" t="s">
        <v>20</v>
      </c>
      <c r="D147" t="s">
        <v>35</v>
      </c>
      <c r="E147" t="s">
        <v>37</v>
      </c>
      <c r="F147" t="s">
        <v>45</v>
      </c>
      <c r="G147" s="1">
        <v>45650</v>
      </c>
      <c r="H147" t="s">
        <v>47</v>
      </c>
      <c r="I147" t="s">
        <v>55</v>
      </c>
      <c r="J147">
        <v>1100</v>
      </c>
      <c r="K147">
        <v>20</v>
      </c>
      <c r="L147">
        <v>2</v>
      </c>
      <c r="M147">
        <v>1613</v>
      </c>
      <c r="N147">
        <f>MONTH(Table1[[#This Row],[Sale_Date]])</f>
        <v>12</v>
      </c>
    </row>
    <row r="148" spans="1:14" x14ac:dyDescent="0.25">
      <c r="A148">
        <v>147</v>
      </c>
      <c r="B148">
        <v>7</v>
      </c>
      <c r="C148" t="s">
        <v>25</v>
      </c>
      <c r="D148" t="s">
        <v>34</v>
      </c>
      <c r="E148" t="s">
        <v>39</v>
      </c>
      <c r="F148" t="s">
        <v>46</v>
      </c>
      <c r="G148" s="1">
        <v>45688</v>
      </c>
      <c r="H148" t="s">
        <v>48</v>
      </c>
      <c r="I148" t="s">
        <v>49</v>
      </c>
      <c r="J148">
        <v>876</v>
      </c>
      <c r="K148">
        <v>25</v>
      </c>
      <c r="L148">
        <v>2</v>
      </c>
      <c r="M148">
        <v>1731</v>
      </c>
      <c r="N148">
        <f>MONTH(Table1[[#This Row],[Sale_Date]])</f>
        <v>1</v>
      </c>
    </row>
    <row r="149" spans="1:14" x14ac:dyDescent="0.25">
      <c r="A149">
        <v>148</v>
      </c>
      <c r="B149">
        <v>16</v>
      </c>
      <c r="C149" t="s">
        <v>16</v>
      </c>
      <c r="D149" t="s">
        <v>34</v>
      </c>
      <c r="E149" t="s">
        <v>39</v>
      </c>
      <c r="F149" t="s">
        <v>45</v>
      </c>
      <c r="G149" s="1">
        <v>45426</v>
      </c>
      <c r="H149" t="s">
        <v>47</v>
      </c>
      <c r="I149" t="s">
        <v>51</v>
      </c>
      <c r="J149">
        <v>1475</v>
      </c>
      <c r="K149">
        <v>15</v>
      </c>
      <c r="L149">
        <v>1</v>
      </c>
      <c r="M149">
        <v>1514</v>
      </c>
      <c r="N149">
        <f>MONTH(Table1[[#This Row],[Sale_Date]])</f>
        <v>5</v>
      </c>
    </row>
    <row r="150" spans="1:14" x14ac:dyDescent="0.25">
      <c r="A150">
        <v>149</v>
      </c>
      <c r="B150">
        <v>10</v>
      </c>
      <c r="C150" t="s">
        <v>23</v>
      </c>
      <c r="D150" t="s">
        <v>34</v>
      </c>
      <c r="E150" t="s">
        <v>39</v>
      </c>
      <c r="F150" t="s">
        <v>45</v>
      </c>
      <c r="G150" s="1">
        <v>45603</v>
      </c>
      <c r="H150" t="s">
        <v>47</v>
      </c>
      <c r="I150" t="s">
        <v>51</v>
      </c>
      <c r="J150">
        <v>488</v>
      </c>
      <c r="K150">
        <v>0</v>
      </c>
      <c r="L150">
        <v>2</v>
      </c>
      <c r="M150">
        <v>2364</v>
      </c>
      <c r="N150">
        <f>MONTH(Table1[[#This Row],[Sale_Date]])</f>
        <v>11</v>
      </c>
    </row>
    <row r="151" spans="1:14" x14ac:dyDescent="0.25">
      <c r="A151">
        <v>150</v>
      </c>
      <c r="B151">
        <v>8</v>
      </c>
      <c r="C151" t="s">
        <v>29</v>
      </c>
      <c r="D151" t="s">
        <v>33</v>
      </c>
      <c r="E151" t="s">
        <v>38</v>
      </c>
      <c r="F151" t="s">
        <v>41</v>
      </c>
      <c r="G151" s="1">
        <v>45719</v>
      </c>
      <c r="H151" t="s">
        <v>48</v>
      </c>
      <c r="I151" t="s">
        <v>52</v>
      </c>
      <c r="J151">
        <v>563</v>
      </c>
      <c r="K151">
        <v>15</v>
      </c>
      <c r="L151">
        <v>1</v>
      </c>
      <c r="M151">
        <v>1684</v>
      </c>
      <c r="N151">
        <f>MONTH(Table1[[#This Row],[Sale_Date]])</f>
        <v>3</v>
      </c>
    </row>
    <row r="152" spans="1:14" x14ac:dyDescent="0.25">
      <c r="A152">
        <v>151</v>
      </c>
      <c r="B152">
        <v>14</v>
      </c>
      <c r="C152" t="s">
        <v>22</v>
      </c>
      <c r="D152" t="s">
        <v>33</v>
      </c>
      <c r="E152" t="s">
        <v>37</v>
      </c>
      <c r="F152" t="s">
        <v>43</v>
      </c>
      <c r="G152" s="1">
        <v>45625</v>
      </c>
      <c r="H152" t="s">
        <v>48</v>
      </c>
      <c r="I152" t="s">
        <v>52</v>
      </c>
      <c r="J152">
        <v>1171</v>
      </c>
      <c r="K152">
        <v>0</v>
      </c>
      <c r="L152">
        <v>1</v>
      </c>
      <c r="M152">
        <v>2188</v>
      </c>
      <c r="N152">
        <f>MONTH(Table1[[#This Row],[Sale_Date]])</f>
        <v>11</v>
      </c>
    </row>
    <row r="153" spans="1:14" x14ac:dyDescent="0.25">
      <c r="A153">
        <v>152</v>
      </c>
      <c r="B153">
        <v>10</v>
      </c>
      <c r="C153" t="s">
        <v>23</v>
      </c>
      <c r="D153" t="s">
        <v>34</v>
      </c>
      <c r="E153" t="s">
        <v>36</v>
      </c>
      <c r="F153" t="s">
        <v>40</v>
      </c>
      <c r="G153" s="1">
        <v>45539</v>
      </c>
      <c r="H153" t="s">
        <v>48</v>
      </c>
      <c r="I153" t="s">
        <v>53</v>
      </c>
      <c r="J153">
        <v>1450</v>
      </c>
      <c r="K153">
        <v>10</v>
      </c>
      <c r="L153">
        <v>1</v>
      </c>
      <c r="M153">
        <v>1435</v>
      </c>
      <c r="N153">
        <f>MONTH(Table1[[#This Row],[Sale_Date]])</f>
        <v>9</v>
      </c>
    </row>
    <row r="154" spans="1:14" x14ac:dyDescent="0.25">
      <c r="A154">
        <v>153</v>
      </c>
      <c r="B154">
        <v>19</v>
      </c>
      <c r="C154" t="s">
        <v>14</v>
      </c>
      <c r="D154" t="s">
        <v>34</v>
      </c>
      <c r="E154" t="s">
        <v>37</v>
      </c>
      <c r="F154" t="s">
        <v>40</v>
      </c>
      <c r="G154" s="1">
        <v>45444</v>
      </c>
      <c r="H154" t="s">
        <v>48</v>
      </c>
      <c r="I154" t="s">
        <v>52</v>
      </c>
      <c r="J154">
        <v>943</v>
      </c>
      <c r="K154">
        <v>0</v>
      </c>
      <c r="L154">
        <v>1</v>
      </c>
      <c r="M154">
        <v>1427</v>
      </c>
      <c r="N154">
        <f>MONTH(Table1[[#This Row],[Sale_Date]])</f>
        <v>6</v>
      </c>
    </row>
    <row r="155" spans="1:14" x14ac:dyDescent="0.25">
      <c r="A155">
        <v>154</v>
      </c>
      <c r="B155">
        <v>10</v>
      </c>
      <c r="C155" t="s">
        <v>23</v>
      </c>
      <c r="D155" t="s">
        <v>34</v>
      </c>
      <c r="E155" t="s">
        <v>39</v>
      </c>
      <c r="F155" t="s">
        <v>45</v>
      </c>
      <c r="G155" s="1">
        <v>45533</v>
      </c>
      <c r="H155" t="s">
        <v>47</v>
      </c>
      <c r="I155" t="s">
        <v>54</v>
      </c>
      <c r="J155">
        <v>448</v>
      </c>
      <c r="K155">
        <v>30</v>
      </c>
      <c r="L155">
        <v>2</v>
      </c>
      <c r="M155">
        <v>1121</v>
      </c>
      <c r="N155">
        <f>MONTH(Table1[[#This Row],[Sale_Date]])</f>
        <v>8</v>
      </c>
    </row>
    <row r="156" spans="1:14" x14ac:dyDescent="0.25">
      <c r="A156">
        <v>155</v>
      </c>
      <c r="B156">
        <v>7</v>
      </c>
      <c r="C156" t="s">
        <v>25</v>
      </c>
      <c r="D156" t="s">
        <v>34</v>
      </c>
      <c r="E156" t="s">
        <v>38</v>
      </c>
      <c r="F156" t="s">
        <v>43</v>
      </c>
      <c r="G156" s="1">
        <v>45492</v>
      </c>
      <c r="H156" t="s">
        <v>47</v>
      </c>
      <c r="I156" t="s">
        <v>51</v>
      </c>
      <c r="J156">
        <v>1047</v>
      </c>
      <c r="K156">
        <v>10</v>
      </c>
      <c r="L156">
        <v>1</v>
      </c>
      <c r="M156">
        <v>2357</v>
      </c>
      <c r="N156">
        <f>MONTH(Table1[[#This Row],[Sale_Date]])</f>
        <v>7</v>
      </c>
    </row>
    <row r="157" spans="1:14" x14ac:dyDescent="0.25">
      <c r="A157">
        <v>156</v>
      </c>
      <c r="B157">
        <v>9</v>
      </c>
      <c r="C157" t="s">
        <v>26</v>
      </c>
      <c r="D157" t="s">
        <v>35</v>
      </c>
      <c r="E157" t="s">
        <v>38</v>
      </c>
      <c r="F157" t="s">
        <v>40</v>
      </c>
      <c r="G157" s="1">
        <v>45474</v>
      </c>
      <c r="H157" t="s">
        <v>48</v>
      </c>
      <c r="I157" t="s">
        <v>55</v>
      </c>
      <c r="J157">
        <v>798</v>
      </c>
      <c r="K157">
        <v>20</v>
      </c>
      <c r="L157">
        <v>2</v>
      </c>
      <c r="M157">
        <v>1669</v>
      </c>
      <c r="N157">
        <f>MONTH(Table1[[#This Row],[Sale_Date]])</f>
        <v>7</v>
      </c>
    </row>
    <row r="158" spans="1:14" x14ac:dyDescent="0.25">
      <c r="A158">
        <v>157</v>
      </c>
      <c r="B158">
        <v>17</v>
      </c>
      <c r="C158" t="s">
        <v>27</v>
      </c>
      <c r="D158" t="s">
        <v>33</v>
      </c>
      <c r="E158" t="s">
        <v>37</v>
      </c>
      <c r="F158" t="s">
        <v>40</v>
      </c>
      <c r="G158" s="1">
        <v>45490</v>
      </c>
      <c r="H158" t="s">
        <v>47</v>
      </c>
      <c r="I158" t="s">
        <v>52</v>
      </c>
      <c r="J158">
        <v>454</v>
      </c>
      <c r="K158">
        <v>0</v>
      </c>
      <c r="L158">
        <v>1</v>
      </c>
      <c r="M158">
        <v>1020</v>
      </c>
      <c r="N158">
        <f>MONTH(Table1[[#This Row],[Sale_Date]])</f>
        <v>7</v>
      </c>
    </row>
    <row r="159" spans="1:14" x14ac:dyDescent="0.25">
      <c r="A159">
        <v>158</v>
      </c>
      <c r="B159">
        <v>11</v>
      </c>
      <c r="C159" t="s">
        <v>13</v>
      </c>
      <c r="D159" t="s">
        <v>33</v>
      </c>
      <c r="E159" t="s">
        <v>39</v>
      </c>
      <c r="F159" t="s">
        <v>40</v>
      </c>
      <c r="G159" s="1">
        <v>45557</v>
      </c>
      <c r="H159" t="s">
        <v>48</v>
      </c>
      <c r="I159" t="s">
        <v>50</v>
      </c>
      <c r="J159">
        <v>478</v>
      </c>
      <c r="K159">
        <v>10</v>
      </c>
      <c r="L159">
        <v>1</v>
      </c>
      <c r="M159">
        <v>1830</v>
      </c>
      <c r="N159">
        <f>MONTH(Table1[[#This Row],[Sale_Date]])</f>
        <v>9</v>
      </c>
    </row>
    <row r="160" spans="1:14" x14ac:dyDescent="0.25">
      <c r="A160">
        <v>159</v>
      </c>
      <c r="B160">
        <v>14</v>
      </c>
      <c r="C160" t="s">
        <v>22</v>
      </c>
      <c r="D160" t="s">
        <v>33</v>
      </c>
      <c r="E160" t="s">
        <v>37</v>
      </c>
      <c r="F160" t="s">
        <v>40</v>
      </c>
      <c r="G160" s="1">
        <v>45647</v>
      </c>
      <c r="H160" t="s">
        <v>47</v>
      </c>
      <c r="I160" t="s">
        <v>54</v>
      </c>
      <c r="J160">
        <v>1393</v>
      </c>
      <c r="K160">
        <v>10</v>
      </c>
      <c r="L160">
        <v>3</v>
      </c>
      <c r="M160">
        <v>1700</v>
      </c>
      <c r="N160">
        <f>MONTH(Table1[[#This Row],[Sale_Date]])</f>
        <v>12</v>
      </c>
    </row>
    <row r="161" spans="1:14" x14ac:dyDescent="0.25">
      <c r="A161">
        <v>160</v>
      </c>
      <c r="B161">
        <v>6</v>
      </c>
      <c r="C161" t="s">
        <v>32</v>
      </c>
      <c r="D161" t="s">
        <v>35</v>
      </c>
      <c r="E161" t="s">
        <v>39</v>
      </c>
      <c r="F161" t="s">
        <v>41</v>
      </c>
      <c r="G161" s="1">
        <v>45480</v>
      </c>
      <c r="H161" t="s">
        <v>48</v>
      </c>
      <c r="I161" t="s">
        <v>50</v>
      </c>
      <c r="J161">
        <v>1391</v>
      </c>
      <c r="K161">
        <v>20</v>
      </c>
      <c r="L161">
        <v>1</v>
      </c>
      <c r="M161">
        <v>1064</v>
      </c>
      <c r="N161">
        <f>MONTH(Table1[[#This Row],[Sale_Date]])</f>
        <v>7</v>
      </c>
    </row>
    <row r="162" spans="1:14" x14ac:dyDescent="0.25">
      <c r="A162">
        <v>161</v>
      </c>
      <c r="B162">
        <v>16</v>
      </c>
      <c r="C162" t="s">
        <v>16</v>
      </c>
      <c r="D162" t="s">
        <v>34</v>
      </c>
      <c r="E162" t="s">
        <v>38</v>
      </c>
      <c r="F162" t="s">
        <v>40</v>
      </c>
      <c r="G162" s="1">
        <v>45578</v>
      </c>
      <c r="H162" t="s">
        <v>48</v>
      </c>
      <c r="I162" t="s">
        <v>51</v>
      </c>
      <c r="J162">
        <v>1237</v>
      </c>
      <c r="K162">
        <v>20</v>
      </c>
      <c r="L162">
        <v>1</v>
      </c>
      <c r="M162">
        <v>1518</v>
      </c>
      <c r="N162">
        <f>MONTH(Table1[[#This Row],[Sale_Date]])</f>
        <v>10</v>
      </c>
    </row>
    <row r="163" spans="1:14" x14ac:dyDescent="0.25">
      <c r="A163">
        <v>162</v>
      </c>
      <c r="B163">
        <v>2</v>
      </c>
      <c r="C163" t="s">
        <v>19</v>
      </c>
      <c r="D163" t="s">
        <v>33</v>
      </c>
      <c r="E163" t="s">
        <v>37</v>
      </c>
      <c r="F163" t="s">
        <v>41</v>
      </c>
      <c r="G163" s="1">
        <v>45413</v>
      </c>
      <c r="H163" t="s">
        <v>47</v>
      </c>
      <c r="I163" t="s">
        <v>53</v>
      </c>
      <c r="J163">
        <v>1364</v>
      </c>
      <c r="K163">
        <v>20</v>
      </c>
      <c r="L163">
        <v>2</v>
      </c>
      <c r="M163">
        <v>1892</v>
      </c>
      <c r="N163">
        <f>MONTH(Table1[[#This Row],[Sale_Date]])</f>
        <v>5</v>
      </c>
    </row>
    <row r="164" spans="1:14" x14ac:dyDescent="0.25">
      <c r="A164">
        <v>163</v>
      </c>
      <c r="B164">
        <v>5</v>
      </c>
      <c r="C164" t="s">
        <v>30</v>
      </c>
      <c r="D164" t="s">
        <v>33</v>
      </c>
      <c r="E164" t="s">
        <v>37</v>
      </c>
      <c r="F164" t="s">
        <v>42</v>
      </c>
      <c r="G164" s="1">
        <v>45429</v>
      </c>
      <c r="H164" t="s">
        <v>48</v>
      </c>
      <c r="I164" t="s">
        <v>51</v>
      </c>
      <c r="J164">
        <v>1287</v>
      </c>
      <c r="K164">
        <v>15</v>
      </c>
      <c r="L164">
        <v>1</v>
      </c>
      <c r="M164">
        <v>2712</v>
      </c>
      <c r="N164">
        <f>MONTH(Table1[[#This Row],[Sale_Date]])</f>
        <v>5</v>
      </c>
    </row>
    <row r="165" spans="1:14" x14ac:dyDescent="0.25">
      <c r="A165">
        <v>164</v>
      </c>
      <c r="B165">
        <v>11</v>
      </c>
      <c r="C165" t="s">
        <v>13</v>
      </c>
      <c r="D165" t="s">
        <v>33</v>
      </c>
      <c r="E165" t="s">
        <v>37</v>
      </c>
      <c r="F165" t="s">
        <v>42</v>
      </c>
      <c r="G165" s="1">
        <v>45650</v>
      </c>
      <c r="H165" t="s">
        <v>48</v>
      </c>
      <c r="I165" t="s">
        <v>55</v>
      </c>
      <c r="J165">
        <v>687</v>
      </c>
      <c r="K165">
        <v>0</v>
      </c>
      <c r="L165">
        <v>1</v>
      </c>
      <c r="M165">
        <v>2456</v>
      </c>
      <c r="N165">
        <f>MONTH(Table1[[#This Row],[Sale_Date]])</f>
        <v>12</v>
      </c>
    </row>
    <row r="166" spans="1:14" x14ac:dyDescent="0.25">
      <c r="A166">
        <v>165</v>
      </c>
      <c r="B166">
        <v>4</v>
      </c>
      <c r="C166" t="s">
        <v>17</v>
      </c>
      <c r="D166" t="s">
        <v>34</v>
      </c>
      <c r="E166" t="s">
        <v>39</v>
      </c>
      <c r="F166" t="s">
        <v>40</v>
      </c>
      <c r="G166" s="1">
        <v>45654</v>
      </c>
      <c r="H166" t="s">
        <v>48</v>
      </c>
      <c r="I166" t="s">
        <v>52</v>
      </c>
      <c r="J166">
        <v>940</v>
      </c>
      <c r="K166">
        <v>30</v>
      </c>
      <c r="L166">
        <v>1</v>
      </c>
      <c r="M166">
        <v>2754</v>
      </c>
      <c r="N166">
        <f>MONTH(Table1[[#This Row],[Sale_Date]])</f>
        <v>12</v>
      </c>
    </row>
    <row r="167" spans="1:14" x14ac:dyDescent="0.25">
      <c r="A167">
        <v>166</v>
      </c>
      <c r="B167">
        <v>20</v>
      </c>
      <c r="C167" t="s">
        <v>24</v>
      </c>
      <c r="D167" t="s">
        <v>33</v>
      </c>
      <c r="E167" t="s">
        <v>39</v>
      </c>
      <c r="F167" t="s">
        <v>46</v>
      </c>
      <c r="G167" s="1">
        <v>45557</v>
      </c>
      <c r="H167" t="s">
        <v>48</v>
      </c>
      <c r="I167" t="s">
        <v>54</v>
      </c>
      <c r="J167">
        <v>262</v>
      </c>
      <c r="K167">
        <v>0</v>
      </c>
      <c r="L167">
        <v>1</v>
      </c>
      <c r="M167">
        <v>1423</v>
      </c>
      <c r="N167">
        <f>MONTH(Table1[[#This Row],[Sale_Date]])</f>
        <v>9</v>
      </c>
    </row>
    <row r="168" spans="1:14" x14ac:dyDescent="0.25">
      <c r="A168">
        <v>167</v>
      </c>
      <c r="B168">
        <v>17</v>
      </c>
      <c r="C168" t="s">
        <v>27</v>
      </c>
      <c r="D168" t="s">
        <v>33</v>
      </c>
      <c r="E168" t="s">
        <v>38</v>
      </c>
      <c r="F168" t="s">
        <v>45</v>
      </c>
      <c r="G168" s="1">
        <v>45668</v>
      </c>
      <c r="H168" t="s">
        <v>48</v>
      </c>
      <c r="I168" t="s">
        <v>49</v>
      </c>
      <c r="J168">
        <v>1062</v>
      </c>
      <c r="K168">
        <v>20</v>
      </c>
      <c r="L168">
        <v>3</v>
      </c>
      <c r="M168">
        <v>2396</v>
      </c>
      <c r="N168">
        <f>MONTH(Table1[[#This Row],[Sale_Date]])</f>
        <v>1</v>
      </c>
    </row>
    <row r="169" spans="1:14" x14ac:dyDescent="0.25">
      <c r="A169">
        <v>168</v>
      </c>
      <c r="B169">
        <v>5</v>
      </c>
      <c r="C169" t="s">
        <v>30</v>
      </c>
      <c r="D169" t="s">
        <v>33</v>
      </c>
      <c r="E169" t="s">
        <v>39</v>
      </c>
      <c r="F169" t="s">
        <v>44</v>
      </c>
      <c r="G169" s="1">
        <v>45499</v>
      </c>
      <c r="H169" t="s">
        <v>47</v>
      </c>
      <c r="I169" t="s">
        <v>53</v>
      </c>
      <c r="J169">
        <v>1303</v>
      </c>
      <c r="K169">
        <v>0</v>
      </c>
      <c r="L169">
        <v>1</v>
      </c>
      <c r="M169">
        <v>1317</v>
      </c>
      <c r="N169">
        <f>MONTH(Table1[[#This Row],[Sale_Date]])</f>
        <v>7</v>
      </c>
    </row>
    <row r="170" spans="1:14" x14ac:dyDescent="0.25">
      <c r="A170">
        <v>169</v>
      </c>
      <c r="B170">
        <v>4</v>
      </c>
      <c r="C170" t="s">
        <v>17</v>
      </c>
      <c r="D170" t="s">
        <v>34</v>
      </c>
      <c r="E170" t="s">
        <v>39</v>
      </c>
      <c r="F170" t="s">
        <v>42</v>
      </c>
      <c r="G170" s="1">
        <v>45604</v>
      </c>
      <c r="H170" t="s">
        <v>48</v>
      </c>
      <c r="I170" t="s">
        <v>49</v>
      </c>
      <c r="J170">
        <v>323</v>
      </c>
      <c r="K170">
        <v>25</v>
      </c>
      <c r="L170">
        <v>1</v>
      </c>
      <c r="M170">
        <v>1520</v>
      </c>
      <c r="N170">
        <f>MONTH(Table1[[#This Row],[Sale_Date]])</f>
        <v>11</v>
      </c>
    </row>
    <row r="171" spans="1:14" x14ac:dyDescent="0.25">
      <c r="A171">
        <v>170</v>
      </c>
      <c r="B171">
        <v>7</v>
      </c>
      <c r="C171" t="s">
        <v>25</v>
      </c>
      <c r="D171" t="s">
        <v>34</v>
      </c>
      <c r="E171" t="s">
        <v>38</v>
      </c>
      <c r="F171" t="s">
        <v>45</v>
      </c>
      <c r="G171" s="1">
        <v>45622</v>
      </c>
      <c r="H171" t="s">
        <v>48</v>
      </c>
      <c r="I171" t="s">
        <v>55</v>
      </c>
      <c r="J171">
        <v>1451</v>
      </c>
      <c r="K171">
        <v>0</v>
      </c>
      <c r="L171">
        <v>1</v>
      </c>
      <c r="M171">
        <v>2905</v>
      </c>
      <c r="N171">
        <f>MONTH(Table1[[#This Row],[Sale_Date]])</f>
        <v>11</v>
      </c>
    </row>
    <row r="172" spans="1:14" x14ac:dyDescent="0.25">
      <c r="A172">
        <v>171</v>
      </c>
      <c r="B172">
        <v>4</v>
      </c>
      <c r="C172" t="s">
        <v>17</v>
      </c>
      <c r="D172" t="s">
        <v>34</v>
      </c>
      <c r="E172" t="s">
        <v>38</v>
      </c>
      <c r="F172" t="s">
        <v>42</v>
      </c>
      <c r="G172" s="1">
        <v>45643</v>
      </c>
      <c r="H172" t="s">
        <v>48</v>
      </c>
      <c r="I172" t="s">
        <v>55</v>
      </c>
      <c r="J172">
        <v>956</v>
      </c>
      <c r="K172">
        <v>0</v>
      </c>
      <c r="L172">
        <v>3</v>
      </c>
      <c r="M172">
        <v>2220</v>
      </c>
      <c r="N172">
        <f>MONTH(Table1[[#This Row],[Sale_Date]])</f>
        <v>12</v>
      </c>
    </row>
    <row r="173" spans="1:14" x14ac:dyDescent="0.25">
      <c r="A173">
        <v>172</v>
      </c>
      <c r="B173">
        <v>12</v>
      </c>
      <c r="C173" t="s">
        <v>31</v>
      </c>
      <c r="D173" t="s">
        <v>35</v>
      </c>
      <c r="E173" t="s">
        <v>36</v>
      </c>
      <c r="F173" t="s">
        <v>43</v>
      </c>
      <c r="G173" s="1">
        <v>45772</v>
      </c>
      <c r="H173" t="s">
        <v>47</v>
      </c>
      <c r="I173" t="s">
        <v>54</v>
      </c>
      <c r="J173">
        <v>1456</v>
      </c>
      <c r="K173">
        <v>25</v>
      </c>
      <c r="L173">
        <v>1</v>
      </c>
      <c r="M173">
        <v>1487</v>
      </c>
      <c r="N173">
        <f>MONTH(Table1[[#This Row],[Sale_Date]])</f>
        <v>4</v>
      </c>
    </row>
    <row r="174" spans="1:14" x14ac:dyDescent="0.25">
      <c r="A174">
        <v>173</v>
      </c>
      <c r="B174">
        <v>11</v>
      </c>
      <c r="C174" t="s">
        <v>13</v>
      </c>
      <c r="D174" t="s">
        <v>33</v>
      </c>
      <c r="E174" t="s">
        <v>37</v>
      </c>
      <c r="F174" t="s">
        <v>44</v>
      </c>
      <c r="G174" s="1">
        <v>45733</v>
      </c>
      <c r="H174" t="s">
        <v>47</v>
      </c>
      <c r="I174" t="s">
        <v>52</v>
      </c>
      <c r="J174">
        <v>267</v>
      </c>
      <c r="K174">
        <v>0</v>
      </c>
      <c r="L174">
        <v>1</v>
      </c>
      <c r="M174">
        <v>2571</v>
      </c>
      <c r="N174">
        <f>MONTH(Table1[[#This Row],[Sale_Date]])</f>
        <v>3</v>
      </c>
    </row>
    <row r="175" spans="1:14" x14ac:dyDescent="0.25">
      <c r="A175">
        <v>174</v>
      </c>
      <c r="B175">
        <v>12</v>
      </c>
      <c r="C175" t="s">
        <v>31</v>
      </c>
      <c r="D175" t="s">
        <v>35</v>
      </c>
      <c r="E175" t="s">
        <v>39</v>
      </c>
      <c r="F175" t="s">
        <v>45</v>
      </c>
      <c r="G175" s="1">
        <v>45743</v>
      </c>
      <c r="H175" t="s">
        <v>48</v>
      </c>
      <c r="I175" t="s">
        <v>54</v>
      </c>
      <c r="J175">
        <v>571</v>
      </c>
      <c r="K175">
        <v>15</v>
      </c>
      <c r="L175">
        <v>1</v>
      </c>
      <c r="M175">
        <v>1408</v>
      </c>
      <c r="N175">
        <f>MONTH(Table1[[#This Row],[Sale_Date]])</f>
        <v>3</v>
      </c>
    </row>
    <row r="176" spans="1:14" x14ac:dyDescent="0.25">
      <c r="A176">
        <v>175</v>
      </c>
      <c r="B176">
        <v>7</v>
      </c>
      <c r="C176" t="s">
        <v>25</v>
      </c>
      <c r="D176" t="s">
        <v>34</v>
      </c>
      <c r="E176" t="s">
        <v>39</v>
      </c>
      <c r="F176" t="s">
        <v>41</v>
      </c>
      <c r="G176" s="1">
        <v>45433</v>
      </c>
      <c r="H176" t="s">
        <v>48</v>
      </c>
      <c r="I176" t="s">
        <v>49</v>
      </c>
      <c r="J176">
        <v>683</v>
      </c>
      <c r="K176">
        <v>25</v>
      </c>
      <c r="L176">
        <v>3</v>
      </c>
      <c r="M176">
        <v>2736</v>
      </c>
      <c r="N176">
        <f>MONTH(Table1[[#This Row],[Sale_Date]])</f>
        <v>5</v>
      </c>
    </row>
    <row r="177" spans="1:14" x14ac:dyDescent="0.25">
      <c r="A177">
        <v>176</v>
      </c>
      <c r="B177">
        <v>1</v>
      </c>
      <c r="C177" t="s">
        <v>15</v>
      </c>
      <c r="D177" t="s">
        <v>34</v>
      </c>
      <c r="E177" t="s">
        <v>39</v>
      </c>
      <c r="F177" t="s">
        <v>41</v>
      </c>
      <c r="G177" s="1">
        <v>45763</v>
      </c>
      <c r="H177" t="s">
        <v>47</v>
      </c>
      <c r="I177" t="s">
        <v>54</v>
      </c>
      <c r="J177">
        <v>779</v>
      </c>
      <c r="K177">
        <v>30</v>
      </c>
      <c r="L177">
        <v>1</v>
      </c>
      <c r="M177">
        <v>2251</v>
      </c>
      <c r="N177">
        <f>MONTH(Table1[[#This Row],[Sale_Date]])</f>
        <v>4</v>
      </c>
    </row>
    <row r="178" spans="1:14" x14ac:dyDescent="0.25">
      <c r="A178">
        <v>177</v>
      </c>
      <c r="B178">
        <v>9</v>
      </c>
      <c r="C178" t="s">
        <v>26</v>
      </c>
      <c r="D178" t="s">
        <v>35</v>
      </c>
      <c r="E178" t="s">
        <v>39</v>
      </c>
      <c r="F178" t="s">
        <v>40</v>
      </c>
      <c r="G178" s="1">
        <v>45479</v>
      </c>
      <c r="H178" t="s">
        <v>48</v>
      </c>
      <c r="I178" t="s">
        <v>54</v>
      </c>
      <c r="J178">
        <v>216</v>
      </c>
      <c r="K178">
        <v>30</v>
      </c>
      <c r="L178">
        <v>1</v>
      </c>
      <c r="M178">
        <v>2621</v>
      </c>
      <c r="N178">
        <f>MONTH(Table1[[#This Row],[Sale_Date]])</f>
        <v>7</v>
      </c>
    </row>
    <row r="179" spans="1:14" x14ac:dyDescent="0.25">
      <c r="A179">
        <v>178</v>
      </c>
      <c r="B179">
        <v>6</v>
      </c>
      <c r="C179" t="s">
        <v>32</v>
      </c>
      <c r="D179" t="s">
        <v>35</v>
      </c>
      <c r="E179" t="s">
        <v>36</v>
      </c>
      <c r="F179" t="s">
        <v>45</v>
      </c>
      <c r="G179" s="1">
        <v>45590</v>
      </c>
      <c r="H179" t="s">
        <v>47</v>
      </c>
      <c r="I179" t="s">
        <v>54</v>
      </c>
      <c r="J179">
        <v>589</v>
      </c>
      <c r="K179">
        <v>0</v>
      </c>
      <c r="L179">
        <v>1</v>
      </c>
      <c r="M179">
        <v>1070</v>
      </c>
      <c r="N179">
        <f>MONTH(Table1[[#This Row],[Sale_Date]])</f>
        <v>10</v>
      </c>
    </row>
    <row r="180" spans="1:14" x14ac:dyDescent="0.25">
      <c r="A180">
        <v>179</v>
      </c>
      <c r="B180">
        <v>5</v>
      </c>
      <c r="C180" t="s">
        <v>30</v>
      </c>
      <c r="D180" t="s">
        <v>33</v>
      </c>
      <c r="E180" t="s">
        <v>38</v>
      </c>
      <c r="F180" t="s">
        <v>46</v>
      </c>
      <c r="G180" s="1">
        <v>45759</v>
      </c>
      <c r="H180" t="s">
        <v>47</v>
      </c>
      <c r="I180" t="s">
        <v>54</v>
      </c>
      <c r="J180">
        <v>738</v>
      </c>
      <c r="K180">
        <v>25</v>
      </c>
      <c r="L180">
        <v>1</v>
      </c>
      <c r="M180">
        <v>1456</v>
      </c>
      <c r="N180">
        <f>MONTH(Table1[[#This Row],[Sale_Date]])</f>
        <v>4</v>
      </c>
    </row>
    <row r="181" spans="1:14" x14ac:dyDescent="0.25">
      <c r="A181">
        <v>180</v>
      </c>
      <c r="B181">
        <v>15</v>
      </c>
      <c r="C181" t="s">
        <v>20</v>
      </c>
      <c r="D181" t="s">
        <v>35</v>
      </c>
      <c r="E181" t="s">
        <v>37</v>
      </c>
      <c r="F181" t="s">
        <v>44</v>
      </c>
      <c r="G181" s="1">
        <v>45512</v>
      </c>
      <c r="H181" t="s">
        <v>47</v>
      </c>
      <c r="I181" t="s">
        <v>52</v>
      </c>
      <c r="J181">
        <v>837</v>
      </c>
      <c r="K181">
        <v>30</v>
      </c>
      <c r="L181">
        <v>1</v>
      </c>
      <c r="M181">
        <v>1729</v>
      </c>
      <c r="N181">
        <f>MONTH(Table1[[#This Row],[Sale_Date]])</f>
        <v>8</v>
      </c>
    </row>
    <row r="182" spans="1:14" x14ac:dyDescent="0.25">
      <c r="A182">
        <v>181</v>
      </c>
      <c r="B182">
        <v>13</v>
      </c>
      <c r="C182" t="s">
        <v>21</v>
      </c>
      <c r="D182" t="s">
        <v>34</v>
      </c>
      <c r="E182" t="s">
        <v>37</v>
      </c>
      <c r="F182" t="s">
        <v>43</v>
      </c>
      <c r="G182" s="1">
        <v>45581</v>
      </c>
      <c r="H182" t="s">
        <v>48</v>
      </c>
      <c r="I182" t="s">
        <v>55</v>
      </c>
      <c r="J182">
        <v>1414</v>
      </c>
      <c r="K182">
        <v>15</v>
      </c>
      <c r="L182">
        <v>2</v>
      </c>
      <c r="M182">
        <v>2256</v>
      </c>
      <c r="N182">
        <f>MONTH(Table1[[#This Row],[Sale_Date]])</f>
        <v>10</v>
      </c>
    </row>
    <row r="183" spans="1:14" x14ac:dyDescent="0.25">
      <c r="A183">
        <v>182</v>
      </c>
      <c r="B183">
        <v>18</v>
      </c>
      <c r="C183" t="s">
        <v>28</v>
      </c>
      <c r="D183" t="s">
        <v>35</v>
      </c>
      <c r="E183" t="s">
        <v>37</v>
      </c>
      <c r="F183" t="s">
        <v>42</v>
      </c>
      <c r="G183" s="1">
        <v>45745</v>
      </c>
      <c r="H183" t="s">
        <v>47</v>
      </c>
      <c r="I183" t="s">
        <v>49</v>
      </c>
      <c r="J183">
        <v>1359</v>
      </c>
      <c r="K183">
        <v>15</v>
      </c>
      <c r="L183">
        <v>1</v>
      </c>
      <c r="M183">
        <v>2387</v>
      </c>
      <c r="N183">
        <f>MONTH(Table1[[#This Row],[Sale_Date]])</f>
        <v>3</v>
      </c>
    </row>
    <row r="184" spans="1:14" x14ac:dyDescent="0.25">
      <c r="A184">
        <v>183</v>
      </c>
      <c r="B184">
        <v>4</v>
      </c>
      <c r="C184" t="s">
        <v>17</v>
      </c>
      <c r="D184" t="s">
        <v>34</v>
      </c>
      <c r="E184" t="s">
        <v>37</v>
      </c>
      <c r="F184" t="s">
        <v>42</v>
      </c>
      <c r="G184" s="1">
        <v>45446</v>
      </c>
      <c r="H184" t="s">
        <v>48</v>
      </c>
      <c r="I184" t="s">
        <v>53</v>
      </c>
      <c r="J184">
        <v>750</v>
      </c>
      <c r="K184">
        <v>15</v>
      </c>
      <c r="L184">
        <v>1</v>
      </c>
      <c r="M184">
        <v>1726</v>
      </c>
      <c r="N184">
        <f>MONTH(Table1[[#This Row],[Sale_Date]])</f>
        <v>6</v>
      </c>
    </row>
    <row r="185" spans="1:14" x14ac:dyDescent="0.25">
      <c r="A185">
        <v>184</v>
      </c>
      <c r="B185">
        <v>18</v>
      </c>
      <c r="C185" t="s">
        <v>28</v>
      </c>
      <c r="D185" t="s">
        <v>35</v>
      </c>
      <c r="E185" t="s">
        <v>38</v>
      </c>
      <c r="F185" t="s">
        <v>45</v>
      </c>
      <c r="G185" s="1">
        <v>45761</v>
      </c>
      <c r="H185" t="s">
        <v>48</v>
      </c>
      <c r="I185" t="s">
        <v>55</v>
      </c>
      <c r="J185">
        <v>1097</v>
      </c>
      <c r="K185">
        <v>0</v>
      </c>
      <c r="L185">
        <v>1</v>
      </c>
      <c r="M185">
        <v>2718</v>
      </c>
      <c r="N185">
        <f>MONTH(Table1[[#This Row],[Sale_Date]])</f>
        <v>4</v>
      </c>
    </row>
    <row r="186" spans="1:14" x14ac:dyDescent="0.25">
      <c r="A186">
        <v>185</v>
      </c>
      <c r="B186">
        <v>13</v>
      </c>
      <c r="C186" t="s">
        <v>21</v>
      </c>
      <c r="D186" t="s">
        <v>34</v>
      </c>
      <c r="E186" t="s">
        <v>39</v>
      </c>
      <c r="F186" t="s">
        <v>42</v>
      </c>
      <c r="G186" s="1">
        <v>45659</v>
      </c>
      <c r="H186" t="s">
        <v>47</v>
      </c>
      <c r="I186" t="s">
        <v>50</v>
      </c>
      <c r="J186">
        <v>1428</v>
      </c>
      <c r="K186">
        <v>25</v>
      </c>
      <c r="L186">
        <v>2</v>
      </c>
      <c r="M186">
        <v>1076</v>
      </c>
      <c r="N186">
        <f>MONTH(Table1[[#This Row],[Sale_Date]])</f>
        <v>1</v>
      </c>
    </row>
    <row r="187" spans="1:14" x14ac:dyDescent="0.25">
      <c r="A187">
        <v>186</v>
      </c>
      <c r="B187">
        <v>19</v>
      </c>
      <c r="C187" t="s">
        <v>14</v>
      </c>
      <c r="D187" t="s">
        <v>34</v>
      </c>
      <c r="E187" t="s">
        <v>38</v>
      </c>
      <c r="F187" t="s">
        <v>44</v>
      </c>
      <c r="G187" s="1">
        <v>45468</v>
      </c>
      <c r="H187" t="s">
        <v>48</v>
      </c>
      <c r="I187" t="s">
        <v>54</v>
      </c>
      <c r="J187">
        <v>696</v>
      </c>
      <c r="K187">
        <v>20</v>
      </c>
      <c r="L187">
        <v>2</v>
      </c>
      <c r="M187">
        <v>2236</v>
      </c>
      <c r="N187">
        <f>MONTH(Table1[[#This Row],[Sale_Date]])</f>
        <v>6</v>
      </c>
    </row>
    <row r="188" spans="1:14" x14ac:dyDescent="0.25">
      <c r="A188">
        <v>187</v>
      </c>
      <c r="B188">
        <v>11</v>
      </c>
      <c r="C188" t="s">
        <v>13</v>
      </c>
      <c r="D188" t="s">
        <v>33</v>
      </c>
      <c r="E188" t="s">
        <v>39</v>
      </c>
      <c r="F188" t="s">
        <v>43</v>
      </c>
      <c r="G188" s="1">
        <v>45523</v>
      </c>
      <c r="H188" t="s">
        <v>47</v>
      </c>
      <c r="I188" t="s">
        <v>53</v>
      </c>
      <c r="J188">
        <v>431</v>
      </c>
      <c r="K188">
        <v>25</v>
      </c>
      <c r="L188">
        <v>3</v>
      </c>
      <c r="M188">
        <v>1256</v>
      </c>
      <c r="N188">
        <f>MONTH(Table1[[#This Row],[Sale_Date]])</f>
        <v>8</v>
      </c>
    </row>
    <row r="189" spans="1:14" x14ac:dyDescent="0.25">
      <c r="A189">
        <v>188</v>
      </c>
      <c r="B189">
        <v>14</v>
      </c>
      <c r="C189" t="s">
        <v>22</v>
      </c>
      <c r="D189" t="s">
        <v>33</v>
      </c>
      <c r="E189" t="s">
        <v>37</v>
      </c>
      <c r="F189" t="s">
        <v>43</v>
      </c>
      <c r="G189" s="1">
        <v>45585</v>
      </c>
      <c r="H189" t="s">
        <v>48</v>
      </c>
      <c r="I189" t="s">
        <v>52</v>
      </c>
      <c r="J189">
        <v>1288</v>
      </c>
      <c r="K189">
        <v>0</v>
      </c>
      <c r="L189">
        <v>2</v>
      </c>
      <c r="M189">
        <v>1330</v>
      </c>
      <c r="N189">
        <f>MONTH(Table1[[#This Row],[Sale_Date]])</f>
        <v>10</v>
      </c>
    </row>
    <row r="190" spans="1:14" x14ac:dyDescent="0.25">
      <c r="A190">
        <v>189</v>
      </c>
      <c r="B190">
        <v>10</v>
      </c>
      <c r="C190" t="s">
        <v>23</v>
      </c>
      <c r="D190" t="s">
        <v>34</v>
      </c>
      <c r="E190" t="s">
        <v>39</v>
      </c>
      <c r="F190" t="s">
        <v>46</v>
      </c>
      <c r="G190" s="1">
        <v>45445</v>
      </c>
      <c r="H190" t="s">
        <v>48</v>
      </c>
      <c r="I190" t="s">
        <v>49</v>
      </c>
      <c r="J190">
        <v>948</v>
      </c>
      <c r="K190">
        <v>15</v>
      </c>
      <c r="L190">
        <v>1</v>
      </c>
      <c r="M190">
        <v>1851</v>
      </c>
      <c r="N190">
        <f>MONTH(Table1[[#This Row],[Sale_Date]])</f>
        <v>6</v>
      </c>
    </row>
    <row r="191" spans="1:14" x14ac:dyDescent="0.25">
      <c r="A191">
        <v>190</v>
      </c>
      <c r="B191">
        <v>2</v>
      </c>
      <c r="C191" t="s">
        <v>19</v>
      </c>
      <c r="D191" t="s">
        <v>33</v>
      </c>
      <c r="E191" t="s">
        <v>38</v>
      </c>
      <c r="F191" t="s">
        <v>44</v>
      </c>
      <c r="G191" s="1">
        <v>45768</v>
      </c>
      <c r="H191" t="s">
        <v>47</v>
      </c>
      <c r="I191" t="s">
        <v>52</v>
      </c>
      <c r="J191">
        <v>769</v>
      </c>
      <c r="K191">
        <v>10</v>
      </c>
      <c r="L191">
        <v>1</v>
      </c>
      <c r="M191">
        <v>2857</v>
      </c>
      <c r="N191">
        <f>MONTH(Table1[[#This Row],[Sale_Date]])</f>
        <v>4</v>
      </c>
    </row>
    <row r="192" spans="1:14" x14ac:dyDescent="0.25">
      <c r="A192">
        <v>191</v>
      </c>
      <c r="B192">
        <v>1</v>
      </c>
      <c r="C192" t="s">
        <v>15</v>
      </c>
      <c r="D192" t="s">
        <v>34</v>
      </c>
      <c r="E192" t="s">
        <v>36</v>
      </c>
      <c r="F192" t="s">
        <v>44</v>
      </c>
      <c r="G192" s="1">
        <v>45479</v>
      </c>
      <c r="H192" t="s">
        <v>47</v>
      </c>
      <c r="I192" t="s">
        <v>51</v>
      </c>
      <c r="J192">
        <v>853</v>
      </c>
      <c r="K192">
        <v>20</v>
      </c>
      <c r="L192">
        <v>1</v>
      </c>
      <c r="M192">
        <v>2130</v>
      </c>
      <c r="N192">
        <f>MONTH(Table1[[#This Row],[Sale_Date]])</f>
        <v>7</v>
      </c>
    </row>
    <row r="193" spans="1:14" x14ac:dyDescent="0.25">
      <c r="A193">
        <v>192</v>
      </c>
      <c r="B193">
        <v>2</v>
      </c>
      <c r="C193" t="s">
        <v>19</v>
      </c>
      <c r="D193" t="s">
        <v>33</v>
      </c>
      <c r="E193" t="s">
        <v>38</v>
      </c>
      <c r="F193" t="s">
        <v>44</v>
      </c>
      <c r="G193" s="1">
        <v>45648</v>
      </c>
      <c r="H193" t="s">
        <v>48</v>
      </c>
      <c r="I193" t="s">
        <v>53</v>
      </c>
      <c r="J193">
        <v>1332</v>
      </c>
      <c r="K193">
        <v>30</v>
      </c>
      <c r="L193">
        <v>1</v>
      </c>
      <c r="M193">
        <v>1707</v>
      </c>
      <c r="N193">
        <f>MONTH(Table1[[#This Row],[Sale_Date]])</f>
        <v>12</v>
      </c>
    </row>
    <row r="194" spans="1:14" x14ac:dyDescent="0.25">
      <c r="A194">
        <v>193</v>
      </c>
      <c r="B194">
        <v>9</v>
      </c>
      <c r="C194" t="s">
        <v>26</v>
      </c>
      <c r="D194" t="s">
        <v>35</v>
      </c>
      <c r="E194" t="s">
        <v>38</v>
      </c>
      <c r="F194" t="s">
        <v>42</v>
      </c>
      <c r="G194" s="1">
        <v>45545</v>
      </c>
      <c r="H194" t="s">
        <v>47</v>
      </c>
      <c r="I194" t="s">
        <v>54</v>
      </c>
      <c r="J194">
        <v>311</v>
      </c>
      <c r="K194">
        <v>10</v>
      </c>
      <c r="L194">
        <v>3</v>
      </c>
      <c r="M194">
        <v>2410</v>
      </c>
      <c r="N194">
        <f>MONTH(Table1[[#This Row],[Sale_Date]])</f>
        <v>9</v>
      </c>
    </row>
    <row r="195" spans="1:14" x14ac:dyDescent="0.25">
      <c r="A195">
        <v>194</v>
      </c>
      <c r="B195">
        <v>15</v>
      </c>
      <c r="C195" t="s">
        <v>20</v>
      </c>
      <c r="D195" t="s">
        <v>35</v>
      </c>
      <c r="E195" t="s">
        <v>38</v>
      </c>
      <c r="F195" t="s">
        <v>41</v>
      </c>
      <c r="G195" s="1">
        <v>45422</v>
      </c>
      <c r="H195" t="s">
        <v>48</v>
      </c>
      <c r="I195" t="s">
        <v>49</v>
      </c>
      <c r="J195">
        <v>611</v>
      </c>
      <c r="K195">
        <v>10</v>
      </c>
      <c r="L195">
        <v>2</v>
      </c>
      <c r="M195">
        <v>1933</v>
      </c>
      <c r="N195">
        <f>MONTH(Table1[[#This Row],[Sale_Date]])</f>
        <v>5</v>
      </c>
    </row>
    <row r="196" spans="1:14" x14ac:dyDescent="0.25">
      <c r="A196">
        <v>195</v>
      </c>
      <c r="B196">
        <v>11</v>
      </c>
      <c r="C196" t="s">
        <v>13</v>
      </c>
      <c r="D196" t="s">
        <v>33</v>
      </c>
      <c r="E196" t="s">
        <v>37</v>
      </c>
      <c r="F196" t="s">
        <v>44</v>
      </c>
      <c r="G196" s="1">
        <v>45641</v>
      </c>
      <c r="H196" t="s">
        <v>48</v>
      </c>
      <c r="I196" t="s">
        <v>54</v>
      </c>
      <c r="J196">
        <v>577</v>
      </c>
      <c r="K196">
        <v>20</v>
      </c>
      <c r="L196">
        <v>3</v>
      </c>
      <c r="M196">
        <v>2668</v>
      </c>
      <c r="N196">
        <f>MONTH(Table1[[#This Row],[Sale_Date]])</f>
        <v>12</v>
      </c>
    </row>
    <row r="197" spans="1:14" x14ac:dyDescent="0.25">
      <c r="A197">
        <v>196</v>
      </c>
      <c r="B197">
        <v>19</v>
      </c>
      <c r="C197" t="s">
        <v>14</v>
      </c>
      <c r="D197" t="s">
        <v>34</v>
      </c>
      <c r="E197" t="s">
        <v>39</v>
      </c>
      <c r="F197" t="s">
        <v>42</v>
      </c>
      <c r="G197" s="1">
        <v>45737</v>
      </c>
      <c r="H197" t="s">
        <v>48</v>
      </c>
      <c r="I197" t="s">
        <v>53</v>
      </c>
      <c r="J197">
        <v>1488</v>
      </c>
      <c r="K197">
        <v>10</v>
      </c>
      <c r="L197">
        <v>3</v>
      </c>
      <c r="M197">
        <v>1428</v>
      </c>
      <c r="N197">
        <f>MONTH(Table1[[#This Row],[Sale_Date]])</f>
        <v>3</v>
      </c>
    </row>
    <row r="198" spans="1:14" x14ac:dyDescent="0.25">
      <c r="A198">
        <v>197</v>
      </c>
      <c r="B198">
        <v>3</v>
      </c>
      <c r="C198" t="s">
        <v>18</v>
      </c>
      <c r="D198" t="s">
        <v>35</v>
      </c>
      <c r="E198" t="s">
        <v>37</v>
      </c>
      <c r="F198" t="s">
        <v>46</v>
      </c>
      <c r="G198" s="1">
        <v>45576</v>
      </c>
      <c r="H198" t="s">
        <v>48</v>
      </c>
      <c r="I198" t="s">
        <v>52</v>
      </c>
      <c r="J198">
        <v>596</v>
      </c>
      <c r="K198">
        <v>15</v>
      </c>
      <c r="L198">
        <v>3</v>
      </c>
      <c r="M198">
        <v>2179</v>
      </c>
      <c r="N198">
        <f>MONTH(Table1[[#This Row],[Sale_Date]])</f>
        <v>10</v>
      </c>
    </row>
    <row r="199" spans="1:14" x14ac:dyDescent="0.25">
      <c r="A199">
        <v>198</v>
      </c>
      <c r="B199">
        <v>14</v>
      </c>
      <c r="C199" t="s">
        <v>22</v>
      </c>
      <c r="D199" t="s">
        <v>33</v>
      </c>
      <c r="E199" t="s">
        <v>38</v>
      </c>
      <c r="F199" t="s">
        <v>45</v>
      </c>
      <c r="G199" s="1">
        <v>45427</v>
      </c>
      <c r="H199" t="s">
        <v>47</v>
      </c>
      <c r="I199" t="s">
        <v>49</v>
      </c>
      <c r="J199">
        <v>935</v>
      </c>
      <c r="K199">
        <v>10</v>
      </c>
      <c r="L199">
        <v>2</v>
      </c>
      <c r="M199">
        <v>2994</v>
      </c>
      <c r="N199">
        <f>MONTH(Table1[[#This Row],[Sale_Date]])</f>
        <v>5</v>
      </c>
    </row>
    <row r="200" spans="1:14" x14ac:dyDescent="0.25">
      <c r="A200">
        <v>199</v>
      </c>
      <c r="B200">
        <v>20</v>
      </c>
      <c r="C200" t="s">
        <v>24</v>
      </c>
      <c r="D200" t="s">
        <v>33</v>
      </c>
      <c r="E200" t="s">
        <v>38</v>
      </c>
      <c r="F200" t="s">
        <v>45</v>
      </c>
      <c r="G200" s="1">
        <v>45545</v>
      </c>
      <c r="H200" t="s">
        <v>48</v>
      </c>
      <c r="I200" t="s">
        <v>52</v>
      </c>
      <c r="J200">
        <v>626</v>
      </c>
      <c r="K200">
        <v>0</v>
      </c>
      <c r="L200">
        <v>1</v>
      </c>
      <c r="M200">
        <v>1556</v>
      </c>
      <c r="N200">
        <f>MONTH(Table1[[#This Row],[Sale_Date]])</f>
        <v>9</v>
      </c>
    </row>
    <row r="201" spans="1:14" x14ac:dyDescent="0.25">
      <c r="A201">
        <v>200</v>
      </c>
      <c r="B201">
        <v>1</v>
      </c>
      <c r="C201" t="s">
        <v>15</v>
      </c>
      <c r="D201" t="s">
        <v>34</v>
      </c>
      <c r="E201" t="s">
        <v>39</v>
      </c>
      <c r="F201" t="s">
        <v>43</v>
      </c>
      <c r="G201" s="1">
        <v>45625</v>
      </c>
      <c r="H201" t="s">
        <v>47</v>
      </c>
      <c r="I201" t="s">
        <v>51</v>
      </c>
      <c r="J201">
        <v>1148</v>
      </c>
      <c r="K201">
        <v>30</v>
      </c>
      <c r="L201">
        <v>1</v>
      </c>
      <c r="M201">
        <v>2081</v>
      </c>
      <c r="N201">
        <f>MONTH(Table1[[#This Row],[Sale_Date]])</f>
        <v>11</v>
      </c>
    </row>
    <row r="202" spans="1:14" x14ac:dyDescent="0.25">
      <c r="A202">
        <v>201</v>
      </c>
      <c r="B202">
        <v>9</v>
      </c>
      <c r="C202" t="s">
        <v>26</v>
      </c>
      <c r="D202" t="s">
        <v>35</v>
      </c>
      <c r="E202" t="s">
        <v>37</v>
      </c>
      <c r="F202" t="s">
        <v>42</v>
      </c>
      <c r="G202" s="1">
        <v>45521</v>
      </c>
      <c r="H202" t="s">
        <v>48</v>
      </c>
      <c r="I202" t="s">
        <v>55</v>
      </c>
      <c r="J202">
        <v>976</v>
      </c>
      <c r="K202">
        <v>0</v>
      </c>
      <c r="L202">
        <v>2</v>
      </c>
      <c r="M202">
        <v>2976</v>
      </c>
      <c r="N202">
        <f>MONTH(Table1[[#This Row],[Sale_Date]])</f>
        <v>8</v>
      </c>
    </row>
    <row r="203" spans="1:14" x14ac:dyDescent="0.25">
      <c r="A203">
        <v>202</v>
      </c>
      <c r="B203">
        <v>1</v>
      </c>
      <c r="C203" t="s">
        <v>15</v>
      </c>
      <c r="D203" t="s">
        <v>34</v>
      </c>
      <c r="E203" t="s">
        <v>36</v>
      </c>
      <c r="F203" t="s">
        <v>41</v>
      </c>
      <c r="G203" s="1">
        <v>45738</v>
      </c>
      <c r="H203" t="s">
        <v>47</v>
      </c>
      <c r="I203" t="s">
        <v>52</v>
      </c>
      <c r="J203">
        <v>912</v>
      </c>
      <c r="K203">
        <v>30</v>
      </c>
      <c r="L203">
        <v>2</v>
      </c>
      <c r="M203">
        <v>2420</v>
      </c>
      <c r="N203">
        <f>MONTH(Table1[[#This Row],[Sale_Date]])</f>
        <v>3</v>
      </c>
    </row>
    <row r="204" spans="1:14" x14ac:dyDescent="0.25">
      <c r="A204">
        <v>203</v>
      </c>
      <c r="B204">
        <v>16</v>
      </c>
      <c r="C204" t="s">
        <v>16</v>
      </c>
      <c r="D204" t="s">
        <v>34</v>
      </c>
      <c r="E204" t="s">
        <v>37</v>
      </c>
      <c r="F204" t="s">
        <v>42</v>
      </c>
      <c r="G204" s="1">
        <v>45618</v>
      </c>
      <c r="H204" t="s">
        <v>47</v>
      </c>
      <c r="I204" t="s">
        <v>52</v>
      </c>
      <c r="J204">
        <v>1049</v>
      </c>
      <c r="K204">
        <v>10</v>
      </c>
      <c r="L204">
        <v>1</v>
      </c>
      <c r="M204">
        <v>2757</v>
      </c>
      <c r="N204">
        <f>MONTH(Table1[[#This Row],[Sale_Date]])</f>
        <v>11</v>
      </c>
    </row>
    <row r="205" spans="1:14" x14ac:dyDescent="0.25">
      <c r="A205">
        <v>204</v>
      </c>
      <c r="B205">
        <v>11</v>
      </c>
      <c r="C205" t="s">
        <v>13</v>
      </c>
      <c r="D205" t="s">
        <v>33</v>
      </c>
      <c r="E205" t="s">
        <v>36</v>
      </c>
      <c r="F205" t="s">
        <v>44</v>
      </c>
      <c r="G205" s="1">
        <v>45471</v>
      </c>
      <c r="H205" t="s">
        <v>47</v>
      </c>
      <c r="I205" t="s">
        <v>49</v>
      </c>
      <c r="J205">
        <v>253</v>
      </c>
      <c r="K205">
        <v>10</v>
      </c>
      <c r="L205">
        <v>1</v>
      </c>
      <c r="M205">
        <v>2773</v>
      </c>
      <c r="N205">
        <f>MONTH(Table1[[#This Row],[Sale_Date]])</f>
        <v>6</v>
      </c>
    </row>
    <row r="206" spans="1:14" x14ac:dyDescent="0.25">
      <c r="A206">
        <v>205</v>
      </c>
      <c r="B206">
        <v>9</v>
      </c>
      <c r="C206" t="s">
        <v>26</v>
      </c>
      <c r="D206" t="s">
        <v>35</v>
      </c>
      <c r="E206" t="s">
        <v>38</v>
      </c>
      <c r="F206" t="s">
        <v>40</v>
      </c>
      <c r="G206" s="1">
        <v>45578</v>
      </c>
      <c r="H206" t="s">
        <v>48</v>
      </c>
      <c r="I206" t="s">
        <v>53</v>
      </c>
      <c r="J206">
        <v>945</v>
      </c>
      <c r="K206">
        <v>15</v>
      </c>
      <c r="L206">
        <v>2</v>
      </c>
      <c r="M206">
        <v>1571</v>
      </c>
      <c r="N206">
        <f>MONTH(Table1[[#This Row],[Sale_Date]])</f>
        <v>10</v>
      </c>
    </row>
    <row r="207" spans="1:14" x14ac:dyDescent="0.25">
      <c r="A207">
        <v>206</v>
      </c>
      <c r="B207">
        <v>20</v>
      </c>
      <c r="C207" t="s">
        <v>24</v>
      </c>
      <c r="D207" t="s">
        <v>33</v>
      </c>
      <c r="E207" t="s">
        <v>39</v>
      </c>
      <c r="F207" t="s">
        <v>40</v>
      </c>
      <c r="G207" s="1">
        <v>45619</v>
      </c>
      <c r="H207" t="s">
        <v>48</v>
      </c>
      <c r="I207" t="s">
        <v>53</v>
      </c>
      <c r="J207">
        <v>332</v>
      </c>
      <c r="K207">
        <v>15</v>
      </c>
      <c r="L207">
        <v>2</v>
      </c>
      <c r="M207">
        <v>2035</v>
      </c>
      <c r="N207">
        <f>MONTH(Table1[[#This Row],[Sale_Date]])</f>
        <v>11</v>
      </c>
    </row>
    <row r="208" spans="1:14" x14ac:dyDescent="0.25">
      <c r="A208">
        <v>207</v>
      </c>
      <c r="B208">
        <v>6</v>
      </c>
      <c r="C208" t="s">
        <v>32</v>
      </c>
      <c r="D208" t="s">
        <v>35</v>
      </c>
      <c r="E208" t="s">
        <v>36</v>
      </c>
      <c r="F208" t="s">
        <v>44</v>
      </c>
      <c r="G208" s="1">
        <v>45623</v>
      </c>
      <c r="H208" t="s">
        <v>48</v>
      </c>
      <c r="I208" t="s">
        <v>52</v>
      </c>
      <c r="J208">
        <v>569</v>
      </c>
      <c r="K208">
        <v>25</v>
      </c>
      <c r="L208">
        <v>1</v>
      </c>
      <c r="M208">
        <v>1748</v>
      </c>
      <c r="N208">
        <f>MONTH(Table1[[#This Row],[Sale_Date]])</f>
        <v>11</v>
      </c>
    </row>
    <row r="209" spans="1:14" x14ac:dyDescent="0.25">
      <c r="A209">
        <v>208</v>
      </c>
      <c r="B209">
        <v>7</v>
      </c>
      <c r="C209" t="s">
        <v>25</v>
      </c>
      <c r="D209" t="s">
        <v>34</v>
      </c>
      <c r="E209" t="s">
        <v>39</v>
      </c>
      <c r="F209" t="s">
        <v>43</v>
      </c>
      <c r="G209" s="1">
        <v>45641</v>
      </c>
      <c r="H209" t="s">
        <v>47</v>
      </c>
      <c r="I209" t="s">
        <v>52</v>
      </c>
      <c r="J209">
        <v>814</v>
      </c>
      <c r="K209">
        <v>30</v>
      </c>
      <c r="L209">
        <v>2</v>
      </c>
      <c r="M209">
        <v>1398</v>
      </c>
      <c r="N209">
        <f>MONTH(Table1[[#This Row],[Sale_Date]])</f>
        <v>12</v>
      </c>
    </row>
    <row r="210" spans="1:14" x14ac:dyDescent="0.25">
      <c r="A210">
        <v>209</v>
      </c>
      <c r="B210">
        <v>15</v>
      </c>
      <c r="C210" t="s">
        <v>20</v>
      </c>
      <c r="D210" t="s">
        <v>35</v>
      </c>
      <c r="E210" t="s">
        <v>36</v>
      </c>
      <c r="F210" t="s">
        <v>43</v>
      </c>
      <c r="G210" s="1">
        <v>45547</v>
      </c>
      <c r="H210" t="s">
        <v>48</v>
      </c>
      <c r="I210" t="s">
        <v>50</v>
      </c>
      <c r="J210">
        <v>824</v>
      </c>
      <c r="K210">
        <v>15</v>
      </c>
      <c r="L210">
        <v>1</v>
      </c>
      <c r="M210">
        <v>1280</v>
      </c>
      <c r="N210">
        <f>MONTH(Table1[[#This Row],[Sale_Date]])</f>
        <v>9</v>
      </c>
    </row>
    <row r="211" spans="1:14" x14ac:dyDescent="0.25">
      <c r="A211">
        <v>210</v>
      </c>
      <c r="B211">
        <v>12</v>
      </c>
      <c r="C211" t="s">
        <v>31</v>
      </c>
      <c r="D211" t="s">
        <v>35</v>
      </c>
      <c r="E211" t="s">
        <v>38</v>
      </c>
      <c r="F211" t="s">
        <v>44</v>
      </c>
      <c r="G211" s="1">
        <v>45760</v>
      </c>
      <c r="H211" t="s">
        <v>47</v>
      </c>
      <c r="I211" t="s">
        <v>49</v>
      </c>
      <c r="J211">
        <v>786</v>
      </c>
      <c r="K211">
        <v>0</v>
      </c>
      <c r="L211">
        <v>1</v>
      </c>
      <c r="M211">
        <v>2045</v>
      </c>
      <c r="N211">
        <f>MONTH(Table1[[#This Row],[Sale_Date]])</f>
        <v>4</v>
      </c>
    </row>
    <row r="212" spans="1:14" x14ac:dyDescent="0.25">
      <c r="A212">
        <v>211</v>
      </c>
      <c r="B212">
        <v>8</v>
      </c>
      <c r="C212" t="s">
        <v>29</v>
      </c>
      <c r="D212" t="s">
        <v>33</v>
      </c>
      <c r="E212" t="s">
        <v>39</v>
      </c>
      <c r="F212" t="s">
        <v>43</v>
      </c>
      <c r="G212" s="1">
        <v>45614</v>
      </c>
      <c r="H212" t="s">
        <v>47</v>
      </c>
      <c r="I212" t="s">
        <v>54</v>
      </c>
      <c r="J212">
        <v>632</v>
      </c>
      <c r="K212">
        <v>30</v>
      </c>
      <c r="L212">
        <v>1</v>
      </c>
      <c r="M212">
        <v>2952</v>
      </c>
      <c r="N212">
        <f>MONTH(Table1[[#This Row],[Sale_Date]])</f>
        <v>11</v>
      </c>
    </row>
    <row r="213" spans="1:14" x14ac:dyDescent="0.25">
      <c r="A213">
        <v>212</v>
      </c>
      <c r="B213">
        <v>6</v>
      </c>
      <c r="C213" t="s">
        <v>32</v>
      </c>
      <c r="D213" t="s">
        <v>35</v>
      </c>
      <c r="E213" t="s">
        <v>36</v>
      </c>
      <c r="F213" t="s">
        <v>45</v>
      </c>
      <c r="G213" s="1">
        <v>45683</v>
      </c>
      <c r="H213" t="s">
        <v>47</v>
      </c>
      <c r="I213" t="s">
        <v>53</v>
      </c>
      <c r="J213">
        <v>745</v>
      </c>
      <c r="K213">
        <v>25</v>
      </c>
      <c r="L213">
        <v>1</v>
      </c>
      <c r="M213">
        <v>2658</v>
      </c>
      <c r="N213">
        <f>MONTH(Table1[[#This Row],[Sale_Date]])</f>
        <v>1</v>
      </c>
    </row>
    <row r="214" spans="1:14" x14ac:dyDescent="0.25">
      <c r="A214">
        <v>213</v>
      </c>
      <c r="B214">
        <v>2</v>
      </c>
      <c r="C214" t="s">
        <v>19</v>
      </c>
      <c r="D214" t="s">
        <v>33</v>
      </c>
      <c r="E214" t="s">
        <v>38</v>
      </c>
      <c r="F214" t="s">
        <v>46</v>
      </c>
      <c r="G214" s="1">
        <v>45765</v>
      </c>
      <c r="H214" t="s">
        <v>48</v>
      </c>
      <c r="I214" t="s">
        <v>53</v>
      </c>
      <c r="J214">
        <v>1341</v>
      </c>
      <c r="K214">
        <v>10</v>
      </c>
      <c r="L214">
        <v>2</v>
      </c>
      <c r="M214">
        <v>1513</v>
      </c>
      <c r="N214">
        <f>MONTH(Table1[[#This Row],[Sale_Date]])</f>
        <v>4</v>
      </c>
    </row>
    <row r="215" spans="1:14" x14ac:dyDescent="0.25">
      <c r="A215">
        <v>214</v>
      </c>
      <c r="B215">
        <v>9</v>
      </c>
      <c r="C215" t="s">
        <v>26</v>
      </c>
      <c r="D215" t="s">
        <v>35</v>
      </c>
      <c r="E215" t="s">
        <v>38</v>
      </c>
      <c r="F215" t="s">
        <v>44</v>
      </c>
      <c r="G215" s="1">
        <v>45509</v>
      </c>
      <c r="H215" t="s">
        <v>47</v>
      </c>
      <c r="I215" t="s">
        <v>54</v>
      </c>
      <c r="J215">
        <v>1292</v>
      </c>
      <c r="K215">
        <v>10</v>
      </c>
      <c r="L215">
        <v>2</v>
      </c>
      <c r="M215">
        <v>2823</v>
      </c>
      <c r="N215">
        <f>MONTH(Table1[[#This Row],[Sale_Date]])</f>
        <v>8</v>
      </c>
    </row>
    <row r="216" spans="1:14" x14ac:dyDescent="0.25">
      <c r="A216">
        <v>215</v>
      </c>
      <c r="B216">
        <v>20</v>
      </c>
      <c r="C216" t="s">
        <v>24</v>
      </c>
      <c r="D216" t="s">
        <v>33</v>
      </c>
      <c r="E216" t="s">
        <v>36</v>
      </c>
      <c r="F216" t="s">
        <v>41</v>
      </c>
      <c r="G216" s="1">
        <v>45702</v>
      </c>
      <c r="H216" t="s">
        <v>47</v>
      </c>
      <c r="I216" t="s">
        <v>51</v>
      </c>
      <c r="J216">
        <v>433</v>
      </c>
      <c r="K216">
        <v>15</v>
      </c>
      <c r="L216">
        <v>1</v>
      </c>
      <c r="M216">
        <v>1273</v>
      </c>
      <c r="N216">
        <f>MONTH(Table1[[#This Row],[Sale_Date]])</f>
        <v>2</v>
      </c>
    </row>
    <row r="217" spans="1:14" x14ac:dyDescent="0.25">
      <c r="A217">
        <v>216</v>
      </c>
      <c r="B217">
        <v>9</v>
      </c>
      <c r="C217" t="s">
        <v>26</v>
      </c>
      <c r="D217" t="s">
        <v>35</v>
      </c>
      <c r="E217" t="s">
        <v>39</v>
      </c>
      <c r="F217" t="s">
        <v>42</v>
      </c>
      <c r="G217" s="1">
        <v>45654</v>
      </c>
      <c r="H217" t="s">
        <v>47</v>
      </c>
      <c r="I217" t="s">
        <v>50</v>
      </c>
      <c r="J217">
        <v>307</v>
      </c>
      <c r="K217">
        <v>20</v>
      </c>
      <c r="L217">
        <v>2</v>
      </c>
      <c r="M217">
        <v>2699</v>
      </c>
      <c r="N217">
        <f>MONTH(Table1[[#This Row],[Sale_Date]])</f>
        <v>12</v>
      </c>
    </row>
    <row r="218" spans="1:14" x14ac:dyDescent="0.25">
      <c r="A218">
        <v>217</v>
      </c>
      <c r="B218">
        <v>19</v>
      </c>
      <c r="C218" t="s">
        <v>14</v>
      </c>
      <c r="D218" t="s">
        <v>34</v>
      </c>
      <c r="E218" t="s">
        <v>36</v>
      </c>
      <c r="F218" t="s">
        <v>45</v>
      </c>
      <c r="G218" s="1">
        <v>45719</v>
      </c>
      <c r="H218" t="s">
        <v>47</v>
      </c>
      <c r="I218" t="s">
        <v>54</v>
      </c>
      <c r="J218">
        <v>1319</v>
      </c>
      <c r="K218">
        <v>25</v>
      </c>
      <c r="L218">
        <v>1</v>
      </c>
      <c r="M218">
        <v>1442</v>
      </c>
      <c r="N218">
        <f>MONTH(Table1[[#This Row],[Sale_Date]])</f>
        <v>3</v>
      </c>
    </row>
    <row r="219" spans="1:14" x14ac:dyDescent="0.25">
      <c r="A219">
        <v>218</v>
      </c>
      <c r="B219">
        <v>10</v>
      </c>
      <c r="C219" t="s">
        <v>23</v>
      </c>
      <c r="D219" t="s">
        <v>34</v>
      </c>
      <c r="E219" t="s">
        <v>39</v>
      </c>
      <c r="F219" t="s">
        <v>40</v>
      </c>
      <c r="G219" s="1">
        <v>45637</v>
      </c>
      <c r="H219" t="s">
        <v>47</v>
      </c>
      <c r="I219" t="s">
        <v>50</v>
      </c>
      <c r="J219">
        <v>690</v>
      </c>
      <c r="K219">
        <v>10</v>
      </c>
      <c r="L219">
        <v>2</v>
      </c>
      <c r="M219">
        <v>1274</v>
      </c>
      <c r="N219">
        <f>MONTH(Table1[[#This Row],[Sale_Date]])</f>
        <v>12</v>
      </c>
    </row>
    <row r="220" spans="1:14" x14ac:dyDescent="0.25">
      <c r="A220">
        <v>219</v>
      </c>
      <c r="B220">
        <v>13</v>
      </c>
      <c r="C220" t="s">
        <v>21</v>
      </c>
      <c r="D220" t="s">
        <v>34</v>
      </c>
      <c r="E220" t="s">
        <v>36</v>
      </c>
      <c r="F220" t="s">
        <v>40</v>
      </c>
      <c r="G220" s="1">
        <v>45479</v>
      </c>
      <c r="H220" t="s">
        <v>47</v>
      </c>
      <c r="I220" t="s">
        <v>51</v>
      </c>
      <c r="J220">
        <v>778</v>
      </c>
      <c r="K220">
        <v>25</v>
      </c>
      <c r="L220">
        <v>1</v>
      </c>
      <c r="M220">
        <v>1743</v>
      </c>
      <c r="N220">
        <f>MONTH(Table1[[#This Row],[Sale_Date]])</f>
        <v>7</v>
      </c>
    </row>
    <row r="221" spans="1:14" x14ac:dyDescent="0.25">
      <c r="A221">
        <v>220</v>
      </c>
      <c r="B221">
        <v>6</v>
      </c>
      <c r="C221" t="s">
        <v>32</v>
      </c>
      <c r="D221" t="s">
        <v>35</v>
      </c>
      <c r="E221" t="s">
        <v>37</v>
      </c>
      <c r="F221" t="s">
        <v>44</v>
      </c>
      <c r="G221" s="1">
        <v>45645</v>
      </c>
      <c r="H221" t="s">
        <v>47</v>
      </c>
      <c r="I221" t="s">
        <v>51</v>
      </c>
      <c r="J221">
        <v>766</v>
      </c>
      <c r="K221">
        <v>25</v>
      </c>
      <c r="L221">
        <v>1</v>
      </c>
      <c r="M221">
        <v>2816</v>
      </c>
      <c r="N221">
        <f>MONTH(Table1[[#This Row],[Sale_Date]])</f>
        <v>12</v>
      </c>
    </row>
    <row r="222" spans="1:14" x14ac:dyDescent="0.25">
      <c r="A222">
        <v>221</v>
      </c>
      <c r="B222">
        <v>3</v>
      </c>
      <c r="C222" t="s">
        <v>18</v>
      </c>
      <c r="D222" t="s">
        <v>35</v>
      </c>
      <c r="E222" t="s">
        <v>37</v>
      </c>
      <c r="F222" t="s">
        <v>44</v>
      </c>
      <c r="G222" s="1">
        <v>45602</v>
      </c>
      <c r="H222" t="s">
        <v>48</v>
      </c>
      <c r="I222" t="s">
        <v>52</v>
      </c>
      <c r="J222">
        <v>1038</v>
      </c>
      <c r="K222">
        <v>0</v>
      </c>
      <c r="L222">
        <v>1</v>
      </c>
      <c r="M222">
        <v>2740</v>
      </c>
      <c r="N222">
        <f>MONTH(Table1[[#This Row],[Sale_Date]])</f>
        <v>11</v>
      </c>
    </row>
    <row r="223" spans="1:14" x14ac:dyDescent="0.25">
      <c r="A223">
        <v>222</v>
      </c>
      <c r="B223">
        <v>6</v>
      </c>
      <c r="C223" t="s">
        <v>32</v>
      </c>
      <c r="D223" t="s">
        <v>35</v>
      </c>
      <c r="E223" t="s">
        <v>36</v>
      </c>
      <c r="F223" t="s">
        <v>45</v>
      </c>
      <c r="G223" s="1">
        <v>45559</v>
      </c>
      <c r="H223" t="s">
        <v>48</v>
      </c>
      <c r="I223" t="s">
        <v>53</v>
      </c>
      <c r="J223">
        <v>1213</v>
      </c>
      <c r="K223">
        <v>0</v>
      </c>
      <c r="L223">
        <v>1</v>
      </c>
      <c r="M223">
        <v>2604</v>
      </c>
      <c r="N223">
        <f>MONTH(Table1[[#This Row],[Sale_Date]])</f>
        <v>9</v>
      </c>
    </row>
    <row r="224" spans="1:14" x14ac:dyDescent="0.25">
      <c r="A224">
        <v>223</v>
      </c>
      <c r="B224">
        <v>20</v>
      </c>
      <c r="C224" t="s">
        <v>24</v>
      </c>
      <c r="D224" t="s">
        <v>33</v>
      </c>
      <c r="E224" t="s">
        <v>36</v>
      </c>
      <c r="F224" t="s">
        <v>40</v>
      </c>
      <c r="G224" s="1">
        <v>45566</v>
      </c>
      <c r="H224" t="s">
        <v>48</v>
      </c>
      <c r="I224" t="s">
        <v>49</v>
      </c>
      <c r="J224">
        <v>1114</v>
      </c>
      <c r="K224">
        <v>20</v>
      </c>
      <c r="L224">
        <v>3</v>
      </c>
      <c r="M224">
        <v>2941</v>
      </c>
      <c r="N224">
        <f>MONTH(Table1[[#This Row],[Sale_Date]])</f>
        <v>10</v>
      </c>
    </row>
    <row r="225" spans="1:14" x14ac:dyDescent="0.25">
      <c r="A225">
        <v>224</v>
      </c>
      <c r="B225">
        <v>15</v>
      </c>
      <c r="C225" t="s">
        <v>20</v>
      </c>
      <c r="D225" t="s">
        <v>35</v>
      </c>
      <c r="E225" t="s">
        <v>38</v>
      </c>
      <c r="F225" t="s">
        <v>40</v>
      </c>
      <c r="G225" s="1">
        <v>45693</v>
      </c>
      <c r="H225" t="s">
        <v>48</v>
      </c>
      <c r="I225" t="s">
        <v>55</v>
      </c>
      <c r="J225">
        <v>1039</v>
      </c>
      <c r="K225">
        <v>25</v>
      </c>
      <c r="L225">
        <v>2</v>
      </c>
      <c r="M225">
        <v>1851</v>
      </c>
      <c r="N225">
        <f>MONTH(Table1[[#This Row],[Sale_Date]])</f>
        <v>2</v>
      </c>
    </row>
    <row r="226" spans="1:14" x14ac:dyDescent="0.25">
      <c r="A226">
        <v>225</v>
      </c>
      <c r="B226">
        <v>5</v>
      </c>
      <c r="C226" t="s">
        <v>30</v>
      </c>
      <c r="D226" t="s">
        <v>33</v>
      </c>
      <c r="E226" t="s">
        <v>39</v>
      </c>
      <c r="F226" t="s">
        <v>41</v>
      </c>
      <c r="G226" s="1">
        <v>45639</v>
      </c>
      <c r="H226" t="s">
        <v>48</v>
      </c>
      <c r="I226" t="s">
        <v>49</v>
      </c>
      <c r="J226">
        <v>1244</v>
      </c>
      <c r="K226">
        <v>20</v>
      </c>
      <c r="L226">
        <v>1</v>
      </c>
      <c r="M226">
        <v>2273</v>
      </c>
      <c r="N226">
        <f>MONTH(Table1[[#This Row],[Sale_Date]])</f>
        <v>12</v>
      </c>
    </row>
    <row r="227" spans="1:14" x14ac:dyDescent="0.25">
      <c r="A227">
        <v>226</v>
      </c>
      <c r="B227">
        <v>17</v>
      </c>
      <c r="C227" t="s">
        <v>27</v>
      </c>
      <c r="D227" t="s">
        <v>33</v>
      </c>
      <c r="E227" t="s">
        <v>38</v>
      </c>
      <c r="F227" t="s">
        <v>46</v>
      </c>
      <c r="G227" s="1">
        <v>45533</v>
      </c>
      <c r="H227" t="s">
        <v>47</v>
      </c>
      <c r="I227" t="s">
        <v>49</v>
      </c>
      <c r="J227">
        <v>1090</v>
      </c>
      <c r="K227">
        <v>15</v>
      </c>
      <c r="L227">
        <v>1</v>
      </c>
      <c r="M227">
        <v>1255</v>
      </c>
      <c r="N227">
        <f>MONTH(Table1[[#This Row],[Sale_Date]])</f>
        <v>8</v>
      </c>
    </row>
    <row r="228" spans="1:14" x14ac:dyDescent="0.25">
      <c r="A228">
        <v>227</v>
      </c>
      <c r="B228">
        <v>8</v>
      </c>
      <c r="C228" t="s">
        <v>29</v>
      </c>
      <c r="D228" t="s">
        <v>33</v>
      </c>
      <c r="E228" t="s">
        <v>36</v>
      </c>
      <c r="F228" t="s">
        <v>40</v>
      </c>
      <c r="G228" s="1">
        <v>45471</v>
      </c>
      <c r="H228" t="s">
        <v>48</v>
      </c>
      <c r="I228" t="s">
        <v>49</v>
      </c>
      <c r="J228">
        <v>692</v>
      </c>
      <c r="K228">
        <v>20</v>
      </c>
      <c r="L228">
        <v>3</v>
      </c>
      <c r="M228">
        <v>2504</v>
      </c>
      <c r="N228">
        <f>MONTH(Table1[[#This Row],[Sale_Date]])</f>
        <v>6</v>
      </c>
    </row>
    <row r="229" spans="1:14" x14ac:dyDescent="0.25">
      <c r="A229">
        <v>228</v>
      </c>
      <c r="B229">
        <v>3</v>
      </c>
      <c r="C229" t="s">
        <v>18</v>
      </c>
      <c r="D229" t="s">
        <v>35</v>
      </c>
      <c r="E229" t="s">
        <v>38</v>
      </c>
      <c r="F229" t="s">
        <v>42</v>
      </c>
      <c r="G229" s="1">
        <v>45576</v>
      </c>
      <c r="H229" t="s">
        <v>48</v>
      </c>
      <c r="I229" t="s">
        <v>51</v>
      </c>
      <c r="J229">
        <v>1074</v>
      </c>
      <c r="K229">
        <v>0</v>
      </c>
      <c r="L229">
        <v>2</v>
      </c>
      <c r="M229">
        <v>1083</v>
      </c>
      <c r="N229">
        <f>MONTH(Table1[[#This Row],[Sale_Date]])</f>
        <v>10</v>
      </c>
    </row>
    <row r="230" spans="1:14" x14ac:dyDescent="0.25">
      <c r="A230">
        <v>229</v>
      </c>
      <c r="B230">
        <v>20</v>
      </c>
      <c r="C230" t="s">
        <v>24</v>
      </c>
      <c r="D230" t="s">
        <v>33</v>
      </c>
      <c r="E230" t="s">
        <v>39</v>
      </c>
      <c r="F230" t="s">
        <v>40</v>
      </c>
      <c r="G230" s="1">
        <v>45497</v>
      </c>
      <c r="H230" t="s">
        <v>47</v>
      </c>
      <c r="I230" t="s">
        <v>55</v>
      </c>
      <c r="J230">
        <v>282</v>
      </c>
      <c r="K230">
        <v>10</v>
      </c>
      <c r="L230">
        <v>1</v>
      </c>
      <c r="M230">
        <v>2145</v>
      </c>
      <c r="N230">
        <f>MONTH(Table1[[#This Row],[Sale_Date]])</f>
        <v>7</v>
      </c>
    </row>
    <row r="231" spans="1:14" x14ac:dyDescent="0.25">
      <c r="A231">
        <v>230</v>
      </c>
      <c r="B231">
        <v>12</v>
      </c>
      <c r="C231" t="s">
        <v>31</v>
      </c>
      <c r="D231" t="s">
        <v>35</v>
      </c>
      <c r="E231" t="s">
        <v>36</v>
      </c>
      <c r="F231" t="s">
        <v>43</v>
      </c>
      <c r="G231" s="1">
        <v>45685</v>
      </c>
      <c r="H231" t="s">
        <v>47</v>
      </c>
      <c r="I231" t="s">
        <v>50</v>
      </c>
      <c r="J231">
        <v>430</v>
      </c>
      <c r="K231">
        <v>30</v>
      </c>
      <c r="L231">
        <v>2</v>
      </c>
      <c r="M231">
        <v>2079</v>
      </c>
      <c r="N231">
        <f>MONTH(Table1[[#This Row],[Sale_Date]])</f>
        <v>1</v>
      </c>
    </row>
    <row r="232" spans="1:14" x14ac:dyDescent="0.25">
      <c r="A232">
        <v>231</v>
      </c>
      <c r="B232">
        <v>20</v>
      </c>
      <c r="C232" t="s">
        <v>24</v>
      </c>
      <c r="D232" t="s">
        <v>33</v>
      </c>
      <c r="E232" t="s">
        <v>39</v>
      </c>
      <c r="F232" t="s">
        <v>44</v>
      </c>
      <c r="G232" s="1">
        <v>45635</v>
      </c>
      <c r="H232" t="s">
        <v>47</v>
      </c>
      <c r="I232" t="s">
        <v>52</v>
      </c>
      <c r="J232">
        <v>371</v>
      </c>
      <c r="K232">
        <v>30</v>
      </c>
      <c r="L232">
        <v>2</v>
      </c>
      <c r="M232">
        <v>2391</v>
      </c>
      <c r="N232">
        <f>MONTH(Table1[[#This Row],[Sale_Date]])</f>
        <v>12</v>
      </c>
    </row>
    <row r="233" spans="1:14" x14ac:dyDescent="0.25">
      <c r="A233">
        <v>232</v>
      </c>
      <c r="B233">
        <v>13</v>
      </c>
      <c r="C233" t="s">
        <v>21</v>
      </c>
      <c r="D233" t="s">
        <v>34</v>
      </c>
      <c r="E233" t="s">
        <v>36</v>
      </c>
      <c r="F233" t="s">
        <v>44</v>
      </c>
      <c r="G233" s="1">
        <v>45519</v>
      </c>
      <c r="H233" t="s">
        <v>47</v>
      </c>
      <c r="I233" t="s">
        <v>51</v>
      </c>
      <c r="J233">
        <v>588</v>
      </c>
      <c r="K233">
        <v>0</v>
      </c>
      <c r="L233">
        <v>2</v>
      </c>
      <c r="M233">
        <v>1037</v>
      </c>
      <c r="N233">
        <f>MONTH(Table1[[#This Row],[Sale_Date]])</f>
        <v>8</v>
      </c>
    </row>
    <row r="234" spans="1:14" x14ac:dyDescent="0.25">
      <c r="A234">
        <v>233</v>
      </c>
      <c r="B234">
        <v>9</v>
      </c>
      <c r="C234" t="s">
        <v>26</v>
      </c>
      <c r="D234" t="s">
        <v>35</v>
      </c>
      <c r="E234" t="s">
        <v>38</v>
      </c>
      <c r="F234" t="s">
        <v>42</v>
      </c>
      <c r="G234" s="1">
        <v>45657</v>
      </c>
      <c r="H234" t="s">
        <v>48</v>
      </c>
      <c r="I234" t="s">
        <v>50</v>
      </c>
      <c r="J234">
        <v>351</v>
      </c>
      <c r="K234">
        <v>15</v>
      </c>
      <c r="L234">
        <v>1</v>
      </c>
      <c r="M234">
        <v>2804</v>
      </c>
      <c r="N234">
        <f>MONTH(Table1[[#This Row],[Sale_Date]])</f>
        <v>12</v>
      </c>
    </row>
    <row r="235" spans="1:14" x14ac:dyDescent="0.25">
      <c r="A235">
        <v>234</v>
      </c>
      <c r="B235">
        <v>15</v>
      </c>
      <c r="C235" t="s">
        <v>20</v>
      </c>
      <c r="D235" t="s">
        <v>35</v>
      </c>
      <c r="E235" t="s">
        <v>38</v>
      </c>
      <c r="F235" t="s">
        <v>42</v>
      </c>
      <c r="G235" s="1">
        <v>45725</v>
      </c>
      <c r="H235" t="s">
        <v>48</v>
      </c>
      <c r="I235" t="s">
        <v>51</v>
      </c>
      <c r="J235">
        <v>336</v>
      </c>
      <c r="K235">
        <v>20</v>
      </c>
      <c r="L235">
        <v>2</v>
      </c>
      <c r="M235">
        <v>2245</v>
      </c>
      <c r="N235">
        <f>MONTH(Table1[[#This Row],[Sale_Date]])</f>
        <v>3</v>
      </c>
    </row>
    <row r="236" spans="1:14" x14ac:dyDescent="0.25">
      <c r="A236">
        <v>235</v>
      </c>
      <c r="B236">
        <v>20</v>
      </c>
      <c r="C236" t="s">
        <v>24</v>
      </c>
      <c r="D236" t="s">
        <v>33</v>
      </c>
      <c r="E236" t="s">
        <v>37</v>
      </c>
      <c r="F236" t="s">
        <v>46</v>
      </c>
      <c r="G236" s="1">
        <v>45660</v>
      </c>
      <c r="H236" t="s">
        <v>48</v>
      </c>
      <c r="I236" t="s">
        <v>55</v>
      </c>
      <c r="J236">
        <v>828</v>
      </c>
      <c r="K236">
        <v>10</v>
      </c>
      <c r="L236">
        <v>2</v>
      </c>
      <c r="M236">
        <v>2567</v>
      </c>
      <c r="N236">
        <f>MONTH(Table1[[#This Row],[Sale_Date]])</f>
        <v>1</v>
      </c>
    </row>
    <row r="237" spans="1:14" x14ac:dyDescent="0.25">
      <c r="A237">
        <v>236</v>
      </c>
      <c r="B237">
        <v>8</v>
      </c>
      <c r="C237" t="s">
        <v>29</v>
      </c>
      <c r="D237" t="s">
        <v>33</v>
      </c>
      <c r="E237" t="s">
        <v>36</v>
      </c>
      <c r="F237" t="s">
        <v>40</v>
      </c>
      <c r="G237" s="1">
        <v>45576</v>
      </c>
      <c r="H237" t="s">
        <v>47</v>
      </c>
      <c r="I237" t="s">
        <v>52</v>
      </c>
      <c r="J237">
        <v>1363</v>
      </c>
      <c r="K237">
        <v>30</v>
      </c>
      <c r="L237">
        <v>2</v>
      </c>
      <c r="M237">
        <v>1443</v>
      </c>
      <c r="N237">
        <f>MONTH(Table1[[#This Row],[Sale_Date]])</f>
        <v>10</v>
      </c>
    </row>
    <row r="238" spans="1:14" x14ac:dyDescent="0.25">
      <c r="A238">
        <v>237</v>
      </c>
      <c r="B238">
        <v>9</v>
      </c>
      <c r="C238" t="s">
        <v>26</v>
      </c>
      <c r="D238" t="s">
        <v>35</v>
      </c>
      <c r="E238" t="s">
        <v>36</v>
      </c>
      <c r="F238" t="s">
        <v>41</v>
      </c>
      <c r="G238" s="1">
        <v>45645</v>
      </c>
      <c r="H238" t="s">
        <v>47</v>
      </c>
      <c r="I238" t="s">
        <v>51</v>
      </c>
      <c r="J238">
        <v>898</v>
      </c>
      <c r="K238">
        <v>15</v>
      </c>
      <c r="L238">
        <v>1</v>
      </c>
      <c r="M238">
        <v>2356</v>
      </c>
      <c r="N238">
        <f>MONTH(Table1[[#This Row],[Sale_Date]])</f>
        <v>12</v>
      </c>
    </row>
    <row r="239" spans="1:14" x14ac:dyDescent="0.25">
      <c r="A239">
        <v>238</v>
      </c>
      <c r="B239">
        <v>3</v>
      </c>
      <c r="C239" t="s">
        <v>18</v>
      </c>
      <c r="D239" t="s">
        <v>35</v>
      </c>
      <c r="E239" t="s">
        <v>39</v>
      </c>
      <c r="F239" t="s">
        <v>46</v>
      </c>
      <c r="G239" s="1">
        <v>45730</v>
      </c>
      <c r="H239" t="s">
        <v>48</v>
      </c>
      <c r="I239" t="s">
        <v>49</v>
      </c>
      <c r="J239">
        <v>438</v>
      </c>
      <c r="K239">
        <v>15</v>
      </c>
      <c r="L239">
        <v>1</v>
      </c>
      <c r="M239">
        <v>2381</v>
      </c>
      <c r="N239">
        <f>MONTH(Table1[[#This Row],[Sale_Date]])</f>
        <v>3</v>
      </c>
    </row>
    <row r="240" spans="1:14" x14ac:dyDescent="0.25">
      <c r="A240">
        <v>239</v>
      </c>
      <c r="B240">
        <v>3</v>
      </c>
      <c r="C240" t="s">
        <v>18</v>
      </c>
      <c r="D240" t="s">
        <v>35</v>
      </c>
      <c r="E240" t="s">
        <v>37</v>
      </c>
      <c r="F240" t="s">
        <v>43</v>
      </c>
      <c r="G240" s="1">
        <v>45540</v>
      </c>
      <c r="H240" t="s">
        <v>48</v>
      </c>
      <c r="I240" t="s">
        <v>52</v>
      </c>
      <c r="J240">
        <v>613</v>
      </c>
      <c r="K240">
        <v>25</v>
      </c>
      <c r="L240">
        <v>1</v>
      </c>
      <c r="M240">
        <v>1930</v>
      </c>
      <c r="N240">
        <f>MONTH(Table1[[#This Row],[Sale_Date]])</f>
        <v>9</v>
      </c>
    </row>
    <row r="241" spans="1:14" x14ac:dyDescent="0.25">
      <c r="A241">
        <v>240</v>
      </c>
      <c r="B241">
        <v>14</v>
      </c>
      <c r="C241" t="s">
        <v>22</v>
      </c>
      <c r="D241" t="s">
        <v>33</v>
      </c>
      <c r="E241" t="s">
        <v>36</v>
      </c>
      <c r="F241" t="s">
        <v>43</v>
      </c>
      <c r="G241" s="1">
        <v>45468</v>
      </c>
      <c r="H241" t="s">
        <v>48</v>
      </c>
      <c r="I241" t="s">
        <v>50</v>
      </c>
      <c r="J241">
        <v>243</v>
      </c>
      <c r="K241">
        <v>15</v>
      </c>
      <c r="L241">
        <v>2</v>
      </c>
      <c r="M241">
        <v>1783</v>
      </c>
      <c r="N241">
        <f>MONTH(Table1[[#This Row],[Sale_Date]])</f>
        <v>6</v>
      </c>
    </row>
    <row r="242" spans="1:14" x14ac:dyDescent="0.25">
      <c r="A242">
        <v>241</v>
      </c>
      <c r="B242">
        <v>5</v>
      </c>
      <c r="C242" t="s">
        <v>30</v>
      </c>
      <c r="D242" t="s">
        <v>33</v>
      </c>
      <c r="E242" t="s">
        <v>38</v>
      </c>
      <c r="F242" t="s">
        <v>41</v>
      </c>
      <c r="G242" s="1">
        <v>45438</v>
      </c>
      <c r="H242" t="s">
        <v>47</v>
      </c>
      <c r="I242" t="s">
        <v>52</v>
      </c>
      <c r="J242">
        <v>1026</v>
      </c>
      <c r="K242">
        <v>10</v>
      </c>
      <c r="L242">
        <v>1</v>
      </c>
      <c r="M242">
        <v>1256</v>
      </c>
      <c r="N242">
        <f>MONTH(Table1[[#This Row],[Sale_Date]])</f>
        <v>5</v>
      </c>
    </row>
    <row r="243" spans="1:14" x14ac:dyDescent="0.25">
      <c r="A243">
        <v>242</v>
      </c>
      <c r="B243">
        <v>1</v>
      </c>
      <c r="C243" t="s">
        <v>15</v>
      </c>
      <c r="D243" t="s">
        <v>34</v>
      </c>
      <c r="E243" t="s">
        <v>36</v>
      </c>
      <c r="F243" t="s">
        <v>40</v>
      </c>
      <c r="G243" s="1">
        <v>45648</v>
      </c>
      <c r="H243" t="s">
        <v>48</v>
      </c>
      <c r="I243" t="s">
        <v>55</v>
      </c>
      <c r="J243">
        <v>1099</v>
      </c>
      <c r="K243">
        <v>0</v>
      </c>
      <c r="L243">
        <v>1</v>
      </c>
      <c r="M243">
        <v>1946</v>
      </c>
      <c r="N243">
        <f>MONTH(Table1[[#This Row],[Sale_Date]])</f>
        <v>12</v>
      </c>
    </row>
    <row r="244" spans="1:14" x14ac:dyDescent="0.25">
      <c r="A244">
        <v>243</v>
      </c>
      <c r="B244">
        <v>2</v>
      </c>
      <c r="C244" t="s">
        <v>19</v>
      </c>
      <c r="D244" t="s">
        <v>33</v>
      </c>
      <c r="E244" t="s">
        <v>37</v>
      </c>
      <c r="F244" t="s">
        <v>43</v>
      </c>
      <c r="G244" s="1">
        <v>45669</v>
      </c>
      <c r="H244" t="s">
        <v>47</v>
      </c>
      <c r="I244" t="s">
        <v>55</v>
      </c>
      <c r="J244">
        <v>1417</v>
      </c>
      <c r="K244">
        <v>20</v>
      </c>
      <c r="L244">
        <v>2</v>
      </c>
      <c r="M244">
        <v>1560</v>
      </c>
      <c r="N244">
        <f>MONTH(Table1[[#This Row],[Sale_Date]])</f>
        <v>1</v>
      </c>
    </row>
    <row r="245" spans="1:14" x14ac:dyDescent="0.25">
      <c r="A245">
        <v>244</v>
      </c>
      <c r="B245">
        <v>11</v>
      </c>
      <c r="C245" t="s">
        <v>13</v>
      </c>
      <c r="D245" t="s">
        <v>33</v>
      </c>
      <c r="E245" t="s">
        <v>38</v>
      </c>
      <c r="F245" t="s">
        <v>43</v>
      </c>
      <c r="G245" s="1">
        <v>45631</v>
      </c>
      <c r="H245" t="s">
        <v>48</v>
      </c>
      <c r="I245" t="s">
        <v>55</v>
      </c>
      <c r="J245">
        <v>763</v>
      </c>
      <c r="K245">
        <v>0</v>
      </c>
      <c r="L245">
        <v>1</v>
      </c>
      <c r="M245">
        <v>1816</v>
      </c>
      <c r="N245">
        <f>MONTH(Table1[[#This Row],[Sale_Date]])</f>
        <v>12</v>
      </c>
    </row>
    <row r="246" spans="1:14" x14ac:dyDescent="0.25">
      <c r="A246">
        <v>245</v>
      </c>
      <c r="B246">
        <v>20</v>
      </c>
      <c r="C246" t="s">
        <v>24</v>
      </c>
      <c r="D246" t="s">
        <v>33</v>
      </c>
      <c r="E246" t="s">
        <v>38</v>
      </c>
      <c r="F246" t="s">
        <v>46</v>
      </c>
      <c r="G246" s="1">
        <v>45620</v>
      </c>
      <c r="H246" t="s">
        <v>48</v>
      </c>
      <c r="I246" t="s">
        <v>50</v>
      </c>
      <c r="J246">
        <v>1339</v>
      </c>
      <c r="K246">
        <v>0</v>
      </c>
      <c r="L246">
        <v>1</v>
      </c>
      <c r="M246">
        <v>1175</v>
      </c>
      <c r="N246">
        <f>MONTH(Table1[[#This Row],[Sale_Date]])</f>
        <v>11</v>
      </c>
    </row>
    <row r="247" spans="1:14" x14ac:dyDescent="0.25">
      <c r="A247">
        <v>246</v>
      </c>
      <c r="B247">
        <v>20</v>
      </c>
      <c r="C247" t="s">
        <v>24</v>
      </c>
      <c r="D247" t="s">
        <v>33</v>
      </c>
      <c r="E247" t="s">
        <v>36</v>
      </c>
      <c r="F247" t="s">
        <v>44</v>
      </c>
      <c r="G247" s="1">
        <v>45711</v>
      </c>
      <c r="H247" t="s">
        <v>48</v>
      </c>
      <c r="I247" t="s">
        <v>55</v>
      </c>
      <c r="J247">
        <v>1383</v>
      </c>
      <c r="K247">
        <v>25</v>
      </c>
      <c r="L247">
        <v>1</v>
      </c>
      <c r="M247">
        <v>1624</v>
      </c>
      <c r="N247">
        <f>MONTH(Table1[[#This Row],[Sale_Date]])</f>
        <v>2</v>
      </c>
    </row>
    <row r="248" spans="1:14" x14ac:dyDescent="0.25">
      <c r="A248">
        <v>247</v>
      </c>
      <c r="B248">
        <v>10</v>
      </c>
      <c r="C248" t="s">
        <v>23</v>
      </c>
      <c r="D248" t="s">
        <v>34</v>
      </c>
      <c r="E248" t="s">
        <v>37</v>
      </c>
      <c r="F248" t="s">
        <v>40</v>
      </c>
      <c r="G248" s="1">
        <v>45418</v>
      </c>
      <c r="H248" t="s">
        <v>47</v>
      </c>
      <c r="I248" t="s">
        <v>55</v>
      </c>
      <c r="J248">
        <v>1263</v>
      </c>
      <c r="K248">
        <v>25</v>
      </c>
      <c r="L248">
        <v>1</v>
      </c>
      <c r="M248">
        <v>2700</v>
      </c>
      <c r="N248">
        <f>MONTH(Table1[[#This Row],[Sale_Date]])</f>
        <v>5</v>
      </c>
    </row>
    <row r="249" spans="1:14" x14ac:dyDescent="0.25">
      <c r="A249">
        <v>248</v>
      </c>
      <c r="B249">
        <v>3</v>
      </c>
      <c r="C249" t="s">
        <v>18</v>
      </c>
      <c r="D249" t="s">
        <v>35</v>
      </c>
      <c r="E249" t="s">
        <v>39</v>
      </c>
      <c r="F249" t="s">
        <v>46</v>
      </c>
      <c r="G249" s="1">
        <v>45536</v>
      </c>
      <c r="H249" t="s">
        <v>47</v>
      </c>
      <c r="I249" t="s">
        <v>51</v>
      </c>
      <c r="J249">
        <v>626</v>
      </c>
      <c r="K249">
        <v>10</v>
      </c>
      <c r="L249">
        <v>1</v>
      </c>
      <c r="M249">
        <v>2194</v>
      </c>
      <c r="N249">
        <f>MONTH(Table1[[#This Row],[Sale_Date]])</f>
        <v>9</v>
      </c>
    </row>
    <row r="250" spans="1:14" x14ac:dyDescent="0.25">
      <c r="A250">
        <v>249</v>
      </c>
      <c r="B250">
        <v>3</v>
      </c>
      <c r="C250" t="s">
        <v>18</v>
      </c>
      <c r="D250" t="s">
        <v>35</v>
      </c>
      <c r="E250" t="s">
        <v>39</v>
      </c>
      <c r="F250" t="s">
        <v>41</v>
      </c>
      <c r="G250" s="1">
        <v>45529</v>
      </c>
      <c r="H250" t="s">
        <v>48</v>
      </c>
      <c r="I250" t="s">
        <v>50</v>
      </c>
      <c r="J250">
        <v>370</v>
      </c>
      <c r="K250">
        <v>20</v>
      </c>
      <c r="L250">
        <v>1</v>
      </c>
      <c r="M250">
        <v>2771</v>
      </c>
      <c r="N250">
        <f>MONTH(Table1[[#This Row],[Sale_Date]])</f>
        <v>8</v>
      </c>
    </row>
    <row r="251" spans="1:14" x14ac:dyDescent="0.25">
      <c r="A251">
        <v>250</v>
      </c>
      <c r="B251">
        <v>7</v>
      </c>
      <c r="C251" t="s">
        <v>25</v>
      </c>
      <c r="D251" t="s">
        <v>34</v>
      </c>
      <c r="E251" t="s">
        <v>38</v>
      </c>
      <c r="F251" t="s">
        <v>46</v>
      </c>
      <c r="G251" s="1">
        <v>45659</v>
      </c>
      <c r="H251" t="s">
        <v>47</v>
      </c>
      <c r="I251" t="s">
        <v>53</v>
      </c>
      <c r="J251">
        <v>833</v>
      </c>
      <c r="K251">
        <v>20</v>
      </c>
      <c r="L251">
        <v>1</v>
      </c>
      <c r="M251">
        <v>2504</v>
      </c>
      <c r="N251">
        <f>MONTH(Table1[[#This Row],[Sale_Date]])</f>
        <v>1</v>
      </c>
    </row>
    <row r="252" spans="1:14" x14ac:dyDescent="0.25">
      <c r="A252">
        <v>251</v>
      </c>
      <c r="B252">
        <v>6</v>
      </c>
      <c r="C252" t="s">
        <v>32</v>
      </c>
      <c r="D252" t="s">
        <v>35</v>
      </c>
      <c r="E252" t="s">
        <v>37</v>
      </c>
      <c r="F252" t="s">
        <v>40</v>
      </c>
      <c r="G252" s="1">
        <v>45711</v>
      </c>
      <c r="H252" t="s">
        <v>47</v>
      </c>
      <c r="I252" t="s">
        <v>50</v>
      </c>
      <c r="J252">
        <v>1073</v>
      </c>
      <c r="K252">
        <v>15</v>
      </c>
      <c r="L252">
        <v>3</v>
      </c>
      <c r="M252">
        <v>2457</v>
      </c>
      <c r="N252">
        <f>MONTH(Table1[[#This Row],[Sale_Date]])</f>
        <v>2</v>
      </c>
    </row>
    <row r="253" spans="1:14" x14ac:dyDescent="0.25">
      <c r="A253">
        <v>252</v>
      </c>
      <c r="B253">
        <v>6</v>
      </c>
      <c r="C253" t="s">
        <v>32</v>
      </c>
      <c r="D253" t="s">
        <v>35</v>
      </c>
      <c r="E253" t="s">
        <v>37</v>
      </c>
      <c r="F253" t="s">
        <v>46</v>
      </c>
      <c r="G253" s="1">
        <v>45623</v>
      </c>
      <c r="H253" t="s">
        <v>47</v>
      </c>
      <c r="I253" t="s">
        <v>50</v>
      </c>
      <c r="J253">
        <v>1245</v>
      </c>
      <c r="K253">
        <v>25</v>
      </c>
      <c r="L253">
        <v>1</v>
      </c>
      <c r="M253">
        <v>1716</v>
      </c>
      <c r="N253">
        <f>MONTH(Table1[[#This Row],[Sale_Date]])</f>
        <v>11</v>
      </c>
    </row>
    <row r="254" spans="1:14" x14ac:dyDescent="0.25">
      <c r="A254">
        <v>253</v>
      </c>
      <c r="B254">
        <v>6</v>
      </c>
      <c r="C254" t="s">
        <v>32</v>
      </c>
      <c r="D254" t="s">
        <v>35</v>
      </c>
      <c r="E254" t="s">
        <v>37</v>
      </c>
      <c r="F254" t="s">
        <v>42</v>
      </c>
      <c r="G254" s="1">
        <v>45428</v>
      </c>
      <c r="H254" t="s">
        <v>47</v>
      </c>
      <c r="I254" t="s">
        <v>53</v>
      </c>
      <c r="J254">
        <v>1119</v>
      </c>
      <c r="K254">
        <v>10</v>
      </c>
      <c r="L254">
        <v>2</v>
      </c>
      <c r="M254">
        <v>1492</v>
      </c>
      <c r="N254">
        <f>MONTH(Table1[[#This Row],[Sale_Date]])</f>
        <v>5</v>
      </c>
    </row>
    <row r="255" spans="1:14" x14ac:dyDescent="0.25">
      <c r="A255">
        <v>254</v>
      </c>
      <c r="B255">
        <v>2</v>
      </c>
      <c r="C255" t="s">
        <v>19</v>
      </c>
      <c r="D255" t="s">
        <v>33</v>
      </c>
      <c r="E255" t="s">
        <v>38</v>
      </c>
      <c r="F255" t="s">
        <v>40</v>
      </c>
      <c r="G255" s="1">
        <v>45697</v>
      </c>
      <c r="H255" t="s">
        <v>48</v>
      </c>
      <c r="I255" t="s">
        <v>53</v>
      </c>
      <c r="J255">
        <v>752</v>
      </c>
      <c r="K255">
        <v>0</v>
      </c>
      <c r="L255">
        <v>2</v>
      </c>
      <c r="M255">
        <v>1859</v>
      </c>
      <c r="N255">
        <f>MONTH(Table1[[#This Row],[Sale_Date]])</f>
        <v>2</v>
      </c>
    </row>
    <row r="256" spans="1:14" x14ac:dyDescent="0.25">
      <c r="A256">
        <v>255</v>
      </c>
      <c r="B256">
        <v>14</v>
      </c>
      <c r="C256" t="s">
        <v>22</v>
      </c>
      <c r="D256" t="s">
        <v>33</v>
      </c>
      <c r="E256" t="s">
        <v>36</v>
      </c>
      <c r="F256" t="s">
        <v>44</v>
      </c>
      <c r="G256" s="1">
        <v>45576</v>
      </c>
      <c r="H256" t="s">
        <v>48</v>
      </c>
      <c r="I256" t="s">
        <v>55</v>
      </c>
      <c r="J256">
        <v>431</v>
      </c>
      <c r="K256">
        <v>20</v>
      </c>
      <c r="L256">
        <v>3</v>
      </c>
      <c r="M256">
        <v>1795</v>
      </c>
      <c r="N256">
        <f>MONTH(Table1[[#This Row],[Sale_Date]])</f>
        <v>10</v>
      </c>
    </row>
    <row r="257" spans="1:14" x14ac:dyDescent="0.25">
      <c r="A257">
        <v>256</v>
      </c>
      <c r="B257">
        <v>7</v>
      </c>
      <c r="C257" t="s">
        <v>25</v>
      </c>
      <c r="D257" t="s">
        <v>34</v>
      </c>
      <c r="E257" t="s">
        <v>38</v>
      </c>
      <c r="F257" t="s">
        <v>44</v>
      </c>
      <c r="G257" s="1">
        <v>45749</v>
      </c>
      <c r="H257" t="s">
        <v>47</v>
      </c>
      <c r="I257" t="s">
        <v>52</v>
      </c>
      <c r="J257">
        <v>1266</v>
      </c>
      <c r="K257">
        <v>25</v>
      </c>
      <c r="L257">
        <v>1</v>
      </c>
      <c r="M257">
        <v>1261</v>
      </c>
      <c r="N257">
        <f>MONTH(Table1[[#This Row],[Sale_Date]])</f>
        <v>4</v>
      </c>
    </row>
    <row r="258" spans="1:14" x14ac:dyDescent="0.25">
      <c r="A258">
        <v>257</v>
      </c>
      <c r="B258">
        <v>13</v>
      </c>
      <c r="C258" t="s">
        <v>21</v>
      </c>
      <c r="D258" t="s">
        <v>34</v>
      </c>
      <c r="E258" t="s">
        <v>37</v>
      </c>
      <c r="F258" t="s">
        <v>44</v>
      </c>
      <c r="G258" s="1">
        <v>45558</v>
      </c>
      <c r="H258" t="s">
        <v>47</v>
      </c>
      <c r="I258" t="s">
        <v>55</v>
      </c>
      <c r="J258">
        <v>853</v>
      </c>
      <c r="K258">
        <v>25</v>
      </c>
      <c r="L258">
        <v>1</v>
      </c>
      <c r="M258">
        <v>1456</v>
      </c>
      <c r="N258">
        <f>MONTH(Table1[[#This Row],[Sale_Date]])</f>
        <v>9</v>
      </c>
    </row>
    <row r="259" spans="1:14" x14ac:dyDescent="0.25">
      <c r="A259">
        <v>258</v>
      </c>
      <c r="B259">
        <v>13</v>
      </c>
      <c r="C259" t="s">
        <v>21</v>
      </c>
      <c r="D259" t="s">
        <v>34</v>
      </c>
      <c r="E259" t="s">
        <v>36</v>
      </c>
      <c r="F259" t="s">
        <v>41</v>
      </c>
      <c r="G259" s="1">
        <v>45543</v>
      </c>
      <c r="H259" t="s">
        <v>47</v>
      </c>
      <c r="I259" t="s">
        <v>54</v>
      </c>
      <c r="J259">
        <v>1150</v>
      </c>
      <c r="K259">
        <v>30</v>
      </c>
      <c r="L259">
        <v>1</v>
      </c>
      <c r="M259">
        <v>1505</v>
      </c>
      <c r="N259">
        <f>MONTH(Table1[[#This Row],[Sale_Date]])</f>
        <v>9</v>
      </c>
    </row>
    <row r="260" spans="1:14" x14ac:dyDescent="0.25">
      <c r="A260">
        <v>259</v>
      </c>
      <c r="B260">
        <v>19</v>
      </c>
      <c r="C260" t="s">
        <v>14</v>
      </c>
      <c r="D260" t="s">
        <v>34</v>
      </c>
      <c r="E260" t="s">
        <v>36</v>
      </c>
      <c r="F260" t="s">
        <v>45</v>
      </c>
      <c r="G260" s="1">
        <v>45770</v>
      </c>
      <c r="H260" t="s">
        <v>48</v>
      </c>
      <c r="I260" t="s">
        <v>49</v>
      </c>
      <c r="J260">
        <v>1232</v>
      </c>
      <c r="K260">
        <v>20</v>
      </c>
      <c r="L260">
        <v>1</v>
      </c>
      <c r="M260">
        <v>1789</v>
      </c>
      <c r="N260">
        <f>MONTH(Table1[[#This Row],[Sale_Date]])</f>
        <v>4</v>
      </c>
    </row>
    <row r="261" spans="1:14" x14ac:dyDescent="0.25">
      <c r="A261">
        <v>260</v>
      </c>
      <c r="B261">
        <v>14</v>
      </c>
      <c r="C261" t="s">
        <v>22</v>
      </c>
      <c r="D261" t="s">
        <v>33</v>
      </c>
      <c r="E261" t="s">
        <v>39</v>
      </c>
      <c r="F261" t="s">
        <v>46</v>
      </c>
      <c r="G261" s="1">
        <v>45422</v>
      </c>
      <c r="H261" t="s">
        <v>48</v>
      </c>
      <c r="I261" t="s">
        <v>52</v>
      </c>
      <c r="J261">
        <v>244</v>
      </c>
      <c r="K261">
        <v>0</v>
      </c>
      <c r="L261">
        <v>2</v>
      </c>
      <c r="M261">
        <v>1042</v>
      </c>
      <c r="N261">
        <f>MONTH(Table1[[#This Row],[Sale_Date]])</f>
        <v>5</v>
      </c>
    </row>
    <row r="262" spans="1:14" x14ac:dyDescent="0.25">
      <c r="A262">
        <v>261</v>
      </c>
      <c r="B262">
        <v>14</v>
      </c>
      <c r="C262" t="s">
        <v>22</v>
      </c>
      <c r="D262" t="s">
        <v>33</v>
      </c>
      <c r="E262" t="s">
        <v>38</v>
      </c>
      <c r="F262" t="s">
        <v>46</v>
      </c>
      <c r="G262" s="1">
        <v>45724</v>
      </c>
      <c r="H262" t="s">
        <v>48</v>
      </c>
      <c r="I262" t="s">
        <v>50</v>
      </c>
      <c r="J262">
        <v>529</v>
      </c>
      <c r="K262">
        <v>0</v>
      </c>
      <c r="L262">
        <v>2</v>
      </c>
      <c r="M262">
        <v>1088</v>
      </c>
      <c r="N262">
        <f>MONTH(Table1[[#This Row],[Sale_Date]])</f>
        <v>3</v>
      </c>
    </row>
    <row r="263" spans="1:14" x14ac:dyDescent="0.25">
      <c r="A263">
        <v>262</v>
      </c>
      <c r="B263">
        <v>12</v>
      </c>
      <c r="C263" t="s">
        <v>31</v>
      </c>
      <c r="D263" t="s">
        <v>35</v>
      </c>
      <c r="E263" t="s">
        <v>36</v>
      </c>
      <c r="F263" t="s">
        <v>43</v>
      </c>
      <c r="G263" s="1">
        <v>45633</v>
      </c>
      <c r="H263" t="s">
        <v>47</v>
      </c>
      <c r="I263" t="s">
        <v>55</v>
      </c>
      <c r="J263">
        <v>968</v>
      </c>
      <c r="K263">
        <v>25</v>
      </c>
      <c r="L263">
        <v>3</v>
      </c>
      <c r="M263">
        <v>2441</v>
      </c>
      <c r="N263">
        <f>MONTH(Table1[[#This Row],[Sale_Date]])</f>
        <v>12</v>
      </c>
    </row>
    <row r="264" spans="1:14" x14ac:dyDescent="0.25">
      <c r="A264">
        <v>263</v>
      </c>
      <c r="B264">
        <v>1</v>
      </c>
      <c r="C264" t="s">
        <v>15</v>
      </c>
      <c r="D264" t="s">
        <v>34</v>
      </c>
      <c r="E264" t="s">
        <v>38</v>
      </c>
      <c r="F264" t="s">
        <v>46</v>
      </c>
      <c r="G264" s="1">
        <v>45677</v>
      </c>
      <c r="H264" t="s">
        <v>48</v>
      </c>
      <c r="I264" t="s">
        <v>50</v>
      </c>
      <c r="J264">
        <v>762</v>
      </c>
      <c r="K264">
        <v>25</v>
      </c>
      <c r="L264">
        <v>1</v>
      </c>
      <c r="M264">
        <v>1040</v>
      </c>
      <c r="N264">
        <f>MONTH(Table1[[#This Row],[Sale_Date]])</f>
        <v>1</v>
      </c>
    </row>
    <row r="265" spans="1:14" x14ac:dyDescent="0.25">
      <c r="A265">
        <v>264</v>
      </c>
      <c r="B265">
        <v>11</v>
      </c>
      <c r="C265" t="s">
        <v>13</v>
      </c>
      <c r="D265" t="s">
        <v>33</v>
      </c>
      <c r="E265" t="s">
        <v>37</v>
      </c>
      <c r="F265" t="s">
        <v>43</v>
      </c>
      <c r="G265" s="1">
        <v>45638</v>
      </c>
      <c r="H265" t="s">
        <v>48</v>
      </c>
      <c r="I265" t="s">
        <v>51</v>
      </c>
      <c r="J265">
        <v>391</v>
      </c>
      <c r="K265">
        <v>0</v>
      </c>
      <c r="L265">
        <v>1</v>
      </c>
      <c r="M265">
        <v>2935</v>
      </c>
      <c r="N265">
        <f>MONTH(Table1[[#This Row],[Sale_Date]])</f>
        <v>12</v>
      </c>
    </row>
    <row r="266" spans="1:14" x14ac:dyDescent="0.25">
      <c r="A266">
        <v>265</v>
      </c>
      <c r="B266">
        <v>6</v>
      </c>
      <c r="C266" t="s">
        <v>32</v>
      </c>
      <c r="D266" t="s">
        <v>35</v>
      </c>
      <c r="E266" t="s">
        <v>39</v>
      </c>
      <c r="F266" t="s">
        <v>45</v>
      </c>
      <c r="G266" s="1">
        <v>45429</v>
      </c>
      <c r="H266" t="s">
        <v>47</v>
      </c>
      <c r="I266" t="s">
        <v>53</v>
      </c>
      <c r="J266">
        <v>973</v>
      </c>
      <c r="K266">
        <v>25</v>
      </c>
      <c r="L266">
        <v>1</v>
      </c>
      <c r="M266">
        <v>1900</v>
      </c>
      <c r="N266">
        <f>MONTH(Table1[[#This Row],[Sale_Date]])</f>
        <v>5</v>
      </c>
    </row>
    <row r="267" spans="1:14" x14ac:dyDescent="0.25">
      <c r="A267">
        <v>266</v>
      </c>
      <c r="B267">
        <v>1</v>
      </c>
      <c r="C267" t="s">
        <v>15</v>
      </c>
      <c r="D267" t="s">
        <v>34</v>
      </c>
      <c r="E267" t="s">
        <v>36</v>
      </c>
      <c r="F267" t="s">
        <v>46</v>
      </c>
      <c r="G267" s="1">
        <v>45456</v>
      </c>
      <c r="H267" t="s">
        <v>48</v>
      </c>
      <c r="I267" t="s">
        <v>52</v>
      </c>
      <c r="J267">
        <v>1058</v>
      </c>
      <c r="K267">
        <v>10</v>
      </c>
      <c r="L267">
        <v>2</v>
      </c>
      <c r="M267">
        <v>1241</v>
      </c>
      <c r="N267">
        <f>MONTH(Table1[[#This Row],[Sale_Date]])</f>
        <v>6</v>
      </c>
    </row>
    <row r="268" spans="1:14" x14ac:dyDescent="0.25">
      <c r="A268">
        <v>267</v>
      </c>
      <c r="B268">
        <v>4</v>
      </c>
      <c r="C268" t="s">
        <v>17</v>
      </c>
      <c r="D268" t="s">
        <v>34</v>
      </c>
      <c r="E268" t="s">
        <v>38</v>
      </c>
      <c r="F268" t="s">
        <v>41</v>
      </c>
      <c r="G268" s="1">
        <v>45762</v>
      </c>
      <c r="H268" t="s">
        <v>48</v>
      </c>
      <c r="I268" t="s">
        <v>53</v>
      </c>
      <c r="J268">
        <v>427</v>
      </c>
      <c r="K268">
        <v>20</v>
      </c>
      <c r="L268">
        <v>2</v>
      </c>
      <c r="M268">
        <v>1238</v>
      </c>
      <c r="N268">
        <f>MONTH(Table1[[#This Row],[Sale_Date]])</f>
        <v>4</v>
      </c>
    </row>
    <row r="269" spans="1:14" x14ac:dyDescent="0.25">
      <c r="A269">
        <v>268</v>
      </c>
      <c r="B269">
        <v>5</v>
      </c>
      <c r="C269" t="s">
        <v>30</v>
      </c>
      <c r="D269" t="s">
        <v>33</v>
      </c>
      <c r="E269" t="s">
        <v>39</v>
      </c>
      <c r="F269" t="s">
        <v>44</v>
      </c>
      <c r="G269" s="1">
        <v>45554</v>
      </c>
      <c r="H269" t="s">
        <v>47</v>
      </c>
      <c r="I269" t="s">
        <v>50</v>
      </c>
      <c r="J269">
        <v>287</v>
      </c>
      <c r="K269">
        <v>15</v>
      </c>
      <c r="L269">
        <v>1</v>
      </c>
      <c r="M269">
        <v>2970</v>
      </c>
      <c r="N269">
        <f>MONTH(Table1[[#This Row],[Sale_Date]])</f>
        <v>9</v>
      </c>
    </row>
    <row r="270" spans="1:14" x14ac:dyDescent="0.25">
      <c r="A270">
        <v>269</v>
      </c>
      <c r="B270">
        <v>11</v>
      </c>
      <c r="C270" t="s">
        <v>13</v>
      </c>
      <c r="D270" t="s">
        <v>33</v>
      </c>
      <c r="E270" t="s">
        <v>36</v>
      </c>
      <c r="F270" t="s">
        <v>46</v>
      </c>
      <c r="G270" s="1">
        <v>45600</v>
      </c>
      <c r="H270" t="s">
        <v>48</v>
      </c>
      <c r="I270" t="s">
        <v>53</v>
      </c>
      <c r="J270">
        <v>396</v>
      </c>
      <c r="K270">
        <v>10</v>
      </c>
      <c r="L270">
        <v>1</v>
      </c>
      <c r="M270">
        <v>2531</v>
      </c>
      <c r="N270">
        <f>MONTH(Table1[[#This Row],[Sale_Date]])</f>
        <v>11</v>
      </c>
    </row>
    <row r="271" spans="1:14" x14ac:dyDescent="0.25">
      <c r="A271">
        <v>270</v>
      </c>
      <c r="B271">
        <v>11</v>
      </c>
      <c r="C271" t="s">
        <v>13</v>
      </c>
      <c r="D271" t="s">
        <v>33</v>
      </c>
      <c r="E271" t="s">
        <v>37</v>
      </c>
      <c r="F271" t="s">
        <v>40</v>
      </c>
      <c r="G271" s="1">
        <v>45558</v>
      </c>
      <c r="H271" t="s">
        <v>47</v>
      </c>
      <c r="I271" t="s">
        <v>52</v>
      </c>
      <c r="J271">
        <v>957</v>
      </c>
      <c r="K271">
        <v>20</v>
      </c>
      <c r="L271">
        <v>2</v>
      </c>
      <c r="M271">
        <v>1431</v>
      </c>
      <c r="N271">
        <f>MONTH(Table1[[#This Row],[Sale_Date]])</f>
        <v>9</v>
      </c>
    </row>
    <row r="272" spans="1:14" x14ac:dyDescent="0.25">
      <c r="A272">
        <v>271</v>
      </c>
      <c r="B272">
        <v>11</v>
      </c>
      <c r="C272" t="s">
        <v>13</v>
      </c>
      <c r="D272" t="s">
        <v>33</v>
      </c>
      <c r="E272" t="s">
        <v>39</v>
      </c>
      <c r="F272" t="s">
        <v>43</v>
      </c>
      <c r="G272" s="1">
        <v>45494</v>
      </c>
      <c r="H272" t="s">
        <v>47</v>
      </c>
      <c r="I272" t="s">
        <v>52</v>
      </c>
      <c r="J272">
        <v>718</v>
      </c>
      <c r="K272">
        <v>0</v>
      </c>
      <c r="L272">
        <v>3</v>
      </c>
      <c r="M272">
        <v>1921</v>
      </c>
      <c r="N272">
        <f>MONTH(Table1[[#This Row],[Sale_Date]])</f>
        <v>7</v>
      </c>
    </row>
    <row r="273" spans="1:14" x14ac:dyDescent="0.25">
      <c r="A273">
        <v>272</v>
      </c>
      <c r="B273">
        <v>1</v>
      </c>
      <c r="C273" t="s">
        <v>15</v>
      </c>
      <c r="D273" t="s">
        <v>34</v>
      </c>
      <c r="E273" t="s">
        <v>39</v>
      </c>
      <c r="F273" t="s">
        <v>43</v>
      </c>
      <c r="G273" s="1">
        <v>45461</v>
      </c>
      <c r="H273" t="s">
        <v>47</v>
      </c>
      <c r="I273" t="s">
        <v>51</v>
      </c>
      <c r="J273">
        <v>607</v>
      </c>
      <c r="K273">
        <v>30</v>
      </c>
      <c r="L273">
        <v>3</v>
      </c>
      <c r="M273">
        <v>2671</v>
      </c>
      <c r="N273">
        <f>MONTH(Table1[[#This Row],[Sale_Date]])</f>
        <v>6</v>
      </c>
    </row>
    <row r="274" spans="1:14" x14ac:dyDescent="0.25">
      <c r="A274">
        <v>273</v>
      </c>
      <c r="B274">
        <v>10</v>
      </c>
      <c r="C274" t="s">
        <v>23</v>
      </c>
      <c r="D274" t="s">
        <v>34</v>
      </c>
      <c r="E274" t="s">
        <v>39</v>
      </c>
      <c r="F274" t="s">
        <v>41</v>
      </c>
      <c r="G274" s="1">
        <v>45592</v>
      </c>
      <c r="H274" t="s">
        <v>47</v>
      </c>
      <c r="I274" t="s">
        <v>54</v>
      </c>
      <c r="J274">
        <v>313</v>
      </c>
      <c r="K274">
        <v>25</v>
      </c>
      <c r="L274">
        <v>1</v>
      </c>
      <c r="M274">
        <v>1343</v>
      </c>
      <c r="N274">
        <f>MONTH(Table1[[#This Row],[Sale_Date]])</f>
        <v>10</v>
      </c>
    </row>
    <row r="275" spans="1:14" x14ac:dyDescent="0.25">
      <c r="A275">
        <v>274</v>
      </c>
      <c r="B275">
        <v>13</v>
      </c>
      <c r="C275" t="s">
        <v>21</v>
      </c>
      <c r="D275" t="s">
        <v>34</v>
      </c>
      <c r="E275" t="s">
        <v>36</v>
      </c>
      <c r="F275" t="s">
        <v>40</v>
      </c>
      <c r="G275" s="1">
        <v>45765</v>
      </c>
      <c r="H275" t="s">
        <v>48</v>
      </c>
      <c r="I275" t="s">
        <v>53</v>
      </c>
      <c r="J275">
        <v>1478</v>
      </c>
      <c r="K275">
        <v>10</v>
      </c>
      <c r="L275">
        <v>3</v>
      </c>
      <c r="M275">
        <v>2645</v>
      </c>
      <c r="N275">
        <f>MONTH(Table1[[#This Row],[Sale_Date]])</f>
        <v>4</v>
      </c>
    </row>
    <row r="276" spans="1:14" x14ac:dyDescent="0.25">
      <c r="A276">
        <v>275</v>
      </c>
      <c r="B276">
        <v>17</v>
      </c>
      <c r="C276" t="s">
        <v>27</v>
      </c>
      <c r="D276" t="s">
        <v>33</v>
      </c>
      <c r="E276" t="s">
        <v>39</v>
      </c>
      <c r="F276" t="s">
        <v>45</v>
      </c>
      <c r="G276" s="1">
        <v>45561</v>
      </c>
      <c r="H276" t="s">
        <v>47</v>
      </c>
      <c r="I276" t="s">
        <v>50</v>
      </c>
      <c r="J276">
        <v>236</v>
      </c>
      <c r="K276">
        <v>30</v>
      </c>
      <c r="L276">
        <v>3</v>
      </c>
      <c r="M276">
        <v>1055</v>
      </c>
      <c r="N276">
        <f>MONTH(Table1[[#This Row],[Sale_Date]])</f>
        <v>9</v>
      </c>
    </row>
    <row r="277" spans="1:14" x14ac:dyDescent="0.25">
      <c r="A277">
        <v>276</v>
      </c>
      <c r="B277">
        <v>19</v>
      </c>
      <c r="C277" t="s">
        <v>14</v>
      </c>
      <c r="D277" t="s">
        <v>34</v>
      </c>
      <c r="E277" t="s">
        <v>38</v>
      </c>
      <c r="F277" t="s">
        <v>40</v>
      </c>
      <c r="G277" s="1">
        <v>45748</v>
      </c>
      <c r="H277" t="s">
        <v>48</v>
      </c>
      <c r="I277" t="s">
        <v>52</v>
      </c>
      <c r="J277">
        <v>525</v>
      </c>
      <c r="K277">
        <v>15</v>
      </c>
      <c r="L277">
        <v>1</v>
      </c>
      <c r="M277">
        <v>1254</v>
      </c>
      <c r="N277">
        <f>MONTH(Table1[[#This Row],[Sale_Date]])</f>
        <v>4</v>
      </c>
    </row>
    <row r="278" spans="1:14" x14ac:dyDescent="0.25">
      <c r="A278">
        <v>277</v>
      </c>
      <c r="B278">
        <v>12</v>
      </c>
      <c r="C278" t="s">
        <v>31</v>
      </c>
      <c r="D278" t="s">
        <v>35</v>
      </c>
      <c r="E278" t="s">
        <v>39</v>
      </c>
      <c r="F278" t="s">
        <v>42</v>
      </c>
      <c r="G278" s="1">
        <v>45648</v>
      </c>
      <c r="H278" t="s">
        <v>47</v>
      </c>
      <c r="I278" t="s">
        <v>50</v>
      </c>
      <c r="J278">
        <v>832</v>
      </c>
      <c r="K278">
        <v>25</v>
      </c>
      <c r="L278">
        <v>2</v>
      </c>
      <c r="M278">
        <v>1448</v>
      </c>
      <c r="N278">
        <f>MONTH(Table1[[#This Row],[Sale_Date]])</f>
        <v>12</v>
      </c>
    </row>
    <row r="279" spans="1:14" x14ac:dyDescent="0.25">
      <c r="A279">
        <v>278</v>
      </c>
      <c r="B279">
        <v>7</v>
      </c>
      <c r="C279" t="s">
        <v>25</v>
      </c>
      <c r="D279" t="s">
        <v>34</v>
      </c>
      <c r="E279" t="s">
        <v>38</v>
      </c>
      <c r="F279" t="s">
        <v>40</v>
      </c>
      <c r="G279" s="1">
        <v>45519</v>
      </c>
      <c r="H279" t="s">
        <v>47</v>
      </c>
      <c r="I279" t="s">
        <v>50</v>
      </c>
      <c r="J279">
        <v>1204</v>
      </c>
      <c r="K279">
        <v>30</v>
      </c>
      <c r="L279">
        <v>1</v>
      </c>
      <c r="M279">
        <v>2734</v>
      </c>
      <c r="N279">
        <f>MONTH(Table1[[#This Row],[Sale_Date]])</f>
        <v>8</v>
      </c>
    </row>
    <row r="280" spans="1:14" x14ac:dyDescent="0.25">
      <c r="A280">
        <v>279</v>
      </c>
      <c r="B280">
        <v>13</v>
      </c>
      <c r="C280" t="s">
        <v>21</v>
      </c>
      <c r="D280" t="s">
        <v>34</v>
      </c>
      <c r="E280" t="s">
        <v>38</v>
      </c>
      <c r="F280" t="s">
        <v>45</v>
      </c>
      <c r="G280" s="1">
        <v>45745</v>
      </c>
      <c r="H280" t="s">
        <v>47</v>
      </c>
      <c r="I280" t="s">
        <v>49</v>
      </c>
      <c r="J280">
        <v>1444</v>
      </c>
      <c r="K280">
        <v>25</v>
      </c>
      <c r="L280">
        <v>3</v>
      </c>
      <c r="M280">
        <v>1708</v>
      </c>
      <c r="N280">
        <f>MONTH(Table1[[#This Row],[Sale_Date]])</f>
        <v>3</v>
      </c>
    </row>
    <row r="281" spans="1:14" x14ac:dyDescent="0.25">
      <c r="A281">
        <v>280</v>
      </c>
      <c r="B281">
        <v>4</v>
      </c>
      <c r="C281" t="s">
        <v>17</v>
      </c>
      <c r="D281" t="s">
        <v>34</v>
      </c>
      <c r="E281" t="s">
        <v>37</v>
      </c>
      <c r="F281" t="s">
        <v>41</v>
      </c>
      <c r="G281" s="1">
        <v>45757</v>
      </c>
      <c r="H281" t="s">
        <v>48</v>
      </c>
      <c r="I281" t="s">
        <v>53</v>
      </c>
      <c r="J281">
        <v>662</v>
      </c>
      <c r="K281">
        <v>15</v>
      </c>
      <c r="L281">
        <v>1</v>
      </c>
      <c r="M281">
        <v>1924</v>
      </c>
      <c r="N281">
        <f>MONTH(Table1[[#This Row],[Sale_Date]])</f>
        <v>4</v>
      </c>
    </row>
    <row r="282" spans="1:14" x14ac:dyDescent="0.25">
      <c r="A282">
        <v>281</v>
      </c>
      <c r="B282">
        <v>6</v>
      </c>
      <c r="C282" t="s">
        <v>32</v>
      </c>
      <c r="D282" t="s">
        <v>35</v>
      </c>
      <c r="E282" t="s">
        <v>37</v>
      </c>
      <c r="F282" t="s">
        <v>43</v>
      </c>
      <c r="G282" s="1">
        <v>45582</v>
      </c>
      <c r="H282" t="s">
        <v>48</v>
      </c>
      <c r="I282" t="s">
        <v>54</v>
      </c>
      <c r="J282">
        <v>688</v>
      </c>
      <c r="K282">
        <v>30</v>
      </c>
      <c r="L282">
        <v>1</v>
      </c>
      <c r="M282">
        <v>1360</v>
      </c>
      <c r="N282">
        <f>MONTH(Table1[[#This Row],[Sale_Date]])</f>
        <v>10</v>
      </c>
    </row>
    <row r="283" spans="1:14" x14ac:dyDescent="0.25">
      <c r="A283">
        <v>282</v>
      </c>
      <c r="B283">
        <v>10</v>
      </c>
      <c r="C283" t="s">
        <v>23</v>
      </c>
      <c r="D283" t="s">
        <v>34</v>
      </c>
      <c r="E283" t="s">
        <v>37</v>
      </c>
      <c r="F283" t="s">
        <v>44</v>
      </c>
      <c r="G283" s="1">
        <v>45673</v>
      </c>
      <c r="H283" t="s">
        <v>48</v>
      </c>
      <c r="I283" t="s">
        <v>51</v>
      </c>
      <c r="J283">
        <v>1127</v>
      </c>
      <c r="K283">
        <v>15</v>
      </c>
      <c r="L283">
        <v>1</v>
      </c>
      <c r="M283">
        <v>2949</v>
      </c>
      <c r="N283">
        <f>MONTH(Table1[[#This Row],[Sale_Date]])</f>
        <v>1</v>
      </c>
    </row>
    <row r="284" spans="1:14" x14ac:dyDescent="0.25">
      <c r="A284">
        <v>283</v>
      </c>
      <c r="B284">
        <v>12</v>
      </c>
      <c r="C284" t="s">
        <v>31</v>
      </c>
      <c r="D284" t="s">
        <v>35</v>
      </c>
      <c r="E284" t="s">
        <v>38</v>
      </c>
      <c r="F284" t="s">
        <v>44</v>
      </c>
      <c r="G284" s="1">
        <v>45620</v>
      </c>
      <c r="H284" t="s">
        <v>48</v>
      </c>
      <c r="I284" t="s">
        <v>52</v>
      </c>
      <c r="J284">
        <v>401</v>
      </c>
      <c r="K284">
        <v>0</v>
      </c>
      <c r="L284">
        <v>2</v>
      </c>
      <c r="M284">
        <v>2974</v>
      </c>
      <c r="N284">
        <f>MONTH(Table1[[#This Row],[Sale_Date]])</f>
        <v>11</v>
      </c>
    </row>
    <row r="285" spans="1:14" x14ac:dyDescent="0.25">
      <c r="A285">
        <v>284</v>
      </c>
      <c r="B285">
        <v>20</v>
      </c>
      <c r="C285" t="s">
        <v>24</v>
      </c>
      <c r="D285" t="s">
        <v>33</v>
      </c>
      <c r="E285" t="s">
        <v>38</v>
      </c>
      <c r="F285" t="s">
        <v>44</v>
      </c>
      <c r="G285" s="1">
        <v>45513</v>
      </c>
      <c r="H285" t="s">
        <v>48</v>
      </c>
      <c r="I285" t="s">
        <v>51</v>
      </c>
      <c r="J285">
        <v>226</v>
      </c>
      <c r="K285">
        <v>10</v>
      </c>
      <c r="L285">
        <v>2</v>
      </c>
      <c r="M285">
        <v>2140</v>
      </c>
      <c r="N285">
        <f>MONTH(Table1[[#This Row],[Sale_Date]])</f>
        <v>8</v>
      </c>
    </row>
    <row r="286" spans="1:14" x14ac:dyDescent="0.25">
      <c r="A286">
        <v>285</v>
      </c>
      <c r="B286">
        <v>1</v>
      </c>
      <c r="C286" t="s">
        <v>15</v>
      </c>
      <c r="D286" t="s">
        <v>34</v>
      </c>
      <c r="E286" t="s">
        <v>37</v>
      </c>
      <c r="F286" t="s">
        <v>43</v>
      </c>
      <c r="G286" s="1">
        <v>45593</v>
      </c>
      <c r="H286" t="s">
        <v>48</v>
      </c>
      <c r="I286" t="s">
        <v>53</v>
      </c>
      <c r="J286">
        <v>1141</v>
      </c>
      <c r="K286">
        <v>30</v>
      </c>
      <c r="L286">
        <v>1</v>
      </c>
      <c r="M286">
        <v>2721</v>
      </c>
      <c r="N286">
        <f>MONTH(Table1[[#This Row],[Sale_Date]])</f>
        <v>10</v>
      </c>
    </row>
    <row r="287" spans="1:14" x14ac:dyDescent="0.25">
      <c r="A287">
        <v>286</v>
      </c>
      <c r="B287">
        <v>14</v>
      </c>
      <c r="C287" t="s">
        <v>22</v>
      </c>
      <c r="D287" t="s">
        <v>33</v>
      </c>
      <c r="E287" t="s">
        <v>36</v>
      </c>
      <c r="F287" t="s">
        <v>42</v>
      </c>
      <c r="G287" s="1">
        <v>45763</v>
      </c>
      <c r="H287" t="s">
        <v>47</v>
      </c>
      <c r="I287" t="s">
        <v>52</v>
      </c>
      <c r="J287">
        <v>1085</v>
      </c>
      <c r="K287">
        <v>15</v>
      </c>
      <c r="L287">
        <v>3</v>
      </c>
      <c r="M287">
        <v>2963</v>
      </c>
      <c r="N287">
        <f>MONTH(Table1[[#This Row],[Sale_Date]])</f>
        <v>4</v>
      </c>
    </row>
    <row r="288" spans="1:14" x14ac:dyDescent="0.25">
      <c r="A288">
        <v>287</v>
      </c>
      <c r="B288">
        <v>13</v>
      </c>
      <c r="C288" t="s">
        <v>21</v>
      </c>
      <c r="D288" t="s">
        <v>34</v>
      </c>
      <c r="E288" t="s">
        <v>37</v>
      </c>
      <c r="F288" t="s">
        <v>45</v>
      </c>
      <c r="G288" s="1">
        <v>45746</v>
      </c>
      <c r="H288" t="s">
        <v>47</v>
      </c>
      <c r="I288" t="s">
        <v>53</v>
      </c>
      <c r="J288">
        <v>922</v>
      </c>
      <c r="K288">
        <v>20</v>
      </c>
      <c r="L288">
        <v>2</v>
      </c>
      <c r="M288">
        <v>2228</v>
      </c>
      <c r="N288">
        <f>MONTH(Table1[[#This Row],[Sale_Date]])</f>
        <v>3</v>
      </c>
    </row>
    <row r="289" spans="1:14" x14ac:dyDescent="0.25">
      <c r="A289">
        <v>288</v>
      </c>
      <c r="B289">
        <v>9</v>
      </c>
      <c r="C289" t="s">
        <v>26</v>
      </c>
      <c r="D289" t="s">
        <v>35</v>
      </c>
      <c r="E289" t="s">
        <v>38</v>
      </c>
      <c r="F289" t="s">
        <v>43</v>
      </c>
      <c r="G289" s="1">
        <v>45433</v>
      </c>
      <c r="H289" t="s">
        <v>47</v>
      </c>
      <c r="I289" t="s">
        <v>51</v>
      </c>
      <c r="J289">
        <v>454</v>
      </c>
      <c r="K289">
        <v>25</v>
      </c>
      <c r="L289">
        <v>1</v>
      </c>
      <c r="M289">
        <v>1513</v>
      </c>
      <c r="N289">
        <f>MONTH(Table1[[#This Row],[Sale_Date]])</f>
        <v>5</v>
      </c>
    </row>
    <row r="290" spans="1:14" x14ac:dyDescent="0.25">
      <c r="A290">
        <v>289</v>
      </c>
      <c r="B290">
        <v>16</v>
      </c>
      <c r="C290" t="s">
        <v>16</v>
      </c>
      <c r="D290" t="s">
        <v>34</v>
      </c>
      <c r="E290" t="s">
        <v>39</v>
      </c>
      <c r="F290" t="s">
        <v>43</v>
      </c>
      <c r="G290" s="1">
        <v>45416</v>
      </c>
      <c r="H290" t="s">
        <v>47</v>
      </c>
      <c r="I290" t="s">
        <v>53</v>
      </c>
      <c r="J290">
        <v>822</v>
      </c>
      <c r="K290">
        <v>20</v>
      </c>
      <c r="L290">
        <v>1</v>
      </c>
      <c r="M290">
        <v>1941</v>
      </c>
      <c r="N290">
        <f>MONTH(Table1[[#This Row],[Sale_Date]])</f>
        <v>5</v>
      </c>
    </row>
    <row r="291" spans="1:14" x14ac:dyDescent="0.25">
      <c r="A291">
        <v>290</v>
      </c>
      <c r="B291">
        <v>20</v>
      </c>
      <c r="C291" t="s">
        <v>24</v>
      </c>
      <c r="D291" t="s">
        <v>33</v>
      </c>
      <c r="E291" t="s">
        <v>36</v>
      </c>
      <c r="F291" t="s">
        <v>46</v>
      </c>
      <c r="G291" s="1">
        <v>45421</v>
      </c>
      <c r="H291" t="s">
        <v>48</v>
      </c>
      <c r="I291" t="s">
        <v>52</v>
      </c>
      <c r="J291">
        <v>932</v>
      </c>
      <c r="K291">
        <v>30</v>
      </c>
      <c r="L291">
        <v>3</v>
      </c>
      <c r="M291">
        <v>1521</v>
      </c>
      <c r="N291">
        <f>MONTH(Table1[[#This Row],[Sale_Date]])</f>
        <v>5</v>
      </c>
    </row>
    <row r="292" spans="1:14" x14ac:dyDescent="0.25">
      <c r="A292">
        <v>291</v>
      </c>
      <c r="B292">
        <v>5</v>
      </c>
      <c r="C292" t="s">
        <v>30</v>
      </c>
      <c r="D292" t="s">
        <v>33</v>
      </c>
      <c r="E292" t="s">
        <v>37</v>
      </c>
      <c r="F292" t="s">
        <v>42</v>
      </c>
      <c r="G292" s="1">
        <v>45423</v>
      </c>
      <c r="H292" t="s">
        <v>47</v>
      </c>
      <c r="I292" t="s">
        <v>54</v>
      </c>
      <c r="J292">
        <v>1321</v>
      </c>
      <c r="K292">
        <v>25</v>
      </c>
      <c r="L292">
        <v>1</v>
      </c>
      <c r="M292">
        <v>1343</v>
      </c>
      <c r="N292">
        <f>MONTH(Table1[[#This Row],[Sale_Date]])</f>
        <v>5</v>
      </c>
    </row>
    <row r="293" spans="1:14" x14ac:dyDescent="0.25">
      <c r="A293">
        <v>292</v>
      </c>
      <c r="B293">
        <v>6</v>
      </c>
      <c r="C293" t="s">
        <v>32</v>
      </c>
      <c r="D293" t="s">
        <v>35</v>
      </c>
      <c r="E293" t="s">
        <v>38</v>
      </c>
      <c r="F293" t="s">
        <v>45</v>
      </c>
      <c r="G293" s="1">
        <v>45719</v>
      </c>
      <c r="H293" t="s">
        <v>48</v>
      </c>
      <c r="I293" t="s">
        <v>49</v>
      </c>
      <c r="J293">
        <v>498</v>
      </c>
      <c r="K293">
        <v>0</v>
      </c>
      <c r="L293">
        <v>2</v>
      </c>
      <c r="M293">
        <v>1544</v>
      </c>
      <c r="N293">
        <f>MONTH(Table1[[#This Row],[Sale_Date]])</f>
        <v>3</v>
      </c>
    </row>
    <row r="294" spans="1:14" x14ac:dyDescent="0.25">
      <c r="A294">
        <v>293</v>
      </c>
      <c r="B294">
        <v>4</v>
      </c>
      <c r="C294" t="s">
        <v>17</v>
      </c>
      <c r="D294" t="s">
        <v>34</v>
      </c>
      <c r="E294" t="s">
        <v>39</v>
      </c>
      <c r="F294" t="s">
        <v>45</v>
      </c>
      <c r="G294" s="1">
        <v>45688</v>
      </c>
      <c r="H294" t="s">
        <v>48</v>
      </c>
      <c r="I294" t="s">
        <v>50</v>
      </c>
      <c r="J294">
        <v>659</v>
      </c>
      <c r="K294">
        <v>10</v>
      </c>
      <c r="L294">
        <v>3</v>
      </c>
      <c r="M294">
        <v>2538</v>
      </c>
      <c r="N294">
        <f>MONTH(Table1[[#This Row],[Sale_Date]])</f>
        <v>1</v>
      </c>
    </row>
    <row r="295" spans="1:14" x14ac:dyDescent="0.25">
      <c r="A295">
        <v>294</v>
      </c>
      <c r="B295">
        <v>4</v>
      </c>
      <c r="C295" t="s">
        <v>17</v>
      </c>
      <c r="D295" t="s">
        <v>34</v>
      </c>
      <c r="E295" t="s">
        <v>37</v>
      </c>
      <c r="F295" t="s">
        <v>44</v>
      </c>
      <c r="G295" s="1">
        <v>45764</v>
      </c>
      <c r="H295" t="s">
        <v>47</v>
      </c>
      <c r="I295" t="s">
        <v>54</v>
      </c>
      <c r="J295">
        <v>434</v>
      </c>
      <c r="K295">
        <v>25</v>
      </c>
      <c r="L295">
        <v>1</v>
      </c>
      <c r="M295">
        <v>1077</v>
      </c>
      <c r="N295">
        <f>MONTH(Table1[[#This Row],[Sale_Date]])</f>
        <v>4</v>
      </c>
    </row>
    <row r="296" spans="1:14" x14ac:dyDescent="0.25">
      <c r="A296">
        <v>295</v>
      </c>
      <c r="B296">
        <v>6</v>
      </c>
      <c r="C296" t="s">
        <v>32</v>
      </c>
      <c r="D296" t="s">
        <v>35</v>
      </c>
      <c r="E296" t="s">
        <v>37</v>
      </c>
      <c r="F296" t="s">
        <v>42</v>
      </c>
      <c r="G296" s="1">
        <v>45650</v>
      </c>
      <c r="H296" t="s">
        <v>48</v>
      </c>
      <c r="I296" t="s">
        <v>51</v>
      </c>
      <c r="J296">
        <v>1323</v>
      </c>
      <c r="K296">
        <v>25</v>
      </c>
      <c r="L296">
        <v>2</v>
      </c>
      <c r="M296">
        <v>1274</v>
      </c>
      <c r="N296">
        <f>MONTH(Table1[[#This Row],[Sale_Date]])</f>
        <v>12</v>
      </c>
    </row>
    <row r="297" spans="1:14" x14ac:dyDescent="0.25">
      <c r="A297">
        <v>296</v>
      </c>
      <c r="B297">
        <v>15</v>
      </c>
      <c r="C297" t="s">
        <v>20</v>
      </c>
      <c r="D297" t="s">
        <v>35</v>
      </c>
      <c r="E297" t="s">
        <v>39</v>
      </c>
      <c r="F297" t="s">
        <v>43</v>
      </c>
      <c r="G297" s="1">
        <v>45699</v>
      </c>
      <c r="H297" t="s">
        <v>48</v>
      </c>
      <c r="I297" t="s">
        <v>54</v>
      </c>
      <c r="J297">
        <v>395</v>
      </c>
      <c r="K297">
        <v>20</v>
      </c>
      <c r="L297">
        <v>2</v>
      </c>
      <c r="M297">
        <v>2633</v>
      </c>
      <c r="N297">
        <f>MONTH(Table1[[#This Row],[Sale_Date]])</f>
        <v>2</v>
      </c>
    </row>
    <row r="298" spans="1:14" x14ac:dyDescent="0.25">
      <c r="A298">
        <v>297</v>
      </c>
      <c r="B298">
        <v>14</v>
      </c>
      <c r="C298" t="s">
        <v>22</v>
      </c>
      <c r="D298" t="s">
        <v>33</v>
      </c>
      <c r="E298" t="s">
        <v>38</v>
      </c>
      <c r="F298" t="s">
        <v>41</v>
      </c>
      <c r="G298" s="1">
        <v>45456</v>
      </c>
      <c r="H298" t="s">
        <v>47</v>
      </c>
      <c r="I298" t="s">
        <v>50</v>
      </c>
      <c r="J298">
        <v>1172</v>
      </c>
      <c r="K298">
        <v>15</v>
      </c>
      <c r="L298">
        <v>1</v>
      </c>
      <c r="M298">
        <v>1203</v>
      </c>
      <c r="N298">
        <f>MONTH(Table1[[#This Row],[Sale_Date]])</f>
        <v>6</v>
      </c>
    </row>
    <row r="299" spans="1:14" x14ac:dyDescent="0.25">
      <c r="A299">
        <v>298</v>
      </c>
      <c r="B299">
        <v>2</v>
      </c>
      <c r="C299" t="s">
        <v>19</v>
      </c>
      <c r="D299" t="s">
        <v>33</v>
      </c>
      <c r="E299" t="s">
        <v>39</v>
      </c>
      <c r="F299" t="s">
        <v>46</v>
      </c>
      <c r="G299" s="1">
        <v>45551</v>
      </c>
      <c r="H299" t="s">
        <v>47</v>
      </c>
      <c r="I299" t="s">
        <v>55</v>
      </c>
      <c r="J299">
        <v>1246</v>
      </c>
      <c r="K299">
        <v>30</v>
      </c>
      <c r="L299">
        <v>1</v>
      </c>
      <c r="M299">
        <v>2232</v>
      </c>
      <c r="N299">
        <f>MONTH(Table1[[#This Row],[Sale_Date]])</f>
        <v>9</v>
      </c>
    </row>
    <row r="300" spans="1:14" x14ac:dyDescent="0.25">
      <c r="A300">
        <v>299</v>
      </c>
      <c r="B300">
        <v>5</v>
      </c>
      <c r="C300" t="s">
        <v>30</v>
      </c>
      <c r="D300" t="s">
        <v>33</v>
      </c>
      <c r="E300" t="s">
        <v>37</v>
      </c>
      <c r="F300" t="s">
        <v>41</v>
      </c>
      <c r="G300" s="1">
        <v>45551</v>
      </c>
      <c r="H300" t="s">
        <v>47</v>
      </c>
      <c r="I300" t="s">
        <v>49</v>
      </c>
      <c r="J300">
        <v>1136</v>
      </c>
      <c r="K300">
        <v>10</v>
      </c>
      <c r="L300">
        <v>1</v>
      </c>
      <c r="M300">
        <v>2039</v>
      </c>
      <c r="N300">
        <f>MONTH(Table1[[#This Row],[Sale_Date]])</f>
        <v>9</v>
      </c>
    </row>
    <row r="301" spans="1:14" x14ac:dyDescent="0.25">
      <c r="A301">
        <v>300</v>
      </c>
      <c r="B301">
        <v>11</v>
      </c>
      <c r="C301" t="s">
        <v>13</v>
      </c>
      <c r="D301" t="s">
        <v>33</v>
      </c>
      <c r="E301" t="s">
        <v>37</v>
      </c>
      <c r="F301" t="s">
        <v>42</v>
      </c>
      <c r="G301" s="1">
        <v>45658</v>
      </c>
      <c r="H301" t="s">
        <v>48</v>
      </c>
      <c r="I301" t="s">
        <v>53</v>
      </c>
      <c r="J301">
        <v>1483</v>
      </c>
      <c r="K301">
        <v>25</v>
      </c>
      <c r="L301">
        <v>2</v>
      </c>
      <c r="M301">
        <v>2639</v>
      </c>
      <c r="N301">
        <f>MONTH(Table1[[#This Row],[Sale_Date]])</f>
        <v>1</v>
      </c>
    </row>
    <row r="302" spans="1:14" x14ac:dyDescent="0.25">
      <c r="A302">
        <v>301</v>
      </c>
      <c r="B302">
        <v>17</v>
      </c>
      <c r="C302" t="s">
        <v>27</v>
      </c>
      <c r="D302" t="s">
        <v>33</v>
      </c>
      <c r="E302" t="s">
        <v>36</v>
      </c>
      <c r="F302" t="s">
        <v>40</v>
      </c>
      <c r="G302" s="1">
        <v>45417</v>
      </c>
      <c r="H302" t="s">
        <v>48</v>
      </c>
      <c r="I302" t="s">
        <v>54</v>
      </c>
      <c r="J302">
        <v>1415</v>
      </c>
      <c r="K302">
        <v>25</v>
      </c>
      <c r="L302">
        <v>2</v>
      </c>
      <c r="M302">
        <v>1666</v>
      </c>
      <c r="N302">
        <f>MONTH(Table1[[#This Row],[Sale_Date]])</f>
        <v>5</v>
      </c>
    </row>
    <row r="303" spans="1:14" x14ac:dyDescent="0.25">
      <c r="A303">
        <v>302</v>
      </c>
      <c r="B303">
        <v>19</v>
      </c>
      <c r="C303" t="s">
        <v>14</v>
      </c>
      <c r="D303" t="s">
        <v>34</v>
      </c>
      <c r="E303" t="s">
        <v>38</v>
      </c>
      <c r="F303" t="s">
        <v>46</v>
      </c>
      <c r="G303" s="1">
        <v>45544</v>
      </c>
      <c r="H303" t="s">
        <v>47</v>
      </c>
      <c r="I303" t="s">
        <v>55</v>
      </c>
      <c r="J303">
        <v>518</v>
      </c>
      <c r="K303">
        <v>15</v>
      </c>
      <c r="L303">
        <v>3</v>
      </c>
      <c r="M303">
        <v>2495</v>
      </c>
      <c r="N303">
        <f>MONTH(Table1[[#This Row],[Sale_Date]])</f>
        <v>9</v>
      </c>
    </row>
    <row r="304" spans="1:14" x14ac:dyDescent="0.25">
      <c r="A304">
        <v>303</v>
      </c>
      <c r="B304">
        <v>16</v>
      </c>
      <c r="C304" t="s">
        <v>16</v>
      </c>
      <c r="D304" t="s">
        <v>34</v>
      </c>
      <c r="E304" t="s">
        <v>38</v>
      </c>
      <c r="F304" t="s">
        <v>45</v>
      </c>
      <c r="G304" s="1">
        <v>45579</v>
      </c>
      <c r="H304" t="s">
        <v>47</v>
      </c>
      <c r="I304" t="s">
        <v>55</v>
      </c>
      <c r="J304">
        <v>506</v>
      </c>
      <c r="K304">
        <v>0</v>
      </c>
      <c r="L304">
        <v>1</v>
      </c>
      <c r="M304">
        <v>1042</v>
      </c>
      <c r="N304">
        <f>MONTH(Table1[[#This Row],[Sale_Date]])</f>
        <v>10</v>
      </c>
    </row>
    <row r="305" spans="1:14" x14ac:dyDescent="0.25">
      <c r="A305">
        <v>304</v>
      </c>
      <c r="B305">
        <v>2</v>
      </c>
      <c r="C305" t="s">
        <v>19</v>
      </c>
      <c r="D305" t="s">
        <v>33</v>
      </c>
      <c r="E305" t="s">
        <v>36</v>
      </c>
      <c r="F305" t="s">
        <v>40</v>
      </c>
      <c r="G305" s="1">
        <v>45741</v>
      </c>
      <c r="H305" t="s">
        <v>47</v>
      </c>
      <c r="I305" t="s">
        <v>54</v>
      </c>
      <c r="J305">
        <v>1150</v>
      </c>
      <c r="K305">
        <v>30</v>
      </c>
      <c r="L305">
        <v>1</v>
      </c>
      <c r="M305">
        <v>1040</v>
      </c>
      <c r="N305">
        <f>MONTH(Table1[[#This Row],[Sale_Date]])</f>
        <v>3</v>
      </c>
    </row>
    <row r="306" spans="1:14" x14ac:dyDescent="0.25">
      <c r="A306">
        <v>305</v>
      </c>
      <c r="B306">
        <v>8</v>
      </c>
      <c r="C306" t="s">
        <v>29</v>
      </c>
      <c r="D306" t="s">
        <v>33</v>
      </c>
      <c r="E306" t="s">
        <v>38</v>
      </c>
      <c r="F306" t="s">
        <v>41</v>
      </c>
      <c r="G306" s="1">
        <v>45714</v>
      </c>
      <c r="H306" t="s">
        <v>47</v>
      </c>
      <c r="I306" t="s">
        <v>52</v>
      </c>
      <c r="J306">
        <v>720</v>
      </c>
      <c r="K306">
        <v>0</v>
      </c>
      <c r="L306">
        <v>1</v>
      </c>
      <c r="M306">
        <v>2315</v>
      </c>
      <c r="N306">
        <f>MONTH(Table1[[#This Row],[Sale_Date]])</f>
        <v>2</v>
      </c>
    </row>
    <row r="307" spans="1:14" x14ac:dyDescent="0.25">
      <c r="A307">
        <v>306</v>
      </c>
      <c r="B307">
        <v>9</v>
      </c>
      <c r="C307" t="s">
        <v>26</v>
      </c>
      <c r="D307" t="s">
        <v>35</v>
      </c>
      <c r="E307" t="s">
        <v>39</v>
      </c>
      <c r="F307" t="s">
        <v>42</v>
      </c>
      <c r="G307" s="1">
        <v>45418</v>
      </c>
      <c r="H307" t="s">
        <v>48</v>
      </c>
      <c r="I307" t="s">
        <v>54</v>
      </c>
      <c r="J307">
        <v>524</v>
      </c>
      <c r="K307">
        <v>0</v>
      </c>
      <c r="L307">
        <v>1</v>
      </c>
      <c r="M307">
        <v>1321</v>
      </c>
      <c r="N307">
        <f>MONTH(Table1[[#This Row],[Sale_Date]])</f>
        <v>5</v>
      </c>
    </row>
    <row r="308" spans="1:14" x14ac:dyDescent="0.25">
      <c r="A308">
        <v>307</v>
      </c>
      <c r="B308">
        <v>18</v>
      </c>
      <c r="C308" t="s">
        <v>28</v>
      </c>
      <c r="D308" t="s">
        <v>35</v>
      </c>
      <c r="E308" t="s">
        <v>37</v>
      </c>
      <c r="F308" t="s">
        <v>45</v>
      </c>
      <c r="G308" s="1">
        <v>45532</v>
      </c>
      <c r="H308" t="s">
        <v>48</v>
      </c>
      <c r="I308" t="s">
        <v>55</v>
      </c>
      <c r="J308">
        <v>328</v>
      </c>
      <c r="K308">
        <v>0</v>
      </c>
      <c r="L308">
        <v>2</v>
      </c>
      <c r="M308">
        <v>1483</v>
      </c>
      <c r="N308">
        <f>MONTH(Table1[[#This Row],[Sale_Date]])</f>
        <v>8</v>
      </c>
    </row>
    <row r="309" spans="1:14" x14ac:dyDescent="0.25">
      <c r="A309">
        <v>308</v>
      </c>
      <c r="B309">
        <v>1</v>
      </c>
      <c r="C309" t="s">
        <v>15</v>
      </c>
      <c r="D309" t="s">
        <v>34</v>
      </c>
      <c r="E309" t="s">
        <v>39</v>
      </c>
      <c r="F309" t="s">
        <v>44</v>
      </c>
      <c r="G309" s="1">
        <v>45686</v>
      </c>
      <c r="H309" t="s">
        <v>48</v>
      </c>
      <c r="I309" t="s">
        <v>52</v>
      </c>
      <c r="J309">
        <v>521</v>
      </c>
      <c r="K309">
        <v>25</v>
      </c>
      <c r="L309">
        <v>1</v>
      </c>
      <c r="M309">
        <v>1969</v>
      </c>
      <c r="N309">
        <f>MONTH(Table1[[#This Row],[Sale_Date]])</f>
        <v>1</v>
      </c>
    </row>
    <row r="310" spans="1:14" x14ac:dyDescent="0.25">
      <c r="A310">
        <v>309</v>
      </c>
      <c r="B310">
        <v>16</v>
      </c>
      <c r="C310" t="s">
        <v>16</v>
      </c>
      <c r="D310" t="s">
        <v>34</v>
      </c>
      <c r="E310" t="s">
        <v>39</v>
      </c>
      <c r="F310" t="s">
        <v>44</v>
      </c>
      <c r="G310" s="1">
        <v>45650</v>
      </c>
      <c r="H310" t="s">
        <v>47</v>
      </c>
      <c r="I310" t="s">
        <v>53</v>
      </c>
      <c r="J310">
        <v>1496</v>
      </c>
      <c r="K310">
        <v>15</v>
      </c>
      <c r="L310">
        <v>1</v>
      </c>
      <c r="M310">
        <v>1636</v>
      </c>
      <c r="N310">
        <f>MONTH(Table1[[#This Row],[Sale_Date]])</f>
        <v>12</v>
      </c>
    </row>
    <row r="311" spans="1:14" x14ac:dyDescent="0.25">
      <c r="A311">
        <v>310</v>
      </c>
      <c r="B311">
        <v>15</v>
      </c>
      <c r="C311" t="s">
        <v>20</v>
      </c>
      <c r="D311" t="s">
        <v>35</v>
      </c>
      <c r="E311" t="s">
        <v>37</v>
      </c>
      <c r="F311" t="s">
        <v>43</v>
      </c>
      <c r="G311" s="1">
        <v>45522</v>
      </c>
      <c r="H311" t="s">
        <v>47</v>
      </c>
      <c r="I311" t="s">
        <v>50</v>
      </c>
      <c r="J311">
        <v>753</v>
      </c>
      <c r="K311">
        <v>30</v>
      </c>
      <c r="L311">
        <v>1</v>
      </c>
      <c r="M311">
        <v>1490</v>
      </c>
      <c r="N311">
        <f>MONTH(Table1[[#This Row],[Sale_Date]])</f>
        <v>8</v>
      </c>
    </row>
    <row r="312" spans="1:14" x14ac:dyDescent="0.25">
      <c r="A312">
        <v>311</v>
      </c>
      <c r="B312">
        <v>16</v>
      </c>
      <c r="C312" t="s">
        <v>16</v>
      </c>
      <c r="D312" t="s">
        <v>34</v>
      </c>
      <c r="E312" t="s">
        <v>38</v>
      </c>
      <c r="F312" t="s">
        <v>45</v>
      </c>
      <c r="G312" s="1">
        <v>45418</v>
      </c>
      <c r="H312" t="s">
        <v>48</v>
      </c>
      <c r="I312" t="s">
        <v>50</v>
      </c>
      <c r="J312">
        <v>359</v>
      </c>
      <c r="K312">
        <v>30</v>
      </c>
      <c r="L312">
        <v>3</v>
      </c>
      <c r="M312">
        <v>2911</v>
      </c>
      <c r="N312">
        <f>MONTH(Table1[[#This Row],[Sale_Date]])</f>
        <v>5</v>
      </c>
    </row>
    <row r="313" spans="1:14" x14ac:dyDescent="0.25">
      <c r="A313">
        <v>312</v>
      </c>
      <c r="B313">
        <v>11</v>
      </c>
      <c r="C313" t="s">
        <v>13</v>
      </c>
      <c r="D313" t="s">
        <v>33</v>
      </c>
      <c r="E313" t="s">
        <v>36</v>
      </c>
      <c r="F313" t="s">
        <v>44</v>
      </c>
      <c r="G313" s="1">
        <v>45489</v>
      </c>
      <c r="H313" t="s">
        <v>48</v>
      </c>
      <c r="I313" t="s">
        <v>55</v>
      </c>
      <c r="J313">
        <v>634</v>
      </c>
      <c r="K313">
        <v>15</v>
      </c>
      <c r="L313">
        <v>1</v>
      </c>
      <c r="M313">
        <v>2801</v>
      </c>
      <c r="N313">
        <f>MONTH(Table1[[#This Row],[Sale_Date]])</f>
        <v>7</v>
      </c>
    </row>
    <row r="314" spans="1:14" x14ac:dyDescent="0.25">
      <c r="A314">
        <v>313</v>
      </c>
      <c r="B314">
        <v>4</v>
      </c>
      <c r="C314" t="s">
        <v>17</v>
      </c>
      <c r="D314" t="s">
        <v>34</v>
      </c>
      <c r="E314" t="s">
        <v>37</v>
      </c>
      <c r="F314" t="s">
        <v>45</v>
      </c>
      <c r="G314" s="1">
        <v>45713</v>
      </c>
      <c r="H314" t="s">
        <v>47</v>
      </c>
      <c r="I314" t="s">
        <v>52</v>
      </c>
      <c r="J314">
        <v>864</v>
      </c>
      <c r="K314">
        <v>10</v>
      </c>
      <c r="L314">
        <v>3</v>
      </c>
      <c r="M314">
        <v>2123</v>
      </c>
      <c r="N314">
        <f>MONTH(Table1[[#This Row],[Sale_Date]])</f>
        <v>2</v>
      </c>
    </row>
    <row r="315" spans="1:14" x14ac:dyDescent="0.25">
      <c r="A315">
        <v>314</v>
      </c>
      <c r="B315">
        <v>14</v>
      </c>
      <c r="C315" t="s">
        <v>22</v>
      </c>
      <c r="D315" t="s">
        <v>33</v>
      </c>
      <c r="E315" t="s">
        <v>37</v>
      </c>
      <c r="F315" t="s">
        <v>44</v>
      </c>
      <c r="G315" s="1">
        <v>45460</v>
      </c>
      <c r="H315" t="s">
        <v>47</v>
      </c>
      <c r="I315" t="s">
        <v>50</v>
      </c>
      <c r="J315">
        <v>686</v>
      </c>
      <c r="K315">
        <v>30</v>
      </c>
      <c r="L315">
        <v>1</v>
      </c>
      <c r="M315">
        <v>1785</v>
      </c>
      <c r="N315">
        <f>MONTH(Table1[[#This Row],[Sale_Date]])</f>
        <v>6</v>
      </c>
    </row>
    <row r="316" spans="1:14" x14ac:dyDescent="0.25">
      <c r="A316">
        <v>315</v>
      </c>
      <c r="B316">
        <v>1</v>
      </c>
      <c r="C316" t="s">
        <v>15</v>
      </c>
      <c r="D316" t="s">
        <v>34</v>
      </c>
      <c r="E316" t="s">
        <v>36</v>
      </c>
      <c r="F316" t="s">
        <v>46</v>
      </c>
      <c r="G316" s="1">
        <v>45777</v>
      </c>
      <c r="H316" t="s">
        <v>48</v>
      </c>
      <c r="I316" t="s">
        <v>55</v>
      </c>
      <c r="J316">
        <v>761</v>
      </c>
      <c r="K316">
        <v>20</v>
      </c>
      <c r="L316">
        <v>1</v>
      </c>
      <c r="M316">
        <v>1139</v>
      </c>
      <c r="N316">
        <f>MONTH(Table1[[#This Row],[Sale_Date]])</f>
        <v>4</v>
      </c>
    </row>
    <row r="317" spans="1:14" x14ac:dyDescent="0.25">
      <c r="A317">
        <v>316</v>
      </c>
      <c r="B317">
        <v>16</v>
      </c>
      <c r="C317" t="s">
        <v>16</v>
      </c>
      <c r="D317" t="s">
        <v>34</v>
      </c>
      <c r="E317" t="s">
        <v>36</v>
      </c>
      <c r="F317" t="s">
        <v>41</v>
      </c>
      <c r="G317" s="1">
        <v>45422</v>
      </c>
      <c r="H317" t="s">
        <v>48</v>
      </c>
      <c r="I317" t="s">
        <v>53</v>
      </c>
      <c r="J317">
        <v>655</v>
      </c>
      <c r="K317">
        <v>25</v>
      </c>
      <c r="L317">
        <v>1</v>
      </c>
      <c r="M317">
        <v>2141</v>
      </c>
      <c r="N317">
        <f>MONTH(Table1[[#This Row],[Sale_Date]])</f>
        <v>5</v>
      </c>
    </row>
    <row r="318" spans="1:14" x14ac:dyDescent="0.25">
      <c r="A318">
        <v>317</v>
      </c>
      <c r="B318">
        <v>11</v>
      </c>
      <c r="C318" t="s">
        <v>13</v>
      </c>
      <c r="D318" t="s">
        <v>33</v>
      </c>
      <c r="E318" t="s">
        <v>39</v>
      </c>
      <c r="F318" t="s">
        <v>46</v>
      </c>
      <c r="G318" s="1">
        <v>45474</v>
      </c>
      <c r="H318" t="s">
        <v>47</v>
      </c>
      <c r="I318" t="s">
        <v>55</v>
      </c>
      <c r="J318">
        <v>290</v>
      </c>
      <c r="K318">
        <v>0</v>
      </c>
      <c r="L318">
        <v>1</v>
      </c>
      <c r="M318">
        <v>2542</v>
      </c>
      <c r="N318">
        <f>MONTH(Table1[[#This Row],[Sale_Date]])</f>
        <v>7</v>
      </c>
    </row>
    <row r="319" spans="1:14" x14ac:dyDescent="0.25">
      <c r="A319">
        <v>318</v>
      </c>
      <c r="B319">
        <v>8</v>
      </c>
      <c r="C319" t="s">
        <v>29</v>
      </c>
      <c r="D319" t="s">
        <v>33</v>
      </c>
      <c r="E319" t="s">
        <v>39</v>
      </c>
      <c r="F319" t="s">
        <v>40</v>
      </c>
      <c r="G319" s="1">
        <v>45747</v>
      </c>
      <c r="H319" t="s">
        <v>48</v>
      </c>
      <c r="I319" t="s">
        <v>55</v>
      </c>
      <c r="J319">
        <v>1267</v>
      </c>
      <c r="K319">
        <v>25</v>
      </c>
      <c r="L319">
        <v>1</v>
      </c>
      <c r="M319">
        <v>1984</v>
      </c>
      <c r="N319">
        <f>MONTH(Table1[[#This Row],[Sale_Date]])</f>
        <v>3</v>
      </c>
    </row>
    <row r="320" spans="1:14" x14ac:dyDescent="0.25">
      <c r="A320">
        <v>319</v>
      </c>
      <c r="B320">
        <v>14</v>
      </c>
      <c r="C320" t="s">
        <v>22</v>
      </c>
      <c r="D320" t="s">
        <v>33</v>
      </c>
      <c r="E320" t="s">
        <v>38</v>
      </c>
      <c r="F320" t="s">
        <v>42</v>
      </c>
      <c r="G320" s="1">
        <v>45486</v>
      </c>
      <c r="H320" t="s">
        <v>48</v>
      </c>
      <c r="I320" t="s">
        <v>51</v>
      </c>
      <c r="J320">
        <v>1204</v>
      </c>
      <c r="K320">
        <v>10</v>
      </c>
      <c r="L320">
        <v>2</v>
      </c>
      <c r="M320">
        <v>1097</v>
      </c>
      <c r="N320">
        <f>MONTH(Table1[[#This Row],[Sale_Date]])</f>
        <v>7</v>
      </c>
    </row>
    <row r="321" spans="1:14" x14ac:dyDescent="0.25">
      <c r="A321">
        <v>320</v>
      </c>
      <c r="B321">
        <v>11</v>
      </c>
      <c r="C321" t="s">
        <v>13</v>
      </c>
      <c r="D321" t="s">
        <v>33</v>
      </c>
      <c r="E321" t="s">
        <v>36</v>
      </c>
      <c r="F321" t="s">
        <v>42</v>
      </c>
      <c r="G321" s="1">
        <v>45648</v>
      </c>
      <c r="H321" t="s">
        <v>48</v>
      </c>
      <c r="I321" t="s">
        <v>50</v>
      </c>
      <c r="J321">
        <v>408</v>
      </c>
      <c r="K321">
        <v>15</v>
      </c>
      <c r="L321">
        <v>1</v>
      </c>
      <c r="M321">
        <v>2190</v>
      </c>
      <c r="N321">
        <f>MONTH(Table1[[#This Row],[Sale_Date]])</f>
        <v>12</v>
      </c>
    </row>
    <row r="322" spans="1:14" x14ac:dyDescent="0.25">
      <c r="A322">
        <v>321</v>
      </c>
      <c r="B322">
        <v>1</v>
      </c>
      <c r="C322" t="s">
        <v>15</v>
      </c>
      <c r="D322" t="s">
        <v>34</v>
      </c>
      <c r="E322" t="s">
        <v>38</v>
      </c>
      <c r="F322" t="s">
        <v>44</v>
      </c>
      <c r="G322" s="1">
        <v>45454</v>
      </c>
      <c r="H322" t="s">
        <v>48</v>
      </c>
      <c r="I322" t="s">
        <v>51</v>
      </c>
      <c r="J322">
        <v>716</v>
      </c>
      <c r="K322">
        <v>25</v>
      </c>
      <c r="L322">
        <v>2</v>
      </c>
      <c r="M322">
        <v>2276</v>
      </c>
      <c r="N322">
        <f>MONTH(Table1[[#This Row],[Sale_Date]])</f>
        <v>6</v>
      </c>
    </row>
    <row r="323" spans="1:14" x14ac:dyDescent="0.25">
      <c r="A323">
        <v>322</v>
      </c>
      <c r="B323">
        <v>9</v>
      </c>
      <c r="C323" t="s">
        <v>26</v>
      </c>
      <c r="D323" t="s">
        <v>35</v>
      </c>
      <c r="E323" t="s">
        <v>38</v>
      </c>
      <c r="F323" t="s">
        <v>44</v>
      </c>
      <c r="G323" s="1">
        <v>45694</v>
      </c>
      <c r="H323" t="s">
        <v>47</v>
      </c>
      <c r="I323" t="s">
        <v>55</v>
      </c>
      <c r="J323">
        <v>1030</v>
      </c>
      <c r="K323">
        <v>0</v>
      </c>
      <c r="L323">
        <v>2</v>
      </c>
      <c r="M323">
        <v>2249</v>
      </c>
      <c r="N323">
        <f>MONTH(Table1[[#This Row],[Sale_Date]])</f>
        <v>2</v>
      </c>
    </row>
    <row r="324" spans="1:14" x14ac:dyDescent="0.25">
      <c r="A324">
        <v>323</v>
      </c>
      <c r="B324">
        <v>2</v>
      </c>
      <c r="C324" t="s">
        <v>19</v>
      </c>
      <c r="D324" t="s">
        <v>33</v>
      </c>
      <c r="E324" t="s">
        <v>37</v>
      </c>
      <c r="F324" t="s">
        <v>42</v>
      </c>
      <c r="G324" s="1">
        <v>45415</v>
      </c>
      <c r="H324" t="s">
        <v>48</v>
      </c>
      <c r="I324" t="s">
        <v>54</v>
      </c>
      <c r="J324">
        <v>1341</v>
      </c>
      <c r="K324">
        <v>15</v>
      </c>
      <c r="L324">
        <v>3</v>
      </c>
      <c r="M324">
        <v>1617</v>
      </c>
      <c r="N324">
        <f>MONTH(Table1[[#This Row],[Sale_Date]])</f>
        <v>5</v>
      </c>
    </row>
    <row r="325" spans="1:14" x14ac:dyDescent="0.25">
      <c r="A325">
        <v>324</v>
      </c>
      <c r="B325">
        <v>20</v>
      </c>
      <c r="C325" t="s">
        <v>24</v>
      </c>
      <c r="D325" t="s">
        <v>33</v>
      </c>
      <c r="E325" t="s">
        <v>39</v>
      </c>
      <c r="F325" t="s">
        <v>44</v>
      </c>
      <c r="G325" s="1">
        <v>45570</v>
      </c>
      <c r="H325" t="s">
        <v>48</v>
      </c>
      <c r="I325" t="s">
        <v>54</v>
      </c>
      <c r="J325">
        <v>380</v>
      </c>
      <c r="K325">
        <v>10</v>
      </c>
      <c r="L325">
        <v>2</v>
      </c>
      <c r="M325">
        <v>2258</v>
      </c>
      <c r="N325">
        <f>MONTH(Table1[[#This Row],[Sale_Date]])</f>
        <v>10</v>
      </c>
    </row>
    <row r="326" spans="1:14" x14ac:dyDescent="0.25">
      <c r="A326">
        <v>325</v>
      </c>
      <c r="B326">
        <v>3</v>
      </c>
      <c r="C326" t="s">
        <v>18</v>
      </c>
      <c r="D326" t="s">
        <v>35</v>
      </c>
      <c r="E326" t="s">
        <v>37</v>
      </c>
      <c r="F326" t="s">
        <v>41</v>
      </c>
      <c r="G326" s="1">
        <v>45528</v>
      </c>
      <c r="H326" t="s">
        <v>48</v>
      </c>
      <c r="I326" t="s">
        <v>51</v>
      </c>
      <c r="J326">
        <v>852</v>
      </c>
      <c r="K326">
        <v>0</v>
      </c>
      <c r="L326">
        <v>2</v>
      </c>
      <c r="M326">
        <v>2616</v>
      </c>
      <c r="N326">
        <f>MONTH(Table1[[#This Row],[Sale_Date]])</f>
        <v>8</v>
      </c>
    </row>
    <row r="327" spans="1:14" x14ac:dyDescent="0.25">
      <c r="A327">
        <v>326</v>
      </c>
      <c r="B327">
        <v>12</v>
      </c>
      <c r="C327" t="s">
        <v>31</v>
      </c>
      <c r="D327" t="s">
        <v>35</v>
      </c>
      <c r="E327" t="s">
        <v>36</v>
      </c>
      <c r="F327" t="s">
        <v>41</v>
      </c>
      <c r="G327" s="1">
        <v>45426</v>
      </c>
      <c r="H327" t="s">
        <v>47</v>
      </c>
      <c r="I327" t="s">
        <v>54</v>
      </c>
      <c r="J327">
        <v>963</v>
      </c>
      <c r="K327">
        <v>10</v>
      </c>
      <c r="L327">
        <v>2</v>
      </c>
      <c r="M327">
        <v>2467</v>
      </c>
      <c r="N327">
        <f>MONTH(Table1[[#This Row],[Sale_Date]])</f>
        <v>5</v>
      </c>
    </row>
    <row r="328" spans="1:14" x14ac:dyDescent="0.25">
      <c r="A328">
        <v>327</v>
      </c>
      <c r="B328">
        <v>13</v>
      </c>
      <c r="C328" t="s">
        <v>21</v>
      </c>
      <c r="D328" t="s">
        <v>34</v>
      </c>
      <c r="E328" t="s">
        <v>39</v>
      </c>
      <c r="F328" t="s">
        <v>44</v>
      </c>
      <c r="G328" s="1">
        <v>45678</v>
      </c>
      <c r="H328" t="s">
        <v>47</v>
      </c>
      <c r="I328" t="s">
        <v>53</v>
      </c>
      <c r="J328">
        <v>721</v>
      </c>
      <c r="K328">
        <v>25</v>
      </c>
      <c r="L328">
        <v>1</v>
      </c>
      <c r="M328">
        <v>2181</v>
      </c>
      <c r="N328">
        <f>MONTH(Table1[[#This Row],[Sale_Date]])</f>
        <v>1</v>
      </c>
    </row>
    <row r="329" spans="1:14" x14ac:dyDescent="0.25">
      <c r="A329">
        <v>328</v>
      </c>
      <c r="B329">
        <v>6</v>
      </c>
      <c r="C329" t="s">
        <v>32</v>
      </c>
      <c r="D329" t="s">
        <v>35</v>
      </c>
      <c r="E329" t="s">
        <v>38</v>
      </c>
      <c r="F329" t="s">
        <v>44</v>
      </c>
      <c r="G329" s="1">
        <v>45703</v>
      </c>
      <c r="H329" t="s">
        <v>47</v>
      </c>
      <c r="I329" t="s">
        <v>55</v>
      </c>
      <c r="J329">
        <v>361</v>
      </c>
      <c r="K329">
        <v>10</v>
      </c>
      <c r="L329">
        <v>1</v>
      </c>
      <c r="M329">
        <v>1637</v>
      </c>
      <c r="N329">
        <f>MONTH(Table1[[#This Row],[Sale_Date]])</f>
        <v>2</v>
      </c>
    </row>
    <row r="330" spans="1:14" x14ac:dyDescent="0.25">
      <c r="A330">
        <v>329</v>
      </c>
      <c r="B330">
        <v>4</v>
      </c>
      <c r="C330" t="s">
        <v>17</v>
      </c>
      <c r="D330" t="s">
        <v>34</v>
      </c>
      <c r="E330" t="s">
        <v>36</v>
      </c>
      <c r="F330" t="s">
        <v>40</v>
      </c>
      <c r="G330" s="1">
        <v>45556</v>
      </c>
      <c r="H330" t="s">
        <v>48</v>
      </c>
      <c r="I330" t="s">
        <v>54</v>
      </c>
      <c r="J330">
        <v>495</v>
      </c>
      <c r="K330">
        <v>0</v>
      </c>
      <c r="L330">
        <v>1</v>
      </c>
      <c r="M330">
        <v>1180</v>
      </c>
      <c r="N330">
        <f>MONTH(Table1[[#This Row],[Sale_Date]])</f>
        <v>9</v>
      </c>
    </row>
    <row r="331" spans="1:14" x14ac:dyDescent="0.25">
      <c r="A331">
        <v>330</v>
      </c>
      <c r="B331">
        <v>13</v>
      </c>
      <c r="C331" t="s">
        <v>21</v>
      </c>
      <c r="D331" t="s">
        <v>34</v>
      </c>
      <c r="E331" t="s">
        <v>39</v>
      </c>
      <c r="F331" t="s">
        <v>45</v>
      </c>
      <c r="G331" s="1">
        <v>45512</v>
      </c>
      <c r="H331" t="s">
        <v>48</v>
      </c>
      <c r="I331" t="s">
        <v>53</v>
      </c>
      <c r="J331">
        <v>587</v>
      </c>
      <c r="K331">
        <v>30</v>
      </c>
      <c r="L331">
        <v>3</v>
      </c>
      <c r="M331">
        <v>1175</v>
      </c>
      <c r="N331">
        <f>MONTH(Table1[[#This Row],[Sale_Date]])</f>
        <v>8</v>
      </c>
    </row>
    <row r="332" spans="1:14" x14ac:dyDescent="0.25">
      <c r="A332">
        <v>331</v>
      </c>
      <c r="B332">
        <v>15</v>
      </c>
      <c r="C332" t="s">
        <v>20</v>
      </c>
      <c r="D332" t="s">
        <v>35</v>
      </c>
      <c r="E332" t="s">
        <v>39</v>
      </c>
      <c r="F332" t="s">
        <v>41</v>
      </c>
      <c r="G332" s="1">
        <v>45541</v>
      </c>
      <c r="H332" t="s">
        <v>48</v>
      </c>
      <c r="I332" t="s">
        <v>51</v>
      </c>
      <c r="J332">
        <v>540</v>
      </c>
      <c r="K332">
        <v>25</v>
      </c>
      <c r="L332">
        <v>2</v>
      </c>
      <c r="M332">
        <v>1807</v>
      </c>
      <c r="N332">
        <f>MONTH(Table1[[#This Row],[Sale_Date]])</f>
        <v>9</v>
      </c>
    </row>
    <row r="333" spans="1:14" x14ac:dyDescent="0.25">
      <c r="A333">
        <v>332</v>
      </c>
      <c r="B333">
        <v>12</v>
      </c>
      <c r="C333" t="s">
        <v>31</v>
      </c>
      <c r="D333" t="s">
        <v>35</v>
      </c>
      <c r="E333" t="s">
        <v>39</v>
      </c>
      <c r="F333" t="s">
        <v>46</v>
      </c>
      <c r="G333" s="1">
        <v>45713</v>
      </c>
      <c r="H333" t="s">
        <v>47</v>
      </c>
      <c r="I333" t="s">
        <v>55</v>
      </c>
      <c r="J333">
        <v>638</v>
      </c>
      <c r="K333">
        <v>20</v>
      </c>
      <c r="L333">
        <v>2</v>
      </c>
      <c r="M333">
        <v>1736</v>
      </c>
      <c r="N333">
        <f>MONTH(Table1[[#This Row],[Sale_Date]])</f>
        <v>2</v>
      </c>
    </row>
    <row r="334" spans="1:14" x14ac:dyDescent="0.25">
      <c r="A334">
        <v>333</v>
      </c>
      <c r="B334">
        <v>12</v>
      </c>
      <c r="C334" t="s">
        <v>31</v>
      </c>
      <c r="D334" t="s">
        <v>35</v>
      </c>
      <c r="E334" t="s">
        <v>39</v>
      </c>
      <c r="F334" t="s">
        <v>42</v>
      </c>
      <c r="G334" s="1">
        <v>45438</v>
      </c>
      <c r="H334" t="s">
        <v>47</v>
      </c>
      <c r="I334" t="s">
        <v>53</v>
      </c>
      <c r="J334">
        <v>526</v>
      </c>
      <c r="K334">
        <v>25</v>
      </c>
      <c r="L334">
        <v>3</v>
      </c>
      <c r="M334">
        <v>2158</v>
      </c>
      <c r="N334">
        <f>MONTH(Table1[[#This Row],[Sale_Date]])</f>
        <v>5</v>
      </c>
    </row>
    <row r="335" spans="1:14" x14ac:dyDescent="0.25">
      <c r="A335">
        <v>334</v>
      </c>
      <c r="B335">
        <v>1</v>
      </c>
      <c r="C335" t="s">
        <v>15</v>
      </c>
      <c r="D335" t="s">
        <v>34</v>
      </c>
      <c r="E335" t="s">
        <v>36</v>
      </c>
      <c r="F335" t="s">
        <v>41</v>
      </c>
      <c r="G335" s="1">
        <v>45733</v>
      </c>
      <c r="H335" t="s">
        <v>47</v>
      </c>
      <c r="I335" t="s">
        <v>55</v>
      </c>
      <c r="J335">
        <v>404</v>
      </c>
      <c r="K335">
        <v>15</v>
      </c>
      <c r="L335">
        <v>1</v>
      </c>
      <c r="M335">
        <v>1985</v>
      </c>
      <c r="N335">
        <f>MONTH(Table1[[#This Row],[Sale_Date]])</f>
        <v>3</v>
      </c>
    </row>
    <row r="336" spans="1:14" x14ac:dyDescent="0.25">
      <c r="A336">
        <v>335</v>
      </c>
      <c r="B336">
        <v>14</v>
      </c>
      <c r="C336" t="s">
        <v>22</v>
      </c>
      <c r="D336" t="s">
        <v>33</v>
      </c>
      <c r="E336" t="s">
        <v>39</v>
      </c>
      <c r="F336" t="s">
        <v>45</v>
      </c>
      <c r="G336" s="1">
        <v>45560</v>
      </c>
      <c r="H336" t="s">
        <v>48</v>
      </c>
      <c r="I336" t="s">
        <v>54</v>
      </c>
      <c r="J336">
        <v>346</v>
      </c>
      <c r="K336">
        <v>30</v>
      </c>
      <c r="L336">
        <v>1</v>
      </c>
      <c r="M336">
        <v>2109</v>
      </c>
      <c r="N336">
        <f>MONTH(Table1[[#This Row],[Sale_Date]])</f>
        <v>9</v>
      </c>
    </row>
    <row r="337" spans="1:14" x14ac:dyDescent="0.25">
      <c r="A337">
        <v>336</v>
      </c>
      <c r="B337">
        <v>5</v>
      </c>
      <c r="C337" t="s">
        <v>30</v>
      </c>
      <c r="D337" t="s">
        <v>33</v>
      </c>
      <c r="E337" t="s">
        <v>38</v>
      </c>
      <c r="F337" t="s">
        <v>46</v>
      </c>
      <c r="G337" s="1">
        <v>45663</v>
      </c>
      <c r="H337" t="s">
        <v>48</v>
      </c>
      <c r="I337" t="s">
        <v>53</v>
      </c>
      <c r="J337">
        <v>216</v>
      </c>
      <c r="K337">
        <v>15</v>
      </c>
      <c r="L337">
        <v>1</v>
      </c>
      <c r="M337">
        <v>1348</v>
      </c>
      <c r="N337">
        <f>MONTH(Table1[[#This Row],[Sale_Date]])</f>
        <v>1</v>
      </c>
    </row>
    <row r="338" spans="1:14" x14ac:dyDescent="0.25">
      <c r="A338">
        <v>337</v>
      </c>
      <c r="B338">
        <v>2</v>
      </c>
      <c r="C338" t="s">
        <v>19</v>
      </c>
      <c r="D338" t="s">
        <v>33</v>
      </c>
      <c r="E338" t="s">
        <v>38</v>
      </c>
      <c r="F338" t="s">
        <v>45</v>
      </c>
      <c r="G338" s="1">
        <v>45633</v>
      </c>
      <c r="H338" t="s">
        <v>47</v>
      </c>
      <c r="I338" t="s">
        <v>51</v>
      </c>
      <c r="J338">
        <v>317</v>
      </c>
      <c r="K338">
        <v>20</v>
      </c>
      <c r="L338">
        <v>3</v>
      </c>
      <c r="M338">
        <v>1555</v>
      </c>
      <c r="N338">
        <f>MONTH(Table1[[#This Row],[Sale_Date]])</f>
        <v>12</v>
      </c>
    </row>
    <row r="339" spans="1:14" x14ac:dyDescent="0.25">
      <c r="A339">
        <v>338</v>
      </c>
      <c r="B339">
        <v>1</v>
      </c>
      <c r="C339" t="s">
        <v>15</v>
      </c>
      <c r="D339" t="s">
        <v>34</v>
      </c>
      <c r="E339" t="s">
        <v>38</v>
      </c>
      <c r="F339" t="s">
        <v>44</v>
      </c>
      <c r="G339" s="1">
        <v>45664</v>
      </c>
      <c r="H339" t="s">
        <v>48</v>
      </c>
      <c r="I339" t="s">
        <v>49</v>
      </c>
      <c r="J339">
        <v>301</v>
      </c>
      <c r="K339">
        <v>15</v>
      </c>
      <c r="L339">
        <v>1</v>
      </c>
      <c r="M339">
        <v>2889</v>
      </c>
      <c r="N339">
        <f>MONTH(Table1[[#This Row],[Sale_Date]])</f>
        <v>1</v>
      </c>
    </row>
    <row r="340" spans="1:14" x14ac:dyDescent="0.25">
      <c r="A340">
        <v>339</v>
      </c>
      <c r="B340">
        <v>6</v>
      </c>
      <c r="C340" t="s">
        <v>32</v>
      </c>
      <c r="D340" t="s">
        <v>35</v>
      </c>
      <c r="E340" t="s">
        <v>39</v>
      </c>
      <c r="F340" t="s">
        <v>44</v>
      </c>
      <c r="G340" s="1">
        <v>45735</v>
      </c>
      <c r="H340" t="s">
        <v>47</v>
      </c>
      <c r="I340" t="s">
        <v>49</v>
      </c>
      <c r="J340">
        <v>627</v>
      </c>
      <c r="K340">
        <v>0</v>
      </c>
      <c r="L340">
        <v>1</v>
      </c>
      <c r="M340">
        <v>2550</v>
      </c>
      <c r="N340">
        <f>MONTH(Table1[[#This Row],[Sale_Date]])</f>
        <v>3</v>
      </c>
    </row>
    <row r="341" spans="1:14" x14ac:dyDescent="0.25">
      <c r="A341">
        <v>340</v>
      </c>
      <c r="B341">
        <v>9</v>
      </c>
      <c r="C341" t="s">
        <v>26</v>
      </c>
      <c r="D341" t="s">
        <v>35</v>
      </c>
      <c r="E341" t="s">
        <v>36</v>
      </c>
      <c r="F341" t="s">
        <v>41</v>
      </c>
      <c r="G341" s="1">
        <v>45506</v>
      </c>
      <c r="H341" t="s">
        <v>47</v>
      </c>
      <c r="I341" t="s">
        <v>55</v>
      </c>
      <c r="J341">
        <v>694</v>
      </c>
      <c r="K341">
        <v>20</v>
      </c>
      <c r="L341">
        <v>2</v>
      </c>
      <c r="M341">
        <v>1115</v>
      </c>
      <c r="N341">
        <f>MONTH(Table1[[#This Row],[Sale_Date]])</f>
        <v>8</v>
      </c>
    </row>
    <row r="342" spans="1:14" x14ac:dyDescent="0.25">
      <c r="A342">
        <v>341</v>
      </c>
      <c r="B342">
        <v>11</v>
      </c>
      <c r="C342" t="s">
        <v>13</v>
      </c>
      <c r="D342" t="s">
        <v>33</v>
      </c>
      <c r="E342" t="s">
        <v>39</v>
      </c>
      <c r="F342" t="s">
        <v>43</v>
      </c>
      <c r="G342" s="1">
        <v>45580</v>
      </c>
      <c r="H342" t="s">
        <v>47</v>
      </c>
      <c r="I342" t="s">
        <v>49</v>
      </c>
      <c r="J342">
        <v>1384</v>
      </c>
      <c r="K342">
        <v>25</v>
      </c>
      <c r="L342">
        <v>1</v>
      </c>
      <c r="M342">
        <v>1239</v>
      </c>
      <c r="N342">
        <f>MONTH(Table1[[#This Row],[Sale_Date]])</f>
        <v>10</v>
      </c>
    </row>
    <row r="343" spans="1:14" x14ac:dyDescent="0.25">
      <c r="A343">
        <v>342</v>
      </c>
      <c r="B343">
        <v>5</v>
      </c>
      <c r="C343" t="s">
        <v>30</v>
      </c>
      <c r="D343" t="s">
        <v>33</v>
      </c>
      <c r="E343" t="s">
        <v>37</v>
      </c>
      <c r="F343" t="s">
        <v>41</v>
      </c>
      <c r="G343" s="1">
        <v>45582</v>
      </c>
      <c r="H343" t="s">
        <v>47</v>
      </c>
      <c r="I343" t="s">
        <v>51</v>
      </c>
      <c r="J343">
        <v>997</v>
      </c>
      <c r="K343">
        <v>10</v>
      </c>
      <c r="L343">
        <v>3</v>
      </c>
      <c r="M343">
        <v>2690</v>
      </c>
      <c r="N343">
        <f>MONTH(Table1[[#This Row],[Sale_Date]])</f>
        <v>10</v>
      </c>
    </row>
    <row r="344" spans="1:14" x14ac:dyDescent="0.25">
      <c r="A344">
        <v>343</v>
      </c>
      <c r="B344">
        <v>3</v>
      </c>
      <c r="C344" t="s">
        <v>18</v>
      </c>
      <c r="D344" t="s">
        <v>35</v>
      </c>
      <c r="E344" t="s">
        <v>37</v>
      </c>
      <c r="F344" t="s">
        <v>41</v>
      </c>
      <c r="G344" s="1">
        <v>45559</v>
      </c>
      <c r="H344" t="s">
        <v>47</v>
      </c>
      <c r="I344" t="s">
        <v>49</v>
      </c>
      <c r="J344">
        <v>894</v>
      </c>
      <c r="K344">
        <v>15</v>
      </c>
      <c r="L344">
        <v>1</v>
      </c>
      <c r="M344">
        <v>2748</v>
      </c>
      <c r="N344">
        <f>MONTH(Table1[[#This Row],[Sale_Date]])</f>
        <v>9</v>
      </c>
    </row>
    <row r="345" spans="1:14" x14ac:dyDescent="0.25">
      <c r="A345">
        <v>344</v>
      </c>
      <c r="B345">
        <v>13</v>
      </c>
      <c r="C345" t="s">
        <v>21</v>
      </c>
      <c r="D345" t="s">
        <v>34</v>
      </c>
      <c r="E345" t="s">
        <v>39</v>
      </c>
      <c r="F345" t="s">
        <v>44</v>
      </c>
      <c r="G345" s="1">
        <v>45610</v>
      </c>
      <c r="H345" t="s">
        <v>48</v>
      </c>
      <c r="I345" t="s">
        <v>53</v>
      </c>
      <c r="J345">
        <v>986</v>
      </c>
      <c r="K345">
        <v>15</v>
      </c>
      <c r="L345">
        <v>2</v>
      </c>
      <c r="M345">
        <v>2577</v>
      </c>
      <c r="N345">
        <f>MONTH(Table1[[#This Row],[Sale_Date]])</f>
        <v>11</v>
      </c>
    </row>
    <row r="346" spans="1:14" x14ac:dyDescent="0.25">
      <c r="A346">
        <v>345</v>
      </c>
      <c r="B346">
        <v>1</v>
      </c>
      <c r="C346" t="s">
        <v>15</v>
      </c>
      <c r="D346" t="s">
        <v>34</v>
      </c>
      <c r="E346" t="s">
        <v>36</v>
      </c>
      <c r="F346" t="s">
        <v>42</v>
      </c>
      <c r="G346" s="1">
        <v>45420</v>
      </c>
      <c r="H346" t="s">
        <v>47</v>
      </c>
      <c r="I346" t="s">
        <v>53</v>
      </c>
      <c r="J346">
        <v>1131</v>
      </c>
      <c r="K346">
        <v>30</v>
      </c>
      <c r="L346">
        <v>3</v>
      </c>
      <c r="M346">
        <v>2381</v>
      </c>
      <c r="N346">
        <f>MONTH(Table1[[#This Row],[Sale_Date]])</f>
        <v>5</v>
      </c>
    </row>
    <row r="347" spans="1:14" x14ac:dyDescent="0.25">
      <c r="A347">
        <v>346</v>
      </c>
      <c r="B347">
        <v>9</v>
      </c>
      <c r="C347" t="s">
        <v>26</v>
      </c>
      <c r="D347" t="s">
        <v>35</v>
      </c>
      <c r="E347" t="s">
        <v>36</v>
      </c>
      <c r="F347" t="s">
        <v>42</v>
      </c>
      <c r="G347" s="1">
        <v>45767</v>
      </c>
      <c r="H347" t="s">
        <v>48</v>
      </c>
      <c r="I347" t="s">
        <v>51</v>
      </c>
      <c r="J347">
        <v>1394</v>
      </c>
      <c r="K347">
        <v>25</v>
      </c>
      <c r="L347">
        <v>2</v>
      </c>
      <c r="M347">
        <v>1728</v>
      </c>
      <c r="N347">
        <f>MONTH(Table1[[#This Row],[Sale_Date]])</f>
        <v>4</v>
      </c>
    </row>
    <row r="348" spans="1:14" x14ac:dyDescent="0.25">
      <c r="A348">
        <v>347</v>
      </c>
      <c r="B348">
        <v>9</v>
      </c>
      <c r="C348" t="s">
        <v>26</v>
      </c>
      <c r="D348" t="s">
        <v>35</v>
      </c>
      <c r="E348" t="s">
        <v>36</v>
      </c>
      <c r="F348" t="s">
        <v>42</v>
      </c>
      <c r="G348" s="1">
        <v>45416</v>
      </c>
      <c r="H348" t="s">
        <v>47</v>
      </c>
      <c r="I348" t="s">
        <v>49</v>
      </c>
      <c r="J348">
        <v>1364</v>
      </c>
      <c r="K348">
        <v>10</v>
      </c>
      <c r="L348">
        <v>3</v>
      </c>
      <c r="M348">
        <v>2679</v>
      </c>
      <c r="N348">
        <f>MONTH(Table1[[#This Row],[Sale_Date]])</f>
        <v>5</v>
      </c>
    </row>
    <row r="349" spans="1:14" x14ac:dyDescent="0.25">
      <c r="A349">
        <v>348</v>
      </c>
      <c r="B349">
        <v>14</v>
      </c>
      <c r="C349" t="s">
        <v>22</v>
      </c>
      <c r="D349" t="s">
        <v>33</v>
      </c>
      <c r="E349" t="s">
        <v>38</v>
      </c>
      <c r="F349" t="s">
        <v>45</v>
      </c>
      <c r="G349" s="1">
        <v>45735</v>
      </c>
      <c r="H349" t="s">
        <v>48</v>
      </c>
      <c r="I349" t="s">
        <v>51</v>
      </c>
      <c r="J349">
        <v>939</v>
      </c>
      <c r="K349">
        <v>0</v>
      </c>
      <c r="L349">
        <v>3</v>
      </c>
      <c r="M349">
        <v>1967</v>
      </c>
      <c r="N349">
        <f>MONTH(Table1[[#This Row],[Sale_Date]])</f>
        <v>3</v>
      </c>
    </row>
    <row r="350" spans="1:14" x14ac:dyDescent="0.25">
      <c r="A350">
        <v>349</v>
      </c>
      <c r="B350">
        <v>18</v>
      </c>
      <c r="C350" t="s">
        <v>28</v>
      </c>
      <c r="D350" t="s">
        <v>35</v>
      </c>
      <c r="E350" t="s">
        <v>37</v>
      </c>
      <c r="F350" t="s">
        <v>41</v>
      </c>
      <c r="G350" s="1">
        <v>45424</v>
      </c>
      <c r="H350" t="s">
        <v>47</v>
      </c>
      <c r="I350" t="s">
        <v>53</v>
      </c>
      <c r="J350">
        <v>1292</v>
      </c>
      <c r="K350">
        <v>25</v>
      </c>
      <c r="L350">
        <v>2</v>
      </c>
      <c r="M350">
        <v>1600</v>
      </c>
      <c r="N350">
        <f>MONTH(Table1[[#This Row],[Sale_Date]])</f>
        <v>5</v>
      </c>
    </row>
    <row r="351" spans="1:14" x14ac:dyDescent="0.25">
      <c r="A351">
        <v>350</v>
      </c>
      <c r="B351">
        <v>11</v>
      </c>
      <c r="C351" t="s">
        <v>13</v>
      </c>
      <c r="D351" t="s">
        <v>33</v>
      </c>
      <c r="E351" t="s">
        <v>39</v>
      </c>
      <c r="F351" t="s">
        <v>45</v>
      </c>
      <c r="G351" s="1">
        <v>45476</v>
      </c>
      <c r="H351" t="s">
        <v>47</v>
      </c>
      <c r="I351" t="s">
        <v>52</v>
      </c>
      <c r="J351">
        <v>976</v>
      </c>
      <c r="K351">
        <v>10</v>
      </c>
      <c r="L351">
        <v>2</v>
      </c>
      <c r="M351">
        <v>1235</v>
      </c>
      <c r="N351">
        <f>MONTH(Table1[[#This Row],[Sale_Date]])</f>
        <v>7</v>
      </c>
    </row>
    <row r="352" spans="1:14" x14ac:dyDescent="0.25">
      <c r="A352">
        <v>351</v>
      </c>
      <c r="B352">
        <v>2</v>
      </c>
      <c r="C352" t="s">
        <v>19</v>
      </c>
      <c r="D352" t="s">
        <v>33</v>
      </c>
      <c r="E352" t="s">
        <v>36</v>
      </c>
      <c r="F352" t="s">
        <v>40</v>
      </c>
      <c r="G352" s="1">
        <v>45599</v>
      </c>
      <c r="H352" t="s">
        <v>47</v>
      </c>
      <c r="I352" t="s">
        <v>50</v>
      </c>
      <c r="J352">
        <v>652</v>
      </c>
      <c r="K352">
        <v>15</v>
      </c>
      <c r="L352">
        <v>1</v>
      </c>
      <c r="M352">
        <v>1418</v>
      </c>
      <c r="N352">
        <f>MONTH(Table1[[#This Row],[Sale_Date]])</f>
        <v>11</v>
      </c>
    </row>
    <row r="353" spans="1:14" x14ac:dyDescent="0.25">
      <c r="A353">
        <v>352</v>
      </c>
      <c r="B353">
        <v>7</v>
      </c>
      <c r="C353" t="s">
        <v>25</v>
      </c>
      <c r="D353" t="s">
        <v>34</v>
      </c>
      <c r="E353" t="s">
        <v>36</v>
      </c>
      <c r="F353" t="s">
        <v>45</v>
      </c>
      <c r="G353" s="1">
        <v>45523</v>
      </c>
      <c r="H353" t="s">
        <v>47</v>
      </c>
      <c r="I353" t="s">
        <v>54</v>
      </c>
      <c r="J353">
        <v>1474</v>
      </c>
      <c r="K353">
        <v>10</v>
      </c>
      <c r="L353">
        <v>1</v>
      </c>
      <c r="M353">
        <v>2303</v>
      </c>
      <c r="N353">
        <f>MONTH(Table1[[#This Row],[Sale_Date]])</f>
        <v>8</v>
      </c>
    </row>
    <row r="354" spans="1:14" x14ac:dyDescent="0.25">
      <c r="A354">
        <v>353</v>
      </c>
      <c r="B354">
        <v>4</v>
      </c>
      <c r="C354" t="s">
        <v>17</v>
      </c>
      <c r="D354" t="s">
        <v>34</v>
      </c>
      <c r="E354" t="s">
        <v>39</v>
      </c>
      <c r="F354" t="s">
        <v>43</v>
      </c>
      <c r="G354" s="1">
        <v>45498</v>
      </c>
      <c r="H354" t="s">
        <v>48</v>
      </c>
      <c r="I354" t="s">
        <v>52</v>
      </c>
      <c r="J354">
        <v>1307</v>
      </c>
      <c r="K354">
        <v>30</v>
      </c>
      <c r="L354">
        <v>1</v>
      </c>
      <c r="M354">
        <v>2325</v>
      </c>
      <c r="N354">
        <f>MONTH(Table1[[#This Row],[Sale_Date]])</f>
        <v>7</v>
      </c>
    </row>
    <row r="355" spans="1:14" x14ac:dyDescent="0.25">
      <c r="A355">
        <v>354</v>
      </c>
      <c r="B355">
        <v>9</v>
      </c>
      <c r="C355" t="s">
        <v>26</v>
      </c>
      <c r="D355" t="s">
        <v>35</v>
      </c>
      <c r="E355" t="s">
        <v>38</v>
      </c>
      <c r="F355" t="s">
        <v>45</v>
      </c>
      <c r="G355" s="1">
        <v>45632</v>
      </c>
      <c r="H355" t="s">
        <v>47</v>
      </c>
      <c r="I355" t="s">
        <v>49</v>
      </c>
      <c r="J355">
        <v>284</v>
      </c>
      <c r="K355">
        <v>10</v>
      </c>
      <c r="L355">
        <v>2</v>
      </c>
      <c r="M355">
        <v>1488</v>
      </c>
      <c r="N355">
        <f>MONTH(Table1[[#This Row],[Sale_Date]])</f>
        <v>12</v>
      </c>
    </row>
    <row r="356" spans="1:14" x14ac:dyDescent="0.25">
      <c r="A356">
        <v>355</v>
      </c>
      <c r="B356">
        <v>4</v>
      </c>
      <c r="C356" t="s">
        <v>17</v>
      </c>
      <c r="D356" t="s">
        <v>34</v>
      </c>
      <c r="E356" t="s">
        <v>37</v>
      </c>
      <c r="F356" t="s">
        <v>45</v>
      </c>
      <c r="G356" s="1">
        <v>45447</v>
      </c>
      <c r="H356" t="s">
        <v>47</v>
      </c>
      <c r="I356" t="s">
        <v>52</v>
      </c>
      <c r="J356">
        <v>789</v>
      </c>
      <c r="K356">
        <v>30</v>
      </c>
      <c r="L356">
        <v>1</v>
      </c>
      <c r="M356">
        <v>2008</v>
      </c>
      <c r="N356">
        <f>MONTH(Table1[[#This Row],[Sale_Date]])</f>
        <v>6</v>
      </c>
    </row>
    <row r="357" spans="1:14" x14ac:dyDescent="0.25">
      <c r="A357">
        <v>356</v>
      </c>
      <c r="B357">
        <v>16</v>
      </c>
      <c r="C357" t="s">
        <v>16</v>
      </c>
      <c r="D357" t="s">
        <v>34</v>
      </c>
      <c r="E357" t="s">
        <v>38</v>
      </c>
      <c r="F357" t="s">
        <v>42</v>
      </c>
      <c r="G357" s="1">
        <v>45493</v>
      </c>
      <c r="H357" t="s">
        <v>48</v>
      </c>
      <c r="I357" t="s">
        <v>55</v>
      </c>
      <c r="J357">
        <v>604</v>
      </c>
      <c r="K357">
        <v>30</v>
      </c>
      <c r="L357">
        <v>1</v>
      </c>
      <c r="M357">
        <v>1364</v>
      </c>
      <c r="N357">
        <f>MONTH(Table1[[#This Row],[Sale_Date]])</f>
        <v>7</v>
      </c>
    </row>
    <row r="358" spans="1:14" x14ac:dyDescent="0.25">
      <c r="A358">
        <v>357</v>
      </c>
      <c r="B358">
        <v>15</v>
      </c>
      <c r="C358" t="s">
        <v>20</v>
      </c>
      <c r="D358" t="s">
        <v>35</v>
      </c>
      <c r="E358" t="s">
        <v>38</v>
      </c>
      <c r="F358" t="s">
        <v>45</v>
      </c>
      <c r="G358" s="1">
        <v>45668</v>
      </c>
      <c r="H358" t="s">
        <v>48</v>
      </c>
      <c r="I358" t="s">
        <v>50</v>
      </c>
      <c r="J358">
        <v>831</v>
      </c>
      <c r="K358">
        <v>25</v>
      </c>
      <c r="L358">
        <v>2</v>
      </c>
      <c r="M358">
        <v>1349</v>
      </c>
      <c r="N358">
        <f>MONTH(Table1[[#This Row],[Sale_Date]])</f>
        <v>1</v>
      </c>
    </row>
    <row r="359" spans="1:14" x14ac:dyDescent="0.25">
      <c r="A359">
        <v>358</v>
      </c>
      <c r="B359">
        <v>10</v>
      </c>
      <c r="C359" t="s">
        <v>23</v>
      </c>
      <c r="D359" t="s">
        <v>34</v>
      </c>
      <c r="E359" t="s">
        <v>36</v>
      </c>
      <c r="F359" t="s">
        <v>41</v>
      </c>
      <c r="G359" s="1">
        <v>45512</v>
      </c>
      <c r="H359" t="s">
        <v>47</v>
      </c>
      <c r="I359" t="s">
        <v>51</v>
      </c>
      <c r="J359">
        <v>756</v>
      </c>
      <c r="K359">
        <v>0</v>
      </c>
      <c r="L359">
        <v>3</v>
      </c>
      <c r="M359">
        <v>1819</v>
      </c>
      <c r="N359">
        <f>MONTH(Table1[[#This Row],[Sale_Date]])</f>
        <v>8</v>
      </c>
    </row>
    <row r="360" spans="1:14" x14ac:dyDescent="0.25">
      <c r="A360">
        <v>359</v>
      </c>
      <c r="B360">
        <v>20</v>
      </c>
      <c r="C360" t="s">
        <v>24</v>
      </c>
      <c r="D360" t="s">
        <v>33</v>
      </c>
      <c r="E360" t="s">
        <v>39</v>
      </c>
      <c r="F360" t="s">
        <v>45</v>
      </c>
      <c r="G360" s="1">
        <v>45573</v>
      </c>
      <c r="H360" t="s">
        <v>47</v>
      </c>
      <c r="I360" t="s">
        <v>51</v>
      </c>
      <c r="J360">
        <v>942</v>
      </c>
      <c r="K360">
        <v>0</v>
      </c>
      <c r="L360">
        <v>1</v>
      </c>
      <c r="M360">
        <v>1437</v>
      </c>
      <c r="N360">
        <f>MONTH(Table1[[#This Row],[Sale_Date]])</f>
        <v>10</v>
      </c>
    </row>
    <row r="361" spans="1:14" x14ac:dyDescent="0.25">
      <c r="A361">
        <v>360</v>
      </c>
      <c r="B361">
        <v>4</v>
      </c>
      <c r="C361" t="s">
        <v>17</v>
      </c>
      <c r="D361" t="s">
        <v>34</v>
      </c>
      <c r="E361" t="s">
        <v>37</v>
      </c>
      <c r="F361" t="s">
        <v>46</v>
      </c>
      <c r="G361" s="1">
        <v>45560</v>
      </c>
      <c r="H361" t="s">
        <v>48</v>
      </c>
      <c r="I361" t="s">
        <v>52</v>
      </c>
      <c r="J361">
        <v>202</v>
      </c>
      <c r="K361">
        <v>15</v>
      </c>
      <c r="L361">
        <v>3</v>
      </c>
      <c r="M361">
        <v>2937</v>
      </c>
      <c r="N361">
        <f>MONTH(Table1[[#This Row],[Sale_Date]])</f>
        <v>9</v>
      </c>
    </row>
    <row r="362" spans="1:14" x14ac:dyDescent="0.25">
      <c r="A362">
        <v>361</v>
      </c>
      <c r="B362">
        <v>12</v>
      </c>
      <c r="C362" t="s">
        <v>31</v>
      </c>
      <c r="D362" t="s">
        <v>35</v>
      </c>
      <c r="E362" t="s">
        <v>39</v>
      </c>
      <c r="F362" t="s">
        <v>45</v>
      </c>
      <c r="G362" s="1">
        <v>45645</v>
      </c>
      <c r="H362" t="s">
        <v>48</v>
      </c>
      <c r="I362" t="s">
        <v>53</v>
      </c>
      <c r="J362">
        <v>560</v>
      </c>
      <c r="K362">
        <v>15</v>
      </c>
      <c r="L362">
        <v>2</v>
      </c>
      <c r="M362">
        <v>2316</v>
      </c>
      <c r="N362">
        <f>MONTH(Table1[[#This Row],[Sale_Date]])</f>
        <v>12</v>
      </c>
    </row>
    <row r="363" spans="1:14" x14ac:dyDescent="0.25">
      <c r="A363">
        <v>362</v>
      </c>
      <c r="B363">
        <v>15</v>
      </c>
      <c r="C363" t="s">
        <v>20</v>
      </c>
      <c r="D363" t="s">
        <v>35</v>
      </c>
      <c r="E363" t="s">
        <v>39</v>
      </c>
      <c r="F363" t="s">
        <v>44</v>
      </c>
      <c r="G363" s="1">
        <v>45736</v>
      </c>
      <c r="H363" t="s">
        <v>48</v>
      </c>
      <c r="I363" t="s">
        <v>50</v>
      </c>
      <c r="J363">
        <v>207</v>
      </c>
      <c r="K363">
        <v>20</v>
      </c>
      <c r="L363">
        <v>1</v>
      </c>
      <c r="M363">
        <v>2176</v>
      </c>
      <c r="N363">
        <f>MONTH(Table1[[#This Row],[Sale_Date]])</f>
        <v>3</v>
      </c>
    </row>
    <row r="364" spans="1:14" x14ac:dyDescent="0.25">
      <c r="A364">
        <v>363</v>
      </c>
      <c r="B364">
        <v>16</v>
      </c>
      <c r="C364" t="s">
        <v>16</v>
      </c>
      <c r="D364" t="s">
        <v>34</v>
      </c>
      <c r="E364" t="s">
        <v>36</v>
      </c>
      <c r="F364" t="s">
        <v>43</v>
      </c>
      <c r="G364" s="1">
        <v>45419</v>
      </c>
      <c r="H364" t="s">
        <v>47</v>
      </c>
      <c r="I364" t="s">
        <v>51</v>
      </c>
      <c r="J364">
        <v>1408</v>
      </c>
      <c r="K364">
        <v>25</v>
      </c>
      <c r="L364">
        <v>1</v>
      </c>
      <c r="M364">
        <v>1957</v>
      </c>
      <c r="N364">
        <f>MONTH(Table1[[#This Row],[Sale_Date]])</f>
        <v>5</v>
      </c>
    </row>
    <row r="365" spans="1:14" x14ac:dyDescent="0.25">
      <c r="A365">
        <v>364</v>
      </c>
      <c r="B365">
        <v>3</v>
      </c>
      <c r="C365" t="s">
        <v>18</v>
      </c>
      <c r="D365" t="s">
        <v>35</v>
      </c>
      <c r="E365" t="s">
        <v>37</v>
      </c>
      <c r="F365" t="s">
        <v>46</v>
      </c>
      <c r="G365" s="1">
        <v>45496</v>
      </c>
      <c r="H365" t="s">
        <v>48</v>
      </c>
      <c r="I365" t="s">
        <v>54</v>
      </c>
      <c r="J365">
        <v>1195</v>
      </c>
      <c r="K365">
        <v>25</v>
      </c>
      <c r="L365">
        <v>3</v>
      </c>
      <c r="M365">
        <v>2525</v>
      </c>
      <c r="N365">
        <f>MONTH(Table1[[#This Row],[Sale_Date]])</f>
        <v>7</v>
      </c>
    </row>
    <row r="366" spans="1:14" x14ac:dyDescent="0.25">
      <c r="A366">
        <v>365</v>
      </c>
      <c r="B366">
        <v>1</v>
      </c>
      <c r="C366" t="s">
        <v>15</v>
      </c>
      <c r="D366" t="s">
        <v>34</v>
      </c>
      <c r="E366" t="s">
        <v>38</v>
      </c>
      <c r="F366" t="s">
        <v>44</v>
      </c>
      <c r="G366" s="1">
        <v>45532</v>
      </c>
      <c r="H366" t="s">
        <v>47</v>
      </c>
      <c r="I366" t="s">
        <v>55</v>
      </c>
      <c r="J366">
        <v>727</v>
      </c>
      <c r="K366">
        <v>25</v>
      </c>
      <c r="L366">
        <v>1</v>
      </c>
      <c r="M366">
        <v>1243</v>
      </c>
      <c r="N366">
        <f>MONTH(Table1[[#This Row],[Sale_Date]])</f>
        <v>8</v>
      </c>
    </row>
    <row r="367" spans="1:14" x14ac:dyDescent="0.25">
      <c r="A367">
        <v>366</v>
      </c>
      <c r="B367">
        <v>11</v>
      </c>
      <c r="C367" t="s">
        <v>13</v>
      </c>
      <c r="D367" t="s">
        <v>33</v>
      </c>
      <c r="E367" t="s">
        <v>36</v>
      </c>
      <c r="F367" t="s">
        <v>40</v>
      </c>
      <c r="G367" s="1">
        <v>45413</v>
      </c>
      <c r="H367" t="s">
        <v>47</v>
      </c>
      <c r="I367" t="s">
        <v>51</v>
      </c>
      <c r="J367">
        <v>423</v>
      </c>
      <c r="K367">
        <v>20</v>
      </c>
      <c r="L367">
        <v>2</v>
      </c>
      <c r="M367">
        <v>2018</v>
      </c>
      <c r="N367">
        <f>MONTH(Table1[[#This Row],[Sale_Date]])</f>
        <v>5</v>
      </c>
    </row>
    <row r="368" spans="1:14" x14ac:dyDescent="0.25">
      <c r="A368">
        <v>367</v>
      </c>
      <c r="B368">
        <v>7</v>
      </c>
      <c r="C368" t="s">
        <v>25</v>
      </c>
      <c r="D368" t="s">
        <v>34</v>
      </c>
      <c r="E368" t="s">
        <v>38</v>
      </c>
      <c r="F368" t="s">
        <v>43</v>
      </c>
      <c r="G368" s="1">
        <v>45448</v>
      </c>
      <c r="H368" t="s">
        <v>48</v>
      </c>
      <c r="I368" t="s">
        <v>50</v>
      </c>
      <c r="J368">
        <v>536</v>
      </c>
      <c r="K368">
        <v>0</v>
      </c>
      <c r="L368">
        <v>1</v>
      </c>
      <c r="M368">
        <v>2134</v>
      </c>
      <c r="N368">
        <f>MONTH(Table1[[#This Row],[Sale_Date]])</f>
        <v>6</v>
      </c>
    </row>
    <row r="369" spans="1:14" x14ac:dyDescent="0.25">
      <c r="A369">
        <v>368</v>
      </c>
      <c r="B369">
        <v>19</v>
      </c>
      <c r="C369" t="s">
        <v>14</v>
      </c>
      <c r="D369" t="s">
        <v>34</v>
      </c>
      <c r="E369" t="s">
        <v>39</v>
      </c>
      <c r="F369" t="s">
        <v>46</v>
      </c>
      <c r="G369" s="1">
        <v>45739</v>
      </c>
      <c r="H369" t="s">
        <v>47</v>
      </c>
      <c r="I369" t="s">
        <v>49</v>
      </c>
      <c r="J369">
        <v>528</v>
      </c>
      <c r="K369">
        <v>20</v>
      </c>
      <c r="L369">
        <v>1</v>
      </c>
      <c r="M369">
        <v>2264</v>
      </c>
      <c r="N369">
        <f>MONTH(Table1[[#This Row],[Sale_Date]])</f>
        <v>3</v>
      </c>
    </row>
    <row r="370" spans="1:14" x14ac:dyDescent="0.25">
      <c r="A370">
        <v>369</v>
      </c>
      <c r="B370">
        <v>12</v>
      </c>
      <c r="C370" t="s">
        <v>31</v>
      </c>
      <c r="D370" t="s">
        <v>35</v>
      </c>
      <c r="E370" t="s">
        <v>38</v>
      </c>
      <c r="F370" t="s">
        <v>40</v>
      </c>
      <c r="G370" s="1">
        <v>45454</v>
      </c>
      <c r="H370" t="s">
        <v>47</v>
      </c>
      <c r="I370" t="s">
        <v>50</v>
      </c>
      <c r="J370">
        <v>655</v>
      </c>
      <c r="K370">
        <v>15</v>
      </c>
      <c r="L370">
        <v>2</v>
      </c>
      <c r="M370">
        <v>1434</v>
      </c>
      <c r="N370">
        <f>MONTH(Table1[[#This Row],[Sale_Date]])</f>
        <v>6</v>
      </c>
    </row>
    <row r="371" spans="1:14" x14ac:dyDescent="0.25">
      <c r="A371">
        <v>370</v>
      </c>
      <c r="B371">
        <v>1</v>
      </c>
      <c r="C371" t="s">
        <v>15</v>
      </c>
      <c r="D371" t="s">
        <v>34</v>
      </c>
      <c r="E371" t="s">
        <v>38</v>
      </c>
      <c r="F371" t="s">
        <v>40</v>
      </c>
      <c r="G371" s="1">
        <v>45569</v>
      </c>
      <c r="H371" t="s">
        <v>48</v>
      </c>
      <c r="I371" t="s">
        <v>49</v>
      </c>
      <c r="J371">
        <v>351</v>
      </c>
      <c r="K371">
        <v>20</v>
      </c>
      <c r="L371">
        <v>3</v>
      </c>
      <c r="M371">
        <v>1008</v>
      </c>
      <c r="N371">
        <f>MONTH(Table1[[#This Row],[Sale_Date]])</f>
        <v>10</v>
      </c>
    </row>
    <row r="372" spans="1:14" x14ac:dyDescent="0.25">
      <c r="A372">
        <v>371</v>
      </c>
      <c r="B372">
        <v>3</v>
      </c>
      <c r="C372" t="s">
        <v>18</v>
      </c>
      <c r="D372" t="s">
        <v>35</v>
      </c>
      <c r="E372" t="s">
        <v>36</v>
      </c>
      <c r="F372" t="s">
        <v>45</v>
      </c>
      <c r="G372" s="1">
        <v>45755</v>
      </c>
      <c r="H372" t="s">
        <v>47</v>
      </c>
      <c r="I372" t="s">
        <v>51</v>
      </c>
      <c r="J372">
        <v>592</v>
      </c>
      <c r="K372">
        <v>25</v>
      </c>
      <c r="L372">
        <v>1</v>
      </c>
      <c r="M372">
        <v>2125</v>
      </c>
      <c r="N372">
        <f>MONTH(Table1[[#This Row],[Sale_Date]])</f>
        <v>4</v>
      </c>
    </row>
    <row r="373" spans="1:14" x14ac:dyDescent="0.25">
      <c r="A373">
        <v>372</v>
      </c>
      <c r="B373">
        <v>5</v>
      </c>
      <c r="C373" t="s">
        <v>30</v>
      </c>
      <c r="D373" t="s">
        <v>33</v>
      </c>
      <c r="E373" t="s">
        <v>39</v>
      </c>
      <c r="F373" t="s">
        <v>45</v>
      </c>
      <c r="G373" s="1">
        <v>45427</v>
      </c>
      <c r="H373" t="s">
        <v>47</v>
      </c>
      <c r="I373" t="s">
        <v>53</v>
      </c>
      <c r="J373">
        <v>849</v>
      </c>
      <c r="K373">
        <v>15</v>
      </c>
      <c r="L373">
        <v>1</v>
      </c>
      <c r="M373">
        <v>2598</v>
      </c>
      <c r="N373">
        <f>MONTH(Table1[[#This Row],[Sale_Date]])</f>
        <v>5</v>
      </c>
    </row>
    <row r="374" spans="1:14" x14ac:dyDescent="0.25">
      <c r="A374">
        <v>373</v>
      </c>
      <c r="B374">
        <v>1</v>
      </c>
      <c r="C374" t="s">
        <v>15</v>
      </c>
      <c r="D374" t="s">
        <v>34</v>
      </c>
      <c r="E374" t="s">
        <v>39</v>
      </c>
      <c r="F374" t="s">
        <v>43</v>
      </c>
      <c r="G374" s="1">
        <v>45545</v>
      </c>
      <c r="H374" t="s">
        <v>48</v>
      </c>
      <c r="I374" t="s">
        <v>51</v>
      </c>
      <c r="J374">
        <v>815</v>
      </c>
      <c r="K374">
        <v>0</v>
      </c>
      <c r="L374">
        <v>2</v>
      </c>
      <c r="M374">
        <v>1902</v>
      </c>
      <c r="N374">
        <f>MONTH(Table1[[#This Row],[Sale_Date]])</f>
        <v>9</v>
      </c>
    </row>
    <row r="375" spans="1:14" x14ac:dyDescent="0.25">
      <c r="A375">
        <v>374</v>
      </c>
      <c r="B375">
        <v>20</v>
      </c>
      <c r="C375" t="s">
        <v>24</v>
      </c>
      <c r="D375" t="s">
        <v>33</v>
      </c>
      <c r="E375" t="s">
        <v>37</v>
      </c>
      <c r="F375" t="s">
        <v>45</v>
      </c>
      <c r="G375" s="1">
        <v>45473</v>
      </c>
      <c r="H375" t="s">
        <v>48</v>
      </c>
      <c r="I375" t="s">
        <v>49</v>
      </c>
      <c r="J375">
        <v>1186</v>
      </c>
      <c r="K375">
        <v>30</v>
      </c>
      <c r="L375">
        <v>2</v>
      </c>
      <c r="M375">
        <v>2039</v>
      </c>
      <c r="N375">
        <f>MONTH(Table1[[#This Row],[Sale_Date]])</f>
        <v>6</v>
      </c>
    </row>
    <row r="376" spans="1:14" x14ac:dyDescent="0.25">
      <c r="A376">
        <v>375</v>
      </c>
      <c r="B376">
        <v>15</v>
      </c>
      <c r="C376" t="s">
        <v>20</v>
      </c>
      <c r="D376" t="s">
        <v>35</v>
      </c>
      <c r="E376" t="s">
        <v>38</v>
      </c>
      <c r="F376" t="s">
        <v>43</v>
      </c>
      <c r="G376" s="1">
        <v>45740</v>
      </c>
      <c r="H376" t="s">
        <v>47</v>
      </c>
      <c r="I376" t="s">
        <v>50</v>
      </c>
      <c r="J376">
        <v>1482</v>
      </c>
      <c r="K376">
        <v>30</v>
      </c>
      <c r="L376">
        <v>1</v>
      </c>
      <c r="M376">
        <v>1787</v>
      </c>
      <c r="N376">
        <f>MONTH(Table1[[#This Row],[Sale_Date]])</f>
        <v>3</v>
      </c>
    </row>
    <row r="377" spans="1:14" x14ac:dyDescent="0.25">
      <c r="A377">
        <v>376</v>
      </c>
      <c r="B377">
        <v>5</v>
      </c>
      <c r="C377" t="s">
        <v>30</v>
      </c>
      <c r="D377" t="s">
        <v>33</v>
      </c>
      <c r="E377" t="s">
        <v>37</v>
      </c>
      <c r="F377" t="s">
        <v>43</v>
      </c>
      <c r="G377" s="1">
        <v>45602</v>
      </c>
      <c r="H377" t="s">
        <v>48</v>
      </c>
      <c r="I377" t="s">
        <v>50</v>
      </c>
      <c r="J377">
        <v>258</v>
      </c>
      <c r="K377">
        <v>10</v>
      </c>
      <c r="L377">
        <v>3</v>
      </c>
      <c r="M377">
        <v>1565</v>
      </c>
      <c r="N377">
        <f>MONTH(Table1[[#This Row],[Sale_Date]])</f>
        <v>11</v>
      </c>
    </row>
    <row r="378" spans="1:14" x14ac:dyDescent="0.25">
      <c r="A378">
        <v>377</v>
      </c>
      <c r="B378">
        <v>16</v>
      </c>
      <c r="C378" t="s">
        <v>16</v>
      </c>
      <c r="D378" t="s">
        <v>34</v>
      </c>
      <c r="E378" t="s">
        <v>38</v>
      </c>
      <c r="F378" t="s">
        <v>41</v>
      </c>
      <c r="G378" s="1">
        <v>45570</v>
      </c>
      <c r="H378" t="s">
        <v>48</v>
      </c>
      <c r="I378" t="s">
        <v>55</v>
      </c>
      <c r="J378">
        <v>268</v>
      </c>
      <c r="K378">
        <v>25</v>
      </c>
      <c r="L378">
        <v>1</v>
      </c>
      <c r="M378">
        <v>1732</v>
      </c>
      <c r="N378">
        <f>MONTH(Table1[[#This Row],[Sale_Date]])</f>
        <v>10</v>
      </c>
    </row>
    <row r="379" spans="1:14" x14ac:dyDescent="0.25">
      <c r="A379">
        <v>378</v>
      </c>
      <c r="B379">
        <v>12</v>
      </c>
      <c r="C379" t="s">
        <v>31</v>
      </c>
      <c r="D379" t="s">
        <v>35</v>
      </c>
      <c r="E379" t="s">
        <v>38</v>
      </c>
      <c r="F379" t="s">
        <v>46</v>
      </c>
      <c r="G379" s="1">
        <v>45416</v>
      </c>
      <c r="H379" t="s">
        <v>48</v>
      </c>
      <c r="I379" t="s">
        <v>50</v>
      </c>
      <c r="J379">
        <v>530</v>
      </c>
      <c r="K379">
        <v>25</v>
      </c>
      <c r="L379">
        <v>1</v>
      </c>
      <c r="M379">
        <v>2903</v>
      </c>
      <c r="N379">
        <f>MONTH(Table1[[#This Row],[Sale_Date]])</f>
        <v>5</v>
      </c>
    </row>
    <row r="380" spans="1:14" x14ac:dyDescent="0.25">
      <c r="A380">
        <v>379</v>
      </c>
      <c r="B380">
        <v>20</v>
      </c>
      <c r="C380" t="s">
        <v>24</v>
      </c>
      <c r="D380" t="s">
        <v>33</v>
      </c>
      <c r="E380" t="s">
        <v>37</v>
      </c>
      <c r="F380" t="s">
        <v>40</v>
      </c>
      <c r="G380" s="1">
        <v>45443</v>
      </c>
      <c r="H380" t="s">
        <v>47</v>
      </c>
      <c r="I380" t="s">
        <v>52</v>
      </c>
      <c r="J380">
        <v>994</v>
      </c>
      <c r="K380">
        <v>0</v>
      </c>
      <c r="L380">
        <v>1</v>
      </c>
      <c r="M380">
        <v>1864</v>
      </c>
      <c r="N380">
        <f>MONTH(Table1[[#This Row],[Sale_Date]])</f>
        <v>5</v>
      </c>
    </row>
    <row r="381" spans="1:14" x14ac:dyDescent="0.25">
      <c r="A381">
        <v>380</v>
      </c>
      <c r="B381">
        <v>13</v>
      </c>
      <c r="C381" t="s">
        <v>21</v>
      </c>
      <c r="D381" t="s">
        <v>34</v>
      </c>
      <c r="E381" t="s">
        <v>38</v>
      </c>
      <c r="F381" t="s">
        <v>43</v>
      </c>
      <c r="G381" s="1">
        <v>45464</v>
      </c>
      <c r="H381" t="s">
        <v>47</v>
      </c>
      <c r="I381" t="s">
        <v>54</v>
      </c>
      <c r="J381">
        <v>985</v>
      </c>
      <c r="K381">
        <v>15</v>
      </c>
      <c r="L381">
        <v>1</v>
      </c>
      <c r="M381">
        <v>2219</v>
      </c>
      <c r="N381">
        <f>MONTH(Table1[[#This Row],[Sale_Date]])</f>
        <v>6</v>
      </c>
    </row>
    <row r="382" spans="1:14" x14ac:dyDescent="0.25">
      <c r="A382">
        <v>381</v>
      </c>
      <c r="B382">
        <v>18</v>
      </c>
      <c r="C382" t="s">
        <v>28</v>
      </c>
      <c r="D382" t="s">
        <v>35</v>
      </c>
      <c r="E382" t="s">
        <v>37</v>
      </c>
      <c r="F382" t="s">
        <v>44</v>
      </c>
      <c r="G382" s="1">
        <v>45624</v>
      </c>
      <c r="H382" t="s">
        <v>48</v>
      </c>
      <c r="I382" t="s">
        <v>52</v>
      </c>
      <c r="J382">
        <v>499</v>
      </c>
      <c r="K382">
        <v>20</v>
      </c>
      <c r="L382">
        <v>2</v>
      </c>
      <c r="M382">
        <v>1338</v>
      </c>
      <c r="N382">
        <f>MONTH(Table1[[#This Row],[Sale_Date]])</f>
        <v>11</v>
      </c>
    </row>
    <row r="383" spans="1:14" x14ac:dyDescent="0.25">
      <c r="A383">
        <v>382</v>
      </c>
      <c r="B383">
        <v>4</v>
      </c>
      <c r="C383" t="s">
        <v>17</v>
      </c>
      <c r="D383" t="s">
        <v>34</v>
      </c>
      <c r="E383" t="s">
        <v>38</v>
      </c>
      <c r="F383" t="s">
        <v>45</v>
      </c>
      <c r="G383" s="1">
        <v>45574</v>
      </c>
      <c r="H383" t="s">
        <v>48</v>
      </c>
      <c r="I383" t="s">
        <v>54</v>
      </c>
      <c r="J383">
        <v>1297</v>
      </c>
      <c r="K383">
        <v>0</v>
      </c>
      <c r="L383">
        <v>2</v>
      </c>
      <c r="M383">
        <v>1578</v>
      </c>
      <c r="N383">
        <f>MONTH(Table1[[#This Row],[Sale_Date]])</f>
        <v>10</v>
      </c>
    </row>
    <row r="384" spans="1:14" x14ac:dyDescent="0.25">
      <c r="A384">
        <v>383</v>
      </c>
      <c r="B384">
        <v>4</v>
      </c>
      <c r="C384" t="s">
        <v>17</v>
      </c>
      <c r="D384" t="s">
        <v>34</v>
      </c>
      <c r="E384" t="s">
        <v>39</v>
      </c>
      <c r="F384" t="s">
        <v>45</v>
      </c>
      <c r="G384" s="1">
        <v>45710</v>
      </c>
      <c r="H384" t="s">
        <v>47</v>
      </c>
      <c r="I384" t="s">
        <v>55</v>
      </c>
      <c r="J384">
        <v>952</v>
      </c>
      <c r="K384">
        <v>15</v>
      </c>
      <c r="L384">
        <v>1</v>
      </c>
      <c r="M384">
        <v>1798</v>
      </c>
      <c r="N384">
        <f>MONTH(Table1[[#This Row],[Sale_Date]])</f>
        <v>2</v>
      </c>
    </row>
    <row r="385" spans="1:14" x14ac:dyDescent="0.25">
      <c r="A385">
        <v>384</v>
      </c>
      <c r="B385">
        <v>20</v>
      </c>
      <c r="C385" t="s">
        <v>24</v>
      </c>
      <c r="D385" t="s">
        <v>33</v>
      </c>
      <c r="E385" t="s">
        <v>38</v>
      </c>
      <c r="F385" t="s">
        <v>44</v>
      </c>
      <c r="G385" s="1">
        <v>45532</v>
      </c>
      <c r="H385" t="s">
        <v>47</v>
      </c>
      <c r="I385" t="s">
        <v>54</v>
      </c>
      <c r="J385">
        <v>1001</v>
      </c>
      <c r="K385">
        <v>15</v>
      </c>
      <c r="L385">
        <v>1</v>
      </c>
      <c r="M385">
        <v>2618</v>
      </c>
      <c r="N385">
        <f>MONTH(Table1[[#This Row],[Sale_Date]])</f>
        <v>8</v>
      </c>
    </row>
    <row r="386" spans="1:14" x14ac:dyDescent="0.25">
      <c r="A386">
        <v>385</v>
      </c>
      <c r="B386">
        <v>14</v>
      </c>
      <c r="C386" t="s">
        <v>22</v>
      </c>
      <c r="D386" t="s">
        <v>33</v>
      </c>
      <c r="E386" t="s">
        <v>36</v>
      </c>
      <c r="F386" t="s">
        <v>41</v>
      </c>
      <c r="G386" s="1">
        <v>45471</v>
      </c>
      <c r="H386" t="s">
        <v>48</v>
      </c>
      <c r="I386" t="s">
        <v>51</v>
      </c>
      <c r="J386">
        <v>817</v>
      </c>
      <c r="K386">
        <v>15</v>
      </c>
      <c r="L386">
        <v>1</v>
      </c>
      <c r="M386">
        <v>1612</v>
      </c>
      <c r="N386">
        <f>MONTH(Table1[[#This Row],[Sale_Date]])</f>
        <v>6</v>
      </c>
    </row>
    <row r="387" spans="1:14" x14ac:dyDescent="0.25">
      <c r="A387">
        <v>386</v>
      </c>
      <c r="B387">
        <v>8</v>
      </c>
      <c r="C387" t="s">
        <v>29</v>
      </c>
      <c r="D387" t="s">
        <v>33</v>
      </c>
      <c r="E387" t="s">
        <v>38</v>
      </c>
      <c r="F387" t="s">
        <v>40</v>
      </c>
      <c r="G387" s="1">
        <v>45692</v>
      </c>
      <c r="H387" t="s">
        <v>47</v>
      </c>
      <c r="I387" t="s">
        <v>49</v>
      </c>
      <c r="J387">
        <v>611</v>
      </c>
      <c r="K387">
        <v>15</v>
      </c>
      <c r="L387">
        <v>2</v>
      </c>
      <c r="M387">
        <v>1177</v>
      </c>
      <c r="N387">
        <f>MONTH(Table1[[#This Row],[Sale_Date]])</f>
        <v>2</v>
      </c>
    </row>
    <row r="388" spans="1:14" x14ac:dyDescent="0.25">
      <c r="A388">
        <v>387</v>
      </c>
      <c r="B388">
        <v>17</v>
      </c>
      <c r="C388" t="s">
        <v>27</v>
      </c>
      <c r="D388" t="s">
        <v>33</v>
      </c>
      <c r="E388" t="s">
        <v>37</v>
      </c>
      <c r="F388" t="s">
        <v>45</v>
      </c>
      <c r="G388" s="1">
        <v>45658</v>
      </c>
      <c r="H388" t="s">
        <v>47</v>
      </c>
      <c r="I388" t="s">
        <v>53</v>
      </c>
      <c r="J388">
        <v>1206</v>
      </c>
      <c r="K388">
        <v>15</v>
      </c>
      <c r="L388">
        <v>1</v>
      </c>
      <c r="M388">
        <v>2655</v>
      </c>
      <c r="N388">
        <f>MONTH(Table1[[#This Row],[Sale_Date]])</f>
        <v>1</v>
      </c>
    </row>
    <row r="389" spans="1:14" x14ac:dyDescent="0.25">
      <c r="A389">
        <v>388</v>
      </c>
      <c r="B389">
        <v>19</v>
      </c>
      <c r="C389" t="s">
        <v>14</v>
      </c>
      <c r="D389" t="s">
        <v>34</v>
      </c>
      <c r="E389" t="s">
        <v>36</v>
      </c>
      <c r="F389" t="s">
        <v>44</v>
      </c>
      <c r="G389" s="1">
        <v>45604</v>
      </c>
      <c r="H389" t="s">
        <v>48</v>
      </c>
      <c r="I389" t="s">
        <v>55</v>
      </c>
      <c r="J389">
        <v>1165</v>
      </c>
      <c r="K389">
        <v>15</v>
      </c>
      <c r="L389">
        <v>2</v>
      </c>
      <c r="M389">
        <v>1201</v>
      </c>
      <c r="N389">
        <f>MONTH(Table1[[#This Row],[Sale_Date]])</f>
        <v>11</v>
      </c>
    </row>
    <row r="390" spans="1:14" x14ac:dyDescent="0.25">
      <c r="A390">
        <v>389</v>
      </c>
      <c r="B390">
        <v>14</v>
      </c>
      <c r="C390" t="s">
        <v>22</v>
      </c>
      <c r="D390" t="s">
        <v>33</v>
      </c>
      <c r="E390" t="s">
        <v>36</v>
      </c>
      <c r="F390" t="s">
        <v>41</v>
      </c>
      <c r="G390" s="1">
        <v>45725</v>
      </c>
      <c r="H390" t="s">
        <v>47</v>
      </c>
      <c r="I390" t="s">
        <v>49</v>
      </c>
      <c r="J390">
        <v>299</v>
      </c>
      <c r="K390">
        <v>30</v>
      </c>
      <c r="L390">
        <v>3</v>
      </c>
      <c r="M390">
        <v>2447</v>
      </c>
      <c r="N390">
        <f>MONTH(Table1[[#This Row],[Sale_Date]])</f>
        <v>3</v>
      </c>
    </row>
    <row r="391" spans="1:14" x14ac:dyDescent="0.25">
      <c r="A391">
        <v>390</v>
      </c>
      <c r="B391">
        <v>11</v>
      </c>
      <c r="C391" t="s">
        <v>13</v>
      </c>
      <c r="D391" t="s">
        <v>33</v>
      </c>
      <c r="E391" t="s">
        <v>39</v>
      </c>
      <c r="F391" t="s">
        <v>40</v>
      </c>
      <c r="G391" s="1">
        <v>45432</v>
      </c>
      <c r="H391" t="s">
        <v>48</v>
      </c>
      <c r="I391" t="s">
        <v>50</v>
      </c>
      <c r="J391">
        <v>832</v>
      </c>
      <c r="K391">
        <v>15</v>
      </c>
      <c r="L391">
        <v>1</v>
      </c>
      <c r="M391">
        <v>2808</v>
      </c>
      <c r="N391">
        <f>MONTH(Table1[[#This Row],[Sale_Date]])</f>
        <v>5</v>
      </c>
    </row>
    <row r="392" spans="1:14" x14ac:dyDescent="0.25">
      <c r="A392">
        <v>391</v>
      </c>
      <c r="B392">
        <v>12</v>
      </c>
      <c r="C392" t="s">
        <v>31</v>
      </c>
      <c r="D392" t="s">
        <v>35</v>
      </c>
      <c r="E392" t="s">
        <v>36</v>
      </c>
      <c r="F392" t="s">
        <v>41</v>
      </c>
      <c r="G392" s="1">
        <v>45620</v>
      </c>
      <c r="H392" t="s">
        <v>48</v>
      </c>
      <c r="I392" t="s">
        <v>52</v>
      </c>
      <c r="J392">
        <v>495</v>
      </c>
      <c r="K392">
        <v>15</v>
      </c>
      <c r="L392">
        <v>1</v>
      </c>
      <c r="M392">
        <v>1341</v>
      </c>
      <c r="N392">
        <f>MONTH(Table1[[#This Row],[Sale_Date]])</f>
        <v>11</v>
      </c>
    </row>
    <row r="393" spans="1:14" x14ac:dyDescent="0.25">
      <c r="A393">
        <v>392</v>
      </c>
      <c r="B393">
        <v>6</v>
      </c>
      <c r="C393" t="s">
        <v>32</v>
      </c>
      <c r="D393" t="s">
        <v>35</v>
      </c>
      <c r="E393" t="s">
        <v>38</v>
      </c>
      <c r="F393" t="s">
        <v>43</v>
      </c>
      <c r="G393" s="1">
        <v>45540</v>
      </c>
      <c r="H393" t="s">
        <v>48</v>
      </c>
      <c r="I393" t="s">
        <v>53</v>
      </c>
      <c r="J393">
        <v>1156</v>
      </c>
      <c r="K393">
        <v>25</v>
      </c>
      <c r="L393">
        <v>2</v>
      </c>
      <c r="M393">
        <v>1528</v>
      </c>
      <c r="N393">
        <f>MONTH(Table1[[#This Row],[Sale_Date]])</f>
        <v>9</v>
      </c>
    </row>
    <row r="394" spans="1:14" x14ac:dyDescent="0.25">
      <c r="A394">
        <v>393</v>
      </c>
      <c r="B394">
        <v>19</v>
      </c>
      <c r="C394" t="s">
        <v>14</v>
      </c>
      <c r="D394" t="s">
        <v>34</v>
      </c>
      <c r="E394" t="s">
        <v>38</v>
      </c>
      <c r="F394" t="s">
        <v>43</v>
      </c>
      <c r="G394" s="1">
        <v>45527</v>
      </c>
      <c r="H394" t="s">
        <v>47</v>
      </c>
      <c r="I394" t="s">
        <v>55</v>
      </c>
      <c r="J394">
        <v>1474</v>
      </c>
      <c r="K394">
        <v>10</v>
      </c>
      <c r="L394">
        <v>1</v>
      </c>
      <c r="M394">
        <v>1041</v>
      </c>
      <c r="N394">
        <f>MONTH(Table1[[#This Row],[Sale_Date]])</f>
        <v>8</v>
      </c>
    </row>
    <row r="395" spans="1:14" x14ac:dyDescent="0.25">
      <c r="A395">
        <v>394</v>
      </c>
      <c r="B395">
        <v>5</v>
      </c>
      <c r="C395" t="s">
        <v>30</v>
      </c>
      <c r="D395" t="s">
        <v>33</v>
      </c>
      <c r="E395" t="s">
        <v>38</v>
      </c>
      <c r="F395" t="s">
        <v>45</v>
      </c>
      <c r="G395" s="1">
        <v>45618</v>
      </c>
      <c r="H395" t="s">
        <v>47</v>
      </c>
      <c r="I395" t="s">
        <v>51</v>
      </c>
      <c r="J395">
        <v>548</v>
      </c>
      <c r="K395">
        <v>30</v>
      </c>
      <c r="L395">
        <v>2</v>
      </c>
      <c r="M395">
        <v>1271</v>
      </c>
      <c r="N395">
        <f>MONTH(Table1[[#This Row],[Sale_Date]])</f>
        <v>11</v>
      </c>
    </row>
    <row r="396" spans="1:14" x14ac:dyDescent="0.25">
      <c r="A396">
        <v>395</v>
      </c>
      <c r="B396">
        <v>8</v>
      </c>
      <c r="C396" t="s">
        <v>29</v>
      </c>
      <c r="D396" t="s">
        <v>33</v>
      </c>
      <c r="E396" t="s">
        <v>38</v>
      </c>
      <c r="F396" t="s">
        <v>43</v>
      </c>
      <c r="G396" s="1">
        <v>45464</v>
      </c>
      <c r="H396" t="s">
        <v>47</v>
      </c>
      <c r="I396" t="s">
        <v>51</v>
      </c>
      <c r="J396">
        <v>502</v>
      </c>
      <c r="K396">
        <v>25</v>
      </c>
      <c r="L396">
        <v>1</v>
      </c>
      <c r="M396">
        <v>1862</v>
      </c>
      <c r="N396">
        <f>MONTH(Table1[[#This Row],[Sale_Date]])</f>
        <v>6</v>
      </c>
    </row>
    <row r="397" spans="1:14" x14ac:dyDescent="0.25">
      <c r="A397">
        <v>396</v>
      </c>
      <c r="B397">
        <v>19</v>
      </c>
      <c r="C397" t="s">
        <v>14</v>
      </c>
      <c r="D397" t="s">
        <v>34</v>
      </c>
      <c r="E397" t="s">
        <v>38</v>
      </c>
      <c r="F397" t="s">
        <v>45</v>
      </c>
      <c r="G397" s="1">
        <v>45698</v>
      </c>
      <c r="H397" t="s">
        <v>47</v>
      </c>
      <c r="I397" t="s">
        <v>54</v>
      </c>
      <c r="J397">
        <v>585</v>
      </c>
      <c r="K397">
        <v>0</v>
      </c>
      <c r="L397">
        <v>2</v>
      </c>
      <c r="M397">
        <v>1563</v>
      </c>
      <c r="N397">
        <f>MONTH(Table1[[#This Row],[Sale_Date]])</f>
        <v>2</v>
      </c>
    </row>
    <row r="398" spans="1:14" x14ac:dyDescent="0.25">
      <c r="A398">
        <v>397</v>
      </c>
      <c r="B398">
        <v>6</v>
      </c>
      <c r="C398" t="s">
        <v>32</v>
      </c>
      <c r="D398" t="s">
        <v>35</v>
      </c>
      <c r="E398" t="s">
        <v>36</v>
      </c>
      <c r="F398" t="s">
        <v>45</v>
      </c>
      <c r="G398" s="1">
        <v>45578</v>
      </c>
      <c r="H398" t="s">
        <v>48</v>
      </c>
      <c r="I398" t="s">
        <v>54</v>
      </c>
      <c r="J398">
        <v>586</v>
      </c>
      <c r="K398">
        <v>15</v>
      </c>
      <c r="L398">
        <v>1</v>
      </c>
      <c r="M398">
        <v>2957</v>
      </c>
      <c r="N398">
        <f>MONTH(Table1[[#This Row],[Sale_Date]])</f>
        <v>10</v>
      </c>
    </row>
    <row r="399" spans="1:14" x14ac:dyDescent="0.25">
      <c r="A399">
        <v>398</v>
      </c>
      <c r="B399">
        <v>12</v>
      </c>
      <c r="C399" t="s">
        <v>31</v>
      </c>
      <c r="D399" t="s">
        <v>35</v>
      </c>
      <c r="E399" t="s">
        <v>36</v>
      </c>
      <c r="F399" t="s">
        <v>46</v>
      </c>
      <c r="G399" s="1">
        <v>45542</v>
      </c>
      <c r="H399" t="s">
        <v>47</v>
      </c>
      <c r="I399" t="s">
        <v>55</v>
      </c>
      <c r="J399">
        <v>641</v>
      </c>
      <c r="K399">
        <v>25</v>
      </c>
      <c r="L399">
        <v>2</v>
      </c>
      <c r="M399">
        <v>2086</v>
      </c>
      <c r="N399">
        <f>MONTH(Table1[[#This Row],[Sale_Date]])</f>
        <v>9</v>
      </c>
    </row>
    <row r="400" spans="1:14" x14ac:dyDescent="0.25">
      <c r="A400">
        <v>399</v>
      </c>
      <c r="B400">
        <v>8</v>
      </c>
      <c r="C400" t="s">
        <v>29</v>
      </c>
      <c r="D400" t="s">
        <v>33</v>
      </c>
      <c r="E400" t="s">
        <v>36</v>
      </c>
      <c r="F400" t="s">
        <v>44</v>
      </c>
      <c r="G400" s="1">
        <v>45505</v>
      </c>
      <c r="H400" t="s">
        <v>47</v>
      </c>
      <c r="I400" t="s">
        <v>50</v>
      </c>
      <c r="J400">
        <v>1044</v>
      </c>
      <c r="K400">
        <v>25</v>
      </c>
      <c r="L400">
        <v>2</v>
      </c>
      <c r="M400">
        <v>1928</v>
      </c>
      <c r="N400">
        <f>MONTH(Table1[[#This Row],[Sale_Date]])</f>
        <v>8</v>
      </c>
    </row>
    <row r="401" spans="1:14" x14ac:dyDescent="0.25">
      <c r="A401">
        <v>400</v>
      </c>
      <c r="B401">
        <v>14</v>
      </c>
      <c r="C401" t="s">
        <v>22</v>
      </c>
      <c r="D401" t="s">
        <v>33</v>
      </c>
      <c r="E401" t="s">
        <v>36</v>
      </c>
      <c r="F401" t="s">
        <v>43</v>
      </c>
      <c r="G401" s="1">
        <v>45524</v>
      </c>
      <c r="H401" t="s">
        <v>48</v>
      </c>
      <c r="I401" t="s">
        <v>52</v>
      </c>
      <c r="J401">
        <v>608</v>
      </c>
      <c r="K401">
        <v>15</v>
      </c>
      <c r="L401">
        <v>1</v>
      </c>
      <c r="M401">
        <v>1758</v>
      </c>
      <c r="N401">
        <f>MONTH(Table1[[#This Row],[Sale_Date]])</f>
        <v>8</v>
      </c>
    </row>
    <row r="402" spans="1:14" x14ac:dyDescent="0.25">
      <c r="A402">
        <v>401</v>
      </c>
      <c r="B402">
        <v>19</v>
      </c>
      <c r="C402" t="s">
        <v>14</v>
      </c>
      <c r="D402" t="s">
        <v>34</v>
      </c>
      <c r="E402" t="s">
        <v>36</v>
      </c>
      <c r="F402" t="s">
        <v>43</v>
      </c>
      <c r="G402" s="1">
        <v>45435</v>
      </c>
      <c r="H402" t="s">
        <v>48</v>
      </c>
      <c r="I402" t="s">
        <v>52</v>
      </c>
      <c r="J402">
        <v>1308</v>
      </c>
      <c r="K402">
        <v>15</v>
      </c>
      <c r="L402">
        <v>1</v>
      </c>
      <c r="M402">
        <v>2836</v>
      </c>
      <c r="N402">
        <f>MONTH(Table1[[#This Row],[Sale_Date]])</f>
        <v>5</v>
      </c>
    </row>
    <row r="403" spans="1:14" x14ac:dyDescent="0.25">
      <c r="A403">
        <v>402</v>
      </c>
      <c r="B403">
        <v>5</v>
      </c>
      <c r="C403" t="s">
        <v>30</v>
      </c>
      <c r="D403" t="s">
        <v>33</v>
      </c>
      <c r="E403" t="s">
        <v>38</v>
      </c>
      <c r="F403" t="s">
        <v>46</v>
      </c>
      <c r="G403" s="1">
        <v>45679</v>
      </c>
      <c r="H403" t="s">
        <v>47</v>
      </c>
      <c r="I403" t="s">
        <v>54</v>
      </c>
      <c r="J403">
        <v>405</v>
      </c>
      <c r="K403">
        <v>30</v>
      </c>
      <c r="L403">
        <v>3</v>
      </c>
      <c r="M403">
        <v>1869</v>
      </c>
      <c r="N403">
        <f>MONTH(Table1[[#This Row],[Sale_Date]])</f>
        <v>1</v>
      </c>
    </row>
    <row r="404" spans="1:14" x14ac:dyDescent="0.25">
      <c r="A404">
        <v>403</v>
      </c>
      <c r="B404">
        <v>6</v>
      </c>
      <c r="C404" t="s">
        <v>32</v>
      </c>
      <c r="D404" t="s">
        <v>35</v>
      </c>
      <c r="E404" t="s">
        <v>38</v>
      </c>
      <c r="F404" t="s">
        <v>41</v>
      </c>
      <c r="G404" s="1">
        <v>45656</v>
      </c>
      <c r="H404" t="s">
        <v>47</v>
      </c>
      <c r="I404" t="s">
        <v>51</v>
      </c>
      <c r="J404">
        <v>1144</v>
      </c>
      <c r="K404">
        <v>10</v>
      </c>
      <c r="L404">
        <v>1</v>
      </c>
      <c r="M404">
        <v>2563</v>
      </c>
      <c r="N404">
        <f>MONTH(Table1[[#This Row],[Sale_Date]])</f>
        <v>12</v>
      </c>
    </row>
    <row r="405" spans="1:14" x14ac:dyDescent="0.25">
      <c r="A405">
        <v>404</v>
      </c>
      <c r="B405">
        <v>7</v>
      </c>
      <c r="C405" t="s">
        <v>25</v>
      </c>
      <c r="D405" t="s">
        <v>34</v>
      </c>
      <c r="E405" t="s">
        <v>38</v>
      </c>
      <c r="F405" t="s">
        <v>42</v>
      </c>
      <c r="G405" s="1">
        <v>45632</v>
      </c>
      <c r="H405" t="s">
        <v>48</v>
      </c>
      <c r="I405" t="s">
        <v>55</v>
      </c>
      <c r="J405">
        <v>629</v>
      </c>
      <c r="K405">
        <v>20</v>
      </c>
      <c r="L405">
        <v>3</v>
      </c>
      <c r="M405">
        <v>1728</v>
      </c>
      <c r="N405">
        <f>MONTH(Table1[[#This Row],[Sale_Date]])</f>
        <v>12</v>
      </c>
    </row>
    <row r="406" spans="1:14" x14ac:dyDescent="0.25">
      <c r="A406">
        <v>405</v>
      </c>
      <c r="B406">
        <v>5</v>
      </c>
      <c r="C406" t="s">
        <v>30</v>
      </c>
      <c r="D406" t="s">
        <v>33</v>
      </c>
      <c r="E406" t="s">
        <v>37</v>
      </c>
      <c r="F406" t="s">
        <v>40</v>
      </c>
      <c r="G406" s="1">
        <v>45423</v>
      </c>
      <c r="H406" t="s">
        <v>48</v>
      </c>
      <c r="I406" t="s">
        <v>49</v>
      </c>
      <c r="J406">
        <v>389</v>
      </c>
      <c r="K406">
        <v>20</v>
      </c>
      <c r="L406">
        <v>1</v>
      </c>
      <c r="M406">
        <v>1264</v>
      </c>
      <c r="N406">
        <f>MONTH(Table1[[#This Row],[Sale_Date]])</f>
        <v>5</v>
      </c>
    </row>
    <row r="407" spans="1:14" x14ac:dyDescent="0.25">
      <c r="A407">
        <v>406</v>
      </c>
      <c r="B407">
        <v>17</v>
      </c>
      <c r="C407" t="s">
        <v>27</v>
      </c>
      <c r="D407" t="s">
        <v>33</v>
      </c>
      <c r="E407" t="s">
        <v>37</v>
      </c>
      <c r="F407" t="s">
        <v>44</v>
      </c>
      <c r="G407" s="1">
        <v>45467</v>
      </c>
      <c r="H407" t="s">
        <v>47</v>
      </c>
      <c r="I407" t="s">
        <v>50</v>
      </c>
      <c r="J407">
        <v>553</v>
      </c>
      <c r="K407">
        <v>15</v>
      </c>
      <c r="L407">
        <v>3</v>
      </c>
      <c r="M407">
        <v>1426</v>
      </c>
      <c r="N407">
        <f>MONTH(Table1[[#This Row],[Sale_Date]])</f>
        <v>6</v>
      </c>
    </row>
    <row r="408" spans="1:14" x14ac:dyDescent="0.25">
      <c r="A408">
        <v>407</v>
      </c>
      <c r="B408">
        <v>20</v>
      </c>
      <c r="C408" t="s">
        <v>24</v>
      </c>
      <c r="D408" t="s">
        <v>33</v>
      </c>
      <c r="E408" t="s">
        <v>37</v>
      </c>
      <c r="F408" t="s">
        <v>40</v>
      </c>
      <c r="G408" s="1">
        <v>45561</v>
      </c>
      <c r="H408" t="s">
        <v>47</v>
      </c>
      <c r="I408" t="s">
        <v>49</v>
      </c>
      <c r="J408">
        <v>1332</v>
      </c>
      <c r="K408">
        <v>10</v>
      </c>
      <c r="L408">
        <v>1</v>
      </c>
      <c r="M408">
        <v>2847</v>
      </c>
      <c r="N408">
        <f>MONTH(Table1[[#This Row],[Sale_Date]])</f>
        <v>9</v>
      </c>
    </row>
    <row r="409" spans="1:14" x14ac:dyDescent="0.25">
      <c r="A409">
        <v>408</v>
      </c>
      <c r="B409">
        <v>12</v>
      </c>
      <c r="C409" t="s">
        <v>31</v>
      </c>
      <c r="D409" t="s">
        <v>35</v>
      </c>
      <c r="E409" t="s">
        <v>39</v>
      </c>
      <c r="F409" t="s">
        <v>40</v>
      </c>
      <c r="G409" s="1">
        <v>45574</v>
      </c>
      <c r="H409" t="s">
        <v>47</v>
      </c>
      <c r="I409" t="s">
        <v>55</v>
      </c>
      <c r="J409">
        <v>959</v>
      </c>
      <c r="K409">
        <v>0</v>
      </c>
      <c r="L409">
        <v>1</v>
      </c>
      <c r="M409">
        <v>1634</v>
      </c>
      <c r="N409">
        <f>MONTH(Table1[[#This Row],[Sale_Date]])</f>
        <v>10</v>
      </c>
    </row>
    <row r="410" spans="1:14" x14ac:dyDescent="0.25">
      <c r="A410">
        <v>409</v>
      </c>
      <c r="B410">
        <v>14</v>
      </c>
      <c r="C410" t="s">
        <v>22</v>
      </c>
      <c r="D410" t="s">
        <v>33</v>
      </c>
      <c r="E410" t="s">
        <v>36</v>
      </c>
      <c r="F410" t="s">
        <v>43</v>
      </c>
      <c r="G410" s="1">
        <v>45441</v>
      </c>
      <c r="H410" t="s">
        <v>47</v>
      </c>
      <c r="I410" t="s">
        <v>51</v>
      </c>
      <c r="J410">
        <v>828</v>
      </c>
      <c r="K410">
        <v>25</v>
      </c>
      <c r="L410">
        <v>1</v>
      </c>
      <c r="M410">
        <v>2328</v>
      </c>
      <c r="N410">
        <f>MONTH(Table1[[#This Row],[Sale_Date]])</f>
        <v>5</v>
      </c>
    </row>
    <row r="411" spans="1:14" x14ac:dyDescent="0.25">
      <c r="A411">
        <v>410</v>
      </c>
      <c r="B411">
        <v>5</v>
      </c>
      <c r="C411" t="s">
        <v>30</v>
      </c>
      <c r="D411" t="s">
        <v>33</v>
      </c>
      <c r="E411" t="s">
        <v>39</v>
      </c>
      <c r="F411" t="s">
        <v>40</v>
      </c>
      <c r="G411" s="1">
        <v>45603</v>
      </c>
      <c r="H411" t="s">
        <v>47</v>
      </c>
      <c r="I411" t="s">
        <v>54</v>
      </c>
      <c r="J411">
        <v>1157</v>
      </c>
      <c r="K411">
        <v>25</v>
      </c>
      <c r="L411">
        <v>2</v>
      </c>
      <c r="M411">
        <v>1175</v>
      </c>
      <c r="N411">
        <f>MONTH(Table1[[#This Row],[Sale_Date]])</f>
        <v>11</v>
      </c>
    </row>
    <row r="412" spans="1:14" x14ac:dyDescent="0.25">
      <c r="A412">
        <v>411</v>
      </c>
      <c r="B412">
        <v>1</v>
      </c>
      <c r="C412" t="s">
        <v>15</v>
      </c>
      <c r="D412" t="s">
        <v>34</v>
      </c>
      <c r="E412" t="s">
        <v>38</v>
      </c>
      <c r="F412" t="s">
        <v>45</v>
      </c>
      <c r="G412" s="1">
        <v>45777</v>
      </c>
      <c r="H412" t="s">
        <v>48</v>
      </c>
      <c r="I412" t="s">
        <v>52</v>
      </c>
      <c r="J412">
        <v>476</v>
      </c>
      <c r="K412">
        <v>30</v>
      </c>
      <c r="L412">
        <v>1</v>
      </c>
      <c r="M412">
        <v>2571</v>
      </c>
      <c r="N412">
        <f>MONTH(Table1[[#This Row],[Sale_Date]])</f>
        <v>4</v>
      </c>
    </row>
    <row r="413" spans="1:14" x14ac:dyDescent="0.25">
      <c r="A413">
        <v>412</v>
      </c>
      <c r="B413">
        <v>13</v>
      </c>
      <c r="C413" t="s">
        <v>21</v>
      </c>
      <c r="D413" t="s">
        <v>34</v>
      </c>
      <c r="E413" t="s">
        <v>38</v>
      </c>
      <c r="F413" t="s">
        <v>46</v>
      </c>
      <c r="G413" s="1">
        <v>45557</v>
      </c>
      <c r="H413" t="s">
        <v>47</v>
      </c>
      <c r="I413" t="s">
        <v>50</v>
      </c>
      <c r="J413">
        <v>1355</v>
      </c>
      <c r="K413">
        <v>25</v>
      </c>
      <c r="L413">
        <v>2</v>
      </c>
      <c r="M413">
        <v>2309</v>
      </c>
      <c r="N413">
        <f>MONTH(Table1[[#This Row],[Sale_Date]])</f>
        <v>9</v>
      </c>
    </row>
    <row r="414" spans="1:14" x14ac:dyDescent="0.25">
      <c r="A414">
        <v>413</v>
      </c>
      <c r="B414">
        <v>11</v>
      </c>
      <c r="C414" t="s">
        <v>13</v>
      </c>
      <c r="D414" t="s">
        <v>33</v>
      </c>
      <c r="E414" t="s">
        <v>39</v>
      </c>
      <c r="F414" t="s">
        <v>43</v>
      </c>
      <c r="G414" s="1">
        <v>45700</v>
      </c>
      <c r="H414" t="s">
        <v>48</v>
      </c>
      <c r="I414" t="s">
        <v>51</v>
      </c>
      <c r="J414">
        <v>817</v>
      </c>
      <c r="K414">
        <v>15</v>
      </c>
      <c r="L414">
        <v>2</v>
      </c>
      <c r="M414">
        <v>2583</v>
      </c>
      <c r="N414">
        <f>MONTH(Table1[[#This Row],[Sale_Date]])</f>
        <v>2</v>
      </c>
    </row>
    <row r="415" spans="1:14" x14ac:dyDescent="0.25">
      <c r="A415">
        <v>414</v>
      </c>
      <c r="B415">
        <v>1</v>
      </c>
      <c r="C415" t="s">
        <v>15</v>
      </c>
      <c r="D415" t="s">
        <v>34</v>
      </c>
      <c r="E415" t="s">
        <v>39</v>
      </c>
      <c r="F415" t="s">
        <v>40</v>
      </c>
      <c r="G415" s="1">
        <v>45648</v>
      </c>
      <c r="H415" t="s">
        <v>47</v>
      </c>
      <c r="I415" t="s">
        <v>50</v>
      </c>
      <c r="J415">
        <v>437</v>
      </c>
      <c r="K415">
        <v>25</v>
      </c>
      <c r="L415">
        <v>2</v>
      </c>
      <c r="M415">
        <v>1446</v>
      </c>
      <c r="N415">
        <f>MONTH(Table1[[#This Row],[Sale_Date]])</f>
        <v>12</v>
      </c>
    </row>
    <row r="416" spans="1:14" x14ac:dyDescent="0.25">
      <c r="A416">
        <v>415</v>
      </c>
      <c r="B416">
        <v>7</v>
      </c>
      <c r="C416" t="s">
        <v>25</v>
      </c>
      <c r="D416" t="s">
        <v>34</v>
      </c>
      <c r="E416" t="s">
        <v>36</v>
      </c>
      <c r="F416" t="s">
        <v>46</v>
      </c>
      <c r="G416" s="1">
        <v>45665</v>
      </c>
      <c r="H416" t="s">
        <v>47</v>
      </c>
      <c r="I416" t="s">
        <v>49</v>
      </c>
      <c r="J416">
        <v>1438</v>
      </c>
      <c r="K416">
        <v>30</v>
      </c>
      <c r="L416">
        <v>3</v>
      </c>
      <c r="M416">
        <v>2998</v>
      </c>
      <c r="N416">
        <f>MONTH(Table1[[#This Row],[Sale_Date]])</f>
        <v>1</v>
      </c>
    </row>
    <row r="417" spans="1:14" x14ac:dyDescent="0.25">
      <c r="A417">
        <v>416</v>
      </c>
      <c r="B417">
        <v>19</v>
      </c>
      <c r="C417" t="s">
        <v>14</v>
      </c>
      <c r="D417" t="s">
        <v>34</v>
      </c>
      <c r="E417" t="s">
        <v>37</v>
      </c>
      <c r="F417" t="s">
        <v>46</v>
      </c>
      <c r="G417" s="1">
        <v>45581</v>
      </c>
      <c r="H417" t="s">
        <v>47</v>
      </c>
      <c r="I417" t="s">
        <v>52</v>
      </c>
      <c r="J417">
        <v>216</v>
      </c>
      <c r="K417">
        <v>0</v>
      </c>
      <c r="L417">
        <v>1</v>
      </c>
      <c r="M417">
        <v>2269</v>
      </c>
      <c r="N417">
        <f>MONTH(Table1[[#This Row],[Sale_Date]])</f>
        <v>10</v>
      </c>
    </row>
    <row r="418" spans="1:14" x14ac:dyDescent="0.25">
      <c r="A418">
        <v>417</v>
      </c>
      <c r="B418">
        <v>15</v>
      </c>
      <c r="C418" t="s">
        <v>20</v>
      </c>
      <c r="D418" t="s">
        <v>35</v>
      </c>
      <c r="E418" t="s">
        <v>39</v>
      </c>
      <c r="F418" t="s">
        <v>43</v>
      </c>
      <c r="G418" s="1">
        <v>45580</v>
      </c>
      <c r="H418" t="s">
        <v>48</v>
      </c>
      <c r="I418" t="s">
        <v>51</v>
      </c>
      <c r="J418">
        <v>715</v>
      </c>
      <c r="K418">
        <v>25</v>
      </c>
      <c r="L418">
        <v>1</v>
      </c>
      <c r="M418">
        <v>2116</v>
      </c>
      <c r="N418">
        <f>MONTH(Table1[[#This Row],[Sale_Date]])</f>
        <v>10</v>
      </c>
    </row>
    <row r="419" spans="1:14" x14ac:dyDescent="0.25">
      <c r="A419">
        <v>418</v>
      </c>
      <c r="B419">
        <v>5</v>
      </c>
      <c r="C419" t="s">
        <v>30</v>
      </c>
      <c r="D419" t="s">
        <v>33</v>
      </c>
      <c r="E419" t="s">
        <v>36</v>
      </c>
      <c r="F419" t="s">
        <v>44</v>
      </c>
      <c r="G419" s="1">
        <v>45696</v>
      </c>
      <c r="H419" t="s">
        <v>48</v>
      </c>
      <c r="I419" t="s">
        <v>49</v>
      </c>
      <c r="J419">
        <v>1007</v>
      </c>
      <c r="K419">
        <v>10</v>
      </c>
      <c r="L419">
        <v>1</v>
      </c>
      <c r="M419">
        <v>2466</v>
      </c>
      <c r="N419">
        <f>MONTH(Table1[[#This Row],[Sale_Date]])</f>
        <v>2</v>
      </c>
    </row>
    <row r="420" spans="1:14" x14ac:dyDescent="0.25">
      <c r="A420">
        <v>419</v>
      </c>
      <c r="B420">
        <v>15</v>
      </c>
      <c r="C420" t="s">
        <v>20</v>
      </c>
      <c r="D420" t="s">
        <v>35</v>
      </c>
      <c r="E420" t="s">
        <v>38</v>
      </c>
      <c r="F420" t="s">
        <v>45</v>
      </c>
      <c r="G420" s="1">
        <v>45456</v>
      </c>
      <c r="H420" t="s">
        <v>48</v>
      </c>
      <c r="I420" t="s">
        <v>50</v>
      </c>
      <c r="J420">
        <v>643</v>
      </c>
      <c r="K420">
        <v>0</v>
      </c>
      <c r="L420">
        <v>1</v>
      </c>
      <c r="M420">
        <v>2868</v>
      </c>
      <c r="N420">
        <f>MONTH(Table1[[#This Row],[Sale_Date]])</f>
        <v>6</v>
      </c>
    </row>
    <row r="421" spans="1:14" x14ac:dyDescent="0.25">
      <c r="A421">
        <v>420</v>
      </c>
      <c r="B421">
        <v>17</v>
      </c>
      <c r="C421" t="s">
        <v>27</v>
      </c>
      <c r="D421" t="s">
        <v>33</v>
      </c>
      <c r="E421" t="s">
        <v>39</v>
      </c>
      <c r="F421" t="s">
        <v>40</v>
      </c>
      <c r="G421" s="1">
        <v>45579</v>
      </c>
      <c r="H421" t="s">
        <v>47</v>
      </c>
      <c r="I421" t="s">
        <v>51</v>
      </c>
      <c r="J421">
        <v>1414</v>
      </c>
      <c r="K421">
        <v>30</v>
      </c>
      <c r="L421">
        <v>2</v>
      </c>
      <c r="M421">
        <v>2342</v>
      </c>
      <c r="N421">
        <f>MONTH(Table1[[#This Row],[Sale_Date]])</f>
        <v>10</v>
      </c>
    </row>
    <row r="422" spans="1:14" x14ac:dyDescent="0.25">
      <c r="A422">
        <v>421</v>
      </c>
      <c r="B422">
        <v>3</v>
      </c>
      <c r="C422" t="s">
        <v>18</v>
      </c>
      <c r="D422" t="s">
        <v>35</v>
      </c>
      <c r="E422" t="s">
        <v>39</v>
      </c>
      <c r="F422" t="s">
        <v>44</v>
      </c>
      <c r="G422" s="1">
        <v>45543</v>
      </c>
      <c r="H422" t="s">
        <v>47</v>
      </c>
      <c r="I422" t="s">
        <v>55</v>
      </c>
      <c r="J422">
        <v>336</v>
      </c>
      <c r="K422">
        <v>25</v>
      </c>
      <c r="L422">
        <v>1</v>
      </c>
      <c r="M422">
        <v>1275</v>
      </c>
      <c r="N422">
        <f>MONTH(Table1[[#This Row],[Sale_Date]])</f>
        <v>9</v>
      </c>
    </row>
    <row r="423" spans="1:14" x14ac:dyDescent="0.25">
      <c r="A423">
        <v>422</v>
      </c>
      <c r="B423">
        <v>18</v>
      </c>
      <c r="C423" t="s">
        <v>28</v>
      </c>
      <c r="D423" t="s">
        <v>35</v>
      </c>
      <c r="E423" t="s">
        <v>36</v>
      </c>
      <c r="F423" t="s">
        <v>40</v>
      </c>
      <c r="G423" s="1">
        <v>45487</v>
      </c>
      <c r="H423" t="s">
        <v>48</v>
      </c>
      <c r="I423" t="s">
        <v>54</v>
      </c>
      <c r="J423">
        <v>1371</v>
      </c>
      <c r="K423">
        <v>10</v>
      </c>
      <c r="L423">
        <v>2</v>
      </c>
      <c r="M423">
        <v>1252</v>
      </c>
      <c r="N423">
        <f>MONTH(Table1[[#This Row],[Sale_Date]])</f>
        <v>7</v>
      </c>
    </row>
    <row r="424" spans="1:14" x14ac:dyDescent="0.25">
      <c r="A424">
        <v>423</v>
      </c>
      <c r="B424">
        <v>18</v>
      </c>
      <c r="C424" t="s">
        <v>28</v>
      </c>
      <c r="D424" t="s">
        <v>35</v>
      </c>
      <c r="E424" t="s">
        <v>36</v>
      </c>
      <c r="F424" t="s">
        <v>44</v>
      </c>
      <c r="G424" s="1">
        <v>45536</v>
      </c>
      <c r="H424" t="s">
        <v>48</v>
      </c>
      <c r="I424" t="s">
        <v>55</v>
      </c>
      <c r="J424">
        <v>823</v>
      </c>
      <c r="K424">
        <v>0</v>
      </c>
      <c r="L424">
        <v>2</v>
      </c>
      <c r="M424">
        <v>2063</v>
      </c>
      <c r="N424">
        <f>MONTH(Table1[[#This Row],[Sale_Date]])</f>
        <v>9</v>
      </c>
    </row>
    <row r="425" spans="1:14" x14ac:dyDescent="0.25">
      <c r="A425">
        <v>424</v>
      </c>
      <c r="B425">
        <v>5</v>
      </c>
      <c r="C425" t="s">
        <v>30</v>
      </c>
      <c r="D425" t="s">
        <v>33</v>
      </c>
      <c r="E425" t="s">
        <v>37</v>
      </c>
      <c r="F425" t="s">
        <v>44</v>
      </c>
      <c r="G425" s="1">
        <v>45593</v>
      </c>
      <c r="H425" t="s">
        <v>47</v>
      </c>
      <c r="I425" t="s">
        <v>50</v>
      </c>
      <c r="J425">
        <v>1025</v>
      </c>
      <c r="K425">
        <v>10</v>
      </c>
      <c r="L425">
        <v>2</v>
      </c>
      <c r="M425">
        <v>1426</v>
      </c>
      <c r="N425">
        <f>MONTH(Table1[[#This Row],[Sale_Date]])</f>
        <v>10</v>
      </c>
    </row>
    <row r="426" spans="1:14" x14ac:dyDescent="0.25">
      <c r="A426">
        <v>425</v>
      </c>
      <c r="B426">
        <v>4</v>
      </c>
      <c r="C426" t="s">
        <v>17</v>
      </c>
      <c r="D426" t="s">
        <v>34</v>
      </c>
      <c r="E426" t="s">
        <v>37</v>
      </c>
      <c r="F426" t="s">
        <v>44</v>
      </c>
      <c r="G426" s="1">
        <v>45777</v>
      </c>
      <c r="H426" t="s">
        <v>48</v>
      </c>
      <c r="I426" t="s">
        <v>50</v>
      </c>
      <c r="J426">
        <v>1160</v>
      </c>
      <c r="K426">
        <v>15</v>
      </c>
      <c r="L426">
        <v>2</v>
      </c>
      <c r="M426">
        <v>1090</v>
      </c>
      <c r="N426">
        <f>MONTH(Table1[[#This Row],[Sale_Date]])</f>
        <v>4</v>
      </c>
    </row>
    <row r="427" spans="1:14" x14ac:dyDescent="0.25">
      <c r="A427">
        <v>426</v>
      </c>
      <c r="B427">
        <v>16</v>
      </c>
      <c r="C427" t="s">
        <v>16</v>
      </c>
      <c r="D427" t="s">
        <v>34</v>
      </c>
      <c r="E427" t="s">
        <v>37</v>
      </c>
      <c r="F427" t="s">
        <v>43</v>
      </c>
      <c r="G427" s="1">
        <v>45750</v>
      </c>
      <c r="H427" t="s">
        <v>47</v>
      </c>
      <c r="I427" t="s">
        <v>49</v>
      </c>
      <c r="J427">
        <v>604</v>
      </c>
      <c r="K427">
        <v>10</v>
      </c>
      <c r="L427">
        <v>3</v>
      </c>
      <c r="M427">
        <v>2514</v>
      </c>
      <c r="N427">
        <f>MONTH(Table1[[#This Row],[Sale_Date]])</f>
        <v>4</v>
      </c>
    </row>
    <row r="428" spans="1:14" x14ac:dyDescent="0.25">
      <c r="A428">
        <v>427</v>
      </c>
      <c r="B428">
        <v>4</v>
      </c>
      <c r="C428" t="s">
        <v>17</v>
      </c>
      <c r="D428" t="s">
        <v>34</v>
      </c>
      <c r="E428" t="s">
        <v>39</v>
      </c>
      <c r="F428" t="s">
        <v>42</v>
      </c>
      <c r="G428" s="1">
        <v>45661</v>
      </c>
      <c r="H428" t="s">
        <v>48</v>
      </c>
      <c r="I428" t="s">
        <v>49</v>
      </c>
      <c r="J428">
        <v>419</v>
      </c>
      <c r="K428">
        <v>20</v>
      </c>
      <c r="L428">
        <v>1</v>
      </c>
      <c r="M428">
        <v>2530</v>
      </c>
      <c r="N428">
        <f>MONTH(Table1[[#This Row],[Sale_Date]])</f>
        <v>1</v>
      </c>
    </row>
    <row r="429" spans="1:14" x14ac:dyDescent="0.25">
      <c r="A429">
        <v>428</v>
      </c>
      <c r="B429">
        <v>10</v>
      </c>
      <c r="C429" t="s">
        <v>23</v>
      </c>
      <c r="D429" t="s">
        <v>34</v>
      </c>
      <c r="E429" t="s">
        <v>39</v>
      </c>
      <c r="F429" t="s">
        <v>44</v>
      </c>
      <c r="G429" s="1">
        <v>45571</v>
      </c>
      <c r="H429" t="s">
        <v>48</v>
      </c>
      <c r="I429" t="s">
        <v>50</v>
      </c>
      <c r="J429">
        <v>249</v>
      </c>
      <c r="K429">
        <v>10</v>
      </c>
      <c r="L429">
        <v>2</v>
      </c>
      <c r="M429">
        <v>2124</v>
      </c>
      <c r="N429">
        <f>MONTH(Table1[[#This Row],[Sale_Date]])</f>
        <v>10</v>
      </c>
    </row>
    <row r="430" spans="1:14" x14ac:dyDescent="0.25">
      <c r="A430">
        <v>429</v>
      </c>
      <c r="B430">
        <v>8</v>
      </c>
      <c r="C430" t="s">
        <v>29</v>
      </c>
      <c r="D430" t="s">
        <v>33</v>
      </c>
      <c r="E430" t="s">
        <v>37</v>
      </c>
      <c r="F430" t="s">
        <v>46</v>
      </c>
      <c r="G430" s="1">
        <v>45750</v>
      </c>
      <c r="H430" t="s">
        <v>48</v>
      </c>
      <c r="I430" t="s">
        <v>52</v>
      </c>
      <c r="J430">
        <v>1309</v>
      </c>
      <c r="K430">
        <v>25</v>
      </c>
      <c r="L430">
        <v>3</v>
      </c>
      <c r="M430">
        <v>1434</v>
      </c>
      <c r="N430">
        <f>MONTH(Table1[[#This Row],[Sale_Date]])</f>
        <v>4</v>
      </c>
    </row>
    <row r="431" spans="1:14" x14ac:dyDescent="0.25">
      <c r="A431">
        <v>430</v>
      </c>
      <c r="B431">
        <v>18</v>
      </c>
      <c r="C431" t="s">
        <v>28</v>
      </c>
      <c r="D431" t="s">
        <v>35</v>
      </c>
      <c r="E431" t="s">
        <v>38</v>
      </c>
      <c r="F431" t="s">
        <v>44</v>
      </c>
      <c r="G431" s="1">
        <v>45480</v>
      </c>
      <c r="H431" t="s">
        <v>48</v>
      </c>
      <c r="I431" t="s">
        <v>55</v>
      </c>
      <c r="J431">
        <v>836</v>
      </c>
      <c r="K431">
        <v>30</v>
      </c>
      <c r="L431">
        <v>2</v>
      </c>
      <c r="M431">
        <v>1085</v>
      </c>
      <c r="N431">
        <f>MONTH(Table1[[#This Row],[Sale_Date]])</f>
        <v>7</v>
      </c>
    </row>
    <row r="432" spans="1:14" x14ac:dyDescent="0.25">
      <c r="A432">
        <v>431</v>
      </c>
      <c r="B432">
        <v>11</v>
      </c>
      <c r="C432" t="s">
        <v>13</v>
      </c>
      <c r="D432" t="s">
        <v>33</v>
      </c>
      <c r="E432" t="s">
        <v>36</v>
      </c>
      <c r="F432" t="s">
        <v>44</v>
      </c>
      <c r="G432" s="1">
        <v>45507</v>
      </c>
      <c r="H432" t="s">
        <v>47</v>
      </c>
      <c r="I432" t="s">
        <v>51</v>
      </c>
      <c r="J432">
        <v>366</v>
      </c>
      <c r="K432">
        <v>30</v>
      </c>
      <c r="L432">
        <v>2</v>
      </c>
      <c r="M432">
        <v>1700</v>
      </c>
      <c r="N432">
        <f>MONTH(Table1[[#This Row],[Sale_Date]])</f>
        <v>8</v>
      </c>
    </row>
    <row r="433" spans="1:14" x14ac:dyDescent="0.25">
      <c r="A433">
        <v>432</v>
      </c>
      <c r="B433">
        <v>16</v>
      </c>
      <c r="C433" t="s">
        <v>16</v>
      </c>
      <c r="D433" t="s">
        <v>34</v>
      </c>
      <c r="E433" t="s">
        <v>36</v>
      </c>
      <c r="F433" t="s">
        <v>41</v>
      </c>
      <c r="G433" s="1">
        <v>45546</v>
      </c>
      <c r="H433" t="s">
        <v>48</v>
      </c>
      <c r="I433" t="s">
        <v>51</v>
      </c>
      <c r="J433">
        <v>758</v>
      </c>
      <c r="K433">
        <v>25</v>
      </c>
      <c r="L433">
        <v>1</v>
      </c>
      <c r="M433">
        <v>2294</v>
      </c>
      <c r="N433">
        <f>MONTH(Table1[[#This Row],[Sale_Date]])</f>
        <v>9</v>
      </c>
    </row>
    <row r="434" spans="1:14" x14ac:dyDescent="0.25">
      <c r="A434">
        <v>433</v>
      </c>
      <c r="B434">
        <v>4</v>
      </c>
      <c r="C434" t="s">
        <v>17</v>
      </c>
      <c r="D434" t="s">
        <v>34</v>
      </c>
      <c r="E434" t="s">
        <v>39</v>
      </c>
      <c r="F434" t="s">
        <v>41</v>
      </c>
      <c r="G434" s="1">
        <v>45561</v>
      </c>
      <c r="H434" t="s">
        <v>48</v>
      </c>
      <c r="I434" t="s">
        <v>55</v>
      </c>
      <c r="J434">
        <v>489</v>
      </c>
      <c r="K434">
        <v>0</v>
      </c>
      <c r="L434">
        <v>1</v>
      </c>
      <c r="M434">
        <v>1884</v>
      </c>
      <c r="N434">
        <f>MONTH(Table1[[#This Row],[Sale_Date]])</f>
        <v>9</v>
      </c>
    </row>
    <row r="435" spans="1:14" x14ac:dyDescent="0.25">
      <c r="A435">
        <v>434</v>
      </c>
      <c r="B435">
        <v>11</v>
      </c>
      <c r="C435" t="s">
        <v>13</v>
      </c>
      <c r="D435" t="s">
        <v>33</v>
      </c>
      <c r="E435" t="s">
        <v>38</v>
      </c>
      <c r="F435" t="s">
        <v>42</v>
      </c>
      <c r="G435" s="1">
        <v>45528</v>
      </c>
      <c r="H435" t="s">
        <v>48</v>
      </c>
      <c r="I435" t="s">
        <v>51</v>
      </c>
      <c r="J435">
        <v>435</v>
      </c>
      <c r="K435">
        <v>0</v>
      </c>
      <c r="L435">
        <v>2</v>
      </c>
      <c r="M435">
        <v>1084</v>
      </c>
      <c r="N435">
        <f>MONTH(Table1[[#This Row],[Sale_Date]])</f>
        <v>8</v>
      </c>
    </row>
    <row r="436" spans="1:14" x14ac:dyDescent="0.25">
      <c r="A436">
        <v>435</v>
      </c>
      <c r="B436">
        <v>9</v>
      </c>
      <c r="C436" t="s">
        <v>26</v>
      </c>
      <c r="D436" t="s">
        <v>35</v>
      </c>
      <c r="E436" t="s">
        <v>36</v>
      </c>
      <c r="F436" t="s">
        <v>46</v>
      </c>
      <c r="G436" s="1">
        <v>45570</v>
      </c>
      <c r="H436" t="s">
        <v>48</v>
      </c>
      <c r="I436" t="s">
        <v>54</v>
      </c>
      <c r="J436">
        <v>626</v>
      </c>
      <c r="K436">
        <v>30</v>
      </c>
      <c r="L436">
        <v>1</v>
      </c>
      <c r="M436">
        <v>2448</v>
      </c>
      <c r="N436">
        <f>MONTH(Table1[[#This Row],[Sale_Date]])</f>
        <v>10</v>
      </c>
    </row>
    <row r="437" spans="1:14" x14ac:dyDescent="0.25">
      <c r="A437">
        <v>436</v>
      </c>
      <c r="B437">
        <v>12</v>
      </c>
      <c r="C437" t="s">
        <v>31</v>
      </c>
      <c r="D437" t="s">
        <v>35</v>
      </c>
      <c r="E437" t="s">
        <v>38</v>
      </c>
      <c r="F437" t="s">
        <v>43</v>
      </c>
      <c r="G437" s="1">
        <v>45658</v>
      </c>
      <c r="H437" t="s">
        <v>48</v>
      </c>
      <c r="I437" t="s">
        <v>52</v>
      </c>
      <c r="J437">
        <v>330</v>
      </c>
      <c r="K437">
        <v>25</v>
      </c>
      <c r="L437">
        <v>1</v>
      </c>
      <c r="M437">
        <v>1885</v>
      </c>
      <c r="N437">
        <f>MONTH(Table1[[#This Row],[Sale_Date]])</f>
        <v>1</v>
      </c>
    </row>
    <row r="438" spans="1:14" x14ac:dyDescent="0.25">
      <c r="A438">
        <v>437</v>
      </c>
      <c r="B438">
        <v>5</v>
      </c>
      <c r="C438" t="s">
        <v>30</v>
      </c>
      <c r="D438" t="s">
        <v>33</v>
      </c>
      <c r="E438" t="s">
        <v>38</v>
      </c>
      <c r="F438" t="s">
        <v>46</v>
      </c>
      <c r="G438" s="1">
        <v>45656</v>
      </c>
      <c r="H438" t="s">
        <v>47</v>
      </c>
      <c r="I438" t="s">
        <v>53</v>
      </c>
      <c r="J438">
        <v>821</v>
      </c>
      <c r="K438">
        <v>15</v>
      </c>
      <c r="L438">
        <v>2</v>
      </c>
      <c r="M438">
        <v>2128</v>
      </c>
      <c r="N438">
        <f>MONTH(Table1[[#This Row],[Sale_Date]])</f>
        <v>12</v>
      </c>
    </row>
    <row r="439" spans="1:14" x14ac:dyDescent="0.25">
      <c r="A439">
        <v>438</v>
      </c>
      <c r="B439">
        <v>10</v>
      </c>
      <c r="C439" t="s">
        <v>23</v>
      </c>
      <c r="D439" t="s">
        <v>34</v>
      </c>
      <c r="E439" t="s">
        <v>38</v>
      </c>
      <c r="F439" t="s">
        <v>42</v>
      </c>
      <c r="G439" s="1">
        <v>45425</v>
      </c>
      <c r="H439" t="s">
        <v>48</v>
      </c>
      <c r="I439" t="s">
        <v>54</v>
      </c>
      <c r="J439">
        <v>1162</v>
      </c>
      <c r="K439">
        <v>30</v>
      </c>
      <c r="L439">
        <v>2</v>
      </c>
      <c r="M439">
        <v>1074</v>
      </c>
      <c r="N439">
        <f>MONTH(Table1[[#This Row],[Sale_Date]])</f>
        <v>5</v>
      </c>
    </row>
    <row r="440" spans="1:14" x14ac:dyDescent="0.25">
      <c r="A440">
        <v>439</v>
      </c>
      <c r="B440">
        <v>12</v>
      </c>
      <c r="C440" t="s">
        <v>31</v>
      </c>
      <c r="D440" t="s">
        <v>35</v>
      </c>
      <c r="E440" t="s">
        <v>38</v>
      </c>
      <c r="F440" t="s">
        <v>43</v>
      </c>
      <c r="G440" s="1">
        <v>45728</v>
      </c>
      <c r="H440" t="s">
        <v>48</v>
      </c>
      <c r="I440" t="s">
        <v>49</v>
      </c>
      <c r="J440">
        <v>1068</v>
      </c>
      <c r="K440">
        <v>20</v>
      </c>
      <c r="L440">
        <v>2</v>
      </c>
      <c r="M440">
        <v>2185</v>
      </c>
      <c r="N440">
        <f>MONTH(Table1[[#This Row],[Sale_Date]])</f>
        <v>3</v>
      </c>
    </row>
    <row r="441" spans="1:14" x14ac:dyDescent="0.25">
      <c r="A441">
        <v>440</v>
      </c>
      <c r="B441">
        <v>14</v>
      </c>
      <c r="C441" t="s">
        <v>22</v>
      </c>
      <c r="D441" t="s">
        <v>33</v>
      </c>
      <c r="E441" t="s">
        <v>36</v>
      </c>
      <c r="F441" t="s">
        <v>40</v>
      </c>
      <c r="G441" s="1">
        <v>45479</v>
      </c>
      <c r="H441" t="s">
        <v>48</v>
      </c>
      <c r="I441" t="s">
        <v>53</v>
      </c>
      <c r="J441">
        <v>1200</v>
      </c>
      <c r="K441">
        <v>15</v>
      </c>
      <c r="L441">
        <v>2</v>
      </c>
      <c r="M441">
        <v>2894</v>
      </c>
      <c r="N441">
        <f>MONTH(Table1[[#This Row],[Sale_Date]])</f>
        <v>7</v>
      </c>
    </row>
    <row r="442" spans="1:14" x14ac:dyDescent="0.25">
      <c r="A442">
        <v>441</v>
      </c>
      <c r="B442">
        <v>17</v>
      </c>
      <c r="C442" t="s">
        <v>27</v>
      </c>
      <c r="D442" t="s">
        <v>33</v>
      </c>
      <c r="E442" t="s">
        <v>37</v>
      </c>
      <c r="F442" t="s">
        <v>46</v>
      </c>
      <c r="G442" s="1">
        <v>45462</v>
      </c>
      <c r="H442" t="s">
        <v>48</v>
      </c>
      <c r="I442" t="s">
        <v>53</v>
      </c>
      <c r="J442">
        <v>724</v>
      </c>
      <c r="K442">
        <v>25</v>
      </c>
      <c r="L442">
        <v>1</v>
      </c>
      <c r="M442">
        <v>1638</v>
      </c>
      <c r="N442">
        <f>MONTH(Table1[[#This Row],[Sale_Date]])</f>
        <v>6</v>
      </c>
    </row>
    <row r="443" spans="1:14" x14ac:dyDescent="0.25">
      <c r="A443">
        <v>442</v>
      </c>
      <c r="B443">
        <v>6</v>
      </c>
      <c r="C443" t="s">
        <v>32</v>
      </c>
      <c r="D443" t="s">
        <v>35</v>
      </c>
      <c r="E443" t="s">
        <v>38</v>
      </c>
      <c r="F443" t="s">
        <v>45</v>
      </c>
      <c r="G443" s="1">
        <v>45504</v>
      </c>
      <c r="H443" t="s">
        <v>48</v>
      </c>
      <c r="I443" t="s">
        <v>50</v>
      </c>
      <c r="J443">
        <v>921</v>
      </c>
      <c r="K443">
        <v>20</v>
      </c>
      <c r="L443">
        <v>1</v>
      </c>
      <c r="M443">
        <v>1869</v>
      </c>
      <c r="N443">
        <f>MONTH(Table1[[#This Row],[Sale_Date]])</f>
        <v>7</v>
      </c>
    </row>
    <row r="444" spans="1:14" x14ac:dyDescent="0.25">
      <c r="A444">
        <v>443</v>
      </c>
      <c r="B444">
        <v>5</v>
      </c>
      <c r="C444" t="s">
        <v>30</v>
      </c>
      <c r="D444" t="s">
        <v>33</v>
      </c>
      <c r="E444" t="s">
        <v>37</v>
      </c>
      <c r="F444" t="s">
        <v>45</v>
      </c>
      <c r="G444" s="1">
        <v>45552</v>
      </c>
      <c r="H444" t="s">
        <v>48</v>
      </c>
      <c r="I444" t="s">
        <v>54</v>
      </c>
      <c r="J444">
        <v>1262</v>
      </c>
      <c r="K444">
        <v>25</v>
      </c>
      <c r="L444">
        <v>1</v>
      </c>
      <c r="M444">
        <v>1975</v>
      </c>
      <c r="N444">
        <f>MONTH(Table1[[#This Row],[Sale_Date]])</f>
        <v>9</v>
      </c>
    </row>
    <row r="445" spans="1:14" x14ac:dyDescent="0.25">
      <c r="A445">
        <v>444</v>
      </c>
      <c r="B445">
        <v>3</v>
      </c>
      <c r="C445" t="s">
        <v>18</v>
      </c>
      <c r="D445" t="s">
        <v>35</v>
      </c>
      <c r="E445" t="s">
        <v>37</v>
      </c>
      <c r="F445" t="s">
        <v>41</v>
      </c>
      <c r="G445" s="1">
        <v>45724</v>
      </c>
      <c r="H445" t="s">
        <v>47</v>
      </c>
      <c r="I445" t="s">
        <v>49</v>
      </c>
      <c r="J445">
        <v>507</v>
      </c>
      <c r="K445">
        <v>15</v>
      </c>
      <c r="L445">
        <v>2</v>
      </c>
      <c r="M445">
        <v>2342</v>
      </c>
      <c r="N445">
        <f>MONTH(Table1[[#This Row],[Sale_Date]])</f>
        <v>3</v>
      </c>
    </row>
    <row r="446" spans="1:14" x14ac:dyDescent="0.25">
      <c r="A446">
        <v>445</v>
      </c>
      <c r="B446">
        <v>18</v>
      </c>
      <c r="C446" t="s">
        <v>28</v>
      </c>
      <c r="D446" t="s">
        <v>35</v>
      </c>
      <c r="E446" t="s">
        <v>36</v>
      </c>
      <c r="F446" t="s">
        <v>42</v>
      </c>
      <c r="G446" s="1">
        <v>45665</v>
      </c>
      <c r="H446" t="s">
        <v>48</v>
      </c>
      <c r="I446" t="s">
        <v>54</v>
      </c>
      <c r="J446">
        <v>1304</v>
      </c>
      <c r="K446">
        <v>10</v>
      </c>
      <c r="L446">
        <v>2</v>
      </c>
      <c r="M446">
        <v>1555</v>
      </c>
      <c r="N446">
        <f>MONTH(Table1[[#This Row],[Sale_Date]])</f>
        <v>1</v>
      </c>
    </row>
    <row r="447" spans="1:14" x14ac:dyDescent="0.25">
      <c r="A447">
        <v>446</v>
      </c>
      <c r="B447">
        <v>16</v>
      </c>
      <c r="C447" t="s">
        <v>16</v>
      </c>
      <c r="D447" t="s">
        <v>34</v>
      </c>
      <c r="E447" t="s">
        <v>37</v>
      </c>
      <c r="F447" t="s">
        <v>42</v>
      </c>
      <c r="G447" s="1">
        <v>45609</v>
      </c>
      <c r="H447" t="s">
        <v>47</v>
      </c>
      <c r="I447" t="s">
        <v>50</v>
      </c>
      <c r="J447">
        <v>1379</v>
      </c>
      <c r="K447">
        <v>30</v>
      </c>
      <c r="L447">
        <v>1</v>
      </c>
      <c r="M447">
        <v>2072</v>
      </c>
      <c r="N447">
        <f>MONTH(Table1[[#This Row],[Sale_Date]])</f>
        <v>11</v>
      </c>
    </row>
    <row r="448" spans="1:14" x14ac:dyDescent="0.25">
      <c r="A448">
        <v>447</v>
      </c>
      <c r="B448">
        <v>4</v>
      </c>
      <c r="C448" t="s">
        <v>17</v>
      </c>
      <c r="D448" t="s">
        <v>34</v>
      </c>
      <c r="E448" t="s">
        <v>37</v>
      </c>
      <c r="F448" t="s">
        <v>43</v>
      </c>
      <c r="G448" s="1">
        <v>45690</v>
      </c>
      <c r="H448" t="s">
        <v>48</v>
      </c>
      <c r="I448" t="s">
        <v>50</v>
      </c>
      <c r="J448">
        <v>938</v>
      </c>
      <c r="K448">
        <v>20</v>
      </c>
      <c r="L448">
        <v>1</v>
      </c>
      <c r="M448">
        <v>2592</v>
      </c>
      <c r="N448">
        <f>MONTH(Table1[[#This Row],[Sale_Date]])</f>
        <v>2</v>
      </c>
    </row>
    <row r="449" spans="1:14" x14ac:dyDescent="0.25">
      <c r="A449">
        <v>448</v>
      </c>
      <c r="B449">
        <v>17</v>
      </c>
      <c r="C449" t="s">
        <v>27</v>
      </c>
      <c r="D449" t="s">
        <v>33</v>
      </c>
      <c r="E449" t="s">
        <v>36</v>
      </c>
      <c r="F449" t="s">
        <v>40</v>
      </c>
      <c r="G449" s="1">
        <v>45622</v>
      </c>
      <c r="H449" t="s">
        <v>48</v>
      </c>
      <c r="I449" t="s">
        <v>51</v>
      </c>
      <c r="J449">
        <v>318</v>
      </c>
      <c r="K449">
        <v>25</v>
      </c>
      <c r="L449">
        <v>1</v>
      </c>
      <c r="M449">
        <v>2714</v>
      </c>
      <c r="N449">
        <f>MONTH(Table1[[#This Row],[Sale_Date]])</f>
        <v>11</v>
      </c>
    </row>
    <row r="450" spans="1:14" x14ac:dyDescent="0.25">
      <c r="A450">
        <v>449</v>
      </c>
      <c r="B450">
        <v>2</v>
      </c>
      <c r="C450" t="s">
        <v>19</v>
      </c>
      <c r="D450" t="s">
        <v>33</v>
      </c>
      <c r="E450" t="s">
        <v>37</v>
      </c>
      <c r="F450" t="s">
        <v>46</v>
      </c>
      <c r="G450" s="1">
        <v>45461</v>
      </c>
      <c r="H450" t="s">
        <v>48</v>
      </c>
      <c r="I450" t="s">
        <v>52</v>
      </c>
      <c r="J450">
        <v>355</v>
      </c>
      <c r="K450">
        <v>10</v>
      </c>
      <c r="L450">
        <v>2</v>
      </c>
      <c r="M450">
        <v>2653</v>
      </c>
      <c r="N450">
        <f>MONTH(Table1[[#This Row],[Sale_Date]])</f>
        <v>6</v>
      </c>
    </row>
    <row r="451" spans="1:14" x14ac:dyDescent="0.25">
      <c r="A451">
        <v>450</v>
      </c>
      <c r="B451">
        <v>6</v>
      </c>
      <c r="C451" t="s">
        <v>32</v>
      </c>
      <c r="D451" t="s">
        <v>35</v>
      </c>
      <c r="E451" t="s">
        <v>36</v>
      </c>
      <c r="F451" t="s">
        <v>41</v>
      </c>
      <c r="G451" s="1">
        <v>45533</v>
      </c>
      <c r="H451" t="s">
        <v>47</v>
      </c>
      <c r="I451" t="s">
        <v>50</v>
      </c>
      <c r="J451">
        <v>341</v>
      </c>
      <c r="K451">
        <v>30</v>
      </c>
      <c r="L451">
        <v>3</v>
      </c>
      <c r="M451">
        <v>1711</v>
      </c>
      <c r="N451">
        <f>MONTH(Table1[[#This Row],[Sale_Date]])</f>
        <v>8</v>
      </c>
    </row>
    <row r="452" spans="1:14" x14ac:dyDescent="0.25">
      <c r="A452">
        <v>451</v>
      </c>
      <c r="B452">
        <v>13</v>
      </c>
      <c r="C452" t="s">
        <v>21</v>
      </c>
      <c r="D452" t="s">
        <v>34</v>
      </c>
      <c r="E452" t="s">
        <v>38</v>
      </c>
      <c r="F452" t="s">
        <v>44</v>
      </c>
      <c r="G452" s="1">
        <v>45692</v>
      </c>
      <c r="H452" t="s">
        <v>47</v>
      </c>
      <c r="I452" t="s">
        <v>49</v>
      </c>
      <c r="J452">
        <v>1133</v>
      </c>
      <c r="K452">
        <v>20</v>
      </c>
      <c r="L452">
        <v>1</v>
      </c>
      <c r="M452">
        <v>1137</v>
      </c>
      <c r="N452">
        <f>MONTH(Table1[[#This Row],[Sale_Date]])</f>
        <v>2</v>
      </c>
    </row>
    <row r="453" spans="1:14" x14ac:dyDescent="0.25">
      <c r="A453">
        <v>452</v>
      </c>
      <c r="B453">
        <v>12</v>
      </c>
      <c r="C453" t="s">
        <v>31</v>
      </c>
      <c r="D453" t="s">
        <v>35</v>
      </c>
      <c r="E453" t="s">
        <v>36</v>
      </c>
      <c r="F453" t="s">
        <v>44</v>
      </c>
      <c r="G453" s="1">
        <v>45476</v>
      </c>
      <c r="H453" t="s">
        <v>48</v>
      </c>
      <c r="I453" t="s">
        <v>50</v>
      </c>
      <c r="J453">
        <v>1033</v>
      </c>
      <c r="K453">
        <v>0</v>
      </c>
      <c r="L453">
        <v>1</v>
      </c>
      <c r="M453">
        <v>2881</v>
      </c>
      <c r="N453">
        <f>MONTH(Table1[[#This Row],[Sale_Date]])</f>
        <v>7</v>
      </c>
    </row>
    <row r="454" spans="1:14" x14ac:dyDescent="0.25">
      <c r="A454">
        <v>453</v>
      </c>
      <c r="B454">
        <v>4</v>
      </c>
      <c r="C454" t="s">
        <v>17</v>
      </c>
      <c r="D454" t="s">
        <v>34</v>
      </c>
      <c r="E454" t="s">
        <v>36</v>
      </c>
      <c r="F454" t="s">
        <v>45</v>
      </c>
      <c r="G454" s="1">
        <v>45690</v>
      </c>
      <c r="H454" t="s">
        <v>47</v>
      </c>
      <c r="I454" t="s">
        <v>49</v>
      </c>
      <c r="J454">
        <v>1011</v>
      </c>
      <c r="K454">
        <v>10</v>
      </c>
      <c r="L454">
        <v>2</v>
      </c>
      <c r="M454">
        <v>1661</v>
      </c>
      <c r="N454">
        <f>MONTH(Table1[[#This Row],[Sale_Date]])</f>
        <v>2</v>
      </c>
    </row>
    <row r="455" spans="1:14" x14ac:dyDescent="0.25">
      <c r="A455">
        <v>454</v>
      </c>
      <c r="B455">
        <v>20</v>
      </c>
      <c r="C455" t="s">
        <v>24</v>
      </c>
      <c r="D455" t="s">
        <v>33</v>
      </c>
      <c r="E455" t="s">
        <v>37</v>
      </c>
      <c r="F455" t="s">
        <v>44</v>
      </c>
      <c r="G455" s="1">
        <v>45682</v>
      </c>
      <c r="H455" t="s">
        <v>48</v>
      </c>
      <c r="I455" t="s">
        <v>55</v>
      </c>
      <c r="J455">
        <v>934</v>
      </c>
      <c r="K455">
        <v>15</v>
      </c>
      <c r="L455">
        <v>1</v>
      </c>
      <c r="M455">
        <v>1163</v>
      </c>
      <c r="N455">
        <f>MONTH(Table1[[#This Row],[Sale_Date]])</f>
        <v>1</v>
      </c>
    </row>
    <row r="456" spans="1:14" x14ac:dyDescent="0.25">
      <c r="A456">
        <v>455</v>
      </c>
      <c r="B456">
        <v>14</v>
      </c>
      <c r="C456" t="s">
        <v>22</v>
      </c>
      <c r="D456" t="s">
        <v>33</v>
      </c>
      <c r="E456" t="s">
        <v>39</v>
      </c>
      <c r="F456" t="s">
        <v>44</v>
      </c>
      <c r="G456" s="1">
        <v>45464</v>
      </c>
      <c r="H456" t="s">
        <v>47</v>
      </c>
      <c r="I456" t="s">
        <v>50</v>
      </c>
      <c r="J456">
        <v>831</v>
      </c>
      <c r="K456">
        <v>15</v>
      </c>
      <c r="L456">
        <v>2</v>
      </c>
      <c r="M456">
        <v>2474</v>
      </c>
      <c r="N456">
        <f>MONTH(Table1[[#This Row],[Sale_Date]])</f>
        <v>6</v>
      </c>
    </row>
    <row r="457" spans="1:14" x14ac:dyDescent="0.25">
      <c r="A457">
        <v>456</v>
      </c>
      <c r="B457">
        <v>18</v>
      </c>
      <c r="C457" t="s">
        <v>28</v>
      </c>
      <c r="D457" t="s">
        <v>35</v>
      </c>
      <c r="E457" t="s">
        <v>36</v>
      </c>
      <c r="F457" t="s">
        <v>44</v>
      </c>
      <c r="G457" s="1">
        <v>45628</v>
      </c>
      <c r="H457" t="s">
        <v>47</v>
      </c>
      <c r="I457" t="s">
        <v>54</v>
      </c>
      <c r="J457">
        <v>485</v>
      </c>
      <c r="K457">
        <v>30</v>
      </c>
      <c r="L457">
        <v>2</v>
      </c>
      <c r="M457">
        <v>1246</v>
      </c>
      <c r="N457">
        <f>MONTH(Table1[[#This Row],[Sale_Date]])</f>
        <v>12</v>
      </c>
    </row>
    <row r="458" spans="1:14" x14ac:dyDescent="0.25">
      <c r="A458">
        <v>457</v>
      </c>
      <c r="B458">
        <v>11</v>
      </c>
      <c r="C458" t="s">
        <v>13</v>
      </c>
      <c r="D458" t="s">
        <v>33</v>
      </c>
      <c r="E458" t="s">
        <v>38</v>
      </c>
      <c r="F458" t="s">
        <v>41</v>
      </c>
      <c r="G458" s="1">
        <v>45505</v>
      </c>
      <c r="H458" t="s">
        <v>48</v>
      </c>
      <c r="I458" t="s">
        <v>55</v>
      </c>
      <c r="J458">
        <v>798</v>
      </c>
      <c r="K458">
        <v>0</v>
      </c>
      <c r="L458">
        <v>1</v>
      </c>
      <c r="M458">
        <v>2334</v>
      </c>
      <c r="N458">
        <f>MONTH(Table1[[#This Row],[Sale_Date]])</f>
        <v>8</v>
      </c>
    </row>
    <row r="459" spans="1:14" x14ac:dyDescent="0.25">
      <c r="A459">
        <v>458</v>
      </c>
      <c r="B459">
        <v>3</v>
      </c>
      <c r="C459" t="s">
        <v>18</v>
      </c>
      <c r="D459" t="s">
        <v>35</v>
      </c>
      <c r="E459" t="s">
        <v>37</v>
      </c>
      <c r="F459" t="s">
        <v>41</v>
      </c>
      <c r="G459" s="1">
        <v>45774</v>
      </c>
      <c r="H459" t="s">
        <v>48</v>
      </c>
      <c r="I459" t="s">
        <v>51</v>
      </c>
      <c r="J459">
        <v>1217</v>
      </c>
      <c r="K459">
        <v>30</v>
      </c>
      <c r="L459">
        <v>1</v>
      </c>
      <c r="M459">
        <v>1150</v>
      </c>
      <c r="N459">
        <f>MONTH(Table1[[#This Row],[Sale_Date]])</f>
        <v>4</v>
      </c>
    </row>
    <row r="460" spans="1:14" x14ac:dyDescent="0.25">
      <c r="A460">
        <v>459</v>
      </c>
      <c r="B460">
        <v>12</v>
      </c>
      <c r="C460" t="s">
        <v>31</v>
      </c>
      <c r="D460" t="s">
        <v>35</v>
      </c>
      <c r="E460" t="s">
        <v>38</v>
      </c>
      <c r="F460" t="s">
        <v>42</v>
      </c>
      <c r="G460" s="1">
        <v>45547</v>
      </c>
      <c r="H460" t="s">
        <v>48</v>
      </c>
      <c r="I460" t="s">
        <v>55</v>
      </c>
      <c r="J460">
        <v>1117</v>
      </c>
      <c r="K460">
        <v>0</v>
      </c>
      <c r="L460">
        <v>2</v>
      </c>
      <c r="M460">
        <v>2052</v>
      </c>
      <c r="N460">
        <f>MONTH(Table1[[#This Row],[Sale_Date]])</f>
        <v>9</v>
      </c>
    </row>
    <row r="461" spans="1:14" x14ac:dyDescent="0.25">
      <c r="A461">
        <v>460</v>
      </c>
      <c r="B461">
        <v>8</v>
      </c>
      <c r="C461" t="s">
        <v>29</v>
      </c>
      <c r="D461" t="s">
        <v>33</v>
      </c>
      <c r="E461" t="s">
        <v>39</v>
      </c>
      <c r="F461" t="s">
        <v>46</v>
      </c>
      <c r="G461" s="1">
        <v>45592</v>
      </c>
      <c r="H461" t="s">
        <v>48</v>
      </c>
      <c r="I461" t="s">
        <v>51</v>
      </c>
      <c r="J461">
        <v>1019</v>
      </c>
      <c r="K461">
        <v>10</v>
      </c>
      <c r="L461">
        <v>3</v>
      </c>
      <c r="M461">
        <v>1669</v>
      </c>
      <c r="N461">
        <f>MONTH(Table1[[#This Row],[Sale_Date]])</f>
        <v>10</v>
      </c>
    </row>
    <row r="462" spans="1:14" x14ac:dyDescent="0.25">
      <c r="A462">
        <v>461</v>
      </c>
      <c r="B462">
        <v>17</v>
      </c>
      <c r="C462" t="s">
        <v>27</v>
      </c>
      <c r="D462" t="s">
        <v>33</v>
      </c>
      <c r="E462" t="s">
        <v>38</v>
      </c>
      <c r="F462" t="s">
        <v>42</v>
      </c>
      <c r="G462" s="1">
        <v>45720</v>
      </c>
      <c r="H462" t="s">
        <v>48</v>
      </c>
      <c r="I462" t="s">
        <v>52</v>
      </c>
      <c r="J462">
        <v>1247</v>
      </c>
      <c r="K462">
        <v>15</v>
      </c>
      <c r="L462">
        <v>3</v>
      </c>
      <c r="M462">
        <v>2827</v>
      </c>
      <c r="N462">
        <f>MONTH(Table1[[#This Row],[Sale_Date]])</f>
        <v>3</v>
      </c>
    </row>
    <row r="463" spans="1:14" x14ac:dyDescent="0.25">
      <c r="A463">
        <v>462</v>
      </c>
      <c r="B463">
        <v>17</v>
      </c>
      <c r="C463" t="s">
        <v>27</v>
      </c>
      <c r="D463" t="s">
        <v>33</v>
      </c>
      <c r="E463" t="s">
        <v>39</v>
      </c>
      <c r="F463" t="s">
        <v>42</v>
      </c>
      <c r="G463" s="1">
        <v>45698</v>
      </c>
      <c r="H463" t="s">
        <v>47</v>
      </c>
      <c r="I463" t="s">
        <v>54</v>
      </c>
      <c r="J463">
        <v>1029</v>
      </c>
      <c r="K463">
        <v>10</v>
      </c>
      <c r="L463">
        <v>1</v>
      </c>
      <c r="M463">
        <v>2830</v>
      </c>
      <c r="N463">
        <f>MONTH(Table1[[#This Row],[Sale_Date]])</f>
        <v>2</v>
      </c>
    </row>
    <row r="464" spans="1:14" x14ac:dyDescent="0.25">
      <c r="A464">
        <v>463</v>
      </c>
      <c r="B464">
        <v>7</v>
      </c>
      <c r="C464" t="s">
        <v>25</v>
      </c>
      <c r="D464" t="s">
        <v>34</v>
      </c>
      <c r="E464" t="s">
        <v>37</v>
      </c>
      <c r="F464" t="s">
        <v>43</v>
      </c>
      <c r="G464" s="1">
        <v>45567</v>
      </c>
      <c r="H464" t="s">
        <v>48</v>
      </c>
      <c r="I464" t="s">
        <v>49</v>
      </c>
      <c r="J464">
        <v>1118</v>
      </c>
      <c r="K464">
        <v>25</v>
      </c>
      <c r="L464">
        <v>2</v>
      </c>
      <c r="M464">
        <v>2759</v>
      </c>
      <c r="N464">
        <f>MONTH(Table1[[#This Row],[Sale_Date]])</f>
        <v>10</v>
      </c>
    </row>
    <row r="465" spans="1:14" x14ac:dyDescent="0.25">
      <c r="A465">
        <v>464</v>
      </c>
      <c r="B465">
        <v>4</v>
      </c>
      <c r="C465" t="s">
        <v>17</v>
      </c>
      <c r="D465" t="s">
        <v>34</v>
      </c>
      <c r="E465" t="s">
        <v>38</v>
      </c>
      <c r="F465" t="s">
        <v>42</v>
      </c>
      <c r="G465" s="1">
        <v>45577</v>
      </c>
      <c r="H465" t="s">
        <v>48</v>
      </c>
      <c r="I465" t="s">
        <v>50</v>
      </c>
      <c r="J465">
        <v>1216</v>
      </c>
      <c r="K465">
        <v>0</v>
      </c>
      <c r="L465">
        <v>2</v>
      </c>
      <c r="M465">
        <v>2551</v>
      </c>
      <c r="N465">
        <f>MONTH(Table1[[#This Row],[Sale_Date]])</f>
        <v>10</v>
      </c>
    </row>
    <row r="466" spans="1:14" x14ac:dyDescent="0.25">
      <c r="A466">
        <v>465</v>
      </c>
      <c r="B466">
        <v>18</v>
      </c>
      <c r="C466" t="s">
        <v>28</v>
      </c>
      <c r="D466" t="s">
        <v>35</v>
      </c>
      <c r="E466" t="s">
        <v>38</v>
      </c>
      <c r="F466" t="s">
        <v>41</v>
      </c>
      <c r="G466" s="1">
        <v>45775</v>
      </c>
      <c r="H466" t="s">
        <v>47</v>
      </c>
      <c r="I466" t="s">
        <v>54</v>
      </c>
      <c r="J466">
        <v>755</v>
      </c>
      <c r="K466">
        <v>10</v>
      </c>
      <c r="L466">
        <v>2</v>
      </c>
      <c r="M466">
        <v>1985</v>
      </c>
      <c r="N466">
        <f>MONTH(Table1[[#This Row],[Sale_Date]])</f>
        <v>4</v>
      </c>
    </row>
    <row r="467" spans="1:14" x14ac:dyDescent="0.25">
      <c r="A467">
        <v>466</v>
      </c>
      <c r="B467">
        <v>15</v>
      </c>
      <c r="C467" t="s">
        <v>20</v>
      </c>
      <c r="D467" t="s">
        <v>35</v>
      </c>
      <c r="E467" t="s">
        <v>39</v>
      </c>
      <c r="F467" t="s">
        <v>42</v>
      </c>
      <c r="G467" s="1">
        <v>45582</v>
      </c>
      <c r="H467" t="s">
        <v>47</v>
      </c>
      <c r="I467" t="s">
        <v>50</v>
      </c>
      <c r="J467">
        <v>1435</v>
      </c>
      <c r="K467">
        <v>0</v>
      </c>
      <c r="L467">
        <v>1</v>
      </c>
      <c r="M467">
        <v>1872</v>
      </c>
      <c r="N467">
        <f>MONTH(Table1[[#This Row],[Sale_Date]])</f>
        <v>10</v>
      </c>
    </row>
    <row r="468" spans="1:14" x14ac:dyDescent="0.25">
      <c r="A468">
        <v>467</v>
      </c>
      <c r="B468">
        <v>2</v>
      </c>
      <c r="C468" t="s">
        <v>19</v>
      </c>
      <c r="D468" t="s">
        <v>33</v>
      </c>
      <c r="E468" t="s">
        <v>38</v>
      </c>
      <c r="F468" t="s">
        <v>43</v>
      </c>
      <c r="G468" s="1">
        <v>45553</v>
      </c>
      <c r="H468" t="s">
        <v>48</v>
      </c>
      <c r="I468" t="s">
        <v>51</v>
      </c>
      <c r="J468">
        <v>204</v>
      </c>
      <c r="K468">
        <v>30</v>
      </c>
      <c r="L468">
        <v>1</v>
      </c>
      <c r="M468">
        <v>1083</v>
      </c>
      <c r="N468">
        <f>MONTH(Table1[[#This Row],[Sale_Date]])</f>
        <v>9</v>
      </c>
    </row>
    <row r="469" spans="1:14" x14ac:dyDescent="0.25">
      <c r="A469">
        <v>468</v>
      </c>
      <c r="B469">
        <v>20</v>
      </c>
      <c r="C469" t="s">
        <v>24</v>
      </c>
      <c r="D469" t="s">
        <v>33</v>
      </c>
      <c r="E469" t="s">
        <v>38</v>
      </c>
      <c r="F469" t="s">
        <v>45</v>
      </c>
      <c r="G469" s="1">
        <v>45552</v>
      </c>
      <c r="H469" t="s">
        <v>48</v>
      </c>
      <c r="I469" t="s">
        <v>55</v>
      </c>
      <c r="J469">
        <v>219</v>
      </c>
      <c r="K469">
        <v>15</v>
      </c>
      <c r="L469">
        <v>1</v>
      </c>
      <c r="M469">
        <v>2205</v>
      </c>
      <c r="N469">
        <f>MONTH(Table1[[#This Row],[Sale_Date]])</f>
        <v>9</v>
      </c>
    </row>
    <row r="470" spans="1:14" x14ac:dyDescent="0.25">
      <c r="A470">
        <v>469</v>
      </c>
      <c r="B470">
        <v>5</v>
      </c>
      <c r="C470" t="s">
        <v>30</v>
      </c>
      <c r="D470" t="s">
        <v>33</v>
      </c>
      <c r="E470" t="s">
        <v>36</v>
      </c>
      <c r="F470" t="s">
        <v>44</v>
      </c>
      <c r="G470" s="1">
        <v>45685</v>
      </c>
      <c r="H470" t="s">
        <v>48</v>
      </c>
      <c r="I470" t="s">
        <v>54</v>
      </c>
      <c r="J470">
        <v>545</v>
      </c>
      <c r="K470">
        <v>10</v>
      </c>
      <c r="L470">
        <v>2</v>
      </c>
      <c r="M470">
        <v>1684</v>
      </c>
      <c r="N470">
        <f>MONTH(Table1[[#This Row],[Sale_Date]])</f>
        <v>1</v>
      </c>
    </row>
    <row r="471" spans="1:14" x14ac:dyDescent="0.25">
      <c r="A471">
        <v>470</v>
      </c>
      <c r="B471">
        <v>14</v>
      </c>
      <c r="C471" t="s">
        <v>22</v>
      </c>
      <c r="D471" t="s">
        <v>33</v>
      </c>
      <c r="E471" t="s">
        <v>39</v>
      </c>
      <c r="F471" t="s">
        <v>43</v>
      </c>
      <c r="G471" s="1">
        <v>45619</v>
      </c>
      <c r="H471" t="s">
        <v>47</v>
      </c>
      <c r="I471" t="s">
        <v>53</v>
      </c>
      <c r="J471">
        <v>460</v>
      </c>
      <c r="K471">
        <v>0</v>
      </c>
      <c r="L471">
        <v>1</v>
      </c>
      <c r="M471">
        <v>1284</v>
      </c>
      <c r="N471">
        <f>MONTH(Table1[[#This Row],[Sale_Date]])</f>
        <v>11</v>
      </c>
    </row>
    <row r="472" spans="1:14" x14ac:dyDescent="0.25">
      <c r="A472">
        <v>471</v>
      </c>
      <c r="B472">
        <v>18</v>
      </c>
      <c r="C472" t="s">
        <v>28</v>
      </c>
      <c r="D472" t="s">
        <v>35</v>
      </c>
      <c r="E472" t="s">
        <v>36</v>
      </c>
      <c r="F472" t="s">
        <v>43</v>
      </c>
      <c r="G472" s="1">
        <v>45613</v>
      </c>
      <c r="H472" t="s">
        <v>47</v>
      </c>
      <c r="I472" t="s">
        <v>55</v>
      </c>
      <c r="J472">
        <v>1269</v>
      </c>
      <c r="K472">
        <v>30</v>
      </c>
      <c r="L472">
        <v>3</v>
      </c>
      <c r="M472">
        <v>2916</v>
      </c>
      <c r="N472">
        <f>MONTH(Table1[[#This Row],[Sale_Date]])</f>
        <v>11</v>
      </c>
    </row>
    <row r="473" spans="1:14" x14ac:dyDescent="0.25">
      <c r="A473">
        <v>472</v>
      </c>
      <c r="B473">
        <v>9</v>
      </c>
      <c r="C473" t="s">
        <v>26</v>
      </c>
      <c r="D473" t="s">
        <v>35</v>
      </c>
      <c r="E473" t="s">
        <v>37</v>
      </c>
      <c r="F473" t="s">
        <v>44</v>
      </c>
      <c r="G473" s="1">
        <v>45652</v>
      </c>
      <c r="H473" t="s">
        <v>48</v>
      </c>
      <c r="I473" t="s">
        <v>53</v>
      </c>
      <c r="J473">
        <v>603</v>
      </c>
      <c r="K473">
        <v>15</v>
      </c>
      <c r="L473">
        <v>3</v>
      </c>
      <c r="M473">
        <v>2845</v>
      </c>
      <c r="N473">
        <f>MONTH(Table1[[#This Row],[Sale_Date]])</f>
        <v>12</v>
      </c>
    </row>
    <row r="474" spans="1:14" x14ac:dyDescent="0.25">
      <c r="A474">
        <v>473</v>
      </c>
      <c r="B474">
        <v>12</v>
      </c>
      <c r="C474" t="s">
        <v>31</v>
      </c>
      <c r="D474" t="s">
        <v>35</v>
      </c>
      <c r="E474" t="s">
        <v>37</v>
      </c>
      <c r="F474" t="s">
        <v>42</v>
      </c>
      <c r="G474" s="1">
        <v>45456</v>
      </c>
      <c r="H474" t="s">
        <v>48</v>
      </c>
      <c r="I474" t="s">
        <v>50</v>
      </c>
      <c r="J474">
        <v>1116</v>
      </c>
      <c r="K474">
        <v>15</v>
      </c>
      <c r="L474">
        <v>1</v>
      </c>
      <c r="M474">
        <v>1005</v>
      </c>
      <c r="N474">
        <f>MONTH(Table1[[#This Row],[Sale_Date]])</f>
        <v>6</v>
      </c>
    </row>
    <row r="475" spans="1:14" x14ac:dyDescent="0.25">
      <c r="A475">
        <v>474</v>
      </c>
      <c r="B475">
        <v>9</v>
      </c>
      <c r="C475" t="s">
        <v>26</v>
      </c>
      <c r="D475" t="s">
        <v>35</v>
      </c>
      <c r="E475" t="s">
        <v>39</v>
      </c>
      <c r="F475" t="s">
        <v>42</v>
      </c>
      <c r="G475" s="1">
        <v>45650</v>
      </c>
      <c r="H475" t="s">
        <v>48</v>
      </c>
      <c r="I475" t="s">
        <v>53</v>
      </c>
      <c r="J475">
        <v>1015</v>
      </c>
      <c r="K475">
        <v>20</v>
      </c>
      <c r="L475">
        <v>2</v>
      </c>
      <c r="M475">
        <v>1615</v>
      </c>
      <c r="N475">
        <f>MONTH(Table1[[#This Row],[Sale_Date]])</f>
        <v>12</v>
      </c>
    </row>
    <row r="476" spans="1:14" x14ac:dyDescent="0.25">
      <c r="A476">
        <v>475</v>
      </c>
      <c r="B476">
        <v>3</v>
      </c>
      <c r="C476" t="s">
        <v>18</v>
      </c>
      <c r="D476" t="s">
        <v>35</v>
      </c>
      <c r="E476" t="s">
        <v>39</v>
      </c>
      <c r="F476" t="s">
        <v>42</v>
      </c>
      <c r="G476" s="1">
        <v>45567</v>
      </c>
      <c r="H476" t="s">
        <v>47</v>
      </c>
      <c r="I476" t="s">
        <v>55</v>
      </c>
      <c r="J476">
        <v>875</v>
      </c>
      <c r="K476">
        <v>20</v>
      </c>
      <c r="L476">
        <v>3</v>
      </c>
      <c r="M476">
        <v>2207</v>
      </c>
      <c r="N476">
        <f>MONTH(Table1[[#This Row],[Sale_Date]])</f>
        <v>10</v>
      </c>
    </row>
    <row r="477" spans="1:14" x14ac:dyDescent="0.25">
      <c r="A477">
        <v>476</v>
      </c>
      <c r="B477">
        <v>16</v>
      </c>
      <c r="C477" t="s">
        <v>16</v>
      </c>
      <c r="D477" t="s">
        <v>34</v>
      </c>
      <c r="E477" t="s">
        <v>39</v>
      </c>
      <c r="F477" t="s">
        <v>46</v>
      </c>
      <c r="G477" s="1">
        <v>45615</v>
      </c>
      <c r="H477" t="s">
        <v>48</v>
      </c>
      <c r="I477" t="s">
        <v>50</v>
      </c>
      <c r="J477">
        <v>846</v>
      </c>
      <c r="K477">
        <v>10</v>
      </c>
      <c r="L477">
        <v>2</v>
      </c>
      <c r="M477">
        <v>2708</v>
      </c>
      <c r="N477">
        <f>MONTH(Table1[[#This Row],[Sale_Date]])</f>
        <v>11</v>
      </c>
    </row>
    <row r="478" spans="1:14" x14ac:dyDescent="0.25">
      <c r="A478">
        <v>477</v>
      </c>
      <c r="B478">
        <v>8</v>
      </c>
      <c r="C478" t="s">
        <v>29</v>
      </c>
      <c r="D478" t="s">
        <v>33</v>
      </c>
      <c r="E478" t="s">
        <v>36</v>
      </c>
      <c r="F478" t="s">
        <v>42</v>
      </c>
      <c r="G478" s="1">
        <v>45616</v>
      </c>
      <c r="H478" t="s">
        <v>48</v>
      </c>
      <c r="I478" t="s">
        <v>53</v>
      </c>
      <c r="J478">
        <v>931</v>
      </c>
      <c r="K478">
        <v>30</v>
      </c>
      <c r="L478">
        <v>1</v>
      </c>
      <c r="M478">
        <v>1336</v>
      </c>
      <c r="N478">
        <f>MONTH(Table1[[#This Row],[Sale_Date]])</f>
        <v>11</v>
      </c>
    </row>
    <row r="479" spans="1:14" x14ac:dyDescent="0.25">
      <c r="A479">
        <v>478</v>
      </c>
      <c r="B479">
        <v>5</v>
      </c>
      <c r="C479" t="s">
        <v>30</v>
      </c>
      <c r="D479" t="s">
        <v>33</v>
      </c>
      <c r="E479" t="s">
        <v>38</v>
      </c>
      <c r="F479" t="s">
        <v>40</v>
      </c>
      <c r="G479" s="1">
        <v>45484</v>
      </c>
      <c r="H479" t="s">
        <v>48</v>
      </c>
      <c r="I479" t="s">
        <v>54</v>
      </c>
      <c r="J479">
        <v>1217</v>
      </c>
      <c r="K479">
        <v>30</v>
      </c>
      <c r="L479">
        <v>2</v>
      </c>
      <c r="M479">
        <v>2396</v>
      </c>
      <c r="N479">
        <f>MONTH(Table1[[#This Row],[Sale_Date]])</f>
        <v>7</v>
      </c>
    </row>
    <row r="480" spans="1:14" x14ac:dyDescent="0.25">
      <c r="A480">
        <v>479</v>
      </c>
      <c r="B480">
        <v>2</v>
      </c>
      <c r="C480" t="s">
        <v>19</v>
      </c>
      <c r="D480" t="s">
        <v>33</v>
      </c>
      <c r="E480" t="s">
        <v>39</v>
      </c>
      <c r="F480" t="s">
        <v>44</v>
      </c>
      <c r="G480" s="1">
        <v>45720</v>
      </c>
      <c r="H480" t="s">
        <v>47</v>
      </c>
      <c r="I480" t="s">
        <v>54</v>
      </c>
      <c r="J480">
        <v>573</v>
      </c>
      <c r="K480">
        <v>0</v>
      </c>
      <c r="L480">
        <v>2</v>
      </c>
      <c r="M480">
        <v>2602</v>
      </c>
      <c r="N480">
        <f>MONTH(Table1[[#This Row],[Sale_Date]])</f>
        <v>3</v>
      </c>
    </row>
    <row r="481" spans="1:14" x14ac:dyDescent="0.25">
      <c r="A481">
        <v>480</v>
      </c>
      <c r="B481">
        <v>14</v>
      </c>
      <c r="C481" t="s">
        <v>22</v>
      </c>
      <c r="D481" t="s">
        <v>33</v>
      </c>
      <c r="E481" t="s">
        <v>37</v>
      </c>
      <c r="F481" t="s">
        <v>46</v>
      </c>
      <c r="G481" s="1">
        <v>45422</v>
      </c>
      <c r="H481" t="s">
        <v>47</v>
      </c>
      <c r="I481" t="s">
        <v>50</v>
      </c>
      <c r="J481">
        <v>315</v>
      </c>
      <c r="K481">
        <v>25</v>
      </c>
      <c r="L481">
        <v>1</v>
      </c>
      <c r="M481">
        <v>2471</v>
      </c>
      <c r="N481">
        <f>MONTH(Table1[[#This Row],[Sale_Date]])</f>
        <v>5</v>
      </c>
    </row>
    <row r="482" spans="1:14" x14ac:dyDescent="0.25">
      <c r="A482">
        <v>481</v>
      </c>
      <c r="B482">
        <v>15</v>
      </c>
      <c r="C482" t="s">
        <v>20</v>
      </c>
      <c r="D482" t="s">
        <v>35</v>
      </c>
      <c r="E482" t="s">
        <v>38</v>
      </c>
      <c r="F482" t="s">
        <v>41</v>
      </c>
      <c r="G482" s="1">
        <v>45775</v>
      </c>
      <c r="H482" t="s">
        <v>48</v>
      </c>
      <c r="I482" t="s">
        <v>54</v>
      </c>
      <c r="J482">
        <v>1480</v>
      </c>
      <c r="K482">
        <v>15</v>
      </c>
      <c r="L482">
        <v>2</v>
      </c>
      <c r="M482">
        <v>1964</v>
      </c>
      <c r="N482">
        <f>MONTH(Table1[[#This Row],[Sale_Date]])</f>
        <v>4</v>
      </c>
    </row>
    <row r="483" spans="1:14" x14ac:dyDescent="0.25">
      <c r="A483">
        <v>482</v>
      </c>
      <c r="B483">
        <v>17</v>
      </c>
      <c r="C483" t="s">
        <v>27</v>
      </c>
      <c r="D483" t="s">
        <v>33</v>
      </c>
      <c r="E483" t="s">
        <v>36</v>
      </c>
      <c r="F483" t="s">
        <v>46</v>
      </c>
      <c r="G483" s="1">
        <v>45716</v>
      </c>
      <c r="H483" t="s">
        <v>47</v>
      </c>
      <c r="I483" t="s">
        <v>54</v>
      </c>
      <c r="J483">
        <v>1212</v>
      </c>
      <c r="K483">
        <v>15</v>
      </c>
      <c r="L483">
        <v>3</v>
      </c>
      <c r="M483">
        <v>1478</v>
      </c>
      <c r="N483">
        <f>MONTH(Table1[[#This Row],[Sale_Date]])</f>
        <v>2</v>
      </c>
    </row>
    <row r="484" spans="1:14" x14ac:dyDescent="0.25">
      <c r="A484">
        <v>483</v>
      </c>
      <c r="B484">
        <v>20</v>
      </c>
      <c r="C484" t="s">
        <v>24</v>
      </c>
      <c r="D484" t="s">
        <v>33</v>
      </c>
      <c r="E484" t="s">
        <v>39</v>
      </c>
      <c r="F484" t="s">
        <v>41</v>
      </c>
      <c r="G484" s="1">
        <v>45530</v>
      </c>
      <c r="H484" t="s">
        <v>48</v>
      </c>
      <c r="I484" t="s">
        <v>50</v>
      </c>
      <c r="J484">
        <v>367</v>
      </c>
      <c r="K484">
        <v>30</v>
      </c>
      <c r="L484">
        <v>1</v>
      </c>
      <c r="M484">
        <v>1428</v>
      </c>
      <c r="N484">
        <f>MONTH(Table1[[#This Row],[Sale_Date]])</f>
        <v>8</v>
      </c>
    </row>
    <row r="485" spans="1:14" x14ac:dyDescent="0.25">
      <c r="A485">
        <v>484</v>
      </c>
      <c r="B485">
        <v>16</v>
      </c>
      <c r="C485" t="s">
        <v>16</v>
      </c>
      <c r="D485" t="s">
        <v>34</v>
      </c>
      <c r="E485" t="s">
        <v>38</v>
      </c>
      <c r="F485" t="s">
        <v>40</v>
      </c>
      <c r="G485" s="1">
        <v>45753</v>
      </c>
      <c r="H485" t="s">
        <v>48</v>
      </c>
      <c r="I485" t="s">
        <v>53</v>
      </c>
      <c r="J485">
        <v>706</v>
      </c>
      <c r="K485">
        <v>15</v>
      </c>
      <c r="L485">
        <v>1</v>
      </c>
      <c r="M485">
        <v>1089</v>
      </c>
      <c r="N485">
        <f>MONTH(Table1[[#This Row],[Sale_Date]])</f>
        <v>4</v>
      </c>
    </row>
    <row r="486" spans="1:14" x14ac:dyDescent="0.25">
      <c r="A486">
        <v>485</v>
      </c>
      <c r="B486">
        <v>16</v>
      </c>
      <c r="C486" t="s">
        <v>16</v>
      </c>
      <c r="D486" t="s">
        <v>34</v>
      </c>
      <c r="E486" t="s">
        <v>37</v>
      </c>
      <c r="F486" t="s">
        <v>43</v>
      </c>
      <c r="G486" s="1">
        <v>45553</v>
      </c>
      <c r="H486" t="s">
        <v>48</v>
      </c>
      <c r="I486" t="s">
        <v>52</v>
      </c>
      <c r="J486">
        <v>576</v>
      </c>
      <c r="K486">
        <v>15</v>
      </c>
      <c r="L486">
        <v>1</v>
      </c>
      <c r="M486">
        <v>2774</v>
      </c>
      <c r="N486">
        <f>MONTH(Table1[[#This Row],[Sale_Date]])</f>
        <v>9</v>
      </c>
    </row>
    <row r="487" spans="1:14" x14ac:dyDescent="0.25">
      <c r="A487">
        <v>486</v>
      </c>
      <c r="B487">
        <v>14</v>
      </c>
      <c r="C487" t="s">
        <v>22</v>
      </c>
      <c r="D487" t="s">
        <v>33</v>
      </c>
      <c r="E487" t="s">
        <v>39</v>
      </c>
      <c r="F487" t="s">
        <v>40</v>
      </c>
      <c r="G487" s="1">
        <v>45654</v>
      </c>
      <c r="H487" t="s">
        <v>48</v>
      </c>
      <c r="I487" t="s">
        <v>49</v>
      </c>
      <c r="J487">
        <v>1180</v>
      </c>
      <c r="K487">
        <v>30</v>
      </c>
      <c r="L487">
        <v>2</v>
      </c>
      <c r="M487">
        <v>1093</v>
      </c>
      <c r="N487">
        <f>MONTH(Table1[[#This Row],[Sale_Date]])</f>
        <v>12</v>
      </c>
    </row>
    <row r="488" spans="1:14" x14ac:dyDescent="0.25">
      <c r="A488">
        <v>487</v>
      </c>
      <c r="B488">
        <v>3</v>
      </c>
      <c r="C488" t="s">
        <v>18</v>
      </c>
      <c r="D488" t="s">
        <v>35</v>
      </c>
      <c r="E488" t="s">
        <v>37</v>
      </c>
      <c r="F488" t="s">
        <v>44</v>
      </c>
      <c r="G488" s="1">
        <v>45541</v>
      </c>
      <c r="H488" t="s">
        <v>48</v>
      </c>
      <c r="I488" t="s">
        <v>52</v>
      </c>
      <c r="J488">
        <v>606</v>
      </c>
      <c r="K488">
        <v>10</v>
      </c>
      <c r="L488">
        <v>1</v>
      </c>
      <c r="M488">
        <v>2397</v>
      </c>
      <c r="N488">
        <f>MONTH(Table1[[#This Row],[Sale_Date]])</f>
        <v>9</v>
      </c>
    </row>
    <row r="489" spans="1:14" x14ac:dyDescent="0.25">
      <c r="A489">
        <v>488</v>
      </c>
      <c r="B489">
        <v>10</v>
      </c>
      <c r="C489" t="s">
        <v>23</v>
      </c>
      <c r="D489" t="s">
        <v>34</v>
      </c>
      <c r="E489" t="s">
        <v>39</v>
      </c>
      <c r="F489" t="s">
        <v>40</v>
      </c>
      <c r="G489" s="1">
        <v>45638</v>
      </c>
      <c r="H489" t="s">
        <v>48</v>
      </c>
      <c r="I489" t="s">
        <v>53</v>
      </c>
      <c r="J489">
        <v>1242</v>
      </c>
      <c r="K489">
        <v>0</v>
      </c>
      <c r="L489">
        <v>1</v>
      </c>
      <c r="M489">
        <v>2252</v>
      </c>
      <c r="N489">
        <f>MONTH(Table1[[#This Row],[Sale_Date]])</f>
        <v>12</v>
      </c>
    </row>
    <row r="490" spans="1:14" x14ac:dyDescent="0.25">
      <c r="A490">
        <v>489</v>
      </c>
      <c r="B490">
        <v>7</v>
      </c>
      <c r="C490" t="s">
        <v>25</v>
      </c>
      <c r="D490" t="s">
        <v>34</v>
      </c>
      <c r="E490" t="s">
        <v>39</v>
      </c>
      <c r="F490" t="s">
        <v>43</v>
      </c>
      <c r="G490" s="1">
        <v>45489</v>
      </c>
      <c r="H490" t="s">
        <v>47</v>
      </c>
      <c r="I490" t="s">
        <v>51</v>
      </c>
      <c r="J490">
        <v>1347</v>
      </c>
      <c r="K490">
        <v>30</v>
      </c>
      <c r="L490">
        <v>1</v>
      </c>
      <c r="M490">
        <v>2352</v>
      </c>
      <c r="N490">
        <f>MONTH(Table1[[#This Row],[Sale_Date]])</f>
        <v>7</v>
      </c>
    </row>
    <row r="491" spans="1:14" x14ac:dyDescent="0.25">
      <c r="A491">
        <v>490</v>
      </c>
      <c r="B491">
        <v>2</v>
      </c>
      <c r="C491" t="s">
        <v>19</v>
      </c>
      <c r="D491" t="s">
        <v>33</v>
      </c>
      <c r="E491" t="s">
        <v>38</v>
      </c>
      <c r="F491" t="s">
        <v>46</v>
      </c>
      <c r="G491" s="1">
        <v>45710</v>
      </c>
      <c r="H491" t="s">
        <v>47</v>
      </c>
      <c r="I491" t="s">
        <v>51</v>
      </c>
      <c r="J491">
        <v>1014</v>
      </c>
      <c r="K491">
        <v>10</v>
      </c>
      <c r="L491">
        <v>1</v>
      </c>
      <c r="M491">
        <v>1985</v>
      </c>
      <c r="N491">
        <f>MONTH(Table1[[#This Row],[Sale_Date]])</f>
        <v>2</v>
      </c>
    </row>
    <row r="492" spans="1:14" x14ac:dyDescent="0.25">
      <c r="A492">
        <v>491</v>
      </c>
      <c r="B492">
        <v>4</v>
      </c>
      <c r="C492" t="s">
        <v>17</v>
      </c>
      <c r="D492" t="s">
        <v>34</v>
      </c>
      <c r="E492" t="s">
        <v>39</v>
      </c>
      <c r="F492" t="s">
        <v>41</v>
      </c>
      <c r="G492" s="1">
        <v>45569</v>
      </c>
      <c r="H492" t="s">
        <v>47</v>
      </c>
      <c r="I492" t="s">
        <v>54</v>
      </c>
      <c r="J492">
        <v>1453</v>
      </c>
      <c r="K492">
        <v>30</v>
      </c>
      <c r="L492">
        <v>2</v>
      </c>
      <c r="M492">
        <v>1283</v>
      </c>
      <c r="N492">
        <f>MONTH(Table1[[#This Row],[Sale_Date]])</f>
        <v>10</v>
      </c>
    </row>
    <row r="493" spans="1:14" x14ac:dyDescent="0.25">
      <c r="A493">
        <v>492</v>
      </c>
      <c r="B493">
        <v>7</v>
      </c>
      <c r="C493" t="s">
        <v>25</v>
      </c>
      <c r="D493" t="s">
        <v>34</v>
      </c>
      <c r="E493" t="s">
        <v>37</v>
      </c>
      <c r="F493" t="s">
        <v>43</v>
      </c>
      <c r="G493" s="1">
        <v>45728</v>
      </c>
      <c r="H493" t="s">
        <v>48</v>
      </c>
      <c r="I493" t="s">
        <v>55</v>
      </c>
      <c r="J493">
        <v>1134</v>
      </c>
      <c r="K493">
        <v>30</v>
      </c>
      <c r="L493">
        <v>2</v>
      </c>
      <c r="M493">
        <v>2275</v>
      </c>
      <c r="N493">
        <f>MONTH(Table1[[#This Row],[Sale_Date]])</f>
        <v>3</v>
      </c>
    </row>
    <row r="494" spans="1:14" x14ac:dyDescent="0.25">
      <c r="A494">
        <v>493</v>
      </c>
      <c r="B494">
        <v>2</v>
      </c>
      <c r="C494" t="s">
        <v>19</v>
      </c>
      <c r="D494" t="s">
        <v>33</v>
      </c>
      <c r="E494" t="s">
        <v>37</v>
      </c>
      <c r="F494" t="s">
        <v>41</v>
      </c>
      <c r="G494" s="1">
        <v>45734</v>
      </c>
      <c r="H494" t="s">
        <v>48</v>
      </c>
      <c r="I494" t="s">
        <v>50</v>
      </c>
      <c r="J494">
        <v>1276</v>
      </c>
      <c r="K494">
        <v>10</v>
      </c>
      <c r="L494">
        <v>3</v>
      </c>
      <c r="M494">
        <v>2844</v>
      </c>
      <c r="N494">
        <f>MONTH(Table1[[#This Row],[Sale_Date]])</f>
        <v>3</v>
      </c>
    </row>
    <row r="495" spans="1:14" x14ac:dyDescent="0.25">
      <c r="A495">
        <v>494</v>
      </c>
      <c r="B495">
        <v>15</v>
      </c>
      <c r="C495" t="s">
        <v>20</v>
      </c>
      <c r="D495" t="s">
        <v>35</v>
      </c>
      <c r="E495" t="s">
        <v>36</v>
      </c>
      <c r="F495" t="s">
        <v>40</v>
      </c>
      <c r="G495" s="1">
        <v>45767</v>
      </c>
      <c r="H495" t="s">
        <v>48</v>
      </c>
      <c r="I495" t="s">
        <v>54</v>
      </c>
      <c r="J495">
        <v>209</v>
      </c>
      <c r="K495">
        <v>25</v>
      </c>
      <c r="L495">
        <v>2</v>
      </c>
      <c r="M495">
        <v>2083</v>
      </c>
      <c r="N495">
        <f>MONTH(Table1[[#This Row],[Sale_Date]])</f>
        <v>4</v>
      </c>
    </row>
    <row r="496" spans="1:14" x14ac:dyDescent="0.25">
      <c r="A496">
        <v>495</v>
      </c>
      <c r="B496">
        <v>10</v>
      </c>
      <c r="C496" t="s">
        <v>23</v>
      </c>
      <c r="D496" t="s">
        <v>34</v>
      </c>
      <c r="E496" t="s">
        <v>36</v>
      </c>
      <c r="F496" t="s">
        <v>46</v>
      </c>
      <c r="G496" s="1">
        <v>45642</v>
      </c>
      <c r="H496" t="s">
        <v>47</v>
      </c>
      <c r="I496" t="s">
        <v>54</v>
      </c>
      <c r="J496">
        <v>1269</v>
      </c>
      <c r="K496">
        <v>0</v>
      </c>
      <c r="L496">
        <v>3</v>
      </c>
      <c r="M496">
        <v>1028</v>
      </c>
      <c r="N496">
        <f>MONTH(Table1[[#This Row],[Sale_Date]])</f>
        <v>12</v>
      </c>
    </row>
    <row r="497" spans="1:14" x14ac:dyDescent="0.25">
      <c r="A497">
        <v>496</v>
      </c>
      <c r="B497">
        <v>3</v>
      </c>
      <c r="C497" t="s">
        <v>18</v>
      </c>
      <c r="D497" t="s">
        <v>35</v>
      </c>
      <c r="E497" t="s">
        <v>38</v>
      </c>
      <c r="F497" t="s">
        <v>41</v>
      </c>
      <c r="G497" s="1">
        <v>45773</v>
      </c>
      <c r="H497" t="s">
        <v>47</v>
      </c>
      <c r="I497" t="s">
        <v>51</v>
      </c>
      <c r="J497">
        <v>1200</v>
      </c>
      <c r="K497">
        <v>0</v>
      </c>
      <c r="L497">
        <v>2</v>
      </c>
      <c r="M497">
        <v>2335</v>
      </c>
      <c r="N497">
        <f>MONTH(Table1[[#This Row],[Sale_Date]])</f>
        <v>4</v>
      </c>
    </row>
    <row r="498" spans="1:14" x14ac:dyDescent="0.25">
      <c r="A498">
        <v>497</v>
      </c>
      <c r="B498">
        <v>20</v>
      </c>
      <c r="C498" t="s">
        <v>24</v>
      </c>
      <c r="D498" t="s">
        <v>33</v>
      </c>
      <c r="E498" t="s">
        <v>39</v>
      </c>
      <c r="F498" t="s">
        <v>45</v>
      </c>
      <c r="G498" s="1">
        <v>45417</v>
      </c>
      <c r="H498" t="s">
        <v>47</v>
      </c>
      <c r="I498" t="s">
        <v>50</v>
      </c>
      <c r="J498">
        <v>1321</v>
      </c>
      <c r="K498">
        <v>30</v>
      </c>
      <c r="L498">
        <v>3</v>
      </c>
      <c r="M498">
        <v>1757</v>
      </c>
      <c r="N498">
        <f>MONTH(Table1[[#This Row],[Sale_Date]])</f>
        <v>5</v>
      </c>
    </row>
    <row r="499" spans="1:14" x14ac:dyDescent="0.25">
      <c r="A499">
        <v>498</v>
      </c>
      <c r="B499">
        <v>18</v>
      </c>
      <c r="C499" t="s">
        <v>28</v>
      </c>
      <c r="D499" t="s">
        <v>35</v>
      </c>
      <c r="E499" t="s">
        <v>38</v>
      </c>
      <c r="F499" t="s">
        <v>43</v>
      </c>
      <c r="G499" s="1">
        <v>45564</v>
      </c>
      <c r="H499" t="s">
        <v>48</v>
      </c>
      <c r="I499" t="s">
        <v>53</v>
      </c>
      <c r="J499">
        <v>1062</v>
      </c>
      <c r="K499">
        <v>25</v>
      </c>
      <c r="L499">
        <v>2</v>
      </c>
      <c r="M499">
        <v>1860</v>
      </c>
      <c r="N499">
        <f>MONTH(Table1[[#This Row],[Sale_Date]])</f>
        <v>9</v>
      </c>
    </row>
    <row r="500" spans="1:14" x14ac:dyDescent="0.25">
      <c r="A500">
        <v>499</v>
      </c>
      <c r="B500">
        <v>12</v>
      </c>
      <c r="C500" t="s">
        <v>31</v>
      </c>
      <c r="D500" t="s">
        <v>35</v>
      </c>
      <c r="E500" t="s">
        <v>39</v>
      </c>
      <c r="F500" t="s">
        <v>46</v>
      </c>
      <c r="G500" s="1">
        <v>45619</v>
      </c>
      <c r="H500" t="s">
        <v>48</v>
      </c>
      <c r="I500" t="s">
        <v>54</v>
      </c>
      <c r="J500">
        <v>1109</v>
      </c>
      <c r="K500">
        <v>25</v>
      </c>
      <c r="L500">
        <v>3</v>
      </c>
      <c r="M500">
        <v>1908</v>
      </c>
      <c r="N500">
        <f>MONTH(Table1[[#This Row],[Sale_Date]])</f>
        <v>11</v>
      </c>
    </row>
    <row r="501" spans="1:14" x14ac:dyDescent="0.25">
      <c r="A501">
        <v>500</v>
      </c>
      <c r="B501">
        <v>16</v>
      </c>
      <c r="C501" t="s">
        <v>16</v>
      </c>
      <c r="D501" t="s">
        <v>34</v>
      </c>
      <c r="E501" t="s">
        <v>39</v>
      </c>
      <c r="F501" t="s">
        <v>42</v>
      </c>
      <c r="G501" s="1">
        <v>45742</v>
      </c>
      <c r="H501" t="s">
        <v>48</v>
      </c>
      <c r="I501" t="s">
        <v>55</v>
      </c>
      <c r="J501">
        <v>1100</v>
      </c>
      <c r="K501">
        <v>0</v>
      </c>
      <c r="L501">
        <v>1</v>
      </c>
      <c r="M501">
        <v>1758</v>
      </c>
      <c r="N501">
        <f>MONTH(Table1[[#This Row],[Sale_Date]])</f>
        <v>3</v>
      </c>
    </row>
    <row r="502" spans="1:14" x14ac:dyDescent="0.25">
      <c r="A502">
        <v>501</v>
      </c>
      <c r="B502">
        <v>13</v>
      </c>
      <c r="C502" t="s">
        <v>21</v>
      </c>
      <c r="D502" t="s">
        <v>34</v>
      </c>
      <c r="E502" t="s">
        <v>39</v>
      </c>
      <c r="F502" t="s">
        <v>43</v>
      </c>
      <c r="G502" s="1">
        <v>45629</v>
      </c>
      <c r="H502" t="s">
        <v>47</v>
      </c>
      <c r="I502" t="s">
        <v>54</v>
      </c>
      <c r="J502">
        <v>242</v>
      </c>
      <c r="K502">
        <v>15</v>
      </c>
      <c r="L502">
        <v>3</v>
      </c>
      <c r="M502">
        <v>2310</v>
      </c>
      <c r="N502">
        <f>MONTH(Table1[[#This Row],[Sale_Date]])</f>
        <v>12</v>
      </c>
    </row>
    <row r="503" spans="1:14" x14ac:dyDescent="0.25">
      <c r="A503">
        <v>502</v>
      </c>
      <c r="B503">
        <v>7</v>
      </c>
      <c r="C503" t="s">
        <v>25</v>
      </c>
      <c r="D503" t="s">
        <v>34</v>
      </c>
      <c r="E503" t="s">
        <v>37</v>
      </c>
      <c r="F503" t="s">
        <v>46</v>
      </c>
      <c r="G503" s="1">
        <v>45631</v>
      </c>
      <c r="H503" t="s">
        <v>47</v>
      </c>
      <c r="I503" t="s">
        <v>55</v>
      </c>
      <c r="J503">
        <v>1272</v>
      </c>
      <c r="K503">
        <v>0</v>
      </c>
      <c r="L503">
        <v>1</v>
      </c>
      <c r="M503">
        <v>2429</v>
      </c>
      <c r="N503">
        <f>MONTH(Table1[[#This Row],[Sale_Date]])</f>
        <v>12</v>
      </c>
    </row>
    <row r="504" spans="1:14" x14ac:dyDescent="0.25">
      <c r="A504">
        <v>503</v>
      </c>
      <c r="B504">
        <v>2</v>
      </c>
      <c r="C504" t="s">
        <v>19</v>
      </c>
      <c r="D504" t="s">
        <v>33</v>
      </c>
      <c r="E504" t="s">
        <v>39</v>
      </c>
      <c r="F504" t="s">
        <v>43</v>
      </c>
      <c r="G504" s="1">
        <v>45686</v>
      </c>
      <c r="H504" t="s">
        <v>48</v>
      </c>
      <c r="I504" t="s">
        <v>54</v>
      </c>
      <c r="J504">
        <v>840</v>
      </c>
      <c r="K504">
        <v>30</v>
      </c>
      <c r="L504">
        <v>2</v>
      </c>
      <c r="M504">
        <v>2946</v>
      </c>
      <c r="N504">
        <f>MONTH(Table1[[#This Row],[Sale_Date]])</f>
        <v>1</v>
      </c>
    </row>
    <row r="505" spans="1:14" x14ac:dyDescent="0.25">
      <c r="A505">
        <v>504</v>
      </c>
      <c r="B505">
        <v>16</v>
      </c>
      <c r="C505" t="s">
        <v>16</v>
      </c>
      <c r="D505" t="s">
        <v>34</v>
      </c>
      <c r="E505" t="s">
        <v>36</v>
      </c>
      <c r="F505" t="s">
        <v>46</v>
      </c>
      <c r="G505" s="1">
        <v>45581</v>
      </c>
      <c r="H505" t="s">
        <v>48</v>
      </c>
      <c r="I505" t="s">
        <v>50</v>
      </c>
      <c r="J505">
        <v>1125</v>
      </c>
      <c r="K505">
        <v>20</v>
      </c>
      <c r="L505">
        <v>2</v>
      </c>
      <c r="M505">
        <v>2824</v>
      </c>
      <c r="N505">
        <f>MONTH(Table1[[#This Row],[Sale_Date]])</f>
        <v>10</v>
      </c>
    </row>
    <row r="506" spans="1:14" x14ac:dyDescent="0.25">
      <c r="A506">
        <v>505</v>
      </c>
      <c r="B506">
        <v>18</v>
      </c>
      <c r="C506" t="s">
        <v>28</v>
      </c>
      <c r="D506" t="s">
        <v>35</v>
      </c>
      <c r="E506" t="s">
        <v>39</v>
      </c>
      <c r="F506" t="s">
        <v>46</v>
      </c>
      <c r="G506" s="1">
        <v>45660</v>
      </c>
      <c r="H506" t="s">
        <v>48</v>
      </c>
      <c r="I506" t="s">
        <v>52</v>
      </c>
      <c r="J506">
        <v>1425</v>
      </c>
      <c r="K506">
        <v>30</v>
      </c>
      <c r="L506">
        <v>1</v>
      </c>
      <c r="M506">
        <v>2303</v>
      </c>
      <c r="N506">
        <f>MONTH(Table1[[#This Row],[Sale_Date]])</f>
        <v>1</v>
      </c>
    </row>
    <row r="507" spans="1:14" x14ac:dyDescent="0.25">
      <c r="A507">
        <v>506</v>
      </c>
      <c r="B507">
        <v>17</v>
      </c>
      <c r="C507" t="s">
        <v>27</v>
      </c>
      <c r="D507" t="s">
        <v>33</v>
      </c>
      <c r="E507" t="s">
        <v>38</v>
      </c>
      <c r="F507" t="s">
        <v>46</v>
      </c>
      <c r="G507" s="1">
        <v>45769</v>
      </c>
      <c r="H507" t="s">
        <v>47</v>
      </c>
      <c r="I507" t="s">
        <v>53</v>
      </c>
      <c r="J507">
        <v>1230</v>
      </c>
      <c r="K507">
        <v>30</v>
      </c>
      <c r="L507">
        <v>3</v>
      </c>
      <c r="M507">
        <v>2210</v>
      </c>
      <c r="N507">
        <f>MONTH(Table1[[#This Row],[Sale_Date]])</f>
        <v>4</v>
      </c>
    </row>
    <row r="508" spans="1:14" x14ac:dyDescent="0.25">
      <c r="A508">
        <v>507</v>
      </c>
      <c r="B508">
        <v>11</v>
      </c>
      <c r="C508" t="s">
        <v>13</v>
      </c>
      <c r="D508" t="s">
        <v>33</v>
      </c>
      <c r="E508" t="s">
        <v>39</v>
      </c>
      <c r="F508" t="s">
        <v>44</v>
      </c>
      <c r="G508" s="1">
        <v>45720</v>
      </c>
      <c r="H508" t="s">
        <v>48</v>
      </c>
      <c r="I508" t="s">
        <v>52</v>
      </c>
      <c r="J508">
        <v>1469</v>
      </c>
      <c r="K508">
        <v>30</v>
      </c>
      <c r="L508">
        <v>2</v>
      </c>
      <c r="M508">
        <v>2703</v>
      </c>
      <c r="N508">
        <f>MONTH(Table1[[#This Row],[Sale_Date]])</f>
        <v>3</v>
      </c>
    </row>
    <row r="509" spans="1:14" x14ac:dyDescent="0.25">
      <c r="A509">
        <v>508</v>
      </c>
      <c r="B509">
        <v>19</v>
      </c>
      <c r="C509" t="s">
        <v>14</v>
      </c>
      <c r="D509" t="s">
        <v>34</v>
      </c>
      <c r="E509" t="s">
        <v>38</v>
      </c>
      <c r="F509" t="s">
        <v>43</v>
      </c>
      <c r="G509" s="1">
        <v>45436</v>
      </c>
      <c r="H509" t="s">
        <v>47</v>
      </c>
      <c r="I509" t="s">
        <v>55</v>
      </c>
      <c r="J509">
        <v>1331</v>
      </c>
      <c r="K509">
        <v>10</v>
      </c>
      <c r="L509">
        <v>2</v>
      </c>
      <c r="M509">
        <v>1535</v>
      </c>
      <c r="N509">
        <f>MONTH(Table1[[#This Row],[Sale_Date]])</f>
        <v>5</v>
      </c>
    </row>
    <row r="510" spans="1:14" x14ac:dyDescent="0.25">
      <c r="A510">
        <v>509</v>
      </c>
      <c r="B510">
        <v>14</v>
      </c>
      <c r="C510" t="s">
        <v>22</v>
      </c>
      <c r="D510" t="s">
        <v>33</v>
      </c>
      <c r="E510" t="s">
        <v>39</v>
      </c>
      <c r="F510" t="s">
        <v>46</v>
      </c>
      <c r="G510" s="1">
        <v>45435</v>
      </c>
      <c r="H510" t="s">
        <v>47</v>
      </c>
      <c r="I510" t="s">
        <v>50</v>
      </c>
      <c r="J510">
        <v>519</v>
      </c>
      <c r="K510">
        <v>10</v>
      </c>
      <c r="L510">
        <v>2</v>
      </c>
      <c r="M510">
        <v>1454</v>
      </c>
      <c r="N510">
        <f>MONTH(Table1[[#This Row],[Sale_Date]])</f>
        <v>5</v>
      </c>
    </row>
    <row r="511" spans="1:14" x14ac:dyDescent="0.25">
      <c r="A511">
        <v>510</v>
      </c>
      <c r="B511">
        <v>5</v>
      </c>
      <c r="C511" t="s">
        <v>30</v>
      </c>
      <c r="D511" t="s">
        <v>33</v>
      </c>
      <c r="E511" t="s">
        <v>38</v>
      </c>
      <c r="F511" t="s">
        <v>41</v>
      </c>
      <c r="G511" s="1">
        <v>45625</v>
      </c>
      <c r="H511" t="s">
        <v>47</v>
      </c>
      <c r="I511" t="s">
        <v>49</v>
      </c>
      <c r="J511">
        <v>593</v>
      </c>
      <c r="K511">
        <v>20</v>
      </c>
      <c r="L511">
        <v>3</v>
      </c>
      <c r="M511">
        <v>1891</v>
      </c>
      <c r="N511">
        <f>MONTH(Table1[[#This Row],[Sale_Date]])</f>
        <v>11</v>
      </c>
    </row>
    <row r="512" spans="1:14" x14ac:dyDescent="0.25">
      <c r="A512">
        <v>511</v>
      </c>
      <c r="B512">
        <v>10</v>
      </c>
      <c r="C512" t="s">
        <v>23</v>
      </c>
      <c r="D512" t="s">
        <v>34</v>
      </c>
      <c r="E512" t="s">
        <v>38</v>
      </c>
      <c r="F512" t="s">
        <v>44</v>
      </c>
      <c r="G512" s="1">
        <v>45514</v>
      </c>
      <c r="H512" t="s">
        <v>47</v>
      </c>
      <c r="I512" t="s">
        <v>53</v>
      </c>
      <c r="J512">
        <v>523</v>
      </c>
      <c r="K512">
        <v>20</v>
      </c>
      <c r="L512">
        <v>2</v>
      </c>
      <c r="M512">
        <v>2262</v>
      </c>
      <c r="N512">
        <f>MONTH(Table1[[#This Row],[Sale_Date]])</f>
        <v>8</v>
      </c>
    </row>
    <row r="513" spans="1:14" x14ac:dyDescent="0.25">
      <c r="A513">
        <v>512</v>
      </c>
      <c r="B513">
        <v>6</v>
      </c>
      <c r="C513" t="s">
        <v>32</v>
      </c>
      <c r="D513" t="s">
        <v>35</v>
      </c>
      <c r="E513" t="s">
        <v>37</v>
      </c>
      <c r="F513" t="s">
        <v>43</v>
      </c>
      <c r="G513" s="1">
        <v>45552</v>
      </c>
      <c r="H513" t="s">
        <v>47</v>
      </c>
      <c r="I513" t="s">
        <v>53</v>
      </c>
      <c r="J513">
        <v>1180</v>
      </c>
      <c r="K513">
        <v>15</v>
      </c>
      <c r="L513">
        <v>1</v>
      </c>
      <c r="M513">
        <v>2983</v>
      </c>
      <c r="N513">
        <f>MONTH(Table1[[#This Row],[Sale_Date]])</f>
        <v>9</v>
      </c>
    </row>
    <row r="514" spans="1:14" x14ac:dyDescent="0.25">
      <c r="A514">
        <v>513</v>
      </c>
      <c r="B514">
        <v>12</v>
      </c>
      <c r="C514" t="s">
        <v>31</v>
      </c>
      <c r="D514" t="s">
        <v>35</v>
      </c>
      <c r="E514" t="s">
        <v>37</v>
      </c>
      <c r="F514" t="s">
        <v>44</v>
      </c>
      <c r="G514" s="1">
        <v>45670</v>
      </c>
      <c r="H514" t="s">
        <v>48</v>
      </c>
      <c r="I514" t="s">
        <v>52</v>
      </c>
      <c r="J514">
        <v>431</v>
      </c>
      <c r="K514">
        <v>20</v>
      </c>
      <c r="L514">
        <v>3</v>
      </c>
      <c r="M514">
        <v>1193</v>
      </c>
      <c r="N514">
        <f>MONTH(Table1[[#This Row],[Sale_Date]])</f>
        <v>1</v>
      </c>
    </row>
    <row r="515" spans="1:14" x14ac:dyDescent="0.25">
      <c r="A515">
        <v>514</v>
      </c>
      <c r="B515">
        <v>8</v>
      </c>
      <c r="C515" t="s">
        <v>29</v>
      </c>
      <c r="D515" t="s">
        <v>33</v>
      </c>
      <c r="E515" t="s">
        <v>39</v>
      </c>
      <c r="F515" t="s">
        <v>43</v>
      </c>
      <c r="G515" s="1">
        <v>45438</v>
      </c>
      <c r="H515" t="s">
        <v>48</v>
      </c>
      <c r="I515" t="s">
        <v>50</v>
      </c>
      <c r="J515">
        <v>1170</v>
      </c>
      <c r="K515">
        <v>10</v>
      </c>
      <c r="L515">
        <v>2</v>
      </c>
      <c r="M515">
        <v>2348</v>
      </c>
      <c r="N515">
        <f>MONTH(Table1[[#This Row],[Sale_Date]])</f>
        <v>5</v>
      </c>
    </row>
    <row r="516" spans="1:14" x14ac:dyDescent="0.25">
      <c r="A516">
        <v>515</v>
      </c>
      <c r="B516">
        <v>18</v>
      </c>
      <c r="C516" t="s">
        <v>28</v>
      </c>
      <c r="D516" t="s">
        <v>35</v>
      </c>
      <c r="E516" t="s">
        <v>37</v>
      </c>
      <c r="F516" t="s">
        <v>45</v>
      </c>
      <c r="G516" s="1">
        <v>45614</v>
      </c>
      <c r="H516" t="s">
        <v>47</v>
      </c>
      <c r="I516" t="s">
        <v>50</v>
      </c>
      <c r="J516">
        <v>717</v>
      </c>
      <c r="K516">
        <v>25</v>
      </c>
      <c r="L516">
        <v>2</v>
      </c>
      <c r="M516">
        <v>2994</v>
      </c>
      <c r="N516">
        <f>MONTH(Table1[[#This Row],[Sale_Date]])</f>
        <v>11</v>
      </c>
    </row>
    <row r="517" spans="1:14" x14ac:dyDescent="0.25">
      <c r="A517">
        <v>516</v>
      </c>
      <c r="B517">
        <v>8</v>
      </c>
      <c r="C517" t="s">
        <v>29</v>
      </c>
      <c r="D517" t="s">
        <v>33</v>
      </c>
      <c r="E517" t="s">
        <v>36</v>
      </c>
      <c r="F517" t="s">
        <v>45</v>
      </c>
      <c r="G517" s="1">
        <v>45653</v>
      </c>
      <c r="H517" t="s">
        <v>47</v>
      </c>
      <c r="I517" t="s">
        <v>54</v>
      </c>
      <c r="J517">
        <v>377</v>
      </c>
      <c r="K517">
        <v>30</v>
      </c>
      <c r="L517">
        <v>2</v>
      </c>
      <c r="M517">
        <v>2405</v>
      </c>
      <c r="N517">
        <f>MONTH(Table1[[#This Row],[Sale_Date]])</f>
        <v>12</v>
      </c>
    </row>
    <row r="518" spans="1:14" x14ac:dyDescent="0.25">
      <c r="A518">
        <v>517</v>
      </c>
      <c r="B518">
        <v>11</v>
      </c>
      <c r="C518" t="s">
        <v>13</v>
      </c>
      <c r="D518" t="s">
        <v>33</v>
      </c>
      <c r="E518" t="s">
        <v>39</v>
      </c>
      <c r="F518" t="s">
        <v>40</v>
      </c>
      <c r="G518" s="1">
        <v>45521</v>
      </c>
      <c r="H518" t="s">
        <v>47</v>
      </c>
      <c r="I518" t="s">
        <v>53</v>
      </c>
      <c r="J518">
        <v>313</v>
      </c>
      <c r="K518">
        <v>10</v>
      </c>
      <c r="L518">
        <v>1</v>
      </c>
      <c r="M518">
        <v>2725</v>
      </c>
      <c r="N518">
        <f>MONTH(Table1[[#This Row],[Sale_Date]])</f>
        <v>8</v>
      </c>
    </row>
    <row r="519" spans="1:14" x14ac:dyDescent="0.25">
      <c r="A519">
        <v>518</v>
      </c>
      <c r="B519">
        <v>20</v>
      </c>
      <c r="C519" t="s">
        <v>24</v>
      </c>
      <c r="D519" t="s">
        <v>33</v>
      </c>
      <c r="E519" t="s">
        <v>38</v>
      </c>
      <c r="F519" t="s">
        <v>40</v>
      </c>
      <c r="G519" s="1">
        <v>45727</v>
      </c>
      <c r="H519" t="s">
        <v>47</v>
      </c>
      <c r="I519" t="s">
        <v>54</v>
      </c>
      <c r="J519">
        <v>391</v>
      </c>
      <c r="K519">
        <v>25</v>
      </c>
      <c r="L519">
        <v>1</v>
      </c>
      <c r="M519">
        <v>1020</v>
      </c>
      <c r="N519">
        <f>MONTH(Table1[[#This Row],[Sale_Date]])</f>
        <v>3</v>
      </c>
    </row>
    <row r="520" spans="1:14" x14ac:dyDescent="0.25">
      <c r="A520">
        <v>519</v>
      </c>
      <c r="B520">
        <v>10</v>
      </c>
      <c r="C520" t="s">
        <v>23</v>
      </c>
      <c r="D520" t="s">
        <v>34</v>
      </c>
      <c r="E520" t="s">
        <v>39</v>
      </c>
      <c r="F520" t="s">
        <v>44</v>
      </c>
      <c r="G520" s="1">
        <v>45740</v>
      </c>
      <c r="H520" t="s">
        <v>48</v>
      </c>
      <c r="I520" t="s">
        <v>50</v>
      </c>
      <c r="J520">
        <v>381</v>
      </c>
      <c r="K520">
        <v>15</v>
      </c>
      <c r="L520">
        <v>1</v>
      </c>
      <c r="M520">
        <v>1179</v>
      </c>
      <c r="N520">
        <f>MONTH(Table1[[#This Row],[Sale_Date]])</f>
        <v>3</v>
      </c>
    </row>
    <row r="521" spans="1:14" x14ac:dyDescent="0.25">
      <c r="A521">
        <v>520</v>
      </c>
      <c r="B521">
        <v>7</v>
      </c>
      <c r="C521" t="s">
        <v>25</v>
      </c>
      <c r="D521" t="s">
        <v>34</v>
      </c>
      <c r="E521" t="s">
        <v>38</v>
      </c>
      <c r="F521" t="s">
        <v>42</v>
      </c>
      <c r="G521" s="1">
        <v>45539</v>
      </c>
      <c r="H521" t="s">
        <v>47</v>
      </c>
      <c r="I521" t="s">
        <v>52</v>
      </c>
      <c r="J521">
        <v>1425</v>
      </c>
      <c r="K521">
        <v>0</v>
      </c>
      <c r="L521">
        <v>1</v>
      </c>
      <c r="M521">
        <v>1260</v>
      </c>
      <c r="N521">
        <f>MONTH(Table1[[#This Row],[Sale_Date]])</f>
        <v>9</v>
      </c>
    </row>
    <row r="522" spans="1:14" x14ac:dyDescent="0.25">
      <c r="A522">
        <v>521</v>
      </c>
      <c r="B522">
        <v>20</v>
      </c>
      <c r="C522" t="s">
        <v>24</v>
      </c>
      <c r="D522" t="s">
        <v>33</v>
      </c>
      <c r="E522" t="s">
        <v>36</v>
      </c>
      <c r="F522" t="s">
        <v>40</v>
      </c>
      <c r="G522" s="1">
        <v>45636</v>
      </c>
      <c r="H522" t="s">
        <v>48</v>
      </c>
      <c r="I522" t="s">
        <v>54</v>
      </c>
      <c r="J522">
        <v>1393</v>
      </c>
      <c r="K522">
        <v>25</v>
      </c>
      <c r="L522">
        <v>3</v>
      </c>
      <c r="M522">
        <v>1395</v>
      </c>
      <c r="N522">
        <f>MONTH(Table1[[#This Row],[Sale_Date]])</f>
        <v>12</v>
      </c>
    </row>
    <row r="523" spans="1:14" x14ac:dyDescent="0.25">
      <c r="A523">
        <v>522</v>
      </c>
      <c r="B523">
        <v>16</v>
      </c>
      <c r="C523" t="s">
        <v>16</v>
      </c>
      <c r="D523" t="s">
        <v>34</v>
      </c>
      <c r="E523" t="s">
        <v>39</v>
      </c>
      <c r="F523" t="s">
        <v>40</v>
      </c>
      <c r="G523" s="1">
        <v>45484</v>
      </c>
      <c r="H523" t="s">
        <v>47</v>
      </c>
      <c r="I523" t="s">
        <v>49</v>
      </c>
      <c r="J523">
        <v>468</v>
      </c>
      <c r="K523">
        <v>15</v>
      </c>
      <c r="L523">
        <v>1</v>
      </c>
      <c r="M523">
        <v>2492</v>
      </c>
      <c r="N523">
        <f>MONTH(Table1[[#This Row],[Sale_Date]])</f>
        <v>7</v>
      </c>
    </row>
    <row r="524" spans="1:14" x14ac:dyDescent="0.25">
      <c r="A524">
        <v>523</v>
      </c>
      <c r="B524">
        <v>16</v>
      </c>
      <c r="C524" t="s">
        <v>16</v>
      </c>
      <c r="D524" t="s">
        <v>34</v>
      </c>
      <c r="E524" t="s">
        <v>37</v>
      </c>
      <c r="F524" t="s">
        <v>41</v>
      </c>
      <c r="G524" s="1">
        <v>45483</v>
      </c>
      <c r="H524" t="s">
        <v>47</v>
      </c>
      <c r="I524" t="s">
        <v>52</v>
      </c>
      <c r="J524">
        <v>800</v>
      </c>
      <c r="K524">
        <v>30</v>
      </c>
      <c r="L524">
        <v>1</v>
      </c>
      <c r="M524">
        <v>2371</v>
      </c>
      <c r="N524">
        <f>MONTH(Table1[[#This Row],[Sale_Date]])</f>
        <v>7</v>
      </c>
    </row>
    <row r="525" spans="1:14" x14ac:dyDescent="0.25">
      <c r="A525">
        <v>524</v>
      </c>
      <c r="B525">
        <v>15</v>
      </c>
      <c r="C525" t="s">
        <v>20</v>
      </c>
      <c r="D525" t="s">
        <v>35</v>
      </c>
      <c r="E525" t="s">
        <v>37</v>
      </c>
      <c r="F525" t="s">
        <v>44</v>
      </c>
      <c r="G525" s="1">
        <v>45519</v>
      </c>
      <c r="H525" t="s">
        <v>48</v>
      </c>
      <c r="I525" t="s">
        <v>49</v>
      </c>
      <c r="J525">
        <v>1159</v>
      </c>
      <c r="K525">
        <v>20</v>
      </c>
      <c r="L525">
        <v>1</v>
      </c>
      <c r="M525">
        <v>2386</v>
      </c>
      <c r="N525">
        <f>MONTH(Table1[[#This Row],[Sale_Date]])</f>
        <v>8</v>
      </c>
    </row>
    <row r="526" spans="1:14" x14ac:dyDescent="0.25">
      <c r="A526">
        <v>525</v>
      </c>
      <c r="B526">
        <v>5</v>
      </c>
      <c r="C526" t="s">
        <v>30</v>
      </c>
      <c r="D526" t="s">
        <v>33</v>
      </c>
      <c r="E526" t="s">
        <v>38</v>
      </c>
      <c r="F526" t="s">
        <v>41</v>
      </c>
      <c r="G526" s="1">
        <v>45755</v>
      </c>
      <c r="H526" t="s">
        <v>47</v>
      </c>
      <c r="I526" t="s">
        <v>50</v>
      </c>
      <c r="J526">
        <v>1073</v>
      </c>
      <c r="K526">
        <v>30</v>
      </c>
      <c r="L526">
        <v>2</v>
      </c>
      <c r="M526">
        <v>1639</v>
      </c>
      <c r="N526">
        <f>MONTH(Table1[[#This Row],[Sale_Date]])</f>
        <v>4</v>
      </c>
    </row>
    <row r="527" spans="1:14" x14ac:dyDescent="0.25">
      <c r="A527">
        <v>526</v>
      </c>
      <c r="B527">
        <v>3</v>
      </c>
      <c r="C527" t="s">
        <v>18</v>
      </c>
      <c r="D527" t="s">
        <v>35</v>
      </c>
      <c r="E527" t="s">
        <v>36</v>
      </c>
      <c r="F527" t="s">
        <v>46</v>
      </c>
      <c r="G527" s="1">
        <v>45679</v>
      </c>
      <c r="H527" t="s">
        <v>48</v>
      </c>
      <c r="I527" t="s">
        <v>53</v>
      </c>
      <c r="J527">
        <v>435</v>
      </c>
      <c r="K527">
        <v>30</v>
      </c>
      <c r="L527">
        <v>1</v>
      </c>
      <c r="M527">
        <v>2200</v>
      </c>
      <c r="N527">
        <f>MONTH(Table1[[#This Row],[Sale_Date]])</f>
        <v>1</v>
      </c>
    </row>
    <row r="528" spans="1:14" x14ac:dyDescent="0.25">
      <c r="A528">
        <v>527</v>
      </c>
      <c r="B528">
        <v>3</v>
      </c>
      <c r="C528" t="s">
        <v>18</v>
      </c>
      <c r="D528" t="s">
        <v>35</v>
      </c>
      <c r="E528" t="s">
        <v>38</v>
      </c>
      <c r="F528" t="s">
        <v>41</v>
      </c>
      <c r="G528" s="1">
        <v>45468</v>
      </c>
      <c r="H528" t="s">
        <v>47</v>
      </c>
      <c r="I528" t="s">
        <v>51</v>
      </c>
      <c r="J528">
        <v>1091</v>
      </c>
      <c r="K528">
        <v>10</v>
      </c>
      <c r="L528">
        <v>3</v>
      </c>
      <c r="M528">
        <v>1287</v>
      </c>
      <c r="N528">
        <f>MONTH(Table1[[#This Row],[Sale_Date]])</f>
        <v>6</v>
      </c>
    </row>
    <row r="529" spans="1:14" x14ac:dyDescent="0.25">
      <c r="A529">
        <v>528</v>
      </c>
      <c r="B529">
        <v>8</v>
      </c>
      <c r="C529" t="s">
        <v>29</v>
      </c>
      <c r="D529" t="s">
        <v>33</v>
      </c>
      <c r="E529" t="s">
        <v>39</v>
      </c>
      <c r="F529" t="s">
        <v>46</v>
      </c>
      <c r="G529" s="1">
        <v>45504</v>
      </c>
      <c r="H529" t="s">
        <v>48</v>
      </c>
      <c r="I529" t="s">
        <v>52</v>
      </c>
      <c r="J529">
        <v>939</v>
      </c>
      <c r="K529">
        <v>15</v>
      </c>
      <c r="L529">
        <v>1</v>
      </c>
      <c r="M529">
        <v>1188</v>
      </c>
      <c r="N529">
        <f>MONTH(Table1[[#This Row],[Sale_Date]])</f>
        <v>7</v>
      </c>
    </row>
    <row r="530" spans="1:14" x14ac:dyDescent="0.25">
      <c r="A530">
        <v>529</v>
      </c>
      <c r="B530">
        <v>9</v>
      </c>
      <c r="C530" t="s">
        <v>26</v>
      </c>
      <c r="D530" t="s">
        <v>35</v>
      </c>
      <c r="E530" t="s">
        <v>37</v>
      </c>
      <c r="F530" t="s">
        <v>45</v>
      </c>
      <c r="G530" s="1">
        <v>45595</v>
      </c>
      <c r="H530" t="s">
        <v>47</v>
      </c>
      <c r="I530" t="s">
        <v>49</v>
      </c>
      <c r="J530">
        <v>332</v>
      </c>
      <c r="K530">
        <v>25</v>
      </c>
      <c r="L530">
        <v>1</v>
      </c>
      <c r="M530">
        <v>2376</v>
      </c>
      <c r="N530">
        <f>MONTH(Table1[[#This Row],[Sale_Date]])</f>
        <v>10</v>
      </c>
    </row>
    <row r="531" spans="1:14" x14ac:dyDescent="0.25">
      <c r="A531">
        <v>530</v>
      </c>
      <c r="B531">
        <v>4</v>
      </c>
      <c r="C531" t="s">
        <v>17</v>
      </c>
      <c r="D531" t="s">
        <v>34</v>
      </c>
      <c r="E531" t="s">
        <v>37</v>
      </c>
      <c r="F531" t="s">
        <v>41</v>
      </c>
      <c r="G531" s="1">
        <v>45439</v>
      </c>
      <c r="H531" t="s">
        <v>47</v>
      </c>
      <c r="I531" t="s">
        <v>53</v>
      </c>
      <c r="J531">
        <v>677</v>
      </c>
      <c r="K531">
        <v>10</v>
      </c>
      <c r="L531">
        <v>1</v>
      </c>
      <c r="M531">
        <v>2813</v>
      </c>
      <c r="N531">
        <f>MONTH(Table1[[#This Row],[Sale_Date]])</f>
        <v>5</v>
      </c>
    </row>
    <row r="532" spans="1:14" x14ac:dyDescent="0.25">
      <c r="A532">
        <v>531</v>
      </c>
      <c r="B532">
        <v>6</v>
      </c>
      <c r="C532" t="s">
        <v>32</v>
      </c>
      <c r="D532" t="s">
        <v>35</v>
      </c>
      <c r="E532" t="s">
        <v>36</v>
      </c>
      <c r="F532" t="s">
        <v>41</v>
      </c>
      <c r="G532" s="1">
        <v>45675</v>
      </c>
      <c r="H532" t="s">
        <v>48</v>
      </c>
      <c r="I532" t="s">
        <v>51</v>
      </c>
      <c r="J532">
        <v>1238</v>
      </c>
      <c r="K532">
        <v>30</v>
      </c>
      <c r="L532">
        <v>2</v>
      </c>
      <c r="M532">
        <v>1758</v>
      </c>
      <c r="N532">
        <f>MONTH(Table1[[#This Row],[Sale_Date]])</f>
        <v>1</v>
      </c>
    </row>
    <row r="533" spans="1:14" x14ac:dyDescent="0.25">
      <c r="A533">
        <v>532</v>
      </c>
      <c r="B533">
        <v>19</v>
      </c>
      <c r="C533" t="s">
        <v>14</v>
      </c>
      <c r="D533" t="s">
        <v>34</v>
      </c>
      <c r="E533" t="s">
        <v>37</v>
      </c>
      <c r="F533" t="s">
        <v>44</v>
      </c>
      <c r="G533" s="1">
        <v>45659</v>
      </c>
      <c r="H533" t="s">
        <v>47</v>
      </c>
      <c r="I533" t="s">
        <v>50</v>
      </c>
      <c r="J533">
        <v>509</v>
      </c>
      <c r="K533">
        <v>20</v>
      </c>
      <c r="L533">
        <v>1</v>
      </c>
      <c r="M533">
        <v>1281</v>
      </c>
      <c r="N533">
        <f>MONTH(Table1[[#This Row],[Sale_Date]])</f>
        <v>1</v>
      </c>
    </row>
    <row r="534" spans="1:14" x14ac:dyDescent="0.25">
      <c r="A534">
        <v>533</v>
      </c>
      <c r="B534">
        <v>20</v>
      </c>
      <c r="C534" t="s">
        <v>24</v>
      </c>
      <c r="D534" t="s">
        <v>33</v>
      </c>
      <c r="E534" t="s">
        <v>36</v>
      </c>
      <c r="F534" t="s">
        <v>46</v>
      </c>
      <c r="G534" s="1">
        <v>45414</v>
      </c>
      <c r="H534" t="s">
        <v>48</v>
      </c>
      <c r="I534" t="s">
        <v>52</v>
      </c>
      <c r="J534">
        <v>1144</v>
      </c>
      <c r="K534">
        <v>15</v>
      </c>
      <c r="L534">
        <v>2</v>
      </c>
      <c r="M534">
        <v>1007</v>
      </c>
      <c r="N534">
        <f>MONTH(Table1[[#This Row],[Sale_Date]])</f>
        <v>5</v>
      </c>
    </row>
    <row r="535" spans="1:14" x14ac:dyDescent="0.25">
      <c r="A535">
        <v>534</v>
      </c>
      <c r="B535">
        <v>7</v>
      </c>
      <c r="C535" t="s">
        <v>25</v>
      </c>
      <c r="D535" t="s">
        <v>34</v>
      </c>
      <c r="E535" t="s">
        <v>39</v>
      </c>
      <c r="F535" t="s">
        <v>46</v>
      </c>
      <c r="G535" s="1">
        <v>45620</v>
      </c>
      <c r="H535" t="s">
        <v>48</v>
      </c>
      <c r="I535" t="s">
        <v>55</v>
      </c>
      <c r="J535">
        <v>443</v>
      </c>
      <c r="K535">
        <v>20</v>
      </c>
      <c r="L535">
        <v>3</v>
      </c>
      <c r="M535">
        <v>2387</v>
      </c>
      <c r="N535">
        <f>MONTH(Table1[[#This Row],[Sale_Date]])</f>
        <v>11</v>
      </c>
    </row>
    <row r="536" spans="1:14" x14ac:dyDescent="0.25">
      <c r="A536">
        <v>535</v>
      </c>
      <c r="B536">
        <v>10</v>
      </c>
      <c r="C536" t="s">
        <v>23</v>
      </c>
      <c r="D536" t="s">
        <v>34</v>
      </c>
      <c r="E536" t="s">
        <v>37</v>
      </c>
      <c r="F536" t="s">
        <v>43</v>
      </c>
      <c r="G536" s="1">
        <v>45567</v>
      </c>
      <c r="H536" t="s">
        <v>48</v>
      </c>
      <c r="I536" t="s">
        <v>52</v>
      </c>
      <c r="J536">
        <v>845</v>
      </c>
      <c r="K536">
        <v>20</v>
      </c>
      <c r="L536">
        <v>1</v>
      </c>
      <c r="M536">
        <v>1942</v>
      </c>
      <c r="N536">
        <f>MONTH(Table1[[#This Row],[Sale_Date]])</f>
        <v>10</v>
      </c>
    </row>
    <row r="537" spans="1:14" x14ac:dyDescent="0.25">
      <c r="A537">
        <v>536</v>
      </c>
      <c r="B537">
        <v>16</v>
      </c>
      <c r="C537" t="s">
        <v>16</v>
      </c>
      <c r="D537" t="s">
        <v>34</v>
      </c>
      <c r="E537" t="s">
        <v>36</v>
      </c>
      <c r="F537" t="s">
        <v>45</v>
      </c>
      <c r="G537" s="1">
        <v>45593</v>
      </c>
      <c r="H537" t="s">
        <v>48</v>
      </c>
      <c r="I537" t="s">
        <v>50</v>
      </c>
      <c r="J537">
        <v>1351</v>
      </c>
      <c r="K537">
        <v>0</v>
      </c>
      <c r="L537">
        <v>2</v>
      </c>
      <c r="M537">
        <v>1168</v>
      </c>
      <c r="N537">
        <f>MONTH(Table1[[#This Row],[Sale_Date]])</f>
        <v>10</v>
      </c>
    </row>
    <row r="538" spans="1:14" x14ac:dyDescent="0.25">
      <c r="A538">
        <v>537</v>
      </c>
      <c r="B538">
        <v>11</v>
      </c>
      <c r="C538" t="s">
        <v>13</v>
      </c>
      <c r="D538" t="s">
        <v>33</v>
      </c>
      <c r="E538" t="s">
        <v>38</v>
      </c>
      <c r="F538" t="s">
        <v>46</v>
      </c>
      <c r="G538" s="1">
        <v>45440</v>
      </c>
      <c r="H538" t="s">
        <v>48</v>
      </c>
      <c r="I538" t="s">
        <v>51</v>
      </c>
      <c r="J538">
        <v>1322</v>
      </c>
      <c r="K538">
        <v>0</v>
      </c>
      <c r="L538">
        <v>1</v>
      </c>
      <c r="M538">
        <v>1572</v>
      </c>
      <c r="N538">
        <f>MONTH(Table1[[#This Row],[Sale_Date]])</f>
        <v>5</v>
      </c>
    </row>
    <row r="539" spans="1:14" x14ac:dyDescent="0.25">
      <c r="A539">
        <v>538</v>
      </c>
      <c r="B539">
        <v>15</v>
      </c>
      <c r="C539" t="s">
        <v>20</v>
      </c>
      <c r="D539" t="s">
        <v>35</v>
      </c>
      <c r="E539" t="s">
        <v>36</v>
      </c>
      <c r="F539" t="s">
        <v>43</v>
      </c>
      <c r="G539" s="1">
        <v>45418</v>
      </c>
      <c r="H539" t="s">
        <v>47</v>
      </c>
      <c r="I539" t="s">
        <v>49</v>
      </c>
      <c r="J539">
        <v>347</v>
      </c>
      <c r="K539">
        <v>25</v>
      </c>
      <c r="L539">
        <v>2</v>
      </c>
      <c r="M539">
        <v>2461</v>
      </c>
      <c r="N539">
        <f>MONTH(Table1[[#This Row],[Sale_Date]])</f>
        <v>5</v>
      </c>
    </row>
    <row r="540" spans="1:14" x14ac:dyDescent="0.25">
      <c r="A540">
        <v>539</v>
      </c>
      <c r="B540">
        <v>7</v>
      </c>
      <c r="C540" t="s">
        <v>25</v>
      </c>
      <c r="D540" t="s">
        <v>34</v>
      </c>
      <c r="E540" t="s">
        <v>39</v>
      </c>
      <c r="F540" t="s">
        <v>41</v>
      </c>
      <c r="G540" s="1">
        <v>45643</v>
      </c>
      <c r="H540" t="s">
        <v>47</v>
      </c>
      <c r="I540" t="s">
        <v>53</v>
      </c>
      <c r="J540">
        <v>1018</v>
      </c>
      <c r="K540">
        <v>30</v>
      </c>
      <c r="L540">
        <v>1</v>
      </c>
      <c r="M540">
        <v>1853</v>
      </c>
      <c r="N540">
        <f>MONTH(Table1[[#This Row],[Sale_Date]])</f>
        <v>12</v>
      </c>
    </row>
    <row r="541" spans="1:14" x14ac:dyDescent="0.25">
      <c r="A541">
        <v>540</v>
      </c>
      <c r="B541">
        <v>6</v>
      </c>
      <c r="C541" t="s">
        <v>32</v>
      </c>
      <c r="D541" t="s">
        <v>35</v>
      </c>
      <c r="E541" t="s">
        <v>36</v>
      </c>
      <c r="F541" t="s">
        <v>41</v>
      </c>
      <c r="G541" s="1">
        <v>45762</v>
      </c>
      <c r="H541" t="s">
        <v>47</v>
      </c>
      <c r="I541" t="s">
        <v>49</v>
      </c>
      <c r="J541">
        <v>1139</v>
      </c>
      <c r="K541">
        <v>15</v>
      </c>
      <c r="L541">
        <v>1</v>
      </c>
      <c r="M541">
        <v>2081</v>
      </c>
      <c r="N541">
        <f>MONTH(Table1[[#This Row],[Sale_Date]])</f>
        <v>4</v>
      </c>
    </row>
    <row r="542" spans="1:14" x14ac:dyDescent="0.25">
      <c r="A542">
        <v>541</v>
      </c>
      <c r="B542">
        <v>9</v>
      </c>
      <c r="C542" t="s">
        <v>26</v>
      </c>
      <c r="D542" t="s">
        <v>35</v>
      </c>
      <c r="E542" t="s">
        <v>37</v>
      </c>
      <c r="F542" t="s">
        <v>40</v>
      </c>
      <c r="G542" s="1">
        <v>45685</v>
      </c>
      <c r="H542" t="s">
        <v>47</v>
      </c>
      <c r="I542" t="s">
        <v>55</v>
      </c>
      <c r="J542">
        <v>334</v>
      </c>
      <c r="K542">
        <v>25</v>
      </c>
      <c r="L542">
        <v>1</v>
      </c>
      <c r="M542">
        <v>2909</v>
      </c>
      <c r="N542">
        <f>MONTH(Table1[[#This Row],[Sale_Date]])</f>
        <v>1</v>
      </c>
    </row>
    <row r="543" spans="1:14" x14ac:dyDescent="0.25">
      <c r="A543">
        <v>542</v>
      </c>
      <c r="B543">
        <v>2</v>
      </c>
      <c r="C543" t="s">
        <v>19</v>
      </c>
      <c r="D543" t="s">
        <v>33</v>
      </c>
      <c r="E543" t="s">
        <v>37</v>
      </c>
      <c r="F543" t="s">
        <v>44</v>
      </c>
      <c r="G543" s="1">
        <v>45679</v>
      </c>
      <c r="H543" t="s">
        <v>47</v>
      </c>
      <c r="I543" t="s">
        <v>49</v>
      </c>
      <c r="J543">
        <v>937</v>
      </c>
      <c r="K543">
        <v>15</v>
      </c>
      <c r="L543">
        <v>1</v>
      </c>
      <c r="M543">
        <v>2234</v>
      </c>
      <c r="N543">
        <f>MONTH(Table1[[#This Row],[Sale_Date]])</f>
        <v>1</v>
      </c>
    </row>
    <row r="544" spans="1:14" x14ac:dyDescent="0.25">
      <c r="A544">
        <v>543</v>
      </c>
      <c r="B544">
        <v>20</v>
      </c>
      <c r="C544" t="s">
        <v>24</v>
      </c>
      <c r="D544" t="s">
        <v>33</v>
      </c>
      <c r="E544" t="s">
        <v>36</v>
      </c>
      <c r="F544" t="s">
        <v>40</v>
      </c>
      <c r="G544" s="1">
        <v>45432</v>
      </c>
      <c r="H544" t="s">
        <v>47</v>
      </c>
      <c r="I544" t="s">
        <v>49</v>
      </c>
      <c r="J544">
        <v>1147</v>
      </c>
      <c r="K544">
        <v>30</v>
      </c>
      <c r="L544">
        <v>2</v>
      </c>
      <c r="M544">
        <v>1358</v>
      </c>
      <c r="N544">
        <f>MONTH(Table1[[#This Row],[Sale_Date]])</f>
        <v>5</v>
      </c>
    </row>
    <row r="545" spans="1:14" x14ac:dyDescent="0.25">
      <c r="A545">
        <v>544</v>
      </c>
      <c r="B545">
        <v>20</v>
      </c>
      <c r="C545" t="s">
        <v>24</v>
      </c>
      <c r="D545" t="s">
        <v>33</v>
      </c>
      <c r="E545" t="s">
        <v>36</v>
      </c>
      <c r="F545" t="s">
        <v>40</v>
      </c>
      <c r="G545" s="1">
        <v>45535</v>
      </c>
      <c r="H545" t="s">
        <v>47</v>
      </c>
      <c r="I545" t="s">
        <v>55</v>
      </c>
      <c r="J545">
        <v>356</v>
      </c>
      <c r="K545">
        <v>30</v>
      </c>
      <c r="L545">
        <v>2</v>
      </c>
      <c r="M545">
        <v>2431</v>
      </c>
      <c r="N545">
        <f>MONTH(Table1[[#This Row],[Sale_Date]])</f>
        <v>8</v>
      </c>
    </row>
    <row r="546" spans="1:14" x14ac:dyDescent="0.25">
      <c r="A546">
        <v>545</v>
      </c>
      <c r="B546">
        <v>10</v>
      </c>
      <c r="C546" t="s">
        <v>23</v>
      </c>
      <c r="D546" t="s">
        <v>34</v>
      </c>
      <c r="E546" t="s">
        <v>39</v>
      </c>
      <c r="F546" t="s">
        <v>40</v>
      </c>
      <c r="G546" s="1">
        <v>45644</v>
      </c>
      <c r="H546" t="s">
        <v>48</v>
      </c>
      <c r="I546" t="s">
        <v>52</v>
      </c>
      <c r="J546">
        <v>964</v>
      </c>
      <c r="K546">
        <v>0</v>
      </c>
      <c r="L546">
        <v>1</v>
      </c>
      <c r="M546">
        <v>1263</v>
      </c>
      <c r="N546">
        <f>MONTH(Table1[[#This Row],[Sale_Date]])</f>
        <v>12</v>
      </c>
    </row>
    <row r="547" spans="1:14" x14ac:dyDescent="0.25">
      <c r="A547">
        <v>546</v>
      </c>
      <c r="B547">
        <v>3</v>
      </c>
      <c r="C547" t="s">
        <v>18</v>
      </c>
      <c r="D547" t="s">
        <v>35</v>
      </c>
      <c r="E547" t="s">
        <v>36</v>
      </c>
      <c r="F547" t="s">
        <v>40</v>
      </c>
      <c r="G547" s="1">
        <v>45541</v>
      </c>
      <c r="H547" t="s">
        <v>47</v>
      </c>
      <c r="I547" t="s">
        <v>51</v>
      </c>
      <c r="J547">
        <v>811</v>
      </c>
      <c r="K547">
        <v>20</v>
      </c>
      <c r="L547">
        <v>1</v>
      </c>
      <c r="M547">
        <v>2090</v>
      </c>
      <c r="N547">
        <f>MONTH(Table1[[#This Row],[Sale_Date]])</f>
        <v>9</v>
      </c>
    </row>
    <row r="548" spans="1:14" x14ac:dyDescent="0.25">
      <c r="A548">
        <v>547</v>
      </c>
      <c r="B548">
        <v>18</v>
      </c>
      <c r="C548" t="s">
        <v>28</v>
      </c>
      <c r="D548" t="s">
        <v>35</v>
      </c>
      <c r="E548" t="s">
        <v>37</v>
      </c>
      <c r="F548" t="s">
        <v>45</v>
      </c>
      <c r="G548" s="1">
        <v>45490</v>
      </c>
      <c r="H548" t="s">
        <v>47</v>
      </c>
      <c r="I548" t="s">
        <v>54</v>
      </c>
      <c r="J548">
        <v>1289</v>
      </c>
      <c r="K548">
        <v>0</v>
      </c>
      <c r="L548">
        <v>3</v>
      </c>
      <c r="M548">
        <v>1465</v>
      </c>
      <c r="N548">
        <f>MONTH(Table1[[#This Row],[Sale_Date]])</f>
        <v>7</v>
      </c>
    </row>
    <row r="549" spans="1:14" x14ac:dyDescent="0.25">
      <c r="A549">
        <v>548</v>
      </c>
      <c r="B549">
        <v>18</v>
      </c>
      <c r="C549" t="s">
        <v>28</v>
      </c>
      <c r="D549" t="s">
        <v>35</v>
      </c>
      <c r="E549" t="s">
        <v>37</v>
      </c>
      <c r="F549" t="s">
        <v>40</v>
      </c>
      <c r="G549" s="1">
        <v>45547</v>
      </c>
      <c r="H549" t="s">
        <v>48</v>
      </c>
      <c r="I549" t="s">
        <v>55</v>
      </c>
      <c r="J549">
        <v>840</v>
      </c>
      <c r="K549">
        <v>25</v>
      </c>
      <c r="L549">
        <v>3</v>
      </c>
      <c r="M549">
        <v>1654</v>
      </c>
      <c r="N549">
        <f>MONTH(Table1[[#This Row],[Sale_Date]])</f>
        <v>9</v>
      </c>
    </row>
    <row r="550" spans="1:14" x14ac:dyDescent="0.25">
      <c r="A550">
        <v>549</v>
      </c>
      <c r="B550">
        <v>13</v>
      </c>
      <c r="C550" t="s">
        <v>21</v>
      </c>
      <c r="D550" t="s">
        <v>34</v>
      </c>
      <c r="E550" t="s">
        <v>39</v>
      </c>
      <c r="F550" t="s">
        <v>45</v>
      </c>
      <c r="G550" s="1">
        <v>45455</v>
      </c>
      <c r="H550" t="s">
        <v>48</v>
      </c>
      <c r="I550" t="s">
        <v>50</v>
      </c>
      <c r="J550">
        <v>992</v>
      </c>
      <c r="K550">
        <v>20</v>
      </c>
      <c r="L550">
        <v>3</v>
      </c>
      <c r="M550">
        <v>1193</v>
      </c>
      <c r="N550">
        <f>MONTH(Table1[[#This Row],[Sale_Date]])</f>
        <v>6</v>
      </c>
    </row>
    <row r="551" spans="1:14" x14ac:dyDescent="0.25">
      <c r="A551">
        <v>550</v>
      </c>
      <c r="B551">
        <v>17</v>
      </c>
      <c r="C551" t="s">
        <v>27</v>
      </c>
      <c r="D551" t="s">
        <v>33</v>
      </c>
      <c r="E551" t="s">
        <v>39</v>
      </c>
      <c r="F551" t="s">
        <v>40</v>
      </c>
      <c r="G551" s="1">
        <v>45447</v>
      </c>
      <c r="H551" t="s">
        <v>48</v>
      </c>
      <c r="I551" t="s">
        <v>55</v>
      </c>
      <c r="J551">
        <v>1289</v>
      </c>
      <c r="K551">
        <v>0</v>
      </c>
      <c r="L551">
        <v>1</v>
      </c>
      <c r="M551">
        <v>1608</v>
      </c>
      <c r="N551">
        <f>MONTH(Table1[[#This Row],[Sale_Date]])</f>
        <v>6</v>
      </c>
    </row>
    <row r="552" spans="1:14" x14ac:dyDescent="0.25">
      <c r="A552">
        <v>551</v>
      </c>
      <c r="B552">
        <v>3</v>
      </c>
      <c r="C552" t="s">
        <v>18</v>
      </c>
      <c r="D552" t="s">
        <v>35</v>
      </c>
      <c r="E552" t="s">
        <v>37</v>
      </c>
      <c r="F552" t="s">
        <v>46</v>
      </c>
      <c r="G552" s="1">
        <v>45559</v>
      </c>
      <c r="H552" t="s">
        <v>47</v>
      </c>
      <c r="I552" t="s">
        <v>52</v>
      </c>
      <c r="J552">
        <v>839</v>
      </c>
      <c r="K552">
        <v>30</v>
      </c>
      <c r="L552">
        <v>2</v>
      </c>
      <c r="M552">
        <v>1956</v>
      </c>
      <c r="N552">
        <f>MONTH(Table1[[#This Row],[Sale_Date]])</f>
        <v>9</v>
      </c>
    </row>
    <row r="553" spans="1:14" x14ac:dyDescent="0.25">
      <c r="A553">
        <v>552</v>
      </c>
      <c r="B553">
        <v>14</v>
      </c>
      <c r="C553" t="s">
        <v>22</v>
      </c>
      <c r="D553" t="s">
        <v>33</v>
      </c>
      <c r="E553" t="s">
        <v>37</v>
      </c>
      <c r="F553" t="s">
        <v>46</v>
      </c>
      <c r="G553" s="1">
        <v>45544</v>
      </c>
      <c r="H553" t="s">
        <v>48</v>
      </c>
      <c r="I553" t="s">
        <v>54</v>
      </c>
      <c r="J553">
        <v>835</v>
      </c>
      <c r="K553">
        <v>30</v>
      </c>
      <c r="L553">
        <v>1</v>
      </c>
      <c r="M553">
        <v>1977</v>
      </c>
      <c r="N553">
        <f>MONTH(Table1[[#This Row],[Sale_Date]])</f>
        <v>9</v>
      </c>
    </row>
    <row r="554" spans="1:14" x14ac:dyDescent="0.25">
      <c r="A554">
        <v>553</v>
      </c>
      <c r="B554">
        <v>11</v>
      </c>
      <c r="C554" t="s">
        <v>13</v>
      </c>
      <c r="D554" t="s">
        <v>33</v>
      </c>
      <c r="E554" t="s">
        <v>36</v>
      </c>
      <c r="F554" t="s">
        <v>43</v>
      </c>
      <c r="G554" s="1">
        <v>45609</v>
      </c>
      <c r="H554" t="s">
        <v>48</v>
      </c>
      <c r="I554" t="s">
        <v>49</v>
      </c>
      <c r="J554">
        <v>771</v>
      </c>
      <c r="K554">
        <v>15</v>
      </c>
      <c r="L554">
        <v>1</v>
      </c>
      <c r="M554">
        <v>1067</v>
      </c>
      <c r="N554">
        <f>MONTH(Table1[[#This Row],[Sale_Date]])</f>
        <v>11</v>
      </c>
    </row>
    <row r="555" spans="1:14" x14ac:dyDescent="0.25">
      <c r="A555">
        <v>554</v>
      </c>
      <c r="B555">
        <v>5</v>
      </c>
      <c r="C555" t="s">
        <v>30</v>
      </c>
      <c r="D555" t="s">
        <v>33</v>
      </c>
      <c r="E555" t="s">
        <v>38</v>
      </c>
      <c r="F555" t="s">
        <v>41</v>
      </c>
      <c r="G555" s="1">
        <v>45764</v>
      </c>
      <c r="H555" t="s">
        <v>48</v>
      </c>
      <c r="I555" t="s">
        <v>51</v>
      </c>
      <c r="J555">
        <v>958</v>
      </c>
      <c r="K555">
        <v>0</v>
      </c>
      <c r="L555">
        <v>2</v>
      </c>
      <c r="M555">
        <v>2475</v>
      </c>
      <c r="N555">
        <f>MONTH(Table1[[#This Row],[Sale_Date]])</f>
        <v>4</v>
      </c>
    </row>
    <row r="556" spans="1:14" x14ac:dyDescent="0.25">
      <c r="A556">
        <v>555</v>
      </c>
      <c r="B556">
        <v>11</v>
      </c>
      <c r="C556" t="s">
        <v>13</v>
      </c>
      <c r="D556" t="s">
        <v>33</v>
      </c>
      <c r="E556" t="s">
        <v>38</v>
      </c>
      <c r="F556" t="s">
        <v>44</v>
      </c>
      <c r="G556" s="1">
        <v>45666</v>
      </c>
      <c r="H556" t="s">
        <v>48</v>
      </c>
      <c r="I556" t="s">
        <v>52</v>
      </c>
      <c r="J556">
        <v>410</v>
      </c>
      <c r="K556">
        <v>0</v>
      </c>
      <c r="L556">
        <v>1</v>
      </c>
      <c r="M556">
        <v>1516</v>
      </c>
      <c r="N556">
        <f>MONTH(Table1[[#This Row],[Sale_Date]])</f>
        <v>1</v>
      </c>
    </row>
    <row r="557" spans="1:14" x14ac:dyDescent="0.25">
      <c r="A557">
        <v>556</v>
      </c>
      <c r="B557">
        <v>7</v>
      </c>
      <c r="C557" t="s">
        <v>25</v>
      </c>
      <c r="D557" t="s">
        <v>34</v>
      </c>
      <c r="E557" t="s">
        <v>37</v>
      </c>
      <c r="F557" t="s">
        <v>45</v>
      </c>
      <c r="G557" s="1">
        <v>45470</v>
      </c>
      <c r="H557" t="s">
        <v>47</v>
      </c>
      <c r="I557" t="s">
        <v>49</v>
      </c>
      <c r="J557">
        <v>1072</v>
      </c>
      <c r="K557">
        <v>20</v>
      </c>
      <c r="L557">
        <v>1</v>
      </c>
      <c r="M557">
        <v>2556</v>
      </c>
      <c r="N557">
        <f>MONTH(Table1[[#This Row],[Sale_Date]])</f>
        <v>6</v>
      </c>
    </row>
    <row r="558" spans="1:14" x14ac:dyDescent="0.25">
      <c r="A558">
        <v>557</v>
      </c>
      <c r="B558">
        <v>3</v>
      </c>
      <c r="C558" t="s">
        <v>18</v>
      </c>
      <c r="D558" t="s">
        <v>35</v>
      </c>
      <c r="E558" t="s">
        <v>37</v>
      </c>
      <c r="F558" t="s">
        <v>46</v>
      </c>
      <c r="G558" s="1">
        <v>45600</v>
      </c>
      <c r="H558" t="s">
        <v>47</v>
      </c>
      <c r="I558" t="s">
        <v>53</v>
      </c>
      <c r="J558">
        <v>1232</v>
      </c>
      <c r="K558">
        <v>25</v>
      </c>
      <c r="L558">
        <v>1</v>
      </c>
      <c r="M558">
        <v>1376</v>
      </c>
      <c r="N558">
        <f>MONTH(Table1[[#This Row],[Sale_Date]])</f>
        <v>11</v>
      </c>
    </row>
    <row r="559" spans="1:14" x14ac:dyDescent="0.25">
      <c r="A559">
        <v>558</v>
      </c>
      <c r="B559">
        <v>17</v>
      </c>
      <c r="C559" t="s">
        <v>27</v>
      </c>
      <c r="D559" t="s">
        <v>33</v>
      </c>
      <c r="E559" t="s">
        <v>39</v>
      </c>
      <c r="F559" t="s">
        <v>42</v>
      </c>
      <c r="G559" s="1">
        <v>45705</v>
      </c>
      <c r="H559" t="s">
        <v>47</v>
      </c>
      <c r="I559" t="s">
        <v>54</v>
      </c>
      <c r="J559">
        <v>1432</v>
      </c>
      <c r="K559">
        <v>25</v>
      </c>
      <c r="L559">
        <v>2</v>
      </c>
      <c r="M559">
        <v>1833</v>
      </c>
      <c r="N559">
        <f>MONTH(Table1[[#This Row],[Sale_Date]])</f>
        <v>2</v>
      </c>
    </row>
    <row r="560" spans="1:14" x14ac:dyDescent="0.25">
      <c r="A560">
        <v>559</v>
      </c>
      <c r="B560">
        <v>6</v>
      </c>
      <c r="C560" t="s">
        <v>32</v>
      </c>
      <c r="D560" t="s">
        <v>35</v>
      </c>
      <c r="E560" t="s">
        <v>36</v>
      </c>
      <c r="F560" t="s">
        <v>41</v>
      </c>
      <c r="G560" s="1">
        <v>45526</v>
      </c>
      <c r="H560" t="s">
        <v>47</v>
      </c>
      <c r="I560" t="s">
        <v>51</v>
      </c>
      <c r="J560">
        <v>594</v>
      </c>
      <c r="K560">
        <v>0</v>
      </c>
      <c r="L560">
        <v>2</v>
      </c>
      <c r="M560">
        <v>1856</v>
      </c>
      <c r="N560">
        <f>MONTH(Table1[[#This Row],[Sale_Date]])</f>
        <v>8</v>
      </c>
    </row>
    <row r="561" spans="1:14" x14ac:dyDescent="0.25">
      <c r="A561">
        <v>560</v>
      </c>
      <c r="B561">
        <v>9</v>
      </c>
      <c r="C561" t="s">
        <v>26</v>
      </c>
      <c r="D561" t="s">
        <v>35</v>
      </c>
      <c r="E561" t="s">
        <v>38</v>
      </c>
      <c r="F561" t="s">
        <v>41</v>
      </c>
      <c r="G561" s="1">
        <v>45447</v>
      </c>
      <c r="H561" t="s">
        <v>47</v>
      </c>
      <c r="I561" t="s">
        <v>53</v>
      </c>
      <c r="J561">
        <v>857</v>
      </c>
      <c r="K561">
        <v>0</v>
      </c>
      <c r="L561">
        <v>2</v>
      </c>
      <c r="M561">
        <v>1429</v>
      </c>
      <c r="N561">
        <f>MONTH(Table1[[#This Row],[Sale_Date]])</f>
        <v>6</v>
      </c>
    </row>
    <row r="562" spans="1:14" x14ac:dyDescent="0.25">
      <c r="A562">
        <v>561</v>
      </c>
      <c r="B562">
        <v>1</v>
      </c>
      <c r="C562" t="s">
        <v>15</v>
      </c>
      <c r="D562" t="s">
        <v>34</v>
      </c>
      <c r="E562" t="s">
        <v>39</v>
      </c>
      <c r="F562" t="s">
        <v>40</v>
      </c>
      <c r="G562" s="1">
        <v>45514</v>
      </c>
      <c r="H562" t="s">
        <v>48</v>
      </c>
      <c r="I562" t="s">
        <v>54</v>
      </c>
      <c r="J562">
        <v>641</v>
      </c>
      <c r="K562">
        <v>25</v>
      </c>
      <c r="L562">
        <v>2</v>
      </c>
      <c r="M562">
        <v>2332</v>
      </c>
      <c r="N562">
        <f>MONTH(Table1[[#This Row],[Sale_Date]])</f>
        <v>8</v>
      </c>
    </row>
    <row r="563" spans="1:14" x14ac:dyDescent="0.25">
      <c r="A563">
        <v>562</v>
      </c>
      <c r="B563">
        <v>20</v>
      </c>
      <c r="C563" t="s">
        <v>24</v>
      </c>
      <c r="D563" t="s">
        <v>33</v>
      </c>
      <c r="E563" t="s">
        <v>38</v>
      </c>
      <c r="F563" t="s">
        <v>45</v>
      </c>
      <c r="G563" s="1">
        <v>45523</v>
      </c>
      <c r="H563" t="s">
        <v>47</v>
      </c>
      <c r="I563" t="s">
        <v>54</v>
      </c>
      <c r="J563">
        <v>893</v>
      </c>
      <c r="K563">
        <v>20</v>
      </c>
      <c r="L563">
        <v>1</v>
      </c>
      <c r="M563">
        <v>2457</v>
      </c>
      <c r="N563">
        <f>MONTH(Table1[[#This Row],[Sale_Date]])</f>
        <v>8</v>
      </c>
    </row>
    <row r="564" spans="1:14" x14ac:dyDescent="0.25">
      <c r="A564">
        <v>563</v>
      </c>
      <c r="B564">
        <v>11</v>
      </c>
      <c r="C564" t="s">
        <v>13</v>
      </c>
      <c r="D564" t="s">
        <v>33</v>
      </c>
      <c r="E564" t="s">
        <v>38</v>
      </c>
      <c r="F564" t="s">
        <v>44</v>
      </c>
      <c r="G564" s="1">
        <v>45686</v>
      </c>
      <c r="H564" t="s">
        <v>47</v>
      </c>
      <c r="I564" t="s">
        <v>49</v>
      </c>
      <c r="J564">
        <v>640</v>
      </c>
      <c r="K564">
        <v>15</v>
      </c>
      <c r="L564">
        <v>1</v>
      </c>
      <c r="M564">
        <v>1488</v>
      </c>
      <c r="N564">
        <f>MONTH(Table1[[#This Row],[Sale_Date]])</f>
        <v>1</v>
      </c>
    </row>
    <row r="565" spans="1:14" x14ac:dyDescent="0.25">
      <c r="A565">
        <v>564</v>
      </c>
      <c r="B565">
        <v>12</v>
      </c>
      <c r="C565" t="s">
        <v>31</v>
      </c>
      <c r="D565" t="s">
        <v>35</v>
      </c>
      <c r="E565" t="s">
        <v>36</v>
      </c>
      <c r="F565" t="s">
        <v>43</v>
      </c>
      <c r="G565" s="1">
        <v>45433</v>
      </c>
      <c r="H565" t="s">
        <v>47</v>
      </c>
      <c r="I565" t="s">
        <v>52</v>
      </c>
      <c r="J565">
        <v>206</v>
      </c>
      <c r="K565">
        <v>25</v>
      </c>
      <c r="L565">
        <v>1</v>
      </c>
      <c r="M565">
        <v>2768</v>
      </c>
      <c r="N565">
        <f>MONTH(Table1[[#This Row],[Sale_Date]])</f>
        <v>5</v>
      </c>
    </row>
    <row r="566" spans="1:14" x14ac:dyDescent="0.25">
      <c r="A566">
        <v>565</v>
      </c>
      <c r="B566">
        <v>20</v>
      </c>
      <c r="C566" t="s">
        <v>24</v>
      </c>
      <c r="D566" t="s">
        <v>33</v>
      </c>
      <c r="E566" t="s">
        <v>38</v>
      </c>
      <c r="F566" t="s">
        <v>44</v>
      </c>
      <c r="G566" s="1">
        <v>45504</v>
      </c>
      <c r="H566" t="s">
        <v>48</v>
      </c>
      <c r="I566" t="s">
        <v>54</v>
      </c>
      <c r="J566">
        <v>971</v>
      </c>
      <c r="K566">
        <v>25</v>
      </c>
      <c r="L566">
        <v>1</v>
      </c>
      <c r="M566">
        <v>1676</v>
      </c>
      <c r="N566">
        <f>MONTH(Table1[[#This Row],[Sale_Date]])</f>
        <v>7</v>
      </c>
    </row>
    <row r="567" spans="1:14" x14ac:dyDescent="0.25">
      <c r="A567">
        <v>566</v>
      </c>
      <c r="B567">
        <v>15</v>
      </c>
      <c r="C567" t="s">
        <v>20</v>
      </c>
      <c r="D567" t="s">
        <v>35</v>
      </c>
      <c r="E567" t="s">
        <v>37</v>
      </c>
      <c r="F567" t="s">
        <v>44</v>
      </c>
      <c r="G567" s="1">
        <v>45704</v>
      </c>
      <c r="H567" t="s">
        <v>47</v>
      </c>
      <c r="I567" t="s">
        <v>51</v>
      </c>
      <c r="J567">
        <v>671</v>
      </c>
      <c r="K567">
        <v>10</v>
      </c>
      <c r="L567">
        <v>3</v>
      </c>
      <c r="M567">
        <v>1170</v>
      </c>
      <c r="N567">
        <f>MONTH(Table1[[#This Row],[Sale_Date]])</f>
        <v>2</v>
      </c>
    </row>
    <row r="568" spans="1:14" x14ac:dyDescent="0.25">
      <c r="A568">
        <v>567</v>
      </c>
      <c r="B568">
        <v>9</v>
      </c>
      <c r="C568" t="s">
        <v>26</v>
      </c>
      <c r="D568" t="s">
        <v>35</v>
      </c>
      <c r="E568" t="s">
        <v>38</v>
      </c>
      <c r="F568" t="s">
        <v>41</v>
      </c>
      <c r="G568" s="1">
        <v>45716</v>
      </c>
      <c r="H568" t="s">
        <v>48</v>
      </c>
      <c r="I568" t="s">
        <v>53</v>
      </c>
      <c r="J568">
        <v>1403</v>
      </c>
      <c r="K568">
        <v>25</v>
      </c>
      <c r="L568">
        <v>3</v>
      </c>
      <c r="M568">
        <v>2719</v>
      </c>
      <c r="N568">
        <f>MONTH(Table1[[#This Row],[Sale_Date]])</f>
        <v>2</v>
      </c>
    </row>
    <row r="569" spans="1:14" x14ac:dyDescent="0.25">
      <c r="A569">
        <v>568</v>
      </c>
      <c r="B569">
        <v>10</v>
      </c>
      <c r="C569" t="s">
        <v>23</v>
      </c>
      <c r="D569" t="s">
        <v>34</v>
      </c>
      <c r="E569" t="s">
        <v>39</v>
      </c>
      <c r="F569" t="s">
        <v>40</v>
      </c>
      <c r="G569" s="1">
        <v>45618</v>
      </c>
      <c r="H569" t="s">
        <v>47</v>
      </c>
      <c r="I569" t="s">
        <v>52</v>
      </c>
      <c r="J569">
        <v>215</v>
      </c>
      <c r="K569">
        <v>20</v>
      </c>
      <c r="L569">
        <v>1</v>
      </c>
      <c r="M569">
        <v>1781</v>
      </c>
      <c r="N569">
        <f>MONTH(Table1[[#This Row],[Sale_Date]])</f>
        <v>11</v>
      </c>
    </row>
    <row r="570" spans="1:14" x14ac:dyDescent="0.25">
      <c r="A570">
        <v>569</v>
      </c>
      <c r="B570">
        <v>10</v>
      </c>
      <c r="C570" t="s">
        <v>23</v>
      </c>
      <c r="D570" t="s">
        <v>34</v>
      </c>
      <c r="E570" t="s">
        <v>36</v>
      </c>
      <c r="F570" t="s">
        <v>44</v>
      </c>
      <c r="G570" s="1">
        <v>45690</v>
      </c>
      <c r="H570" t="s">
        <v>47</v>
      </c>
      <c r="I570" t="s">
        <v>49</v>
      </c>
      <c r="J570">
        <v>364</v>
      </c>
      <c r="K570">
        <v>30</v>
      </c>
      <c r="L570">
        <v>1</v>
      </c>
      <c r="M570">
        <v>2552</v>
      </c>
      <c r="N570">
        <f>MONTH(Table1[[#This Row],[Sale_Date]])</f>
        <v>2</v>
      </c>
    </row>
    <row r="571" spans="1:14" x14ac:dyDescent="0.25">
      <c r="A571">
        <v>570</v>
      </c>
      <c r="B571">
        <v>14</v>
      </c>
      <c r="C571" t="s">
        <v>22</v>
      </c>
      <c r="D571" t="s">
        <v>33</v>
      </c>
      <c r="E571" t="s">
        <v>39</v>
      </c>
      <c r="F571" t="s">
        <v>45</v>
      </c>
      <c r="G571" s="1">
        <v>45523</v>
      </c>
      <c r="H571" t="s">
        <v>47</v>
      </c>
      <c r="I571" t="s">
        <v>51</v>
      </c>
      <c r="J571">
        <v>570</v>
      </c>
      <c r="K571">
        <v>0</v>
      </c>
      <c r="L571">
        <v>1</v>
      </c>
      <c r="M571">
        <v>2568</v>
      </c>
      <c r="N571">
        <f>MONTH(Table1[[#This Row],[Sale_Date]])</f>
        <v>8</v>
      </c>
    </row>
    <row r="572" spans="1:14" x14ac:dyDescent="0.25">
      <c r="A572">
        <v>571</v>
      </c>
      <c r="B572">
        <v>4</v>
      </c>
      <c r="C572" t="s">
        <v>17</v>
      </c>
      <c r="D572" t="s">
        <v>34</v>
      </c>
      <c r="E572" t="s">
        <v>36</v>
      </c>
      <c r="F572" t="s">
        <v>40</v>
      </c>
      <c r="G572" s="1">
        <v>45630</v>
      </c>
      <c r="H572" t="s">
        <v>48</v>
      </c>
      <c r="I572" t="s">
        <v>49</v>
      </c>
      <c r="J572">
        <v>345</v>
      </c>
      <c r="K572">
        <v>25</v>
      </c>
      <c r="L572">
        <v>1</v>
      </c>
      <c r="M572">
        <v>1026</v>
      </c>
      <c r="N572">
        <f>MONTH(Table1[[#This Row],[Sale_Date]])</f>
        <v>12</v>
      </c>
    </row>
    <row r="573" spans="1:14" x14ac:dyDescent="0.25">
      <c r="A573">
        <v>572</v>
      </c>
      <c r="B573">
        <v>13</v>
      </c>
      <c r="C573" t="s">
        <v>21</v>
      </c>
      <c r="D573" t="s">
        <v>34</v>
      </c>
      <c r="E573" t="s">
        <v>37</v>
      </c>
      <c r="F573" t="s">
        <v>46</v>
      </c>
      <c r="G573" s="1">
        <v>45633</v>
      </c>
      <c r="H573" t="s">
        <v>48</v>
      </c>
      <c r="I573" t="s">
        <v>52</v>
      </c>
      <c r="J573">
        <v>570</v>
      </c>
      <c r="K573">
        <v>25</v>
      </c>
      <c r="L573">
        <v>1</v>
      </c>
      <c r="M573">
        <v>2571</v>
      </c>
      <c r="N573">
        <f>MONTH(Table1[[#This Row],[Sale_Date]])</f>
        <v>12</v>
      </c>
    </row>
    <row r="574" spans="1:14" x14ac:dyDescent="0.25">
      <c r="A574">
        <v>573</v>
      </c>
      <c r="B574">
        <v>18</v>
      </c>
      <c r="C574" t="s">
        <v>28</v>
      </c>
      <c r="D574" t="s">
        <v>35</v>
      </c>
      <c r="E574" t="s">
        <v>37</v>
      </c>
      <c r="F574" t="s">
        <v>42</v>
      </c>
      <c r="G574" s="1">
        <v>45415</v>
      </c>
      <c r="H574" t="s">
        <v>47</v>
      </c>
      <c r="I574" t="s">
        <v>50</v>
      </c>
      <c r="J574">
        <v>1160</v>
      </c>
      <c r="K574">
        <v>25</v>
      </c>
      <c r="L574">
        <v>1</v>
      </c>
      <c r="M574">
        <v>2908</v>
      </c>
      <c r="N574">
        <f>MONTH(Table1[[#This Row],[Sale_Date]])</f>
        <v>5</v>
      </c>
    </row>
    <row r="575" spans="1:14" x14ac:dyDescent="0.25">
      <c r="A575">
        <v>574</v>
      </c>
      <c r="B575">
        <v>4</v>
      </c>
      <c r="C575" t="s">
        <v>17</v>
      </c>
      <c r="D575" t="s">
        <v>34</v>
      </c>
      <c r="E575" t="s">
        <v>37</v>
      </c>
      <c r="F575" t="s">
        <v>46</v>
      </c>
      <c r="G575" s="1">
        <v>45702</v>
      </c>
      <c r="H575" t="s">
        <v>47</v>
      </c>
      <c r="I575" t="s">
        <v>49</v>
      </c>
      <c r="J575">
        <v>1150</v>
      </c>
      <c r="K575">
        <v>15</v>
      </c>
      <c r="L575">
        <v>1</v>
      </c>
      <c r="M575">
        <v>1242</v>
      </c>
      <c r="N575">
        <f>MONTH(Table1[[#This Row],[Sale_Date]])</f>
        <v>2</v>
      </c>
    </row>
    <row r="576" spans="1:14" x14ac:dyDescent="0.25">
      <c r="A576">
        <v>575</v>
      </c>
      <c r="B576">
        <v>9</v>
      </c>
      <c r="C576" t="s">
        <v>26</v>
      </c>
      <c r="D576" t="s">
        <v>35</v>
      </c>
      <c r="E576" t="s">
        <v>37</v>
      </c>
      <c r="F576" t="s">
        <v>44</v>
      </c>
      <c r="G576" s="1">
        <v>45457</v>
      </c>
      <c r="H576" t="s">
        <v>48</v>
      </c>
      <c r="I576" t="s">
        <v>51</v>
      </c>
      <c r="J576">
        <v>586</v>
      </c>
      <c r="K576">
        <v>30</v>
      </c>
      <c r="L576">
        <v>2</v>
      </c>
      <c r="M576">
        <v>1237</v>
      </c>
      <c r="N576">
        <f>MONTH(Table1[[#This Row],[Sale_Date]])</f>
        <v>6</v>
      </c>
    </row>
    <row r="577" spans="1:14" x14ac:dyDescent="0.25">
      <c r="A577">
        <v>576</v>
      </c>
      <c r="B577">
        <v>16</v>
      </c>
      <c r="C577" t="s">
        <v>16</v>
      </c>
      <c r="D577" t="s">
        <v>34</v>
      </c>
      <c r="E577" t="s">
        <v>38</v>
      </c>
      <c r="F577" t="s">
        <v>44</v>
      </c>
      <c r="G577" s="1">
        <v>45747</v>
      </c>
      <c r="H577" t="s">
        <v>47</v>
      </c>
      <c r="I577" t="s">
        <v>53</v>
      </c>
      <c r="J577">
        <v>557</v>
      </c>
      <c r="K577">
        <v>10</v>
      </c>
      <c r="L577">
        <v>2</v>
      </c>
      <c r="M577">
        <v>1483</v>
      </c>
      <c r="N577">
        <f>MONTH(Table1[[#This Row],[Sale_Date]])</f>
        <v>3</v>
      </c>
    </row>
    <row r="578" spans="1:14" x14ac:dyDescent="0.25">
      <c r="A578">
        <v>577</v>
      </c>
      <c r="B578">
        <v>15</v>
      </c>
      <c r="C578" t="s">
        <v>20</v>
      </c>
      <c r="D578" t="s">
        <v>35</v>
      </c>
      <c r="E578" t="s">
        <v>39</v>
      </c>
      <c r="F578" t="s">
        <v>42</v>
      </c>
      <c r="G578" s="1">
        <v>45543</v>
      </c>
      <c r="H578" t="s">
        <v>48</v>
      </c>
      <c r="I578" t="s">
        <v>55</v>
      </c>
      <c r="J578">
        <v>350</v>
      </c>
      <c r="K578">
        <v>20</v>
      </c>
      <c r="L578">
        <v>1</v>
      </c>
      <c r="M578">
        <v>1908</v>
      </c>
      <c r="N578">
        <f>MONTH(Table1[[#This Row],[Sale_Date]])</f>
        <v>9</v>
      </c>
    </row>
    <row r="579" spans="1:14" x14ac:dyDescent="0.25">
      <c r="A579">
        <v>578</v>
      </c>
      <c r="B579">
        <v>18</v>
      </c>
      <c r="C579" t="s">
        <v>28</v>
      </c>
      <c r="D579" t="s">
        <v>35</v>
      </c>
      <c r="E579" t="s">
        <v>39</v>
      </c>
      <c r="F579" t="s">
        <v>41</v>
      </c>
      <c r="G579" s="1">
        <v>45664</v>
      </c>
      <c r="H579" t="s">
        <v>48</v>
      </c>
      <c r="I579" t="s">
        <v>49</v>
      </c>
      <c r="J579">
        <v>1426</v>
      </c>
      <c r="K579">
        <v>25</v>
      </c>
      <c r="L579">
        <v>2</v>
      </c>
      <c r="M579">
        <v>2983</v>
      </c>
      <c r="N579">
        <f>MONTH(Table1[[#This Row],[Sale_Date]])</f>
        <v>1</v>
      </c>
    </row>
    <row r="580" spans="1:14" x14ac:dyDescent="0.25">
      <c r="A580">
        <v>579</v>
      </c>
      <c r="B580">
        <v>10</v>
      </c>
      <c r="C580" t="s">
        <v>23</v>
      </c>
      <c r="D580" t="s">
        <v>34</v>
      </c>
      <c r="E580" t="s">
        <v>38</v>
      </c>
      <c r="F580" t="s">
        <v>43</v>
      </c>
      <c r="G580" s="1">
        <v>45709</v>
      </c>
      <c r="H580" t="s">
        <v>47</v>
      </c>
      <c r="I580" t="s">
        <v>54</v>
      </c>
      <c r="J580">
        <v>837</v>
      </c>
      <c r="K580">
        <v>10</v>
      </c>
      <c r="L580">
        <v>2</v>
      </c>
      <c r="M580">
        <v>2139</v>
      </c>
      <c r="N580">
        <f>MONTH(Table1[[#This Row],[Sale_Date]])</f>
        <v>2</v>
      </c>
    </row>
    <row r="581" spans="1:14" x14ac:dyDescent="0.25">
      <c r="A581">
        <v>580</v>
      </c>
      <c r="B581">
        <v>2</v>
      </c>
      <c r="C581" t="s">
        <v>19</v>
      </c>
      <c r="D581" t="s">
        <v>33</v>
      </c>
      <c r="E581" t="s">
        <v>38</v>
      </c>
      <c r="F581" t="s">
        <v>43</v>
      </c>
      <c r="G581" s="1">
        <v>45657</v>
      </c>
      <c r="H581" t="s">
        <v>47</v>
      </c>
      <c r="I581" t="s">
        <v>55</v>
      </c>
      <c r="J581">
        <v>224</v>
      </c>
      <c r="K581">
        <v>15</v>
      </c>
      <c r="L581">
        <v>1</v>
      </c>
      <c r="M581">
        <v>2410</v>
      </c>
      <c r="N581">
        <f>MONTH(Table1[[#This Row],[Sale_Date]])</f>
        <v>12</v>
      </c>
    </row>
    <row r="582" spans="1:14" x14ac:dyDescent="0.25">
      <c r="A582">
        <v>581</v>
      </c>
      <c r="B582">
        <v>13</v>
      </c>
      <c r="C582" t="s">
        <v>21</v>
      </c>
      <c r="D582" t="s">
        <v>34</v>
      </c>
      <c r="E582" t="s">
        <v>37</v>
      </c>
      <c r="F582" t="s">
        <v>40</v>
      </c>
      <c r="G582" s="1">
        <v>45587</v>
      </c>
      <c r="H582" t="s">
        <v>48</v>
      </c>
      <c r="I582" t="s">
        <v>52</v>
      </c>
      <c r="J582">
        <v>678</v>
      </c>
      <c r="K582">
        <v>15</v>
      </c>
      <c r="L582">
        <v>1</v>
      </c>
      <c r="M582">
        <v>1460</v>
      </c>
      <c r="N582">
        <f>MONTH(Table1[[#This Row],[Sale_Date]])</f>
        <v>10</v>
      </c>
    </row>
    <row r="583" spans="1:14" x14ac:dyDescent="0.25">
      <c r="A583">
        <v>582</v>
      </c>
      <c r="B583">
        <v>16</v>
      </c>
      <c r="C583" t="s">
        <v>16</v>
      </c>
      <c r="D583" t="s">
        <v>34</v>
      </c>
      <c r="E583" t="s">
        <v>36</v>
      </c>
      <c r="F583" t="s">
        <v>40</v>
      </c>
      <c r="G583" s="1">
        <v>45613</v>
      </c>
      <c r="H583" t="s">
        <v>47</v>
      </c>
      <c r="I583" t="s">
        <v>50</v>
      </c>
      <c r="J583">
        <v>865</v>
      </c>
      <c r="K583">
        <v>10</v>
      </c>
      <c r="L583">
        <v>2</v>
      </c>
      <c r="M583">
        <v>2172</v>
      </c>
      <c r="N583">
        <f>MONTH(Table1[[#This Row],[Sale_Date]])</f>
        <v>11</v>
      </c>
    </row>
    <row r="584" spans="1:14" x14ac:dyDescent="0.25">
      <c r="A584">
        <v>583</v>
      </c>
      <c r="B584">
        <v>6</v>
      </c>
      <c r="C584" t="s">
        <v>32</v>
      </c>
      <c r="D584" t="s">
        <v>35</v>
      </c>
      <c r="E584" t="s">
        <v>39</v>
      </c>
      <c r="F584" t="s">
        <v>40</v>
      </c>
      <c r="G584" s="1">
        <v>45775</v>
      </c>
      <c r="H584" t="s">
        <v>47</v>
      </c>
      <c r="I584" t="s">
        <v>52</v>
      </c>
      <c r="J584">
        <v>1108</v>
      </c>
      <c r="K584">
        <v>10</v>
      </c>
      <c r="L584">
        <v>3</v>
      </c>
      <c r="M584">
        <v>2226</v>
      </c>
      <c r="N584">
        <f>MONTH(Table1[[#This Row],[Sale_Date]])</f>
        <v>4</v>
      </c>
    </row>
    <row r="585" spans="1:14" x14ac:dyDescent="0.25">
      <c r="A585">
        <v>584</v>
      </c>
      <c r="B585">
        <v>20</v>
      </c>
      <c r="C585" t="s">
        <v>24</v>
      </c>
      <c r="D585" t="s">
        <v>33</v>
      </c>
      <c r="E585" t="s">
        <v>37</v>
      </c>
      <c r="F585" t="s">
        <v>43</v>
      </c>
      <c r="G585" s="1">
        <v>45607</v>
      </c>
      <c r="H585" t="s">
        <v>48</v>
      </c>
      <c r="I585" t="s">
        <v>50</v>
      </c>
      <c r="J585">
        <v>699</v>
      </c>
      <c r="K585">
        <v>10</v>
      </c>
      <c r="L585">
        <v>2</v>
      </c>
      <c r="M585">
        <v>2280</v>
      </c>
      <c r="N585">
        <f>MONTH(Table1[[#This Row],[Sale_Date]])</f>
        <v>11</v>
      </c>
    </row>
    <row r="586" spans="1:14" x14ac:dyDescent="0.25">
      <c r="A586">
        <v>585</v>
      </c>
      <c r="B586">
        <v>12</v>
      </c>
      <c r="C586" t="s">
        <v>31</v>
      </c>
      <c r="D586" t="s">
        <v>35</v>
      </c>
      <c r="E586" t="s">
        <v>36</v>
      </c>
      <c r="F586" t="s">
        <v>40</v>
      </c>
      <c r="G586" s="1">
        <v>45569</v>
      </c>
      <c r="H586" t="s">
        <v>48</v>
      </c>
      <c r="I586" t="s">
        <v>53</v>
      </c>
      <c r="J586">
        <v>977</v>
      </c>
      <c r="K586">
        <v>30</v>
      </c>
      <c r="L586">
        <v>1</v>
      </c>
      <c r="M586">
        <v>2630</v>
      </c>
      <c r="N586">
        <f>MONTH(Table1[[#This Row],[Sale_Date]])</f>
        <v>10</v>
      </c>
    </row>
    <row r="587" spans="1:14" x14ac:dyDescent="0.25">
      <c r="A587">
        <v>586</v>
      </c>
      <c r="B587">
        <v>20</v>
      </c>
      <c r="C587" t="s">
        <v>24</v>
      </c>
      <c r="D587" t="s">
        <v>33</v>
      </c>
      <c r="E587" t="s">
        <v>39</v>
      </c>
      <c r="F587" t="s">
        <v>45</v>
      </c>
      <c r="G587" s="1">
        <v>45660</v>
      </c>
      <c r="H587" t="s">
        <v>48</v>
      </c>
      <c r="I587" t="s">
        <v>51</v>
      </c>
      <c r="J587">
        <v>599</v>
      </c>
      <c r="K587">
        <v>20</v>
      </c>
      <c r="L587">
        <v>2</v>
      </c>
      <c r="M587">
        <v>1292</v>
      </c>
      <c r="N587">
        <f>MONTH(Table1[[#This Row],[Sale_Date]])</f>
        <v>1</v>
      </c>
    </row>
    <row r="588" spans="1:14" x14ac:dyDescent="0.25">
      <c r="A588">
        <v>587</v>
      </c>
      <c r="B588">
        <v>14</v>
      </c>
      <c r="C588" t="s">
        <v>22</v>
      </c>
      <c r="D588" t="s">
        <v>33</v>
      </c>
      <c r="E588" t="s">
        <v>36</v>
      </c>
      <c r="F588" t="s">
        <v>40</v>
      </c>
      <c r="G588" s="1">
        <v>45639</v>
      </c>
      <c r="H588" t="s">
        <v>47</v>
      </c>
      <c r="I588" t="s">
        <v>49</v>
      </c>
      <c r="J588">
        <v>1215</v>
      </c>
      <c r="K588">
        <v>25</v>
      </c>
      <c r="L588">
        <v>1</v>
      </c>
      <c r="M588">
        <v>2892</v>
      </c>
      <c r="N588">
        <f>MONTH(Table1[[#This Row],[Sale_Date]])</f>
        <v>12</v>
      </c>
    </row>
    <row r="589" spans="1:14" x14ac:dyDescent="0.25">
      <c r="A589">
        <v>588</v>
      </c>
      <c r="B589">
        <v>18</v>
      </c>
      <c r="C589" t="s">
        <v>28</v>
      </c>
      <c r="D589" t="s">
        <v>35</v>
      </c>
      <c r="E589" t="s">
        <v>36</v>
      </c>
      <c r="F589" t="s">
        <v>45</v>
      </c>
      <c r="G589" s="1">
        <v>45596</v>
      </c>
      <c r="H589" t="s">
        <v>47</v>
      </c>
      <c r="I589" t="s">
        <v>54</v>
      </c>
      <c r="J589">
        <v>748</v>
      </c>
      <c r="K589">
        <v>10</v>
      </c>
      <c r="L589">
        <v>2</v>
      </c>
      <c r="M589">
        <v>2038</v>
      </c>
      <c r="N589">
        <f>MONTH(Table1[[#This Row],[Sale_Date]])</f>
        <v>10</v>
      </c>
    </row>
    <row r="590" spans="1:14" x14ac:dyDescent="0.25">
      <c r="A590">
        <v>589</v>
      </c>
      <c r="B590">
        <v>8</v>
      </c>
      <c r="C590" t="s">
        <v>29</v>
      </c>
      <c r="D590" t="s">
        <v>33</v>
      </c>
      <c r="E590" t="s">
        <v>39</v>
      </c>
      <c r="F590" t="s">
        <v>46</v>
      </c>
      <c r="G590" s="1">
        <v>45457</v>
      </c>
      <c r="H590" t="s">
        <v>48</v>
      </c>
      <c r="I590" t="s">
        <v>50</v>
      </c>
      <c r="J590">
        <v>523</v>
      </c>
      <c r="K590">
        <v>30</v>
      </c>
      <c r="L590">
        <v>1</v>
      </c>
      <c r="M590">
        <v>2116</v>
      </c>
      <c r="N590">
        <f>MONTH(Table1[[#This Row],[Sale_Date]])</f>
        <v>6</v>
      </c>
    </row>
    <row r="591" spans="1:14" x14ac:dyDescent="0.25">
      <c r="A591">
        <v>590</v>
      </c>
      <c r="B591">
        <v>8</v>
      </c>
      <c r="C591" t="s">
        <v>29</v>
      </c>
      <c r="D591" t="s">
        <v>33</v>
      </c>
      <c r="E591" t="s">
        <v>36</v>
      </c>
      <c r="F591" t="s">
        <v>46</v>
      </c>
      <c r="G591" s="1">
        <v>45544</v>
      </c>
      <c r="H591" t="s">
        <v>48</v>
      </c>
      <c r="I591" t="s">
        <v>49</v>
      </c>
      <c r="J591">
        <v>805</v>
      </c>
      <c r="K591">
        <v>20</v>
      </c>
      <c r="L591">
        <v>3</v>
      </c>
      <c r="M591">
        <v>1597</v>
      </c>
      <c r="N591">
        <f>MONTH(Table1[[#This Row],[Sale_Date]])</f>
        <v>9</v>
      </c>
    </row>
    <row r="592" spans="1:14" x14ac:dyDescent="0.25">
      <c r="A592">
        <v>591</v>
      </c>
      <c r="B592">
        <v>15</v>
      </c>
      <c r="C592" t="s">
        <v>20</v>
      </c>
      <c r="D592" t="s">
        <v>35</v>
      </c>
      <c r="E592" t="s">
        <v>39</v>
      </c>
      <c r="F592" t="s">
        <v>42</v>
      </c>
      <c r="G592" s="1">
        <v>45627</v>
      </c>
      <c r="H592" t="s">
        <v>47</v>
      </c>
      <c r="I592" t="s">
        <v>49</v>
      </c>
      <c r="J592">
        <v>478</v>
      </c>
      <c r="K592">
        <v>20</v>
      </c>
      <c r="L592">
        <v>1</v>
      </c>
      <c r="M592">
        <v>2104</v>
      </c>
      <c r="N592">
        <f>MONTH(Table1[[#This Row],[Sale_Date]])</f>
        <v>12</v>
      </c>
    </row>
    <row r="593" spans="1:14" x14ac:dyDescent="0.25">
      <c r="A593">
        <v>592</v>
      </c>
      <c r="B593">
        <v>20</v>
      </c>
      <c r="C593" t="s">
        <v>24</v>
      </c>
      <c r="D593" t="s">
        <v>33</v>
      </c>
      <c r="E593" t="s">
        <v>37</v>
      </c>
      <c r="F593" t="s">
        <v>46</v>
      </c>
      <c r="G593" s="1">
        <v>45763</v>
      </c>
      <c r="H593" t="s">
        <v>48</v>
      </c>
      <c r="I593" t="s">
        <v>50</v>
      </c>
      <c r="J593">
        <v>1139</v>
      </c>
      <c r="K593">
        <v>25</v>
      </c>
      <c r="L593">
        <v>1</v>
      </c>
      <c r="M593">
        <v>2608</v>
      </c>
      <c r="N593">
        <f>MONTH(Table1[[#This Row],[Sale_Date]])</f>
        <v>4</v>
      </c>
    </row>
    <row r="594" spans="1:14" x14ac:dyDescent="0.25">
      <c r="A594">
        <v>593</v>
      </c>
      <c r="B594">
        <v>12</v>
      </c>
      <c r="C594" t="s">
        <v>31</v>
      </c>
      <c r="D594" t="s">
        <v>35</v>
      </c>
      <c r="E594" t="s">
        <v>39</v>
      </c>
      <c r="F594" t="s">
        <v>44</v>
      </c>
      <c r="G594" s="1">
        <v>45680</v>
      </c>
      <c r="H594" t="s">
        <v>48</v>
      </c>
      <c r="I594" t="s">
        <v>53</v>
      </c>
      <c r="J594">
        <v>326</v>
      </c>
      <c r="K594">
        <v>10</v>
      </c>
      <c r="L594">
        <v>1</v>
      </c>
      <c r="M594">
        <v>2743</v>
      </c>
      <c r="N594">
        <f>MONTH(Table1[[#This Row],[Sale_Date]])</f>
        <v>1</v>
      </c>
    </row>
    <row r="595" spans="1:14" x14ac:dyDescent="0.25">
      <c r="A595">
        <v>594</v>
      </c>
      <c r="B595">
        <v>10</v>
      </c>
      <c r="C595" t="s">
        <v>23</v>
      </c>
      <c r="D595" t="s">
        <v>34</v>
      </c>
      <c r="E595" t="s">
        <v>36</v>
      </c>
      <c r="F595" t="s">
        <v>44</v>
      </c>
      <c r="G595" s="1">
        <v>45453</v>
      </c>
      <c r="H595" t="s">
        <v>48</v>
      </c>
      <c r="I595" t="s">
        <v>50</v>
      </c>
      <c r="J595">
        <v>819</v>
      </c>
      <c r="K595">
        <v>30</v>
      </c>
      <c r="L595">
        <v>1</v>
      </c>
      <c r="M595">
        <v>2548</v>
      </c>
      <c r="N595">
        <f>MONTH(Table1[[#This Row],[Sale_Date]])</f>
        <v>6</v>
      </c>
    </row>
    <row r="596" spans="1:14" x14ac:dyDescent="0.25">
      <c r="A596">
        <v>595</v>
      </c>
      <c r="B596">
        <v>13</v>
      </c>
      <c r="C596" t="s">
        <v>21</v>
      </c>
      <c r="D596" t="s">
        <v>34</v>
      </c>
      <c r="E596" t="s">
        <v>38</v>
      </c>
      <c r="F596" t="s">
        <v>45</v>
      </c>
      <c r="G596" s="1">
        <v>45502</v>
      </c>
      <c r="H596" t="s">
        <v>48</v>
      </c>
      <c r="I596" t="s">
        <v>53</v>
      </c>
      <c r="J596">
        <v>1102</v>
      </c>
      <c r="K596">
        <v>30</v>
      </c>
      <c r="L596">
        <v>1</v>
      </c>
      <c r="M596">
        <v>2066</v>
      </c>
      <c r="N596">
        <f>MONTH(Table1[[#This Row],[Sale_Date]])</f>
        <v>7</v>
      </c>
    </row>
    <row r="597" spans="1:14" x14ac:dyDescent="0.25">
      <c r="A597">
        <v>596</v>
      </c>
      <c r="B597">
        <v>13</v>
      </c>
      <c r="C597" t="s">
        <v>21</v>
      </c>
      <c r="D597" t="s">
        <v>34</v>
      </c>
      <c r="E597" t="s">
        <v>36</v>
      </c>
      <c r="F597" t="s">
        <v>42</v>
      </c>
      <c r="G597" s="1">
        <v>45470</v>
      </c>
      <c r="H597" t="s">
        <v>48</v>
      </c>
      <c r="I597" t="s">
        <v>52</v>
      </c>
      <c r="J597">
        <v>552</v>
      </c>
      <c r="K597">
        <v>20</v>
      </c>
      <c r="L597">
        <v>2</v>
      </c>
      <c r="M597">
        <v>1541</v>
      </c>
      <c r="N597">
        <f>MONTH(Table1[[#This Row],[Sale_Date]])</f>
        <v>6</v>
      </c>
    </row>
    <row r="598" spans="1:14" x14ac:dyDescent="0.25">
      <c r="A598">
        <v>597</v>
      </c>
      <c r="B598">
        <v>10</v>
      </c>
      <c r="C598" t="s">
        <v>23</v>
      </c>
      <c r="D598" t="s">
        <v>34</v>
      </c>
      <c r="E598" t="s">
        <v>39</v>
      </c>
      <c r="F598" t="s">
        <v>44</v>
      </c>
      <c r="G598" s="1">
        <v>45618</v>
      </c>
      <c r="H598" t="s">
        <v>48</v>
      </c>
      <c r="I598" t="s">
        <v>49</v>
      </c>
      <c r="J598">
        <v>861</v>
      </c>
      <c r="K598">
        <v>0</v>
      </c>
      <c r="L598">
        <v>2</v>
      </c>
      <c r="M598">
        <v>2419</v>
      </c>
      <c r="N598">
        <f>MONTH(Table1[[#This Row],[Sale_Date]])</f>
        <v>11</v>
      </c>
    </row>
    <row r="599" spans="1:14" x14ac:dyDescent="0.25">
      <c r="A599">
        <v>598</v>
      </c>
      <c r="B599">
        <v>20</v>
      </c>
      <c r="C599" t="s">
        <v>24</v>
      </c>
      <c r="D599" t="s">
        <v>33</v>
      </c>
      <c r="E599" t="s">
        <v>38</v>
      </c>
      <c r="F599" t="s">
        <v>41</v>
      </c>
      <c r="G599" s="1">
        <v>45650</v>
      </c>
      <c r="H599" t="s">
        <v>48</v>
      </c>
      <c r="I599" t="s">
        <v>50</v>
      </c>
      <c r="J599">
        <v>1306</v>
      </c>
      <c r="K599">
        <v>30</v>
      </c>
      <c r="L599">
        <v>2</v>
      </c>
      <c r="M599">
        <v>2556</v>
      </c>
      <c r="N599">
        <f>MONTH(Table1[[#This Row],[Sale_Date]])</f>
        <v>12</v>
      </c>
    </row>
    <row r="600" spans="1:14" x14ac:dyDescent="0.25">
      <c r="A600">
        <v>599</v>
      </c>
      <c r="B600">
        <v>10</v>
      </c>
      <c r="C600" t="s">
        <v>23</v>
      </c>
      <c r="D600" t="s">
        <v>34</v>
      </c>
      <c r="E600" t="s">
        <v>36</v>
      </c>
      <c r="F600" t="s">
        <v>44</v>
      </c>
      <c r="G600" s="1">
        <v>45563</v>
      </c>
      <c r="H600" t="s">
        <v>48</v>
      </c>
      <c r="I600" t="s">
        <v>52</v>
      </c>
      <c r="J600">
        <v>780</v>
      </c>
      <c r="K600">
        <v>0</v>
      </c>
      <c r="L600">
        <v>2</v>
      </c>
      <c r="M600">
        <v>2328</v>
      </c>
      <c r="N600">
        <f>MONTH(Table1[[#This Row],[Sale_Date]])</f>
        <v>9</v>
      </c>
    </row>
    <row r="601" spans="1:14" x14ac:dyDescent="0.25">
      <c r="A601">
        <v>600</v>
      </c>
      <c r="B601">
        <v>14</v>
      </c>
      <c r="C601" t="s">
        <v>22</v>
      </c>
      <c r="D601" t="s">
        <v>33</v>
      </c>
      <c r="E601" t="s">
        <v>39</v>
      </c>
      <c r="F601" t="s">
        <v>46</v>
      </c>
      <c r="G601" s="1">
        <v>45654</v>
      </c>
      <c r="H601" t="s">
        <v>47</v>
      </c>
      <c r="I601" t="s">
        <v>55</v>
      </c>
      <c r="J601">
        <v>336</v>
      </c>
      <c r="K601">
        <v>25</v>
      </c>
      <c r="L601">
        <v>2</v>
      </c>
      <c r="M601">
        <v>1211</v>
      </c>
      <c r="N601">
        <f>MONTH(Table1[[#This Row],[Sale_Date]])</f>
        <v>12</v>
      </c>
    </row>
    <row r="602" spans="1:14" x14ac:dyDescent="0.25">
      <c r="A602">
        <v>601</v>
      </c>
      <c r="B602">
        <v>1</v>
      </c>
      <c r="C602" t="s">
        <v>15</v>
      </c>
      <c r="D602" t="s">
        <v>34</v>
      </c>
      <c r="E602" t="s">
        <v>36</v>
      </c>
      <c r="F602" t="s">
        <v>44</v>
      </c>
      <c r="G602" s="1">
        <v>45441</v>
      </c>
      <c r="H602" t="s">
        <v>47</v>
      </c>
      <c r="I602" t="s">
        <v>54</v>
      </c>
      <c r="J602">
        <v>809</v>
      </c>
      <c r="K602">
        <v>0</v>
      </c>
      <c r="L602">
        <v>2</v>
      </c>
      <c r="M602">
        <v>1555</v>
      </c>
      <c r="N602">
        <f>MONTH(Table1[[#This Row],[Sale_Date]])</f>
        <v>5</v>
      </c>
    </row>
    <row r="603" spans="1:14" x14ac:dyDescent="0.25">
      <c r="A603">
        <v>602</v>
      </c>
      <c r="B603">
        <v>18</v>
      </c>
      <c r="C603" t="s">
        <v>28</v>
      </c>
      <c r="D603" t="s">
        <v>35</v>
      </c>
      <c r="E603" t="s">
        <v>38</v>
      </c>
      <c r="F603" t="s">
        <v>40</v>
      </c>
      <c r="G603" s="1">
        <v>45585</v>
      </c>
      <c r="H603" t="s">
        <v>48</v>
      </c>
      <c r="I603" t="s">
        <v>50</v>
      </c>
      <c r="J603">
        <v>1012</v>
      </c>
      <c r="K603">
        <v>0</v>
      </c>
      <c r="L603">
        <v>3</v>
      </c>
      <c r="M603">
        <v>1310</v>
      </c>
      <c r="N603">
        <f>MONTH(Table1[[#This Row],[Sale_Date]])</f>
        <v>10</v>
      </c>
    </row>
    <row r="604" spans="1:14" x14ac:dyDescent="0.25">
      <c r="A604">
        <v>603</v>
      </c>
      <c r="B604">
        <v>18</v>
      </c>
      <c r="C604" t="s">
        <v>28</v>
      </c>
      <c r="D604" t="s">
        <v>35</v>
      </c>
      <c r="E604" t="s">
        <v>38</v>
      </c>
      <c r="F604" t="s">
        <v>40</v>
      </c>
      <c r="G604" s="1">
        <v>45598</v>
      </c>
      <c r="H604" t="s">
        <v>47</v>
      </c>
      <c r="I604" t="s">
        <v>51</v>
      </c>
      <c r="J604">
        <v>401</v>
      </c>
      <c r="K604">
        <v>15</v>
      </c>
      <c r="L604">
        <v>1</v>
      </c>
      <c r="M604">
        <v>2847</v>
      </c>
      <c r="N604">
        <f>MONTH(Table1[[#This Row],[Sale_Date]])</f>
        <v>11</v>
      </c>
    </row>
    <row r="605" spans="1:14" x14ac:dyDescent="0.25">
      <c r="A605">
        <v>604</v>
      </c>
      <c r="B605">
        <v>5</v>
      </c>
      <c r="C605" t="s">
        <v>30</v>
      </c>
      <c r="D605" t="s">
        <v>33</v>
      </c>
      <c r="E605" t="s">
        <v>36</v>
      </c>
      <c r="F605" t="s">
        <v>41</v>
      </c>
      <c r="G605" s="1">
        <v>45640</v>
      </c>
      <c r="H605" t="s">
        <v>48</v>
      </c>
      <c r="I605" t="s">
        <v>51</v>
      </c>
      <c r="J605">
        <v>1027</v>
      </c>
      <c r="K605">
        <v>0</v>
      </c>
      <c r="L605">
        <v>1</v>
      </c>
      <c r="M605">
        <v>1620</v>
      </c>
      <c r="N605">
        <f>MONTH(Table1[[#This Row],[Sale_Date]])</f>
        <v>12</v>
      </c>
    </row>
    <row r="606" spans="1:14" x14ac:dyDescent="0.25">
      <c r="A606">
        <v>605</v>
      </c>
      <c r="B606">
        <v>8</v>
      </c>
      <c r="C606" t="s">
        <v>29</v>
      </c>
      <c r="D606" t="s">
        <v>33</v>
      </c>
      <c r="E606" t="s">
        <v>39</v>
      </c>
      <c r="F606" t="s">
        <v>46</v>
      </c>
      <c r="G606" s="1">
        <v>45558</v>
      </c>
      <c r="H606" t="s">
        <v>48</v>
      </c>
      <c r="I606" t="s">
        <v>49</v>
      </c>
      <c r="J606">
        <v>1061</v>
      </c>
      <c r="K606">
        <v>20</v>
      </c>
      <c r="L606">
        <v>2</v>
      </c>
      <c r="M606">
        <v>1553</v>
      </c>
      <c r="N606">
        <f>MONTH(Table1[[#This Row],[Sale_Date]])</f>
        <v>9</v>
      </c>
    </row>
    <row r="607" spans="1:14" x14ac:dyDescent="0.25">
      <c r="A607">
        <v>606</v>
      </c>
      <c r="B607">
        <v>7</v>
      </c>
      <c r="C607" t="s">
        <v>25</v>
      </c>
      <c r="D607" t="s">
        <v>34</v>
      </c>
      <c r="E607" t="s">
        <v>39</v>
      </c>
      <c r="F607" t="s">
        <v>41</v>
      </c>
      <c r="G607" s="1">
        <v>45428</v>
      </c>
      <c r="H607" t="s">
        <v>48</v>
      </c>
      <c r="I607" t="s">
        <v>52</v>
      </c>
      <c r="J607">
        <v>376</v>
      </c>
      <c r="K607">
        <v>30</v>
      </c>
      <c r="L607">
        <v>1</v>
      </c>
      <c r="M607">
        <v>1351</v>
      </c>
      <c r="N607">
        <f>MONTH(Table1[[#This Row],[Sale_Date]])</f>
        <v>5</v>
      </c>
    </row>
    <row r="608" spans="1:14" x14ac:dyDescent="0.25">
      <c r="A608">
        <v>607</v>
      </c>
      <c r="B608">
        <v>11</v>
      </c>
      <c r="C608" t="s">
        <v>13</v>
      </c>
      <c r="D608" t="s">
        <v>33</v>
      </c>
      <c r="E608" t="s">
        <v>36</v>
      </c>
      <c r="F608" t="s">
        <v>40</v>
      </c>
      <c r="G608" s="1">
        <v>45602</v>
      </c>
      <c r="H608" t="s">
        <v>47</v>
      </c>
      <c r="I608" t="s">
        <v>55</v>
      </c>
      <c r="J608">
        <v>825</v>
      </c>
      <c r="K608">
        <v>30</v>
      </c>
      <c r="L608">
        <v>1</v>
      </c>
      <c r="M608">
        <v>1199</v>
      </c>
      <c r="N608">
        <f>MONTH(Table1[[#This Row],[Sale_Date]])</f>
        <v>11</v>
      </c>
    </row>
    <row r="609" spans="1:14" x14ac:dyDescent="0.25">
      <c r="A609">
        <v>608</v>
      </c>
      <c r="B609">
        <v>11</v>
      </c>
      <c r="C609" t="s">
        <v>13</v>
      </c>
      <c r="D609" t="s">
        <v>33</v>
      </c>
      <c r="E609" t="s">
        <v>36</v>
      </c>
      <c r="F609" t="s">
        <v>42</v>
      </c>
      <c r="G609" s="1">
        <v>45554</v>
      </c>
      <c r="H609" t="s">
        <v>47</v>
      </c>
      <c r="I609" t="s">
        <v>55</v>
      </c>
      <c r="J609">
        <v>736</v>
      </c>
      <c r="K609">
        <v>30</v>
      </c>
      <c r="L609">
        <v>1</v>
      </c>
      <c r="M609">
        <v>2515</v>
      </c>
      <c r="N609">
        <f>MONTH(Table1[[#This Row],[Sale_Date]])</f>
        <v>9</v>
      </c>
    </row>
    <row r="610" spans="1:14" x14ac:dyDescent="0.25">
      <c r="A610">
        <v>609</v>
      </c>
      <c r="B610">
        <v>19</v>
      </c>
      <c r="C610" t="s">
        <v>14</v>
      </c>
      <c r="D610" t="s">
        <v>34</v>
      </c>
      <c r="E610" t="s">
        <v>37</v>
      </c>
      <c r="F610" t="s">
        <v>42</v>
      </c>
      <c r="G610" s="1">
        <v>45588</v>
      </c>
      <c r="H610" t="s">
        <v>47</v>
      </c>
      <c r="I610" t="s">
        <v>49</v>
      </c>
      <c r="J610">
        <v>1162</v>
      </c>
      <c r="K610">
        <v>30</v>
      </c>
      <c r="L610">
        <v>1</v>
      </c>
      <c r="M610">
        <v>2790</v>
      </c>
      <c r="N610">
        <f>MONTH(Table1[[#This Row],[Sale_Date]])</f>
        <v>10</v>
      </c>
    </row>
    <row r="611" spans="1:14" x14ac:dyDescent="0.25">
      <c r="A611">
        <v>610</v>
      </c>
      <c r="B611">
        <v>2</v>
      </c>
      <c r="C611" t="s">
        <v>19</v>
      </c>
      <c r="D611" t="s">
        <v>33</v>
      </c>
      <c r="E611" t="s">
        <v>37</v>
      </c>
      <c r="F611" t="s">
        <v>42</v>
      </c>
      <c r="G611" s="1">
        <v>45423</v>
      </c>
      <c r="H611" t="s">
        <v>47</v>
      </c>
      <c r="I611" t="s">
        <v>55</v>
      </c>
      <c r="J611">
        <v>924</v>
      </c>
      <c r="K611">
        <v>15</v>
      </c>
      <c r="L611">
        <v>1</v>
      </c>
      <c r="M611">
        <v>1621</v>
      </c>
      <c r="N611">
        <f>MONTH(Table1[[#This Row],[Sale_Date]])</f>
        <v>5</v>
      </c>
    </row>
    <row r="612" spans="1:14" x14ac:dyDescent="0.25">
      <c r="A612">
        <v>611</v>
      </c>
      <c r="B612">
        <v>14</v>
      </c>
      <c r="C612" t="s">
        <v>22</v>
      </c>
      <c r="D612" t="s">
        <v>33</v>
      </c>
      <c r="E612" t="s">
        <v>39</v>
      </c>
      <c r="F612" t="s">
        <v>46</v>
      </c>
      <c r="G612" s="1">
        <v>45621</v>
      </c>
      <c r="H612" t="s">
        <v>48</v>
      </c>
      <c r="I612" t="s">
        <v>51</v>
      </c>
      <c r="J612">
        <v>1034</v>
      </c>
      <c r="K612">
        <v>30</v>
      </c>
      <c r="L612">
        <v>1</v>
      </c>
      <c r="M612">
        <v>1973</v>
      </c>
      <c r="N612">
        <f>MONTH(Table1[[#This Row],[Sale_Date]])</f>
        <v>11</v>
      </c>
    </row>
    <row r="613" spans="1:14" x14ac:dyDescent="0.25">
      <c r="A613">
        <v>612</v>
      </c>
      <c r="B613">
        <v>12</v>
      </c>
      <c r="C613" t="s">
        <v>31</v>
      </c>
      <c r="D613" t="s">
        <v>35</v>
      </c>
      <c r="E613" t="s">
        <v>36</v>
      </c>
      <c r="F613" t="s">
        <v>46</v>
      </c>
      <c r="G613" s="1">
        <v>45705</v>
      </c>
      <c r="H613" t="s">
        <v>47</v>
      </c>
      <c r="I613" t="s">
        <v>55</v>
      </c>
      <c r="J613">
        <v>835</v>
      </c>
      <c r="K613">
        <v>30</v>
      </c>
      <c r="L613">
        <v>2</v>
      </c>
      <c r="M613">
        <v>2459</v>
      </c>
      <c r="N613">
        <f>MONTH(Table1[[#This Row],[Sale_Date]])</f>
        <v>2</v>
      </c>
    </row>
    <row r="614" spans="1:14" x14ac:dyDescent="0.25">
      <c r="A614">
        <v>613</v>
      </c>
      <c r="B614">
        <v>15</v>
      </c>
      <c r="C614" t="s">
        <v>20</v>
      </c>
      <c r="D614" t="s">
        <v>35</v>
      </c>
      <c r="E614" t="s">
        <v>37</v>
      </c>
      <c r="F614" t="s">
        <v>40</v>
      </c>
      <c r="G614" s="1">
        <v>45568</v>
      </c>
      <c r="H614" t="s">
        <v>47</v>
      </c>
      <c r="I614" t="s">
        <v>49</v>
      </c>
      <c r="J614">
        <v>1493</v>
      </c>
      <c r="K614">
        <v>25</v>
      </c>
      <c r="L614">
        <v>3</v>
      </c>
      <c r="M614">
        <v>1669</v>
      </c>
      <c r="N614">
        <f>MONTH(Table1[[#This Row],[Sale_Date]])</f>
        <v>10</v>
      </c>
    </row>
    <row r="615" spans="1:14" x14ac:dyDescent="0.25">
      <c r="A615">
        <v>614</v>
      </c>
      <c r="B615">
        <v>16</v>
      </c>
      <c r="C615" t="s">
        <v>16</v>
      </c>
      <c r="D615" t="s">
        <v>34</v>
      </c>
      <c r="E615" t="s">
        <v>37</v>
      </c>
      <c r="F615" t="s">
        <v>40</v>
      </c>
      <c r="G615" s="1">
        <v>45435</v>
      </c>
      <c r="H615" t="s">
        <v>48</v>
      </c>
      <c r="I615" t="s">
        <v>52</v>
      </c>
      <c r="J615">
        <v>1415</v>
      </c>
      <c r="K615">
        <v>10</v>
      </c>
      <c r="L615">
        <v>1</v>
      </c>
      <c r="M615">
        <v>2089</v>
      </c>
      <c r="N615">
        <f>MONTH(Table1[[#This Row],[Sale_Date]])</f>
        <v>5</v>
      </c>
    </row>
    <row r="616" spans="1:14" x14ac:dyDescent="0.25">
      <c r="A616">
        <v>615</v>
      </c>
      <c r="B616">
        <v>6</v>
      </c>
      <c r="C616" t="s">
        <v>32</v>
      </c>
      <c r="D616" t="s">
        <v>35</v>
      </c>
      <c r="E616" t="s">
        <v>38</v>
      </c>
      <c r="F616" t="s">
        <v>42</v>
      </c>
      <c r="G616" s="1">
        <v>45668</v>
      </c>
      <c r="H616" t="s">
        <v>47</v>
      </c>
      <c r="I616" t="s">
        <v>50</v>
      </c>
      <c r="J616">
        <v>655</v>
      </c>
      <c r="K616">
        <v>25</v>
      </c>
      <c r="L616">
        <v>1</v>
      </c>
      <c r="M616">
        <v>2678</v>
      </c>
      <c r="N616">
        <f>MONTH(Table1[[#This Row],[Sale_Date]])</f>
        <v>1</v>
      </c>
    </row>
    <row r="617" spans="1:14" x14ac:dyDescent="0.25">
      <c r="A617">
        <v>616</v>
      </c>
      <c r="B617">
        <v>8</v>
      </c>
      <c r="C617" t="s">
        <v>29</v>
      </c>
      <c r="D617" t="s">
        <v>33</v>
      </c>
      <c r="E617" t="s">
        <v>38</v>
      </c>
      <c r="F617" t="s">
        <v>45</v>
      </c>
      <c r="G617" s="1">
        <v>45462</v>
      </c>
      <c r="H617" t="s">
        <v>47</v>
      </c>
      <c r="I617" t="s">
        <v>49</v>
      </c>
      <c r="J617">
        <v>1218</v>
      </c>
      <c r="K617">
        <v>15</v>
      </c>
      <c r="L617">
        <v>2</v>
      </c>
      <c r="M617">
        <v>2557</v>
      </c>
      <c r="N617">
        <f>MONTH(Table1[[#This Row],[Sale_Date]])</f>
        <v>6</v>
      </c>
    </row>
    <row r="618" spans="1:14" x14ac:dyDescent="0.25">
      <c r="A618">
        <v>617</v>
      </c>
      <c r="B618">
        <v>4</v>
      </c>
      <c r="C618" t="s">
        <v>17</v>
      </c>
      <c r="D618" t="s">
        <v>34</v>
      </c>
      <c r="E618" t="s">
        <v>36</v>
      </c>
      <c r="F618" t="s">
        <v>40</v>
      </c>
      <c r="G618" s="1">
        <v>45617</v>
      </c>
      <c r="H618" t="s">
        <v>48</v>
      </c>
      <c r="I618" t="s">
        <v>55</v>
      </c>
      <c r="J618">
        <v>729</v>
      </c>
      <c r="K618">
        <v>15</v>
      </c>
      <c r="L618">
        <v>1</v>
      </c>
      <c r="M618">
        <v>2654</v>
      </c>
      <c r="N618">
        <f>MONTH(Table1[[#This Row],[Sale_Date]])</f>
        <v>11</v>
      </c>
    </row>
    <row r="619" spans="1:14" x14ac:dyDescent="0.25">
      <c r="A619">
        <v>618</v>
      </c>
      <c r="B619">
        <v>5</v>
      </c>
      <c r="C619" t="s">
        <v>30</v>
      </c>
      <c r="D619" t="s">
        <v>33</v>
      </c>
      <c r="E619" t="s">
        <v>38</v>
      </c>
      <c r="F619" t="s">
        <v>43</v>
      </c>
      <c r="G619" s="1">
        <v>45670</v>
      </c>
      <c r="H619" t="s">
        <v>47</v>
      </c>
      <c r="I619" t="s">
        <v>51</v>
      </c>
      <c r="J619">
        <v>1114</v>
      </c>
      <c r="K619">
        <v>25</v>
      </c>
      <c r="L619">
        <v>1</v>
      </c>
      <c r="M619">
        <v>1729</v>
      </c>
      <c r="N619">
        <f>MONTH(Table1[[#This Row],[Sale_Date]])</f>
        <v>1</v>
      </c>
    </row>
    <row r="620" spans="1:14" x14ac:dyDescent="0.25">
      <c r="A620">
        <v>619</v>
      </c>
      <c r="B620">
        <v>18</v>
      </c>
      <c r="C620" t="s">
        <v>28</v>
      </c>
      <c r="D620" t="s">
        <v>35</v>
      </c>
      <c r="E620" t="s">
        <v>37</v>
      </c>
      <c r="F620" t="s">
        <v>44</v>
      </c>
      <c r="G620" s="1">
        <v>45513</v>
      </c>
      <c r="H620" t="s">
        <v>48</v>
      </c>
      <c r="I620" t="s">
        <v>51</v>
      </c>
      <c r="J620">
        <v>828</v>
      </c>
      <c r="K620">
        <v>15</v>
      </c>
      <c r="L620">
        <v>1</v>
      </c>
      <c r="M620">
        <v>2864</v>
      </c>
      <c r="N620">
        <f>MONTH(Table1[[#This Row],[Sale_Date]])</f>
        <v>8</v>
      </c>
    </row>
    <row r="621" spans="1:14" x14ac:dyDescent="0.25">
      <c r="A621">
        <v>620</v>
      </c>
      <c r="B621">
        <v>10</v>
      </c>
      <c r="C621" t="s">
        <v>23</v>
      </c>
      <c r="D621" t="s">
        <v>34</v>
      </c>
      <c r="E621" t="s">
        <v>37</v>
      </c>
      <c r="F621" t="s">
        <v>41</v>
      </c>
      <c r="G621" s="1">
        <v>45626</v>
      </c>
      <c r="H621" t="s">
        <v>47</v>
      </c>
      <c r="I621" t="s">
        <v>53</v>
      </c>
      <c r="J621">
        <v>461</v>
      </c>
      <c r="K621">
        <v>20</v>
      </c>
      <c r="L621">
        <v>1</v>
      </c>
      <c r="M621">
        <v>2199</v>
      </c>
      <c r="N621">
        <f>MONTH(Table1[[#This Row],[Sale_Date]])</f>
        <v>11</v>
      </c>
    </row>
    <row r="622" spans="1:14" x14ac:dyDescent="0.25">
      <c r="A622">
        <v>621</v>
      </c>
      <c r="B622">
        <v>11</v>
      </c>
      <c r="C622" t="s">
        <v>13</v>
      </c>
      <c r="D622" t="s">
        <v>33</v>
      </c>
      <c r="E622" t="s">
        <v>36</v>
      </c>
      <c r="F622" t="s">
        <v>41</v>
      </c>
      <c r="G622" s="1">
        <v>45504</v>
      </c>
      <c r="H622" t="s">
        <v>47</v>
      </c>
      <c r="I622" t="s">
        <v>54</v>
      </c>
      <c r="J622">
        <v>1119</v>
      </c>
      <c r="K622">
        <v>15</v>
      </c>
      <c r="L622">
        <v>3</v>
      </c>
      <c r="M622">
        <v>1823</v>
      </c>
      <c r="N622">
        <f>MONTH(Table1[[#This Row],[Sale_Date]])</f>
        <v>7</v>
      </c>
    </row>
    <row r="623" spans="1:14" x14ac:dyDescent="0.25">
      <c r="A623">
        <v>622</v>
      </c>
      <c r="B623">
        <v>6</v>
      </c>
      <c r="C623" t="s">
        <v>32</v>
      </c>
      <c r="D623" t="s">
        <v>35</v>
      </c>
      <c r="E623" t="s">
        <v>38</v>
      </c>
      <c r="F623" t="s">
        <v>44</v>
      </c>
      <c r="G623" s="1">
        <v>45616</v>
      </c>
      <c r="H623" t="s">
        <v>47</v>
      </c>
      <c r="I623" t="s">
        <v>51</v>
      </c>
      <c r="J623">
        <v>1128</v>
      </c>
      <c r="K623">
        <v>20</v>
      </c>
      <c r="L623">
        <v>1</v>
      </c>
      <c r="M623">
        <v>2276</v>
      </c>
      <c r="N623">
        <f>MONTH(Table1[[#This Row],[Sale_Date]])</f>
        <v>11</v>
      </c>
    </row>
    <row r="624" spans="1:14" x14ac:dyDescent="0.25">
      <c r="A624">
        <v>623</v>
      </c>
      <c r="B624">
        <v>19</v>
      </c>
      <c r="C624" t="s">
        <v>14</v>
      </c>
      <c r="D624" t="s">
        <v>34</v>
      </c>
      <c r="E624" t="s">
        <v>36</v>
      </c>
      <c r="F624" t="s">
        <v>42</v>
      </c>
      <c r="G624" s="1">
        <v>45749</v>
      </c>
      <c r="H624" t="s">
        <v>48</v>
      </c>
      <c r="I624" t="s">
        <v>51</v>
      </c>
      <c r="J624">
        <v>645</v>
      </c>
      <c r="K624">
        <v>20</v>
      </c>
      <c r="L624">
        <v>1</v>
      </c>
      <c r="M624">
        <v>1434</v>
      </c>
      <c r="N624">
        <f>MONTH(Table1[[#This Row],[Sale_Date]])</f>
        <v>4</v>
      </c>
    </row>
    <row r="625" spans="1:14" x14ac:dyDescent="0.25">
      <c r="A625">
        <v>624</v>
      </c>
      <c r="B625">
        <v>1</v>
      </c>
      <c r="C625" t="s">
        <v>15</v>
      </c>
      <c r="D625" t="s">
        <v>34</v>
      </c>
      <c r="E625" t="s">
        <v>38</v>
      </c>
      <c r="F625" t="s">
        <v>40</v>
      </c>
      <c r="G625" s="1">
        <v>45739</v>
      </c>
      <c r="H625" t="s">
        <v>47</v>
      </c>
      <c r="I625" t="s">
        <v>53</v>
      </c>
      <c r="J625">
        <v>949</v>
      </c>
      <c r="K625">
        <v>0</v>
      </c>
      <c r="L625">
        <v>1</v>
      </c>
      <c r="M625">
        <v>1821</v>
      </c>
      <c r="N625">
        <f>MONTH(Table1[[#This Row],[Sale_Date]])</f>
        <v>3</v>
      </c>
    </row>
    <row r="626" spans="1:14" x14ac:dyDescent="0.25">
      <c r="A626">
        <v>625</v>
      </c>
      <c r="B626">
        <v>1</v>
      </c>
      <c r="C626" t="s">
        <v>15</v>
      </c>
      <c r="D626" t="s">
        <v>34</v>
      </c>
      <c r="E626" t="s">
        <v>37</v>
      </c>
      <c r="F626" t="s">
        <v>42</v>
      </c>
      <c r="G626" s="1">
        <v>45573</v>
      </c>
      <c r="H626" t="s">
        <v>48</v>
      </c>
      <c r="I626" t="s">
        <v>53</v>
      </c>
      <c r="J626">
        <v>695</v>
      </c>
      <c r="K626">
        <v>25</v>
      </c>
      <c r="L626">
        <v>3</v>
      </c>
      <c r="M626">
        <v>2788</v>
      </c>
      <c r="N626">
        <f>MONTH(Table1[[#This Row],[Sale_Date]])</f>
        <v>10</v>
      </c>
    </row>
    <row r="627" spans="1:14" x14ac:dyDescent="0.25">
      <c r="A627">
        <v>626</v>
      </c>
      <c r="B627">
        <v>8</v>
      </c>
      <c r="C627" t="s">
        <v>29</v>
      </c>
      <c r="D627" t="s">
        <v>33</v>
      </c>
      <c r="E627" t="s">
        <v>36</v>
      </c>
      <c r="F627" t="s">
        <v>40</v>
      </c>
      <c r="G627" s="1">
        <v>45616</v>
      </c>
      <c r="H627" t="s">
        <v>48</v>
      </c>
      <c r="I627" t="s">
        <v>55</v>
      </c>
      <c r="J627">
        <v>1379</v>
      </c>
      <c r="K627">
        <v>10</v>
      </c>
      <c r="L627">
        <v>2</v>
      </c>
      <c r="M627">
        <v>2362</v>
      </c>
      <c r="N627">
        <f>MONTH(Table1[[#This Row],[Sale_Date]])</f>
        <v>11</v>
      </c>
    </row>
    <row r="628" spans="1:14" x14ac:dyDescent="0.25">
      <c r="A628">
        <v>627</v>
      </c>
      <c r="B628">
        <v>13</v>
      </c>
      <c r="C628" t="s">
        <v>21</v>
      </c>
      <c r="D628" t="s">
        <v>34</v>
      </c>
      <c r="E628" t="s">
        <v>39</v>
      </c>
      <c r="F628" t="s">
        <v>41</v>
      </c>
      <c r="G628" s="1">
        <v>45698</v>
      </c>
      <c r="H628" t="s">
        <v>47</v>
      </c>
      <c r="I628" t="s">
        <v>50</v>
      </c>
      <c r="J628">
        <v>952</v>
      </c>
      <c r="K628">
        <v>30</v>
      </c>
      <c r="L628">
        <v>1</v>
      </c>
      <c r="M628">
        <v>2630</v>
      </c>
      <c r="N628">
        <f>MONTH(Table1[[#This Row],[Sale_Date]])</f>
        <v>2</v>
      </c>
    </row>
    <row r="629" spans="1:14" x14ac:dyDescent="0.25">
      <c r="A629">
        <v>628</v>
      </c>
      <c r="B629">
        <v>20</v>
      </c>
      <c r="C629" t="s">
        <v>24</v>
      </c>
      <c r="D629" t="s">
        <v>33</v>
      </c>
      <c r="E629" t="s">
        <v>38</v>
      </c>
      <c r="F629" t="s">
        <v>43</v>
      </c>
      <c r="G629" s="1">
        <v>45432</v>
      </c>
      <c r="H629" t="s">
        <v>47</v>
      </c>
      <c r="I629" t="s">
        <v>55</v>
      </c>
      <c r="J629">
        <v>1499</v>
      </c>
      <c r="K629">
        <v>30</v>
      </c>
      <c r="L629">
        <v>1</v>
      </c>
      <c r="M629">
        <v>2734</v>
      </c>
      <c r="N629">
        <f>MONTH(Table1[[#This Row],[Sale_Date]])</f>
        <v>5</v>
      </c>
    </row>
    <row r="630" spans="1:14" x14ac:dyDescent="0.25">
      <c r="A630">
        <v>629</v>
      </c>
      <c r="B630">
        <v>2</v>
      </c>
      <c r="C630" t="s">
        <v>19</v>
      </c>
      <c r="D630" t="s">
        <v>33</v>
      </c>
      <c r="E630" t="s">
        <v>39</v>
      </c>
      <c r="F630" t="s">
        <v>43</v>
      </c>
      <c r="G630" s="1">
        <v>45448</v>
      </c>
      <c r="H630" t="s">
        <v>47</v>
      </c>
      <c r="I630" t="s">
        <v>54</v>
      </c>
      <c r="J630">
        <v>910</v>
      </c>
      <c r="K630">
        <v>0</v>
      </c>
      <c r="L630">
        <v>1</v>
      </c>
      <c r="M630">
        <v>1718</v>
      </c>
      <c r="N630">
        <f>MONTH(Table1[[#This Row],[Sale_Date]])</f>
        <v>6</v>
      </c>
    </row>
    <row r="631" spans="1:14" x14ac:dyDescent="0.25">
      <c r="A631">
        <v>630</v>
      </c>
      <c r="B631">
        <v>18</v>
      </c>
      <c r="C631" t="s">
        <v>28</v>
      </c>
      <c r="D631" t="s">
        <v>35</v>
      </c>
      <c r="E631" t="s">
        <v>39</v>
      </c>
      <c r="F631" t="s">
        <v>45</v>
      </c>
      <c r="G631" s="1">
        <v>45581</v>
      </c>
      <c r="H631" t="s">
        <v>47</v>
      </c>
      <c r="I631" t="s">
        <v>50</v>
      </c>
      <c r="J631">
        <v>1152</v>
      </c>
      <c r="K631">
        <v>30</v>
      </c>
      <c r="L631">
        <v>1</v>
      </c>
      <c r="M631">
        <v>1359</v>
      </c>
      <c r="N631">
        <f>MONTH(Table1[[#This Row],[Sale_Date]])</f>
        <v>10</v>
      </c>
    </row>
    <row r="632" spans="1:14" x14ac:dyDescent="0.25">
      <c r="A632">
        <v>631</v>
      </c>
      <c r="B632">
        <v>9</v>
      </c>
      <c r="C632" t="s">
        <v>26</v>
      </c>
      <c r="D632" t="s">
        <v>35</v>
      </c>
      <c r="E632" t="s">
        <v>36</v>
      </c>
      <c r="F632" t="s">
        <v>41</v>
      </c>
      <c r="G632" s="1">
        <v>45746</v>
      </c>
      <c r="H632" t="s">
        <v>48</v>
      </c>
      <c r="I632" t="s">
        <v>54</v>
      </c>
      <c r="J632">
        <v>301</v>
      </c>
      <c r="K632">
        <v>30</v>
      </c>
      <c r="L632">
        <v>1</v>
      </c>
      <c r="M632">
        <v>1243</v>
      </c>
      <c r="N632">
        <f>MONTH(Table1[[#This Row],[Sale_Date]])</f>
        <v>3</v>
      </c>
    </row>
    <row r="633" spans="1:14" x14ac:dyDescent="0.25">
      <c r="A633">
        <v>632</v>
      </c>
      <c r="B633">
        <v>14</v>
      </c>
      <c r="C633" t="s">
        <v>22</v>
      </c>
      <c r="D633" t="s">
        <v>33</v>
      </c>
      <c r="E633" t="s">
        <v>38</v>
      </c>
      <c r="F633" t="s">
        <v>41</v>
      </c>
      <c r="G633" s="1">
        <v>45668</v>
      </c>
      <c r="H633" t="s">
        <v>47</v>
      </c>
      <c r="I633" t="s">
        <v>51</v>
      </c>
      <c r="J633">
        <v>273</v>
      </c>
      <c r="K633">
        <v>15</v>
      </c>
      <c r="L633">
        <v>1</v>
      </c>
      <c r="M633">
        <v>1420</v>
      </c>
      <c r="N633">
        <f>MONTH(Table1[[#This Row],[Sale_Date]])</f>
        <v>1</v>
      </c>
    </row>
    <row r="634" spans="1:14" x14ac:dyDescent="0.25">
      <c r="A634">
        <v>633</v>
      </c>
      <c r="B634">
        <v>13</v>
      </c>
      <c r="C634" t="s">
        <v>21</v>
      </c>
      <c r="D634" t="s">
        <v>34</v>
      </c>
      <c r="E634" t="s">
        <v>36</v>
      </c>
      <c r="F634" t="s">
        <v>43</v>
      </c>
      <c r="G634" s="1">
        <v>45614</v>
      </c>
      <c r="H634" t="s">
        <v>48</v>
      </c>
      <c r="I634" t="s">
        <v>54</v>
      </c>
      <c r="J634">
        <v>1233</v>
      </c>
      <c r="K634">
        <v>20</v>
      </c>
      <c r="L634">
        <v>1</v>
      </c>
      <c r="M634">
        <v>1605</v>
      </c>
      <c r="N634">
        <f>MONTH(Table1[[#This Row],[Sale_Date]])</f>
        <v>11</v>
      </c>
    </row>
    <row r="635" spans="1:14" x14ac:dyDescent="0.25">
      <c r="A635">
        <v>634</v>
      </c>
      <c r="B635">
        <v>9</v>
      </c>
      <c r="C635" t="s">
        <v>26</v>
      </c>
      <c r="D635" t="s">
        <v>35</v>
      </c>
      <c r="E635" t="s">
        <v>38</v>
      </c>
      <c r="F635" t="s">
        <v>45</v>
      </c>
      <c r="G635" s="1">
        <v>45480</v>
      </c>
      <c r="H635" t="s">
        <v>48</v>
      </c>
      <c r="I635" t="s">
        <v>53</v>
      </c>
      <c r="J635">
        <v>807</v>
      </c>
      <c r="K635">
        <v>25</v>
      </c>
      <c r="L635">
        <v>1</v>
      </c>
      <c r="M635">
        <v>1803</v>
      </c>
      <c r="N635">
        <f>MONTH(Table1[[#This Row],[Sale_Date]])</f>
        <v>7</v>
      </c>
    </row>
    <row r="636" spans="1:14" x14ac:dyDescent="0.25">
      <c r="A636">
        <v>635</v>
      </c>
      <c r="B636">
        <v>6</v>
      </c>
      <c r="C636" t="s">
        <v>32</v>
      </c>
      <c r="D636" t="s">
        <v>35</v>
      </c>
      <c r="E636" t="s">
        <v>39</v>
      </c>
      <c r="F636" t="s">
        <v>44</v>
      </c>
      <c r="G636" s="1">
        <v>45500</v>
      </c>
      <c r="H636" t="s">
        <v>48</v>
      </c>
      <c r="I636" t="s">
        <v>49</v>
      </c>
      <c r="J636">
        <v>1372</v>
      </c>
      <c r="K636">
        <v>20</v>
      </c>
      <c r="L636">
        <v>2</v>
      </c>
      <c r="M636">
        <v>1833</v>
      </c>
      <c r="N636">
        <f>MONTH(Table1[[#This Row],[Sale_Date]])</f>
        <v>7</v>
      </c>
    </row>
    <row r="637" spans="1:14" x14ac:dyDescent="0.25">
      <c r="A637">
        <v>636</v>
      </c>
      <c r="B637">
        <v>13</v>
      </c>
      <c r="C637" t="s">
        <v>21</v>
      </c>
      <c r="D637" t="s">
        <v>34</v>
      </c>
      <c r="E637" t="s">
        <v>38</v>
      </c>
      <c r="F637" t="s">
        <v>40</v>
      </c>
      <c r="G637" s="1">
        <v>45532</v>
      </c>
      <c r="H637" t="s">
        <v>47</v>
      </c>
      <c r="I637" t="s">
        <v>53</v>
      </c>
      <c r="J637">
        <v>993</v>
      </c>
      <c r="K637">
        <v>0</v>
      </c>
      <c r="L637">
        <v>1</v>
      </c>
      <c r="M637">
        <v>1805</v>
      </c>
      <c r="N637">
        <f>MONTH(Table1[[#This Row],[Sale_Date]])</f>
        <v>8</v>
      </c>
    </row>
    <row r="638" spans="1:14" x14ac:dyDescent="0.25">
      <c r="A638">
        <v>637</v>
      </c>
      <c r="B638">
        <v>5</v>
      </c>
      <c r="C638" t="s">
        <v>30</v>
      </c>
      <c r="D638" t="s">
        <v>33</v>
      </c>
      <c r="E638" t="s">
        <v>39</v>
      </c>
      <c r="F638" t="s">
        <v>42</v>
      </c>
      <c r="G638" s="1">
        <v>45491</v>
      </c>
      <c r="H638" t="s">
        <v>47</v>
      </c>
      <c r="I638" t="s">
        <v>54</v>
      </c>
      <c r="J638">
        <v>1389</v>
      </c>
      <c r="K638">
        <v>30</v>
      </c>
      <c r="L638">
        <v>2</v>
      </c>
      <c r="M638">
        <v>2095</v>
      </c>
      <c r="N638">
        <f>MONTH(Table1[[#This Row],[Sale_Date]])</f>
        <v>7</v>
      </c>
    </row>
    <row r="639" spans="1:14" x14ac:dyDescent="0.25">
      <c r="A639">
        <v>638</v>
      </c>
      <c r="B639">
        <v>16</v>
      </c>
      <c r="C639" t="s">
        <v>16</v>
      </c>
      <c r="D639" t="s">
        <v>34</v>
      </c>
      <c r="E639" t="s">
        <v>38</v>
      </c>
      <c r="F639" t="s">
        <v>45</v>
      </c>
      <c r="G639" s="1">
        <v>45643</v>
      </c>
      <c r="H639" t="s">
        <v>48</v>
      </c>
      <c r="I639" t="s">
        <v>55</v>
      </c>
      <c r="J639">
        <v>511</v>
      </c>
      <c r="K639">
        <v>15</v>
      </c>
      <c r="L639">
        <v>3</v>
      </c>
      <c r="M639">
        <v>2609</v>
      </c>
      <c r="N639">
        <f>MONTH(Table1[[#This Row],[Sale_Date]])</f>
        <v>12</v>
      </c>
    </row>
    <row r="640" spans="1:14" x14ac:dyDescent="0.25">
      <c r="A640">
        <v>639</v>
      </c>
      <c r="B640">
        <v>18</v>
      </c>
      <c r="C640" t="s">
        <v>28</v>
      </c>
      <c r="D640" t="s">
        <v>35</v>
      </c>
      <c r="E640" t="s">
        <v>36</v>
      </c>
      <c r="F640" t="s">
        <v>43</v>
      </c>
      <c r="G640" s="1">
        <v>45764</v>
      </c>
      <c r="H640" t="s">
        <v>47</v>
      </c>
      <c r="I640" t="s">
        <v>53</v>
      </c>
      <c r="J640">
        <v>361</v>
      </c>
      <c r="K640">
        <v>10</v>
      </c>
      <c r="L640">
        <v>1</v>
      </c>
      <c r="M640">
        <v>1169</v>
      </c>
      <c r="N640">
        <f>MONTH(Table1[[#This Row],[Sale_Date]])</f>
        <v>4</v>
      </c>
    </row>
    <row r="641" spans="1:14" x14ac:dyDescent="0.25">
      <c r="A641">
        <v>640</v>
      </c>
      <c r="B641">
        <v>10</v>
      </c>
      <c r="C641" t="s">
        <v>23</v>
      </c>
      <c r="D641" t="s">
        <v>34</v>
      </c>
      <c r="E641" t="s">
        <v>39</v>
      </c>
      <c r="F641" t="s">
        <v>40</v>
      </c>
      <c r="G641" s="1">
        <v>45582</v>
      </c>
      <c r="H641" t="s">
        <v>47</v>
      </c>
      <c r="I641" t="s">
        <v>52</v>
      </c>
      <c r="J641">
        <v>653</v>
      </c>
      <c r="K641">
        <v>30</v>
      </c>
      <c r="L641">
        <v>1</v>
      </c>
      <c r="M641">
        <v>2405</v>
      </c>
      <c r="N641">
        <f>MONTH(Table1[[#This Row],[Sale_Date]])</f>
        <v>10</v>
      </c>
    </row>
    <row r="642" spans="1:14" x14ac:dyDescent="0.25">
      <c r="A642">
        <v>641</v>
      </c>
      <c r="B642">
        <v>8</v>
      </c>
      <c r="C642" t="s">
        <v>29</v>
      </c>
      <c r="D642" t="s">
        <v>33</v>
      </c>
      <c r="E642" t="s">
        <v>37</v>
      </c>
      <c r="F642" t="s">
        <v>43</v>
      </c>
      <c r="G642" s="1">
        <v>45548</v>
      </c>
      <c r="H642" t="s">
        <v>47</v>
      </c>
      <c r="I642" t="s">
        <v>50</v>
      </c>
      <c r="J642">
        <v>1244</v>
      </c>
      <c r="K642">
        <v>30</v>
      </c>
      <c r="L642">
        <v>1</v>
      </c>
      <c r="M642">
        <v>1954</v>
      </c>
      <c r="N642">
        <f>MONTH(Table1[[#This Row],[Sale_Date]])</f>
        <v>9</v>
      </c>
    </row>
    <row r="643" spans="1:14" x14ac:dyDescent="0.25">
      <c r="A643">
        <v>642</v>
      </c>
      <c r="B643">
        <v>4</v>
      </c>
      <c r="C643" t="s">
        <v>17</v>
      </c>
      <c r="D643" t="s">
        <v>34</v>
      </c>
      <c r="E643" t="s">
        <v>36</v>
      </c>
      <c r="F643" t="s">
        <v>44</v>
      </c>
      <c r="G643" s="1">
        <v>45482</v>
      </c>
      <c r="H643" t="s">
        <v>48</v>
      </c>
      <c r="I643" t="s">
        <v>53</v>
      </c>
      <c r="J643">
        <v>1038</v>
      </c>
      <c r="K643">
        <v>0</v>
      </c>
      <c r="L643">
        <v>1</v>
      </c>
      <c r="M643">
        <v>2480</v>
      </c>
      <c r="N643">
        <f>MONTH(Table1[[#This Row],[Sale_Date]])</f>
        <v>7</v>
      </c>
    </row>
    <row r="644" spans="1:14" x14ac:dyDescent="0.25">
      <c r="A644">
        <v>643</v>
      </c>
      <c r="B644">
        <v>11</v>
      </c>
      <c r="C644" t="s">
        <v>13</v>
      </c>
      <c r="D644" t="s">
        <v>33</v>
      </c>
      <c r="E644" t="s">
        <v>39</v>
      </c>
      <c r="F644" t="s">
        <v>45</v>
      </c>
      <c r="G644" s="1">
        <v>45594</v>
      </c>
      <c r="H644" t="s">
        <v>47</v>
      </c>
      <c r="I644" t="s">
        <v>53</v>
      </c>
      <c r="J644">
        <v>1058</v>
      </c>
      <c r="K644">
        <v>15</v>
      </c>
      <c r="L644">
        <v>2</v>
      </c>
      <c r="M644">
        <v>1820</v>
      </c>
      <c r="N644">
        <f>MONTH(Table1[[#This Row],[Sale_Date]])</f>
        <v>10</v>
      </c>
    </row>
    <row r="645" spans="1:14" x14ac:dyDescent="0.25">
      <c r="A645">
        <v>644</v>
      </c>
      <c r="B645">
        <v>19</v>
      </c>
      <c r="C645" t="s">
        <v>14</v>
      </c>
      <c r="D645" t="s">
        <v>34</v>
      </c>
      <c r="E645" t="s">
        <v>39</v>
      </c>
      <c r="F645" t="s">
        <v>40</v>
      </c>
      <c r="G645" s="1">
        <v>45678</v>
      </c>
      <c r="H645" t="s">
        <v>47</v>
      </c>
      <c r="I645" t="s">
        <v>52</v>
      </c>
      <c r="J645">
        <v>1302</v>
      </c>
      <c r="K645">
        <v>15</v>
      </c>
      <c r="L645">
        <v>2</v>
      </c>
      <c r="M645">
        <v>1418</v>
      </c>
      <c r="N645">
        <f>MONTH(Table1[[#This Row],[Sale_Date]])</f>
        <v>1</v>
      </c>
    </row>
    <row r="646" spans="1:14" x14ac:dyDescent="0.25">
      <c r="A646">
        <v>645</v>
      </c>
      <c r="B646">
        <v>1</v>
      </c>
      <c r="C646" t="s">
        <v>15</v>
      </c>
      <c r="D646" t="s">
        <v>34</v>
      </c>
      <c r="E646" t="s">
        <v>38</v>
      </c>
      <c r="F646" t="s">
        <v>45</v>
      </c>
      <c r="G646" s="1">
        <v>45475</v>
      </c>
      <c r="H646" t="s">
        <v>47</v>
      </c>
      <c r="I646" t="s">
        <v>49</v>
      </c>
      <c r="J646">
        <v>460</v>
      </c>
      <c r="K646">
        <v>20</v>
      </c>
      <c r="L646">
        <v>1</v>
      </c>
      <c r="M646">
        <v>2430</v>
      </c>
      <c r="N646">
        <f>MONTH(Table1[[#This Row],[Sale_Date]])</f>
        <v>7</v>
      </c>
    </row>
    <row r="647" spans="1:14" x14ac:dyDescent="0.25">
      <c r="A647">
        <v>646</v>
      </c>
      <c r="B647">
        <v>11</v>
      </c>
      <c r="C647" t="s">
        <v>13</v>
      </c>
      <c r="D647" t="s">
        <v>33</v>
      </c>
      <c r="E647" t="s">
        <v>37</v>
      </c>
      <c r="F647" t="s">
        <v>43</v>
      </c>
      <c r="G647" s="1">
        <v>45768</v>
      </c>
      <c r="H647" t="s">
        <v>47</v>
      </c>
      <c r="I647" t="s">
        <v>53</v>
      </c>
      <c r="J647">
        <v>562</v>
      </c>
      <c r="K647">
        <v>10</v>
      </c>
      <c r="L647">
        <v>3</v>
      </c>
      <c r="M647">
        <v>2909</v>
      </c>
      <c r="N647">
        <f>MONTH(Table1[[#This Row],[Sale_Date]])</f>
        <v>4</v>
      </c>
    </row>
    <row r="648" spans="1:14" x14ac:dyDescent="0.25">
      <c r="A648">
        <v>647</v>
      </c>
      <c r="B648">
        <v>5</v>
      </c>
      <c r="C648" t="s">
        <v>30</v>
      </c>
      <c r="D648" t="s">
        <v>33</v>
      </c>
      <c r="E648" t="s">
        <v>38</v>
      </c>
      <c r="F648" t="s">
        <v>44</v>
      </c>
      <c r="G648" s="1">
        <v>45503</v>
      </c>
      <c r="H648" t="s">
        <v>48</v>
      </c>
      <c r="I648" t="s">
        <v>50</v>
      </c>
      <c r="J648">
        <v>1265</v>
      </c>
      <c r="K648">
        <v>15</v>
      </c>
      <c r="L648">
        <v>1</v>
      </c>
      <c r="M648">
        <v>2540</v>
      </c>
      <c r="N648">
        <f>MONTH(Table1[[#This Row],[Sale_Date]])</f>
        <v>7</v>
      </c>
    </row>
    <row r="649" spans="1:14" x14ac:dyDescent="0.25">
      <c r="A649">
        <v>648</v>
      </c>
      <c r="B649">
        <v>15</v>
      </c>
      <c r="C649" t="s">
        <v>20</v>
      </c>
      <c r="D649" t="s">
        <v>35</v>
      </c>
      <c r="E649" t="s">
        <v>37</v>
      </c>
      <c r="F649" t="s">
        <v>44</v>
      </c>
      <c r="G649" s="1">
        <v>45652</v>
      </c>
      <c r="H649" t="s">
        <v>47</v>
      </c>
      <c r="I649" t="s">
        <v>50</v>
      </c>
      <c r="J649">
        <v>1483</v>
      </c>
      <c r="K649">
        <v>10</v>
      </c>
      <c r="L649">
        <v>2</v>
      </c>
      <c r="M649">
        <v>2554</v>
      </c>
      <c r="N649">
        <f>MONTH(Table1[[#This Row],[Sale_Date]])</f>
        <v>12</v>
      </c>
    </row>
    <row r="650" spans="1:14" x14ac:dyDescent="0.25">
      <c r="A650">
        <v>649</v>
      </c>
      <c r="B650">
        <v>10</v>
      </c>
      <c r="C650" t="s">
        <v>23</v>
      </c>
      <c r="D650" t="s">
        <v>34</v>
      </c>
      <c r="E650" t="s">
        <v>36</v>
      </c>
      <c r="F650" t="s">
        <v>42</v>
      </c>
      <c r="G650" s="1">
        <v>45454</v>
      </c>
      <c r="H650" t="s">
        <v>47</v>
      </c>
      <c r="I650" t="s">
        <v>54</v>
      </c>
      <c r="J650">
        <v>1425</v>
      </c>
      <c r="K650">
        <v>20</v>
      </c>
      <c r="L650">
        <v>2</v>
      </c>
      <c r="M650">
        <v>1264</v>
      </c>
      <c r="N650">
        <f>MONTH(Table1[[#This Row],[Sale_Date]])</f>
        <v>6</v>
      </c>
    </row>
    <row r="651" spans="1:14" x14ac:dyDescent="0.25">
      <c r="A651">
        <v>650</v>
      </c>
      <c r="B651">
        <v>7</v>
      </c>
      <c r="C651" t="s">
        <v>25</v>
      </c>
      <c r="D651" t="s">
        <v>34</v>
      </c>
      <c r="E651" t="s">
        <v>36</v>
      </c>
      <c r="F651" t="s">
        <v>40</v>
      </c>
      <c r="G651" s="1">
        <v>45558</v>
      </c>
      <c r="H651" t="s">
        <v>47</v>
      </c>
      <c r="I651" t="s">
        <v>49</v>
      </c>
      <c r="J651">
        <v>578</v>
      </c>
      <c r="K651">
        <v>0</v>
      </c>
      <c r="L651">
        <v>1</v>
      </c>
      <c r="M651">
        <v>2826</v>
      </c>
      <c r="N651">
        <f>MONTH(Table1[[#This Row],[Sale_Date]])</f>
        <v>9</v>
      </c>
    </row>
    <row r="652" spans="1:14" x14ac:dyDescent="0.25">
      <c r="A652">
        <v>651</v>
      </c>
      <c r="B652">
        <v>1</v>
      </c>
      <c r="C652" t="s">
        <v>15</v>
      </c>
      <c r="D652" t="s">
        <v>34</v>
      </c>
      <c r="E652" t="s">
        <v>38</v>
      </c>
      <c r="F652" t="s">
        <v>41</v>
      </c>
      <c r="G652" s="1">
        <v>45645</v>
      </c>
      <c r="H652" t="s">
        <v>48</v>
      </c>
      <c r="I652" t="s">
        <v>52</v>
      </c>
      <c r="J652">
        <v>830</v>
      </c>
      <c r="K652">
        <v>20</v>
      </c>
      <c r="L652">
        <v>3</v>
      </c>
      <c r="M652">
        <v>1819</v>
      </c>
      <c r="N652">
        <f>MONTH(Table1[[#This Row],[Sale_Date]])</f>
        <v>12</v>
      </c>
    </row>
    <row r="653" spans="1:14" x14ac:dyDescent="0.25">
      <c r="A653">
        <v>652</v>
      </c>
      <c r="B653">
        <v>15</v>
      </c>
      <c r="C653" t="s">
        <v>20</v>
      </c>
      <c r="D653" t="s">
        <v>35</v>
      </c>
      <c r="E653" t="s">
        <v>37</v>
      </c>
      <c r="F653" t="s">
        <v>44</v>
      </c>
      <c r="G653" s="1">
        <v>45606</v>
      </c>
      <c r="H653" t="s">
        <v>47</v>
      </c>
      <c r="I653" t="s">
        <v>54</v>
      </c>
      <c r="J653">
        <v>1063</v>
      </c>
      <c r="K653">
        <v>0</v>
      </c>
      <c r="L653">
        <v>1</v>
      </c>
      <c r="M653">
        <v>2678</v>
      </c>
      <c r="N653">
        <f>MONTH(Table1[[#This Row],[Sale_Date]])</f>
        <v>11</v>
      </c>
    </row>
    <row r="654" spans="1:14" x14ac:dyDescent="0.25">
      <c r="A654">
        <v>653</v>
      </c>
      <c r="B654">
        <v>13</v>
      </c>
      <c r="C654" t="s">
        <v>21</v>
      </c>
      <c r="D654" t="s">
        <v>34</v>
      </c>
      <c r="E654" t="s">
        <v>37</v>
      </c>
      <c r="F654" t="s">
        <v>43</v>
      </c>
      <c r="G654" s="1">
        <v>45708</v>
      </c>
      <c r="H654" t="s">
        <v>48</v>
      </c>
      <c r="I654" t="s">
        <v>55</v>
      </c>
      <c r="J654">
        <v>1328</v>
      </c>
      <c r="K654">
        <v>25</v>
      </c>
      <c r="L654">
        <v>1</v>
      </c>
      <c r="M654">
        <v>1629</v>
      </c>
      <c r="N654">
        <f>MONTH(Table1[[#This Row],[Sale_Date]])</f>
        <v>2</v>
      </c>
    </row>
    <row r="655" spans="1:14" x14ac:dyDescent="0.25">
      <c r="A655">
        <v>654</v>
      </c>
      <c r="B655">
        <v>14</v>
      </c>
      <c r="C655" t="s">
        <v>22</v>
      </c>
      <c r="D655" t="s">
        <v>33</v>
      </c>
      <c r="E655" t="s">
        <v>39</v>
      </c>
      <c r="F655" t="s">
        <v>44</v>
      </c>
      <c r="G655" s="1">
        <v>45666</v>
      </c>
      <c r="H655" t="s">
        <v>47</v>
      </c>
      <c r="I655" t="s">
        <v>55</v>
      </c>
      <c r="J655">
        <v>915</v>
      </c>
      <c r="K655">
        <v>25</v>
      </c>
      <c r="L655">
        <v>3</v>
      </c>
      <c r="M655">
        <v>2143</v>
      </c>
      <c r="N655">
        <f>MONTH(Table1[[#This Row],[Sale_Date]])</f>
        <v>1</v>
      </c>
    </row>
    <row r="656" spans="1:14" x14ac:dyDescent="0.25">
      <c r="A656">
        <v>655</v>
      </c>
      <c r="B656">
        <v>18</v>
      </c>
      <c r="C656" t="s">
        <v>28</v>
      </c>
      <c r="D656" t="s">
        <v>35</v>
      </c>
      <c r="E656" t="s">
        <v>37</v>
      </c>
      <c r="F656" t="s">
        <v>43</v>
      </c>
      <c r="G656" s="1">
        <v>45621</v>
      </c>
      <c r="H656" t="s">
        <v>48</v>
      </c>
      <c r="I656" t="s">
        <v>51</v>
      </c>
      <c r="J656">
        <v>859</v>
      </c>
      <c r="K656">
        <v>30</v>
      </c>
      <c r="L656">
        <v>2</v>
      </c>
      <c r="M656">
        <v>1908</v>
      </c>
      <c r="N656">
        <f>MONTH(Table1[[#This Row],[Sale_Date]])</f>
        <v>11</v>
      </c>
    </row>
    <row r="657" spans="1:14" x14ac:dyDescent="0.25">
      <c r="A657">
        <v>656</v>
      </c>
      <c r="B657">
        <v>5</v>
      </c>
      <c r="C657" t="s">
        <v>30</v>
      </c>
      <c r="D657" t="s">
        <v>33</v>
      </c>
      <c r="E657" t="s">
        <v>37</v>
      </c>
      <c r="F657" t="s">
        <v>44</v>
      </c>
      <c r="G657" s="1">
        <v>45624</v>
      </c>
      <c r="H657" t="s">
        <v>48</v>
      </c>
      <c r="I657" t="s">
        <v>52</v>
      </c>
      <c r="J657">
        <v>1071</v>
      </c>
      <c r="K657">
        <v>20</v>
      </c>
      <c r="L657">
        <v>2</v>
      </c>
      <c r="M657">
        <v>1237</v>
      </c>
      <c r="N657">
        <f>MONTH(Table1[[#This Row],[Sale_Date]])</f>
        <v>11</v>
      </c>
    </row>
    <row r="658" spans="1:14" x14ac:dyDescent="0.25">
      <c r="A658">
        <v>657</v>
      </c>
      <c r="B658">
        <v>5</v>
      </c>
      <c r="C658" t="s">
        <v>30</v>
      </c>
      <c r="D658" t="s">
        <v>33</v>
      </c>
      <c r="E658" t="s">
        <v>39</v>
      </c>
      <c r="F658" t="s">
        <v>45</v>
      </c>
      <c r="G658" s="1">
        <v>45530</v>
      </c>
      <c r="H658" t="s">
        <v>48</v>
      </c>
      <c r="I658" t="s">
        <v>50</v>
      </c>
      <c r="J658">
        <v>214</v>
      </c>
      <c r="K658">
        <v>15</v>
      </c>
      <c r="L658">
        <v>1</v>
      </c>
      <c r="M658">
        <v>1815</v>
      </c>
      <c r="N658">
        <f>MONTH(Table1[[#This Row],[Sale_Date]])</f>
        <v>8</v>
      </c>
    </row>
    <row r="659" spans="1:14" x14ac:dyDescent="0.25">
      <c r="A659">
        <v>658</v>
      </c>
      <c r="B659">
        <v>8</v>
      </c>
      <c r="C659" t="s">
        <v>29</v>
      </c>
      <c r="D659" t="s">
        <v>33</v>
      </c>
      <c r="E659" t="s">
        <v>39</v>
      </c>
      <c r="F659" t="s">
        <v>44</v>
      </c>
      <c r="G659" s="1">
        <v>45766</v>
      </c>
      <c r="H659" t="s">
        <v>47</v>
      </c>
      <c r="I659" t="s">
        <v>49</v>
      </c>
      <c r="J659">
        <v>1033</v>
      </c>
      <c r="K659">
        <v>30</v>
      </c>
      <c r="L659">
        <v>1</v>
      </c>
      <c r="M659">
        <v>2534</v>
      </c>
      <c r="N659">
        <f>MONTH(Table1[[#This Row],[Sale_Date]])</f>
        <v>4</v>
      </c>
    </row>
    <row r="660" spans="1:14" x14ac:dyDescent="0.25">
      <c r="A660">
        <v>659</v>
      </c>
      <c r="B660">
        <v>6</v>
      </c>
      <c r="C660" t="s">
        <v>32</v>
      </c>
      <c r="D660" t="s">
        <v>35</v>
      </c>
      <c r="E660" t="s">
        <v>36</v>
      </c>
      <c r="F660" t="s">
        <v>44</v>
      </c>
      <c r="G660" s="1">
        <v>45685</v>
      </c>
      <c r="H660" t="s">
        <v>48</v>
      </c>
      <c r="I660" t="s">
        <v>55</v>
      </c>
      <c r="J660">
        <v>519</v>
      </c>
      <c r="K660">
        <v>30</v>
      </c>
      <c r="L660">
        <v>1</v>
      </c>
      <c r="M660">
        <v>2490</v>
      </c>
      <c r="N660">
        <f>MONTH(Table1[[#This Row],[Sale_Date]])</f>
        <v>1</v>
      </c>
    </row>
    <row r="661" spans="1:14" x14ac:dyDescent="0.25">
      <c r="A661">
        <v>660</v>
      </c>
      <c r="B661">
        <v>8</v>
      </c>
      <c r="C661" t="s">
        <v>29</v>
      </c>
      <c r="D661" t="s">
        <v>33</v>
      </c>
      <c r="E661" t="s">
        <v>39</v>
      </c>
      <c r="F661" t="s">
        <v>40</v>
      </c>
      <c r="G661" s="1">
        <v>45571</v>
      </c>
      <c r="H661" t="s">
        <v>47</v>
      </c>
      <c r="I661" t="s">
        <v>55</v>
      </c>
      <c r="J661">
        <v>556</v>
      </c>
      <c r="K661">
        <v>10</v>
      </c>
      <c r="L661">
        <v>1</v>
      </c>
      <c r="M661">
        <v>2938</v>
      </c>
      <c r="N661">
        <f>MONTH(Table1[[#This Row],[Sale_Date]])</f>
        <v>10</v>
      </c>
    </row>
    <row r="662" spans="1:14" x14ac:dyDescent="0.25">
      <c r="A662">
        <v>661</v>
      </c>
      <c r="B662">
        <v>8</v>
      </c>
      <c r="C662" t="s">
        <v>29</v>
      </c>
      <c r="D662" t="s">
        <v>33</v>
      </c>
      <c r="E662" t="s">
        <v>37</v>
      </c>
      <c r="F662" t="s">
        <v>41</v>
      </c>
      <c r="G662" s="1">
        <v>45663</v>
      </c>
      <c r="H662" t="s">
        <v>48</v>
      </c>
      <c r="I662" t="s">
        <v>49</v>
      </c>
      <c r="J662">
        <v>533</v>
      </c>
      <c r="K662">
        <v>15</v>
      </c>
      <c r="L662">
        <v>3</v>
      </c>
      <c r="M662">
        <v>2302</v>
      </c>
      <c r="N662">
        <f>MONTH(Table1[[#This Row],[Sale_Date]])</f>
        <v>1</v>
      </c>
    </row>
    <row r="663" spans="1:14" x14ac:dyDescent="0.25">
      <c r="A663">
        <v>662</v>
      </c>
      <c r="B663">
        <v>19</v>
      </c>
      <c r="C663" t="s">
        <v>14</v>
      </c>
      <c r="D663" t="s">
        <v>34</v>
      </c>
      <c r="E663" t="s">
        <v>38</v>
      </c>
      <c r="F663" t="s">
        <v>42</v>
      </c>
      <c r="G663" s="1">
        <v>45481</v>
      </c>
      <c r="H663" t="s">
        <v>47</v>
      </c>
      <c r="I663" t="s">
        <v>55</v>
      </c>
      <c r="J663">
        <v>1391</v>
      </c>
      <c r="K663">
        <v>25</v>
      </c>
      <c r="L663">
        <v>1</v>
      </c>
      <c r="M663">
        <v>1741</v>
      </c>
      <c r="N663">
        <f>MONTH(Table1[[#This Row],[Sale_Date]])</f>
        <v>7</v>
      </c>
    </row>
    <row r="664" spans="1:14" x14ac:dyDescent="0.25">
      <c r="A664">
        <v>663</v>
      </c>
      <c r="B664">
        <v>2</v>
      </c>
      <c r="C664" t="s">
        <v>19</v>
      </c>
      <c r="D664" t="s">
        <v>33</v>
      </c>
      <c r="E664" t="s">
        <v>36</v>
      </c>
      <c r="F664" t="s">
        <v>43</v>
      </c>
      <c r="G664" s="1">
        <v>45623</v>
      </c>
      <c r="H664" t="s">
        <v>48</v>
      </c>
      <c r="I664" t="s">
        <v>49</v>
      </c>
      <c r="J664">
        <v>1119</v>
      </c>
      <c r="K664">
        <v>0</v>
      </c>
      <c r="L664">
        <v>2</v>
      </c>
      <c r="M664">
        <v>1908</v>
      </c>
      <c r="N664">
        <f>MONTH(Table1[[#This Row],[Sale_Date]])</f>
        <v>11</v>
      </c>
    </row>
    <row r="665" spans="1:14" x14ac:dyDescent="0.25">
      <c r="A665">
        <v>664</v>
      </c>
      <c r="B665">
        <v>6</v>
      </c>
      <c r="C665" t="s">
        <v>32</v>
      </c>
      <c r="D665" t="s">
        <v>35</v>
      </c>
      <c r="E665" t="s">
        <v>36</v>
      </c>
      <c r="F665" t="s">
        <v>45</v>
      </c>
      <c r="G665" s="1">
        <v>45512</v>
      </c>
      <c r="H665" t="s">
        <v>47</v>
      </c>
      <c r="I665" t="s">
        <v>54</v>
      </c>
      <c r="J665">
        <v>810</v>
      </c>
      <c r="K665">
        <v>0</v>
      </c>
      <c r="L665">
        <v>2</v>
      </c>
      <c r="M665">
        <v>1050</v>
      </c>
      <c r="N665">
        <f>MONTH(Table1[[#This Row],[Sale_Date]])</f>
        <v>8</v>
      </c>
    </row>
    <row r="666" spans="1:14" x14ac:dyDescent="0.25">
      <c r="A666">
        <v>665</v>
      </c>
      <c r="B666">
        <v>13</v>
      </c>
      <c r="C666" t="s">
        <v>21</v>
      </c>
      <c r="D666" t="s">
        <v>34</v>
      </c>
      <c r="E666" t="s">
        <v>37</v>
      </c>
      <c r="F666" t="s">
        <v>44</v>
      </c>
      <c r="G666" s="1">
        <v>45590</v>
      </c>
      <c r="H666" t="s">
        <v>47</v>
      </c>
      <c r="I666" t="s">
        <v>51</v>
      </c>
      <c r="J666">
        <v>1347</v>
      </c>
      <c r="K666">
        <v>10</v>
      </c>
      <c r="L666">
        <v>1</v>
      </c>
      <c r="M666">
        <v>1489</v>
      </c>
      <c r="N666">
        <f>MONTH(Table1[[#This Row],[Sale_Date]])</f>
        <v>10</v>
      </c>
    </row>
    <row r="667" spans="1:14" x14ac:dyDescent="0.25">
      <c r="A667">
        <v>666</v>
      </c>
      <c r="B667">
        <v>20</v>
      </c>
      <c r="C667" t="s">
        <v>24</v>
      </c>
      <c r="D667" t="s">
        <v>33</v>
      </c>
      <c r="E667" t="s">
        <v>38</v>
      </c>
      <c r="F667" t="s">
        <v>41</v>
      </c>
      <c r="G667" s="1">
        <v>45438</v>
      </c>
      <c r="H667" t="s">
        <v>47</v>
      </c>
      <c r="I667" t="s">
        <v>52</v>
      </c>
      <c r="J667">
        <v>990</v>
      </c>
      <c r="K667">
        <v>15</v>
      </c>
      <c r="L667">
        <v>1</v>
      </c>
      <c r="M667">
        <v>1857</v>
      </c>
      <c r="N667">
        <f>MONTH(Table1[[#This Row],[Sale_Date]])</f>
        <v>5</v>
      </c>
    </row>
    <row r="668" spans="1:14" x14ac:dyDescent="0.25">
      <c r="A668">
        <v>667</v>
      </c>
      <c r="B668">
        <v>4</v>
      </c>
      <c r="C668" t="s">
        <v>17</v>
      </c>
      <c r="D668" t="s">
        <v>34</v>
      </c>
      <c r="E668" t="s">
        <v>39</v>
      </c>
      <c r="F668" t="s">
        <v>41</v>
      </c>
      <c r="G668" s="1">
        <v>45626</v>
      </c>
      <c r="H668" t="s">
        <v>47</v>
      </c>
      <c r="I668" t="s">
        <v>55</v>
      </c>
      <c r="J668">
        <v>605</v>
      </c>
      <c r="K668">
        <v>10</v>
      </c>
      <c r="L668">
        <v>1</v>
      </c>
      <c r="M668">
        <v>1246</v>
      </c>
      <c r="N668">
        <f>MONTH(Table1[[#This Row],[Sale_Date]])</f>
        <v>11</v>
      </c>
    </row>
    <row r="669" spans="1:14" x14ac:dyDescent="0.25">
      <c r="A669">
        <v>668</v>
      </c>
      <c r="B669">
        <v>4</v>
      </c>
      <c r="C669" t="s">
        <v>17</v>
      </c>
      <c r="D669" t="s">
        <v>34</v>
      </c>
      <c r="E669" t="s">
        <v>38</v>
      </c>
      <c r="F669" t="s">
        <v>40</v>
      </c>
      <c r="G669" s="1">
        <v>45520</v>
      </c>
      <c r="H669" t="s">
        <v>47</v>
      </c>
      <c r="I669" t="s">
        <v>53</v>
      </c>
      <c r="J669">
        <v>736</v>
      </c>
      <c r="K669">
        <v>20</v>
      </c>
      <c r="L669">
        <v>1</v>
      </c>
      <c r="M669">
        <v>2914</v>
      </c>
      <c r="N669">
        <f>MONTH(Table1[[#This Row],[Sale_Date]])</f>
        <v>8</v>
      </c>
    </row>
    <row r="670" spans="1:14" x14ac:dyDescent="0.25">
      <c r="A670">
        <v>669</v>
      </c>
      <c r="B670">
        <v>18</v>
      </c>
      <c r="C670" t="s">
        <v>28</v>
      </c>
      <c r="D670" t="s">
        <v>35</v>
      </c>
      <c r="E670" t="s">
        <v>37</v>
      </c>
      <c r="F670" t="s">
        <v>41</v>
      </c>
      <c r="G670" s="1">
        <v>45662</v>
      </c>
      <c r="H670" t="s">
        <v>47</v>
      </c>
      <c r="I670" t="s">
        <v>52</v>
      </c>
      <c r="J670">
        <v>523</v>
      </c>
      <c r="K670">
        <v>30</v>
      </c>
      <c r="L670">
        <v>2</v>
      </c>
      <c r="M670">
        <v>2427</v>
      </c>
      <c r="N670">
        <f>MONTH(Table1[[#This Row],[Sale_Date]])</f>
        <v>1</v>
      </c>
    </row>
    <row r="671" spans="1:14" x14ac:dyDescent="0.25">
      <c r="A671">
        <v>670</v>
      </c>
      <c r="B671">
        <v>9</v>
      </c>
      <c r="C671" t="s">
        <v>26</v>
      </c>
      <c r="D671" t="s">
        <v>35</v>
      </c>
      <c r="E671" t="s">
        <v>37</v>
      </c>
      <c r="F671" t="s">
        <v>45</v>
      </c>
      <c r="G671" s="1">
        <v>45521</v>
      </c>
      <c r="H671" t="s">
        <v>47</v>
      </c>
      <c r="I671" t="s">
        <v>51</v>
      </c>
      <c r="J671">
        <v>1154</v>
      </c>
      <c r="K671">
        <v>20</v>
      </c>
      <c r="L671">
        <v>1</v>
      </c>
      <c r="M671">
        <v>2580</v>
      </c>
      <c r="N671">
        <f>MONTH(Table1[[#This Row],[Sale_Date]])</f>
        <v>8</v>
      </c>
    </row>
    <row r="672" spans="1:14" x14ac:dyDescent="0.25">
      <c r="A672">
        <v>671</v>
      </c>
      <c r="B672">
        <v>20</v>
      </c>
      <c r="C672" t="s">
        <v>24</v>
      </c>
      <c r="D672" t="s">
        <v>33</v>
      </c>
      <c r="E672" t="s">
        <v>37</v>
      </c>
      <c r="F672" t="s">
        <v>40</v>
      </c>
      <c r="G672" s="1">
        <v>45495</v>
      </c>
      <c r="H672" t="s">
        <v>48</v>
      </c>
      <c r="I672" t="s">
        <v>49</v>
      </c>
      <c r="J672">
        <v>1276</v>
      </c>
      <c r="K672">
        <v>30</v>
      </c>
      <c r="L672">
        <v>2</v>
      </c>
      <c r="M672">
        <v>2086</v>
      </c>
      <c r="N672">
        <f>MONTH(Table1[[#This Row],[Sale_Date]])</f>
        <v>7</v>
      </c>
    </row>
    <row r="673" spans="1:14" x14ac:dyDescent="0.25">
      <c r="A673">
        <v>672</v>
      </c>
      <c r="B673">
        <v>10</v>
      </c>
      <c r="C673" t="s">
        <v>23</v>
      </c>
      <c r="D673" t="s">
        <v>34</v>
      </c>
      <c r="E673" t="s">
        <v>39</v>
      </c>
      <c r="F673" t="s">
        <v>40</v>
      </c>
      <c r="G673" s="1">
        <v>45628</v>
      </c>
      <c r="H673" t="s">
        <v>48</v>
      </c>
      <c r="I673" t="s">
        <v>55</v>
      </c>
      <c r="J673">
        <v>366</v>
      </c>
      <c r="K673">
        <v>25</v>
      </c>
      <c r="L673">
        <v>3</v>
      </c>
      <c r="M673">
        <v>1506</v>
      </c>
      <c r="N673">
        <f>MONTH(Table1[[#This Row],[Sale_Date]])</f>
        <v>12</v>
      </c>
    </row>
    <row r="674" spans="1:14" x14ac:dyDescent="0.25">
      <c r="A674">
        <v>673</v>
      </c>
      <c r="B674">
        <v>3</v>
      </c>
      <c r="C674" t="s">
        <v>18</v>
      </c>
      <c r="D674" t="s">
        <v>35</v>
      </c>
      <c r="E674" t="s">
        <v>39</v>
      </c>
      <c r="F674" t="s">
        <v>45</v>
      </c>
      <c r="G674" s="1">
        <v>45515</v>
      </c>
      <c r="H674" t="s">
        <v>48</v>
      </c>
      <c r="I674" t="s">
        <v>55</v>
      </c>
      <c r="J674">
        <v>1351</v>
      </c>
      <c r="K674">
        <v>15</v>
      </c>
      <c r="L674">
        <v>2</v>
      </c>
      <c r="M674">
        <v>1821</v>
      </c>
      <c r="N674">
        <f>MONTH(Table1[[#This Row],[Sale_Date]])</f>
        <v>8</v>
      </c>
    </row>
    <row r="675" spans="1:14" x14ac:dyDescent="0.25">
      <c r="A675">
        <v>674</v>
      </c>
      <c r="B675">
        <v>5</v>
      </c>
      <c r="C675" t="s">
        <v>30</v>
      </c>
      <c r="D675" t="s">
        <v>33</v>
      </c>
      <c r="E675" t="s">
        <v>38</v>
      </c>
      <c r="F675" t="s">
        <v>45</v>
      </c>
      <c r="G675" s="1">
        <v>45429</v>
      </c>
      <c r="H675" t="s">
        <v>48</v>
      </c>
      <c r="I675" t="s">
        <v>49</v>
      </c>
      <c r="J675">
        <v>984</v>
      </c>
      <c r="K675">
        <v>10</v>
      </c>
      <c r="L675">
        <v>2</v>
      </c>
      <c r="M675">
        <v>2037</v>
      </c>
      <c r="N675">
        <f>MONTH(Table1[[#This Row],[Sale_Date]])</f>
        <v>5</v>
      </c>
    </row>
    <row r="676" spans="1:14" x14ac:dyDescent="0.25">
      <c r="A676">
        <v>675</v>
      </c>
      <c r="B676">
        <v>11</v>
      </c>
      <c r="C676" t="s">
        <v>13</v>
      </c>
      <c r="D676" t="s">
        <v>33</v>
      </c>
      <c r="E676" t="s">
        <v>38</v>
      </c>
      <c r="F676" t="s">
        <v>46</v>
      </c>
      <c r="G676" s="1">
        <v>45520</v>
      </c>
      <c r="H676" t="s">
        <v>47</v>
      </c>
      <c r="I676" t="s">
        <v>55</v>
      </c>
      <c r="J676">
        <v>905</v>
      </c>
      <c r="K676">
        <v>30</v>
      </c>
      <c r="L676">
        <v>1</v>
      </c>
      <c r="M676">
        <v>1525</v>
      </c>
      <c r="N676">
        <f>MONTH(Table1[[#This Row],[Sale_Date]])</f>
        <v>8</v>
      </c>
    </row>
    <row r="677" spans="1:14" x14ac:dyDescent="0.25">
      <c r="A677">
        <v>676</v>
      </c>
      <c r="B677">
        <v>14</v>
      </c>
      <c r="C677" t="s">
        <v>22</v>
      </c>
      <c r="D677" t="s">
        <v>33</v>
      </c>
      <c r="E677" t="s">
        <v>37</v>
      </c>
      <c r="F677" t="s">
        <v>40</v>
      </c>
      <c r="G677" s="1">
        <v>45428</v>
      </c>
      <c r="H677" t="s">
        <v>48</v>
      </c>
      <c r="I677" t="s">
        <v>55</v>
      </c>
      <c r="J677">
        <v>1465</v>
      </c>
      <c r="K677">
        <v>0</v>
      </c>
      <c r="L677">
        <v>1</v>
      </c>
      <c r="M677">
        <v>1785</v>
      </c>
      <c r="N677">
        <f>MONTH(Table1[[#This Row],[Sale_Date]])</f>
        <v>5</v>
      </c>
    </row>
    <row r="678" spans="1:14" x14ac:dyDescent="0.25">
      <c r="A678">
        <v>677</v>
      </c>
      <c r="B678">
        <v>1</v>
      </c>
      <c r="C678" t="s">
        <v>15</v>
      </c>
      <c r="D678" t="s">
        <v>34</v>
      </c>
      <c r="E678" t="s">
        <v>36</v>
      </c>
      <c r="F678" t="s">
        <v>40</v>
      </c>
      <c r="G678" s="1">
        <v>45670</v>
      </c>
      <c r="H678" t="s">
        <v>48</v>
      </c>
      <c r="I678" t="s">
        <v>54</v>
      </c>
      <c r="J678">
        <v>847</v>
      </c>
      <c r="K678">
        <v>20</v>
      </c>
      <c r="L678">
        <v>1</v>
      </c>
      <c r="M678">
        <v>1021</v>
      </c>
      <c r="N678">
        <f>MONTH(Table1[[#This Row],[Sale_Date]])</f>
        <v>1</v>
      </c>
    </row>
    <row r="679" spans="1:14" x14ac:dyDescent="0.25">
      <c r="A679">
        <v>678</v>
      </c>
      <c r="B679">
        <v>12</v>
      </c>
      <c r="C679" t="s">
        <v>31</v>
      </c>
      <c r="D679" t="s">
        <v>35</v>
      </c>
      <c r="E679" t="s">
        <v>39</v>
      </c>
      <c r="F679" t="s">
        <v>40</v>
      </c>
      <c r="G679" s="1">
        <v>45590</v>
      </c>
      <c r="H679" t="s">
        <v>48</v>
      </c>
      <c r="I679" t="s">
        <v>55</v>
      </c>
      <c r="J679">
        <v>1115</v>
      </c>
      <c r="K679">
        <v>20</v>
      </c>
      <c r="L679">
        <v>2</v>
      </c>
      <c r="M679">
        <v>1631</v>
      </c>
      <c r="N679">
        <f>MONTH(Table1[[#This Row],[Sale_Date]])</f>
        <v>10</v>
      </c>
    </row>
    <row r="680" spans="1:14" x14ac:dyDescent="0.25">
      <c r="A680">
        <v>679</v>
      </c>
      <c r="B680">
        <v>14</v>
      </c>
      <c r="C680" t="s">
        <v>22</v>
      </c>
      <c r="D680" t="s">
        <v>33</v>
      </c>
      <c r="E680" t="s">
        <v>39</v>
      </c>
      <c r="F680" t="s">
        <v>46</v>
      </c>
      <c r="G680" s="1">
        <v>45593</v>
      </c>
      <c r="H680" t="s">
        <v>48</v>
      </c>
      <c r="I680" t="s">
        <v>54</v>
      </c>
      <c r="J680">
        <v>1341</v>
      </c>
      <c r="K680">
        <v>15</v>
      </c>
      <c r="L680">
        <v>2</v>
      </c>
      <c r="M680">
        <v>1877</v>
      </c>
      <c r="N680">
        <f>MONTH(Table1[[#This Row],[Sale_Date]])</f>
        <v>10</v>
      </c>
    </row>
    <row r="681" spans="1:14" x14ac:dyDescent="0.25">
      <c r="A681">
        <v>680</v>
      </c>
      <c r="B681">
        <v>13</v>
      </c>
      <c r="C681" t="s">
        <v>21</v>
      </c>
      <c r="D681" t="s">
        <v>34</v>
      </c>
      <c r="E681" t="s">
        <v>37</v>
      </c>
      <c r="F681" t="s">
        <v>40</v>
      </c>
      <c r="G681" s="1">
        <v>45430</v>
      </c>
      <c r="H681" t="s">
        <v>48</v>
      </c>
      <c r="I681" t="s">
        <v>52</v>
      </c>
      <c r="J681">
        <v>481</v>
      </c>
      <c r="K681">
        <v>15</v>
      </c>
      <c r="L681">
        <v>1</v>
      </c>
      <c r="M681">
        <v>2756</v>
      </c>
      <c r="N681">
        <f>MONTH(Table1[[#This Row],[Sale_Date]])</f>
        <v>5</v>
      </c>
    </row>
    <row r="682" spans="1:14" x14ac:dyDescent="0.25">
      <c r="A682">
        <v>681</v>
      </c>
      <c r="B682">
        <v>16</v>
      </c>
      <c r="C682" t="s">
        <v>16</v>
      </c>
      <c r="D682" t="s">
        <v>34</v>
      </c>
      <c r="E682" t="s">
        <v>38</v>
      </c>
      <c r="F682" t="s">
        <v>45</v>
      </c>
      <c r="G682" s="1">
        <v>45611</v>
      </c>
      <c r="H682" t="s">
        <v>47</v>
      </c>
      <c r="I682" t="s">
        <v>50</v>
      </c>
      <c r="J682">
        <v>1386</v>
      </c>
      <c r="K682">
        <v>15</v>
      </c>
      <c r="L682">
        <v>1</v>
      </c>
      <c r="M682">
        <v>2125</v>
      </c>
      <c r="N682">
        <f>MONTH(Table1[[#This Row],[Sale_Date]])</f>
        <v>11</v>
      </c>
    </row>
    <row r="683" spans="1:14" x14ac:dyDescent="0.25">
      <c r="A683">
        <v>682</v>
      </c>
      <c r="B683">
        <v>1</v>
      </c>
      <c r="C683" t="s">
        <v>15</v>
      </c>
      <c r="D683" t="s">
        <v>34</v>
      </c>
      <c r="E683" t="s">
        <v>38</v>
      </c>
      <c r="F683" t="s">
        <v>44</v>
      </c>
      <c r="G683" s="1">
        <v>45479</v>
      </c>
      <c r="H683" t="s">
        <v>48</v>
      </c>
      <c r="I683" t="s">
        <v>52</v>
      </c>
      <c r="J683">
        <v>1375</v>
      </c>
      <c r="K683">
        <v>15</v>
      </c>
      <c r="L683">
        <v>2</v>
      </c>
      <c r="M683">
        <v>1351</v>
      </c>
      <c r="N683">
        <f>MONTH(Table1[[#This Row],[Sale_Date]])</f>
        <v>7</v>
      </c>
    </row>
    <row r="684" spans="1:14" x14ac:dyDescent="0.25">
      <c r="A684">
        <v>683</v>
      </c>
      <c r="B684">
        <v>2</v>
      </c>
      <c r="C684" t="s">
        <v>19</v>
      </c>
      <c r="D684" t="s">
        <v>33</v>
      </c>
      <c r="E684" t="s">
        <v>36</v>
      </c>
      <c r="F684" t="s">
        <v>41</v>
      </c>
      <c r="G684" s="1">
        <v>45607</v>
      </c>
      <c r="H684" t="s">
        <v>47</v>
      </c>
      <c r="I684" t="s">
        <v>54</v>
      </c>
      <c r="J684">
        <v>1035</v>
      </c>
      <c r="K684">
        <v>15</v>
      </c>
      <c r="L684">
        <v>2</v>
      </c>
      <c r="M684">
        <v>2549</v>
      </c>
      <c r="N684">
        <f>MONTH(Table1[[#This Row],[Sale_Date]])</f>
        <v>11</v>
      </c>
    </row>
    <row r="685" spans="1:14" x14ac:dyDescent="0.25">
      <c r="A685">
        <v>684</v>
      </c>
      <c r="B685">
        <v>20</v>
      </c>
      <c r="C685" t="s">
        <v>24</v>
      </c>
      <c r="D685" t="s">
        <v>33</v>
      </c>
      <c r="E685" t="s">
        <v>36</v>
      </c>
      <c r="F685" t="s">
        <v>42</v>
      </c>
      <c r="G685" s="1">
        <v>45626</v>
      </c>
      <c r="H685" t="s">
        <v>48</v>
      </c>
      <c r="I685" t="s">
        <v>51</v>
      </c>
      <c r="J685">
        <v>703</v>
      </c>
      <c r="K685">
        <v>20</v>
      </c>
      <c r="L685">
        <v>1</v>
      </c>
      <c r="M685">
        <v>1356</v>
      </c>
      <c r="N685">
        <f>MONTH(Table1[[#This Row],[Sale_Date]])</f>
        <v>11</v>
      </c>
    </row>
    <row r="686" spans="1:14" x14ac:dyDescent="0.25">
      <c r="A686">
        <v>685</v>
      </c>
      <c r="B686">
        <v>19</v>
      </c>
      <c r="C686" t="s">
        <v>14</v>
      </c>
      <c r="D686" t="s">
        <v>34</v>
      </c>
      <c r="E686" t="s">
        <v>38</v>
      </c>
      <c r="F686" t="s">
        <v>43</v>
      </c>
      <c r="G686" s="1">
        <v>45667</v>
      </c>
      <c r="H686" t="s">
        <v>47</v>
      </c>
      <c r="I686" t="s">
        <v>52</v>
      </c>
      <c r="J686">
        <v>599</v>
      </c>
      <c r="K686">
        <v>10</v>
      </c>
      <c r="L686">
        <v>2</v>
      </c>
      <c r="M686">
        <v>2390</v>
      </c>
      <c r="N686">
        <f>MONTH(Table1[[#This Row],[Sale_Date]])</f>
        <v>1</v>
      </c>
    </row>
    <row r="687" spans="1:14" x14ac:dyDescent="0.25">
      <c r="A687">
        <v>686</v>
      </c>
      <c r="B687">
        <v>7</v>
      </c>
      <c r="C687" t="s">
        <v>25</v>
      </c>
      <c r="D687" t="s">
        <v>34</v>
      </c>
      <c r="E687" t="s">
        <v>39</v>
      </c>
      <c r="F687" t="s">
        <v>40</v>
      </c>
      <c r="G687" s="1">
        <v>45560</v>
      </c>
      <c r="H687" t="s">
        <v>48</v>
      </c>
      <c r="I687" t="s">
        <v>49</v>
      </c>
      <c r="J687">
        <v>1063</v>
      </c>
      <c r="K687">
        <v>0</v>
      </c>
      <c r="L687">
        <v>1</v>
      </c>
      <c r="M687">
        <v>1165</v>
      </c>
      <c r="N687">
        <f>MONTH(Table1[[#This Row],[Sale_Date]])</f>
        <v>9</v>
      </c>
    </row>
    <row r="688" spans="1:14" x14ac:dyDescent="0.25">
      <c r="A688">
        <v>687</v>
      </c>
      <c r="B688">
        <v>1</v>
      </c>
      <c r="C688" t="s">
        <v>15</v>
      </c>
      <c r="D688" t="s">
        <v>34</v>
      </c>
      <c r="E688" t="s">
        <v>39</v>
      </c>
      <c r="F688" t="s">
        <v>40</v>
      </c>
      <c r="G688" s="1">
        <v>45453</v>
      </c>
      <c r="H688" t="s">
        <v>48</v>
      </c>
      <c r="I688" t="s">
        <v>49</v>
      </c>
      <c r="J688">
        <v>1463</v>
      </c>
      <c r="K688">
        <v>20</v>
      </c>
      <c r="L688">
        <v>1</v>
      </c>
      <c r="M688">
        <v>2166</v>
      </c>
      <c r="N688">
        <f>MONTH(Table1[[#This Row],[Sale_Date]])</f>
        <v>6</v>
      </c>
    </row>
    <row r="689" spans="1:14" x14ac:dyDescent="0.25">
      <c r="A689">
        <v>688</v>
      </c>
      <c r="B689">
        <v>18</v>
      </c>
      <c r="C689" t="s">
        <v>28</v>
      </c>
      <c r="D689" t="s">
        <v>35</v>
      </c>
      <c r="E689" t="s">
        <v>39</v>
      </c>
      <c r="F689" t="s">
        <v>42</v>
      </c>
      <c r="G689" s="1">
        <v>45697</v>
      </c>
      <c r="H689" t="s">
        <v>48</v>
      </c>
      <c r="I689" t="s">
        <v>53</v>
      </c>
      <c r="J689">
        <v>247</v>
      </c>
      <c r="K689">
        <v>25</v>
      </c>
      <c r="L689">
        <v>1</v>
      </c>
      <c r="M689">
        <v>1163</v>
      </c>
      <c r="N689">
        <f>MONTH(Table1[[#This Row],[Sale_Date]])</f>
        <v>2</v>
      </c>
    </row>
    <row r="690" spans="1:14" x14ac:dyDescent="0.25">
      <c r="A690">
        <v>689</v>
      </c>
      <c r="B690">
        <v>6</v>
      </c>
      <c r="C690" t="s">
        <v>32</v>
      </c>
      <c r="D690" t="s">
        <v>35</v>
      </c>
      <c r="E690" t="s">
        <v>39</v>
      </c>
      <c r="F690" t="s">
        <v>45</v>
      </c>
      <c r="G690" s="1">
        <v>45464</v>
      </c>
      <c r="H690" t="s">
        <v>47</v>
      </c>
      <c r="I690" t="s">
        <v>55</v>
      </c>
      <c r="J690">
        <v>946</v>
      </c>
      <c r="K690">
        <v>0</v>
      </c>
      <c r="L690">
        <v>1</v>
      </c>
      <c r="M690">
        <v>1287</v>
      </c>
      <c r="N690">
        <f>MONTH(Table1[[#This Row],[Sale_Date]])</f>
        <v>6</v>
      </c>
    </row>
    <row r="691" spans="1:14" x14ac:dyDescent="0.25">
      <c r="A691">
        <v>690</v>
      </c>
      <c r="B691">
        <v>18</v>
      </c>
      <c r="C691" t="s">
        <v>28</v>
      </c>
      <c r="D691" t="s">
        <v>35</v>
      </c>
      <c r="E691" t="s">
        <v>36</v>
      </c>
      <c r="F691" t="s">
        <v>44</v>
      </c>
      <c r="G691" s="1">
        <v>45608</v>
      </c>
      <c r="H691" t="s">
        <v>47</v>
      </c>
      <c r="I691" t="s">
        <v>54</v>
      </c>
      <c r="J691">
        <v>952</v>
      </c>
      <c r="K691">
        <v>30</v>
      </c>
      <c r="L691">
        <v>1</v>
      </c>
      <c r="M691">
        <v>2065</v>
      </c>
      <c r="N691">
        <f>MONTH(Table1[[#This Row],[Sale_Date]])</f>
        <v>11</v>
      </c>
    </row>
    <row r="692" spans="1:14" x14ac:dyDescent="0.25">
      <c r="A692">
        <v>691</v>
      </c>
      <c r="B692">
        <v>8</v>
      </c>
      <c r="C692" t="s">
        <v>29</v>
      </c>
      <c r="D692" t="s">
        <v>33</v>
      </c>
      <c r="E692" t="s">
        <v>36</v>
      </c>
      <c r="F692" t="s">
        <v>46</v>
      </c>
      <c r="G692" s="1">
        <v>45471</v>
      </c>
      <c r="H692" t="s">
        <v>47</v>
      </c>
      <c r="I692" t="s">
        <v>50</v>
      </c>
      <c r="J692">
        <v>368</v>
      </c>
      <c r="K692">
        <v>25</v>
      </c>
      <c r="L692">
        <v>1</v>
      </c>
      <c r="M692">
        <v>1511</v>
      </c>
      <c r="N692">
        <f>MONTH(Table1[[#This Row],[Sale_Date]])</f>
        <v>6</v>
      </c>
    </row>
    <row r="693" spans="1:14" x14ac:dyDescent="0.25">
      <c r="A693">
        <v>692</v>
      </c>
      <c r="B693">
        <v>6</v>
      </c>
      <c r="C693" t="s">
        <v>32</v>
      </c>
      <c r="D693" t="s">
        <v>35</v>
      </c>
      <c r="E693" t="s">
        <v>37</v>
      </c>
      <c r="F693" t="s">
        <v>41</v>
      </c>
      <c r="G693" s="1">
        <v>45745</v>
      </c>
      <c r="H693" t="s">
        <v>48</v>
      </c>
      <c r="I693" t="s">
        <v>53</v>
      </c>
      <c r="J693">
        <v>1143</v>
      </c>
      <c r="K693">
        <v>30</v>
      </c>
      <c r="L693">
        <v>1</v>
      </c>
      <c r="M693">
        <v>2829</v>
      </c>
      <c r="N693">
        <f>MONTH(Table1[[#This Row],[Sale_Date]])</f>
        <v>3</v>
      </c>
    </row>
    <row r="694" spans="1:14" x14ac:dyDescent="0.25">
      <c r="A694">
        <v>693</v>
      </c>
      <c r="B694">
        <v>14</v>
      </c>
      <c r="C694" t="s">
        <v>22</v>
      </c>
      <c r="D694" t="s">
        <v>33</v>
      </c>
      <c r="E694" t="s">
        <v>36</v>
      </c>
      <c r="F694" t="s">
        <v>40</v>
      </c>
      <c r="G694" s="1">
        <v>45679</v>
      </c>
      <c r="H694" t="s">
        <v>48</v>
      </c>
      <c r="I694" t="s">
        <v>54</v>
      </c>
      <c r="J694">
        <v>1218</v>
      </c>
      <c r="K694">
        <v>10</v>
      </c>
      <c r="L694">
        <v>2</v>
      </c>
      <c r="M694">
        <v>2317</v>
      </c>
      <c r="N694">
        <f>MONTH(Table1[[#This Row],[Sale_Date]])</f>
        <v>1</v>
      </c>
    </row>
    <row r="695" spans="1:14" x14ac:dyDescent="0.25">
      <c r="A695">
        <v>694</v>
      </c>
      <c r="B695">
        <v>3</v>
      </c>
      <c r="C695" t="s">
        <v>18</v>
      </c>
      <c r="D695" t="s">
        <v>35</v>
      </c>
      <c r="E695" t="s">
        <v>38</v>
      </c>
      <c r="F695" t="s">
        <v>45</v>
      </c>
      <c r="G695" s="1">
        <v>45478</v>
      </c>
      <c r="H695" t="s">
        <v>48</v>
      </c>
      <c r="I695" t="s">
        <v>54</v>
      </c>
      <c r="J695">
        <v>421</v>
      </c>
      <c r="K695">
        <v>10</v>
      </c>
      <c r="L695">
        <v>2</v>
      </c>
      <c r="M695">
        <v>1225</v>
      </c>
      <c r="N695">
        <f>MONTH(Table1[[#This Row],[Sale_Date]])</f>
        <v>7</v>
      </c>
    </row>
    <row r="696" spans="1:14" x14ac:dyDescent="0.25">
      <c r="A696">
        <v>695</v>
      </c>
      <c r="B696">
        <v>5</v>
      </c>
      <c r="C696" t="s">
        <v>30</v>
      </c>
      <c r="D696" t="s">
        <v>33</v>
      </c>
      <c r="E696" t="s">
        <v>38</v>
      </c>
      <c r="F696" t="s">
        <v>43</v>
      </c>
      <c r="G696" s="1">
        <v>45473</v>
      </c>
      <c r="H696" t="s">
        <v>48</v>
      </c>
      <c r="I696" t="s">
        <v>55</v>
      </c>
      <c r="J696">
        <v>252</v>
      </c>
      <c r="K696">
        <v>15</v>
      </c>
      <c r="L696">
        <v>2</v>
      </c>
      <c r="M696">
        <v>2839</v>
      </c>
      <c r="N696">
        <f>MONTH(Table1[[#This Row],[Sale_Date]])</f>
        <v>6</v>
      </c>
    </row>
    <row r="697" spans="1:14" x14ac:dyDescent="0.25">
      <c r="A697">
        <v>696</v>
      </c>
      <c r="B697">
        <v>18</v>
      </c>
      <c r="C697" t="s">
        <v>28</v>
      </c>
      <c r="D697" t="s">
        <v>35</v>
      </c>
      <c r="E697" t="s">
        <v>39</v>
      </c>
      <c r="F697" t="s">
        <v>42</v>
      </c>
      <c r="G697" s="1">
        <v>45719</v>
      </c>
      <c r="H697" t="s">
        <v>48</v>
      </c>
      <c r="I697" t="s">
        <v>55</v>
      </c>
      <c r="J697">
        <v>1099</v>
      </c>
      <c r="K697">
        <v>10</v>
      </c>
      <c r="L697">
        <v>1</v>
      </c>
      <c r="M697">
        <v>2295</v>
      </c>
      <c r="N697">
        <f>MONTH(Table1[[#This Row],[Sale_Date]])</f>
        <v>3</v>
      </c>
    </row>
    <row r="698" spans="1:14" x14ac:dyDescent="0.25">
      <c r="A698">
        <v>697</v>
      </c>
      <c r="B698">
        <v>13</v>
      </c>
      <c r="C698" t="s">
        <v>21</v>
      </c>
      <c r="D698" t="s">
        <v>34</v>
      </c>
      <c r="E698" t="s">
        <v>37</v>
      </c>
      <c r="F698" t="s">
        <v>43</v>
      </c>
      <c r="G698" s="1">
        <v>45448</v>
      </c>
      <c r="H698" t="s">
        <v>48</v>
      </c>
      <c r="I698" t="s">
        <v>52</v>
      </c>
      <c r="J698">
        <v>467</v>
      </c>
      <c r="K698">
        <v>25</v>
      </c>
      <c r="L698">
        <v>1</v>
      </c>
      <c r="M698">
        <v>1586</v>
      </c>
      <c r="N698">
        <f>MONTH(Table1[[#This Row],[Sale_Date]])</f>
        <v>6</v>
      </c>
    </row>
    <row r="699" spans="1:14" x14ac:dyDescent="0.25">
      <c r="A699">
        <v>698</v>
      </c>
      <c r="B699">
        <v>7</v>
      </c>
      <c r="C699" t="s">
        <v>25</v>
      </c>
      <c r="D699" t="s">
        <v>34</v>
      </c>
      <c r="E699" t="s">
        <v>36</v>
      </c>
      <c r="F699" t="s">
        <v>40</v>
      </c>
      <c r="G699" s="1">
        <v>45610</v>
      </c>
      <c r="H699" t="s">
        <v>47</v>
      </c>
      <c r="I699" t="s">
        <v>53</v>
      </c>
      <c r="J699">
        <v>533</v>
      </c>
      <c r="K699">
        <v>30</v>
      </c>
      <c r="L699">
        <v>1</v>
      </c>
      <c r="M699">
        <v>2493</v>
      </c>
      <c r="N699">
        <f>MONTH(Table1[[#This Row],[Sale_Date]])</f>
        <v>11</v>
      </c>
    </row>
    <row r="700" spans="1:14" x14ac:dyDescent="0.25">
      <c r="A700">
        <v>699</v>
      </c>
      <c r="B700">
        <v>9</v>
      </c>
      <c r="C700" t="s">
        <v>26</v>
      </c>
      <c r="D700" t="s">
        <v>35</v>
      </c>
      <c r="E700" t="s">
        <v>38</v>
      </c>
      <c r="F700" t="s">
        <v>45</v>
      </c>
      <c r="G700" s="1">
        <v>45775</v>
      </c>
      <c r="H700" t="s">
        <v>48</v>
      </c>
      <c r="I700" t="s">
        <v>52</v>
      </c>
      <c r="J700">
        <v>1169</v>
      </c>
      <c r="K700">
        <v>0</v>
      </c>
      <c r="L700">
        <v>1</v>
      </c>
      <c r="M700">
        <v>1613</v>
      </c>
      <c r="N700">
        <f>MONTH(Table1[[#This Row],[Sale_Date]])</f>
        <v>4</v>
      </c>
    </row>
    <row r="701" spans="1:14" x14ac:dyDescent="0.25">
      <c r="A701">
        <v>700</v>
      </c>
      <c r="B701">
        <v>4</v>
      </c>
      <c r="C701" t="s">
        <v>17</v>
      </c>
      <c r="D701" t="s">
        <v>34</v>
      </c>
      <c r="E701" t="s">
        <v>38</v>
      </c>
      <c r="F701" t="s">
        <v>45</v>
      </c>
      <c r="G701" s="1">
        <v>45465</v>
      </c>
      <c r="H701" t="s">
        <v>48</v>
      </c>
      <c r="I701" t="s">
        <v>53</v>
      </c>
      <c r="J701">
        <v>630</v>
      </c>
      <c r="K701">
        <v>10</v>
      </c>
      <c r="L701">
        <v>1</v>
      </c>
      <c r="M701">
        <v>1420</v>
      </c>
      <c r="N701">
        <f>MONTH(Table1[[#This Row],[Sale_Date]])</f>
        <v>6</v>
      </c>
    </row>
    <row r="702" spans="1:14" x14ac:dyDescent="0.25">
      <c r="A702">
        <v>701</v>
      </c>
      <c r="B702">
        <v>9</v>
      </c>
      <c r="C702" t="s">
        <v>26</v>
      </c>
      <c r="D702" t="s">
        <v>35</v>
      </c>
      <c r="E702" t="s">
        <v>36</v>
      </c>
      <c r="F702" t="s">
        <v>44</v>
      </c>
      <c r="G702" s="1">
        <v>45445</v>
      </c>
      <c r="H702" t="s">
        <v>47</v>
      </c>
      <c r="I702" t="s">
        <v>55</v>
      </c>
      <c r="J702">
        <v>1005</v>
      </c>
      <c r="K702">
        <v>20</v>
      </c>
      <c r="L702">
        <v>3</v>
      </c>
      <c r="M702">
        <v>1284</v>
      </c>
      <c r="N702">
        <f>MONTH(Table1[[#This Row],[Sale_Date]])</f>
        <v>6</v>
      </c>
    </row>
    <row r="703" spans="1:14" x14ac:dyDescent="0.25">
      <c r="A703">
        <v>702</v>
      </c>
      <c r="B703">
        <v>19</v>
      </c>
      <c r="C703" t="s">
        <v>14</v>
      </c>
      <c r="D703" t="s">
        <v>34</v>
      </c>
      <c r="E703" t="s">
        <v>38</v>
      </c>
      <c r="F703" t="s">
        <v>45</v>
      </c>
      <c r="G703" s="1">
        <v>45422</v>
      </c>
      <c r="H703" t="s">
        <v>48</v>
      </c>
      <c r="I703" t="s">
        <v>55</v>
      </c>
      <c r="J703">
        <v>1375</v>
      </c>
      <c r="K703">
        <v>15</v>
      </c>
      <c r="L703">
        <v>2</v>
      </c>
      <c r="M703">
        <v>2977</v>
      </c>
      <c r="N703">
        <f>MONTH(Table1[[#This Row],[Sale_Date]])</f>
        <v>5</v>
      </c>
    </row>
    <row r="704" spans="1:14" x14ac:dyDescent="0.25">
      <c r="A704">
        <v>703</v>
      </c>
      <c r="B704">
        <v>4</v>
      </c>
      <c r="C704" t="s">
        <v>17</v>
      </c>
      <c r="D704" t="s">
        <v>34</v>
      </c>
      <c r="E704" t="s">
        <v>39</v>
      </c>
      <c r="F704" t="s">
        <v>43</v>
      </c>
      <c r="G704" s="1">
        <v>45498</v>
      </c>
      <c r="H704" t="s">
        <v>47</v>
      </c>
      <c r="I704" t="s">
        <v>54</v>
      </c>
      <c r="J704">
        <v>1106</v>
      </c>
      <c r="K704">
        <v>20</v>
      </c>
      <c r="L704">
        <v>1</v>
      </c>
      <c r="M704">
        <v>1074</v>
      </c>
      <c r="N704">
        <f>MONTH(Table1[[#This Row],[Sale_Date]])</f>
        <v>7</v>
      </c>
    </row>
    <row r="705" spans="1:14" x14ac:dyDescent="0.25">
      <c r="A705">
        <v>704</v>
      </c>
      <c r="B705">
        <v>8</v>
      </c>
      <c r="C705" t="s">
        <v>29</v>
      </c>
      <c r="D705" t="s">
        <v>33</v>
      </c>
      <c r="E705" t="s">
        <v>39</v>
      </c>
      <c r="F705" t="s">
        <v>45</v>
      </c>
      <c r="G705" s="1">
        <v>45775</v>
      </c>
      <c r="H705" t="s">
        <v>47</v>
      </c>
      <c r="I705" t="s">
        <v>53</v>
      </c>
      <c r="J705">
        <v>695</v>
      </c>
      <c r="K705">
        <v>0</v>
      </c>
      <c r="L705">
        <v>1</v>
      </c>
      <c r="M705">
        <v>2109</v>
      </c>
      <c r="N705">
        <f>MONTH(Table1[[#This Row],[Sale_Date]])</f>
        <v>4</v>
      </c>
    </row>
    <row r="706" spans="1:14" x14ac:dyDescent="0.25">
      <c r="A706">
        <v>705</v>
      </c>
      <c r="B706">
        <v>13</v>
      </c>
      <c r="C706" t="s">
        <v>21</v>
      </c>
      <c r="D706" t="s">
        <v>34</v>
      </c>
      <c r="E706" t="s">
        <v>37</v>
      </c>
      <c r="F706" t="s">
        <v>41</v>
      </c>
      <c r="G706" s="1">
        <v>45447</v>
      </c>
      <c r="H706" t="s">
        <v>47</v>
      </c>
      <c r="I706" t="s">
        <v>51</v>
      </c>
      <c r="J706">
        <v>308</v>
      </c>
      <c r="K706">
        <v>30</v>
      </c>
      <c r="L706">
        <v>2</v>
      </c>
      <c r="M706">
        <v>2231</v>
      </c>
      <c r="N706">
        <f>MONTH(Table1[[#This Row],[Sale_Date]])</f>
        <v>6</v>
      </c>
    </row>
    <row r="707" spans="1:14" x14ac:dyDescent="0.25">
      <c r="A707">
        <v>706</v>
      </c>
      <c r="B707">
        <v>9</v>
      </c>
      <c r="C707" t="s">
        <v>26</v>
      </c>
      <c r="D707" t="s">
        <v>35</v>
      </c>
      <c r="E707" t="s">
        <v>37</v>
      </c>
      <c r="F707" t="s">
        <v>45</v>
      </c>
      <c r="G707" s="1">
        <v>45597</v>
      </c>
      <c r="H707" t="s">
        <v>47</v>
      </c>
      <c r="I707" t="s">
        <v>54</v>
      </c>
      <c r="J707">
        <v>241</v>
      </c>
      <c r="K707">
        <v>15</v>
      </c>
      <c r="L707">
        <v>2</v>
      </c>
      <c r="M707">
        <v>1195</v>
      </c>
      <c r="N707">
        <f>MONTH(Table1[[#This Row],[Sale_Date]])</f>
        <v>11</v>
      </c>
    </row>
    <row r="708" spans="1:14" x14ac:dyDescent="0.25">
      <c r="A708">
        <v>707</v>
      </c>
      <c r="B708">
        <v>9</v>
      </c>
      <c r="C708" t="s">
        <v>26</v>
      </c>
      <c r="D708" t="s">
        <v>35</v>
      </c>
      <c r="E708" t="s">
        <v>38</v>
      </c>
      <c r="F708" t="s">
        <v>45</v>
      </c>
      <c r="G708" s="1">
        <v>45542</v>
      </c>
      <c r="H708" t="s">
        <v>47</v>
      </c>
      <c r="I708" t="s">
        <v>50</v>
      </c>
      <c r="J708">
        <v>203</v>
      </c>
      <c r="K708">
        <v>30</v>
      </c>
      <c r="L708">
        <v>3</v>
      </c>
      <c r="M708">
        <v>2809</v>
      </c>
      <c r="N708">
        <f>MONTH(Table1[[#This Row],[Sale_Date]])</f>
        <v>9</v>
      </c>
    </row>
    <row r="709" spans="1:14" x14ac:dyDescent="0.25">
      <c r="A709">
        <v>708</v>
      </c>
      <c r="B709">
        <v>1</v>
      </c>
      <c r="C709" t="s">
        <v>15</v>
      </c>
      <c r="D709" t="s">
        <v>34</v>
      </c>
      <c r="E709" t="s">
        <v>38</v>
      </c>
      <c r="F709" t="s">
        <v>44</v>
      </c>
      <c r="G709" s="1">
        <v>45589</v>
      </c>
      <c r="H709" t="s">
        <v>47</v>
      </c>
      <c r="I709" t="s">
        <v>50</v>
      </c>
      <c r="J709">
        <v>730</v>
      </c>
      <c r="K709">
        <v>10</v>
      </c>
      <c r="L709">
        <v>3</v>
      </c>
      <c r="M709">
        <v>1093</v>
      </c>
      <c r="N709">
        <f>MONTH(Table1[[#This Row],[Sale_Date]])</f>
        <v>10</v>
      </c>
    </row>
    <row r="710" spans="1:14" x14ac:dyDescent="0.25">
      <c r="A710">
        <v>709</v>
      </c>
      <c r="B710">
        <v>12</v>
      </c>
      <c r="C710" t="s">
        <v>31</v>
      </c>
      <c r="D710" t="s">
        <v>35</v>
      </c>
      <c r="E710" t="s">
        <v>36</v>
      </c>
      <c r="F710" t="s">
        <v>45</v>
      </c>
      <c r="G710" s="1">
        <v>45756</v>
      </c>
      <c r="H710" t="s">
        <v>48</v>
      </c>
      <c r="I710" t="s">
        <v>50</v>
      </c>
      <c r="J710">
        <v>757</v>
      </c>
      <c r="K710">
        <v>0</v>
      </c>
      <c r="L710">
        <v>3</v>
      </c>
      <c r="M710">
        <v>2845</v>
      </c>
      <c r="N710">
        <f>MONTH(Table1[[#This Row],[Sale_Date]])</f>
        <v>4</v>
      </c>
    </row>
    <row r="711" spans="1:14" x14ac:dyDescent="0.25">
      <c r="A711">
        <v>710</v>
      </c>
      <c r="B711">
        <v>19</v>
      </c>
      <c r="C711" t="s">
        <v>14</v>
      </c>
      <c r="D711" t="s">
        <v>34</v>
      </c>
      <c r="E711" t="s">
        <v>37</v>
      </c>
      <c r="F711" t="s">
        <v>46</v>
      </c>
      <c r="G711" s="1">
        <v>45767</v>
      </c>
      <c r="H711" t="s">
        <v>48</v>
      </c>
      <c r="I711" t="s">
        <v>53</v>
      </c>
      <c r="J711">
        <v>806</v>
      </c>
      <c r="K711">
        <v>20</v>
      </c>
      <c r="L711">
        <v>2</v>
      </c>
      <c r="M711">
        <v>1406</v>
      </c>
      <c r="N711">
        <f>MONTH(Table1[[#This Row],[Sale_Date]])</f>
        <v>4</v>
      </c>
    </row>
    <row r="712" spans="1:14" x14ac:dyDescent="0.25">
      <c r="A712">
        <v>711</v>
      </c>
      <c r="B712">
        <v>6</v>
      </c>
      <c r="C712" t="s">
        <v>32</v>
      </c>
      <c r="D712" t="s">
        <v>35</v>
      </c>
      <c r="E712" t="s">
        <v>38</v>
      </c>
      <c r="F712" t="s">
        <v>43</v>
      </c>
      <c r="G712" s="1">
        <v>45525</v>
      </c>
      <c r="H712" t="s">
        <v>47</v>
      </c>
      <c r="I712" t="s">
        <v>55</v>
      </c>
      <c r="J712">
        <v>928</v>
      </c>
      <c r="K712">
        <v>10</v>
      </c>
      <c r="L712">
        <v>1</v>
      </c>
      <c r="M712">
        <v>2643</v>
      </c>
      <c r="N712">
        <f>MONTH(Table1[[#This Row],[Sale_Date]])</f>
        <v>8</v>
      </c>
    </row>
    <row r="713" spans="1:14" x14ac:dyDescent="0.25">
      <c r="A713">
        <v>712</v>
      </c>
      <c r="B713">
        <v>5</v>
      </c>
      <c r="C713" t="s">
        <v>30</v>
      </c>
      <c r="D713" t="s">
        <v>33</v>
      </c>
      <c r="E713" t="s">
        <v>38</v>
      </c>
      <c r="F713" t="s">
        <v>44</v>
      </c>
      <c r="G713" s="1">
        <v>45761</v>
      </c>
      <c r="H713" t="s">
        <v>47</v>
      </c>
      <c r="I713" t="s">
        <v>52</v>
      </c>
      <c r="J713">
        <v>376</v>
      </c>
      <c r="K713">
        <v>15</v>
      </c>
      <c r="L713">
        <v>2</v>
      </c>
      <c r="M713">
        <v>2391</v>
      </c>
      <c r="N713">
        <f>MONTH(Table1[[#This Row],[Sale_Date]])</f>
        <v>4</v>
      </c>
    </row>
    <row r="714" spans="1:14" x14ac:dyDescent="0.25">
      <c r="A714">
        <v>713</v>
      </c>
      <c r="B714">
        <v>13</v>
      </c>
      <c r="C714" t="s">
        <v>21</v>
      </c>
      <c r="D714" t="s">
        <v>34</v>
      </c>
      <c r="E714" t="s">
        <v>38</v>
      </c>
      <c r="F714" t="s">
        <v>44</v>
      </c>
      <c r="G714" s="1">
        <v>45580</v>
      </c>
      <c r="H714" t="s">
        <v>47</v>
      </c>
      <c r="I714" t="s">
        <v>49</v>
      </c>
      <c r="J714">
        <v>974</v>
      </c>
      <c r="K714">
        <v>0</v>
      </c>
      <c r="L714">
        <v>2</v>
      </c>
      <c r="M714">
        <v>1269</v>
      </c>
      <c r="N714">
        <f>MONTH(Table1[[#This Row],[Sale_Date]])</f>
        <v>10</v>
      </c>
    </row>
    <row r="715" spans="1:14" x14ac:dyDescent="0.25">
      <c r="A715">
        <v>714</v>
      </c>
      <c r="B715">
        <v>16</v>
      </c>
      <c r="C715" t="s">
        <v>16</v>
      </c>
      <c r="D715" t="s">
        <v>34</v>
      </c>
      <c r="E715" t="s">
        <v>39</v>
      </c>
      <c r="F715" t="s">
        <v>40</v>
      </c>
      <c r="G715" s="1">
        <v>45573</v>
      </c>
      <c r="H715" t="s">
        <v>47</v>
      </c>
      <c r="I715" t="s">
        <v>54</v>
      </c>
      <c r="J715">
        <v>663</v>
      </c>
      <c r="K715">
        <v>25</v>
      </c>
      <c r="L715">
        <v>2</v>
      </c>
      <c r="M715">
        <v>2105</v>
      </c>
      <c r="N715">
        <f>MONTH(Table1[[#This Row],[Sale_Date]])</f>
        <v>10</v>
      </c>
    </row>
    <row r="716" spans="1:14" x14ac:dyDescent="0.25">
      <c r="A716">
        <v>715</v>
      </c>
      <c r="B716">
        <v>11</v>
      </c>
      <c r="C716" t="s">
        <v>13</v>
      </c>
      <c r="D716" t="s">
        <v>33</v>
      </c>
      <c r="E716" t="s">
        <v>39</v>
      </c>
      <c r="F716" t="s">
        <v>43</v>
      </c>
      <c r="G716" s="1">
        <v>45593</v>
      </c>
      <c r="H716" t="s">
        <v>48</v>
      </c>
      <c r="I716" t="s">
        <v>52</v>
      </c>
      <c r="J716">
        <v>529</v>
      </c>
      <c r="K716">
        <v>0</v>
      </c>
      <c r="L716">
        <v>1</v>
      </c>
      <c r="M716">
        <v>2136</v>
      </c>
      <c r="N716">
        <f>MONTH(Table1[[#This Row],[Sale_Date]])</f>
        <v>10</v>
      </c>
    </row>
    <row r="717" spans="1:14" x14ac:dyDescent="0.25">
      <c r="A717">
        <v>716</v>
      </c>
      <c r="B717">
        <v>3</v>
      </c>
      <c r="C717" t="s">
        <v>18</v>
      </c>
      <c r="D717" t="s">
        <v>35</v>
      </c>
      <c r="E717" t="s">
        <v>36</v>
      </c>
      <c r="F717" t="s">
        <v>42</v>
      </c>
      <c r="G717" s="1">
        <v>45619</v>
      </c>
      <c r="H717" t="s">
        <v>47</v>
      </c>
      <c r="I717" t="s">
        <v>52</v>
      </c>
      <c r="J717">
        <v>871</v>
      </c>
      <c r="K717">
        <v>25</v>
      </c>
      <c r="L717">
        <v>1</v>
      </c>
      <c r="M717">
        <v>1084</v>
      </c>
      <c r="N717">
        <f>MONTH(Table1[[#This Row],[Sale_Date]])</f>
        <v>11</v>
      </c>
    </row>
    <row r="718" spans="1:14" x14ac:dyDescent="0.25">
      <c r="A718">
        <v>717</v>
      </c>
      <c r="B718">
        <v>1</v>
      </c>
      <c r="C718" t="s">
        <v>15</v>
      </c>
      <c r="D718" t="s">
        <v>34</v>
      </c>
      <c r="E718" t="s">
        <v>39</v>
      </c>
      <c r="F718" t="s">
        <v>40</v>
      </c>
      <c r="G718" s="1">
        <v>45569</v>
      </c>
      <c r="H718" t="s">
        <v>47</v>
      </c>
      <c r="I718" t="s">
        <v>50</v>
      </c>
      <c r="J718">
        <v>661</v>
      </c>
      <c r="K718">
        <v>0</v>
      </c>
      <c r="L718">
        <v>3</v>
      </c>
      <c r="M718">
        <v>2894</v>
      </c>
      <c r="N718">
        <f>MONTH(Table1[[#This Row],[Sale_Date]])</f>
        <v>10</v>
      </c>
    </row>
    <row r="719" spans="1:14" x14ac:dyDescent="0.25">
      <c r="A719">
        <v>718</v>
      </c>
      <c r="B719">
        <v>18</v>
      </c>
      <c r="C719" t="s">
        <v>28</v>
      </c>
      <c r="D719" t="s">
        <v>35</v>
      </c>
      <c r="E719" t="s">
        <v>38</v>
      </c>
      <c r="F719" t="s">
        <v>40</v>
      </c>
      <c r="G719" s="1">
        <v>45488</v>
      </c>
      <c r="H719" t="s">
        <v>47</v>
      </c>
      <c r="I719" t="s">
        <v>55</v>
      </c>
      <c r="J719">
        <v>473</v>
      </c>
      <c r="K719">
        <v>25</v>
      </c>
      <c r="L719">
        <v>3</v>
      </c>
      <c r="M719">
        <v>1428</v>
      </c>
      <c r="N719">
        <f>MONTH(Table1[[#This Row],[Sale_Date]])</f>
        <v>7</v>
      </c>
    </row>
    <row r="720" spans="1:14" x14ac:dyDescent="0.25">
      <c r="A720">
        <v>719</v>
      </c>
      <c r="B720">
        <v>13</v>
      </c>
      <c r="C720" t="s">
        <v>21</v>
      </c>
      <c r="D720" t="s">
        <v>34</v>
      </c>
      <c r="E720" t="s">
        <v>37</v>
      </c>
      <c r="F720" t="s">
        <v>42</v>
      </c>
      <c r="G720" s="1">
        <v>45432</v>
      </c>
      <c r="H720" t="s">
        <v>48</v>
      </c>
      <c r="I720" t="s">
        <v>49</v>
      </c>
      <c r="J720">
        <v>504</v>
      </c>
      <c r="K720">
        <v>30</v>
      </c>
      <c r="L720">
        <v>1</v>
      </c>
      <c r="M720">
        <v>1168</v>
      </c>
      <c r="N720">
        <f>MONTH(Table1[[#This Row],[Sale_Date]])</f>
        <v>5</v>
      </c>
    </row>
    <row r="721" spans="1:14" x14ac:dyDescent="0.25">
      <c r="A721">
        <v>720</v>
      </c>
      <c r="B721">
        <v>8</v>
      </c>
      <c r="C721" t="s">
        <v>29</v>
      </c>
      <c r="D721" t="s">
        <v>33</v>
      </c>
      <c r="E721" t="s">
        <v>37</v>
      </c>
      <c r="F721" t="s">
        <v>46</v>
      </c>
      <c r="G721" s="1">
        <v>45725</v>
      </c>
      <c r="H721" t="s">
        <v>48</v>
      </c>
      <c r="I721" t="s">
        <v>49</v>
      </c>
      <c r="J721">
        <v>1134</v>
      </c>
      <c r="K721">
        <v>30</v>
      </c>
      <c r="L721">
        <v>1</v>
      </c>
      <c r="M721">
        <v>1347</v>
      </c>
      <c r="N721">
        <f>MONTH(Table1[[#This Row],[Sale_Date]])</f>
        <v>3</v>
      </c>
    </row>
    <row r="722" spans="1:14" x14ac:dyDescent="0.25">
      <c r="A722">
        <v>721</v>
      </c>
      <c r="B722">
        <v>15</v>
      </c>
      <c r="C722" t="s">
        <v>20</v>
      </c>
      <c r="D722" t="s">
        <v>35</v>
      </c>
      <c r="E722" t="s">
        <v>37</v>
      </c>
      <c r="F722" t="s">
        <v>42</v>
      </c>
      <c r="G722" s="1">
        <v>45539</v>
      </c>
      <c r="H722" t="s">
        <v>48</v>
      </c>
      <c r="I722" t="s">
        <v>50</v>
      </c>
      <c r="J722">
        <v>1254</v>
      </c>
      <c r="K722">
        <v>15</v>
      </c>
      <c r="L722">
        <v>2</v>
      </c>
      <c r="M722">
        <v>2374</v>
      </c>
      <c r="N722">
        <f>MONTH(Table1[[#This Row],[Sale_Date]])</f>
        <v>9</v>
      </c>
    </row>
    <row r="723" spans="1:14" x14ac:dyDescent="0.25">
      <c r="A723">
        <v>722</v>
      </c>
      <c r="B723">
        <v>7</v>
      </c>
      <c r="C723" t="s">
        <v>25</v>
      </c>
      <c r="D723" t="s">
        <v>34</v>
      </c>
      <c r="E723" t="s">
        <v>37</v>
      </c>
      <c r="F723" t="s">
        <v>44</v>
      </c>
      <c r="G723" s="1">
        <v>45519</v>
      </c>
      <c r="H723" t="s">
        <v>48</v>
      </c>
      <c r="I723" t="s">
        <v>52</v>
      </c>
      <c r="J723">
        <v>989</v>
      </c>
      <c r="K723">
        <v>20</v>
      </c>
      <c r="L723">
        <v>2</v>
      </c>
      <c r="M723">
        <v>1975</v>
      </c>
      <c r="N723">
        <f>MONTH(Table1[[#This Row],[Sale_Date]])</f>
        <v>8</v>
      </c>
    </row>
    <row r="724" spans="1:14" x14ac:dyDescent="0.25">
      <c r="A724">
        <v>723</v>
      </c>
      <c r="B724">
        <v>10</v>
      </c>
      <c r="C724" t="s">
        <v>23</v>
      </c>
      <c r="D724" t="s">
        <v>34</v>
      </c>
      <c r="E724" t="s">
        <v>38</v>
      </c>
      <c r="F724" t="s">
        <v>40</v>
      </c>
      <c r="G724" s="1">
        <v>45610</v>
      </c>
      <c r="H724" t="s">
        <v>48</v>
      </c>
      <c r="I724" t="s">
        <v>50</v>
      </c>
      <c r="J724">
        <v>958</v>
      </c>
      <c r="K724">
        <v>15</v>
      </c>
      <c r="L724">
        <v>3</v>
      </c>
      <c r="M724">
        <v>1764</v>
      </c>
      <c r="N724">
        <f>MONTH(Table1[[#This Row],[Sale_Date]])</f>
        <v>11</v>
      </c>
    </row>
    <row r="725" spans="1:14" x14ac:dyDescent="0.25">
      <c r="A725">
        <v>724</v>
      </c>
      <c r="B725">
        <v>18</v>
      </c>
      <c r="C725" t="s">
        <v>28</v>
      </c>
      <c r="D725" t="s">
        <v>35</v>
      </c>
      <c r="E725" t="s">
        <v>37</v>
      </c>
      <c r="F725" t="s">
        <v>41</v>
      </c>
      <c r="G725" s="1">
        <v>45445</v>
      </c>
      <c r="H725" t="s">
        <v>47</v>
      </c>
      <c r="I725" t="s">
        <v>51</v>
      </c>
      <c r="J725">
        <v>1202</v>
      </c>
      <c r="K725">
        <v>30</v>
      </c>
      <c r="L725">
        <v>2</v>
      </c>
      <c r="M725">
        <v>1607</v>
      </c>
      <c r="N725">
        <f>MONTH(Table1[[#This Row],[Sale_Date]])</f>
        <v>6</v>
      </c>
    </row>
    <row r="726" spans="1:14" x14ac:dyDescent="0.25">
      <c r="A726">
        <v>725</v>
      </c>
      <c r="B726">
        <v>15</v>
      </c>
      <c r="C726" t="s">
        <v>20</v>
      </c>
      <c r="D726" t="s">
        <v>35</v>
      </c>
      <c r="E726" t="s">
        <v>38</v>
      </c>
      <c r="F726" t="s">
        <v>43</v>
      </c>
      <c r="G726" s="1">
        <v>45756</v>
      </c>
      <c r="H726" t="s">
        <v>47</v>
      </c>
      <c r="I726" t="s">
        <v>51</v>
      </c>
      <c r="J726">
        <v>636</v>
      </c>
      <c r="K726">
        <v>0</v>
      </c>
      <c r="L726">
        <v>1</v>
      </c>
      <c r="M726">
        <v>2325</v>
      </c>
      <c r="N726">
        <f>MONTH(Table1[[#This Row],[Sale_Date]])</f>
        <v>4</v>
      </c>
    </row>
    <row r="727" spans="1:14" x14ac:dyDescent="0.25">
      <c r="A727">
        <v>726</v>
      </c>
      <c r="B727">
        <v>19</v>
      </c>
      <c r="C727" t="s">
        <v>14</v>
      </c>
      <c r="D727" t="s">
        <v>34</v>
      </c>
      <c r="E727" t="s">
        <v>38</v>
      </c>
      <c r="F727" t="s">
        <v>44</v>
      </c>
      <c r="G727" s="1">
        <v>45719</v>
      </c>
      <c r="H727" t="s">
        <v>48</v>
      </c>
      <c r="I727" t="s">
        <v>52</v>
      </c>
      <c r="J727">
        <v>739</v>
      </c>
      <c r="K727">
        <v>10</v>
      </c>
      <c r="L727">
        <v>1</v>
      </c>
      <c r="M727">
        <v>1345</v>
      </c>
      <c r="N727">
        <f>MONTH(Table1[[#This Row],[Sale_Date]])</f>
        <v>3</v>
      </c>
    </row>
    <row r="728" spans="1:14" x14ac:dyDescent="0.25">
      <c r="A728">
        <v>727</v>
      </c>
      <c r="B728">
        <v>13</v>
      </c>
      <c r="C728" t="s">
        <v>21</v>
      </c>
      <c r="D728" t="s">
        <v>34</v>
      </c>
      <c r="E728" t="s">
        <v>37</v>
      </c>
      <c r="F728" t="s">
        <v>42</v>
      </c>
      <c r="G728" s="1">
        <v>45481</v>
      </c>
      <c r="H728" t="s">
        <v>48</v>
      </c>
      <c r="I728" t="s">
        <v>51</v>
      </c>
      <c r="J728">
        <v>1443</v>
      </c>
      <c r="K728">
        <v>25</v>
      </c>
      <c r="L728">
        <v>3</v>
      </c>
      <c r="M728">
        <v>2460</v>
      </c>
      <c r="N728">
        <f>MONTH(Table1[[#This Row],[Sale_Date]])</f>
        <v>7</v>
      </c>
    </row>
    <row r="729" spans="1:14" x14ac:dyDescent="0.25">
      <c r="A729">
        <v>728</v>
      </c>
      <c r="B729">
        <v>14</v>
      </c>
      <c r="C729" t="s">
        <v>22</v>
      </c>
      <c r="D729" t="s">
        <v>33</v>
      </c>
      <c r="E729" t="s">
        <v>37</v>
      </c>
      <c r="F729" t="s">
        <v>44</v>
      </c>
      <c r="G729" s="1">
        <v>45556</v>
      </c>
      <c r="H729" t="s">
        <v>47</v>
      </c>
      <c r="I729" t="s">
        <v>50</v>
      </c>
      <c r="J729">
        <v>406</v>
      </c>
      <c r="K729">
        <v>30</v>
      </c>
      <c r="L729">
        <v>2</v>
      </c>
      <c r="M729">
        <v>2458</v>
      </c>
      <c r="N729">
        <f>MONTH(Table1[[#This Row],[Sale_Date]])</f>
        <v>9</v>
      </c>
    </row>
    <row r="730" spans="1:14" x14ac:dyDescent="0.25">
      <c r="A730">
        <v>729</v>
      </c>
      <c r="B730">
        <v>19</v>
      </c>
      <c r="C730" t="s">
        <v>14</v>
      </c>
      <c r="D730" t="s">
        <v>34</v>
      </c>
      <c r="E730" t="s">
        <v>37</v>
      </c>
      <c r="F730" t="s">
        <v>44</v>
      </c>
      <c r="G730" s="1">
        <v>45768</v>
      </c>
      <c r="H730" t="s">
        <v>47</v>
      </c>
      <c r="I730" t="s">
        <v>53</v>
      </c>
      <c r="J730">
        <v>425</v>
      </c>
      <c r="K730">
        <v>10</v>
      </c>
      <c r="L730">
        <v>1</v>
      </c>
      <c r="M730">
        <v>1891</v>
      </c>
      <c r="N730">
        <f>MONTH(Table1[[#This Row],[Sale_Date]])</f>
        <v>4</v>
      </c>
    </row>
    <row r="731" spans="1:14" x14ac:dyDescent="0.25">
      <c r="A731">
        <v>730</v>
      </c>
      <c r="B731">
        <v>12</v>
      </c>
      <c r="C731" t="s">
        <v>31</v>
      </c>
      <c r="D731" t="s">
        <v>35</v>
      </c>
      <c r="E731" t="s">
        <v>37</v>
      </c>
      <c r="F731" t="s">
        <v>46</v>
      </c>
      <c r="G731" s="1">
        <v>45600</v>
      </c>
      <c r="H731" t="s">
        <v>47</v>
      </c>
      <c r="I731" t="s">
        <v>50</v>
      </c>
      <c r="J731">
        <v>1112</v>
      </c>
      <c r="K731">
        <v>25</v>
      </c>
      <c r="L731">
        <v>1</v>
      </c>
      <c r="M731">
        <v>1077</v>
      </c>
      <c r="N731">
        <f>MONTH(Table1[[#This Row],[Sale_Date]])</f>
        <v>11</v>
      </c>
    </row>
    <row r="732" spans="1:14" x14ac:dyDescent="0.25">
      <c r="A732">
        <v>731</v>
      </c>
      <c r="B732">
        <v>12</v>
      </c>
      <c r="C732" t="s">
        <v>31</v>
      </c>
      <c r="D732" t="s">
        <v>35</v>
      </c>
      <c r="E732" t="s">
        <v>37</v>
      </c>
      <c r="F732" t="s">
        <v>42</v>
      </c>
      <c r="G732" s="1">
        <v>45776</v>
      </c>
      <c r="H732" t="s">
        <v>48</v>
      </c>
      <c r="I732" t="s">
        <v>50</v>
      </c>
      <c r="J732">
        <v>620</v>
      </c>
      <c r="K732">
        <v>0</v>
      </c>
      <c r="L732">
        <v>1</v>
      </c>
      <c r="M732">
        <v>2770</v>
      </c>
      <c r="N732">
        <f>MONTH(Table1[[#This Row],[Sale_Date]])</f>
        <v>4</v>
      </c>
    </row>
    <row r="733" spans="1:14" x14ac:dyDescent="0.25">
      <c r="A733">
        <v>732</v>
      </c>
      <c r="B733">
        <v>14</v>
      </c>
      <c r="C733" t="s">
        <v>22</v>
      </c>
      <c r="D733" t="s">
        <v>33</v>
      </c>
      <c r="E733" t="s">
        <v>39</v>
      </c>
      <c r="F733" t="s">
        <v>41</v>
      </c>
      <c r="G733" s="1">
        <v>45558</v>
      </c>
      <c r="H733" t="s">
        <v>47</v>
      </c>
      <c r="I733" t="s">
        <v>52</v>
      </c>
      <c r="J733">
        <v>1114</v>
      </c>
      <c r="K733">
        <v>20</v>
      </c>
      <c r="L733">
        <v>3</v>
      </c>
      <c r="M733">
        <v>1131</v>
      </c>
      <c r="N733">
        <f>MONTH(Table1[[#This Row],[Sale_Date]])</f>
        <v>9</v>
      </c>
    </row>
    <row r="734" spans="1:14" x14ac:dyDescent="0.25">
      <c r="A734">
        <v>733</v>
      </c>
      <c r="B734">
        <v>6</v>
      </c>
      <c r="C734" t="s">
        <v>32</v>
      </c>
      <c r="D734" t="s">
        <v>35</v>
      </c>
      <c r="E734" t="s">
        <v>38</v>
      </c>
      <c r="F734" t="s">
        <v>41</v>
      </c>
      <c r="G734" s="1">
        <v>45713</v>
      </c>
      <c r="H734" t="s">
        <v>47</v>
      </c>
      <c r="I734" t="s">
        <v>50</v>
      </c>
      <c r="J734">
        <v>295</v>
      </c>
      <c r="K734">
        <v>0</v>
      </c>
      <c r="L734">
        <v>2</v>
      </c>
      <c r="M734">
        <v>2562</v>
      </c>
      <c r="N734">
        <f>MONTH(Table1[[#This Row],[Sale_Date]])</f>
        <v>2</v>
      </c>
    </row>
    <row r="735" spans="1:14" x14ac:dyDescent="0.25">
      <c r="A735">
        <v>734</v>
      </c>
      <c r="B735">
        <v>18</v>
      </c>
      <c r="C735" t="s">
        <v>28</v>
      </c>
      <c r="D735" t="s">
        <v>35</v>
      </c>
      <c r="E735" t="s">
        <v>37</v>
      </c>
      <c r="F735" t="s">
        <v>44</v>
      </c>
      <c r="G735" s="1">
        <v>45637</v>
      </c>
      <c r="H735" t="s">
        <v>47</v>
      </c>
      <c r="I735" t="s">
        <v>50</v>
      </c>
      <c r="J735">
        <v>940</v>
      </c>
      <c r="K735">
        <v>0</v>
      </c>
      <c r="L735">
        <v>2</v>
      </c>
      <c r="M735">
        <v>1896</v>
      </c>
      <c r="N735">
        <f>MONTH(Table1[[#This Row],[Sale_Date]])</f>
        <v>12</v>
      </c>
    </row>
    <row r="736" spans="1:14" x14ac:dyDescent="0.25">
      <c r="A736">
        <v>735</v>
      </c>
      <c r="B736">
        <v>7</v>
      </c>
      <c r="C736" t="s">
        <v>25</v>
      </c>
      <c r="D736" t="s">
        <v>34</v>
      </c>
      <c r="E736" t="s">
        <v>37</v>
      </c>
      <c r="F736" t="s">
        <v>43</v>
      </c>
      <c r="G736" s="1">
        <v>45499</v>
      </c>
      <c r="H736" t="s">
        <v>47</v>
      </c>
      <c r="I736" t="s">
        <v>49</v>
      </c>
      <c r="J736">
        <v>1434</v>
      </c>
      <c r="K736">
        <v>15</v>
      </c>
      <c r="L736">
        <v>3</v>
      </c>
      <c r="M736">
        <v>1977</v>
      </c>
      <c r="N736">
        <f>MONTH(Table1[[#This Row],[Sale_Date]])</f>
        <v>7</v>
      </c>
    </row>
    <row r="737" spans="1:14" x14ac:dyDescent="0.25">
      <c r="A737">
        <v>736</v>
      </c>
      <c r="B737">
        <v>3</v>
      </c>
      <c r="C737" t="s">
        <v>18</v>
      </c>
      <c r="D737" t="s">
        <v>35</v>
      </c>
      <c r="E737" t="s">
        <v>37</v>
      </c>
      <c r="F737" t="s">
        <v>42</v>
      </c>
      <c r="G737" s="1">
        <v>45575</v>
      </c>
      <c r="H737" t="s">
        <v>48</v>
      </c>
      <c r="I737" t="s">
        <v>54</v>
      </c>
      <c r="J737">
        <v>593</v>
      </c>
      <c r="K737">
        <v>20</v>
      </c>
      <c r="L737">
        <v>2</v>
      </c>
      <c r="M737">
        <v>1476</v>
      </c>
      <c r="N737">
        <f>MONTH(Table1[[#This Row],[Sale_Date]])</f>
        <v>10</v>
      </c>
    </row>
    <row r="738" spans="1:14" x14ac:dyDescent="0.25">
      <c r="A738">
        <v>737</v>
      </c>
      <c r="B738">
        <v>18</v>
      </c>
      <c r="C738" t="s">
        <v>28</v>
      </c>
      <c r="D738" t="s">
        <v>35</v>
      </c>
      <c r="E738" t="s">
        <v>38</v>
      </c>
      <c r="F738" t="s">
        <v>46</v>
      </c>
      <c r="G738" s="1">
        <v>45593</v>
      </c>
      <c r="H738" t="s">
        <v>47</v>
      </c>
      <c r="I738" t="s">
        <v>55</v>
      </c>
      <c r="J738">
        <v>1017</v>
      </c>
      <c r="K738">
        <v>15</v>
      </c>
      <c r="L738">
        <v>1</v>
      </c>
      <c r="M738">
        <v>2520</v>
      </c>
      <c r="N738">
        <f>MONTH(Table1[[#This Row],[Sale_Date]])</f>
        <v>10</v>
      </c>
    </row>
    <row r="739" spans="1:14" x14ac:dyDescent="0.25">
      <c r="A739">
        <v>738</v>
      </c>
      <c r="B739">
        <v>6</v>
      </c>
      <c r="C739" t="s">
        <v>32</v>
      </c>
      <c r="D739" t="s">
        <v>35</v>
      </c>
      <c r="E739" t="s">
        <v>39</v>
      </c>
      <c r="F739" t="s">
        <v>44</v>
      </c>
      <c r="G739" s="1">
        <v>45427</v>
      </c>
      <c r="H739" t="s">
        <v>48</v>
      </c>
      <c r="I739" t="s">
        <v>49</v>
      </c>
      <c r="J739">
        <v>1293</v>
      </c>
      <c r="K739">
        <v>30</v>
      </c>
      <c r="L739">
        <v>2</v>
      </c>
      <c r="M739">
        <v>2936</v>
      </c>
      <c r="N739">
        <f>MONTH(Table1[[#This Row],[Sale_Date]])</f>
        <v>5</v>
      </c>
    </row>
    <row r="740" spans="1:14" x14ac:dyDescent="0.25">
      <c r="A740">
        <v>739</v>
      </c>
      <c r="B740">
        <v>1</v>
      </c>
      <c r="C740" t="s">
        <v>15</v>
      </c>
      <c r="D740" t="s">
        <v>34</v>
      </c>
      <c r="E740" t="s">
        <v>37</v>
      </c>
      <c r="F740" t="s">
        <v>45</v>
      </c>
      <c r="G740" s="1">
        <v>45417</v>
      </c>
      <c r="H740" t="s">
        <v>48</v>
      </c>
      <c r="I740" t="s">
        <v>51</v>
      </c>
      <c r="J740">
        <v>996</v>
      </c>
      <c r="K740">
        <v>30</v>
      </c>
      <c r="L740">
        <v>1</v>
      </c>
      <c r="M740">
        <v>1774</v>
      </c>
      <c r="N740">
        <f>MONTH(Table1[[#This Row],[Sale_Date]])</f>
        <v>5</v>
      </c>
    </row>
    <row r="741" spans="1:14" x14ac:dyDescent="0.25">
      <c r="A741">
        <v>740</v>
      </c>
      <c r="B741">
        <v>4</v>
      </c>
      <c r="C741" t="s">
        <v>17</v>
      </c>
      <c r="D741" t="s">
        <v>34</v>
      </c>
      <c r="E741" t="s">
        <v>38</v>
      </c>
      <c r="F741" t="s">
        <v>43</v>
      </c>
      <c r="G741" s="1">
        <v>45629</v>
      </c>
      <c r="H741" t="s">
        <v>47</v>
      </c>
      <c r="I741" t="s">
        <v>55</v>
      </c>
      <c r="J741">
        <v>1261</v>
      </c>
      <c r="K741">
        <v>15</v>
      </c>
      <c r="L741">
        <v>1</v>
      </c>
      <c r="M741">
        <v>2472</v>
      </c>
      <c r="N741">
        <f>MONTH(Table1[[#This Row],[Sale_Date]])</f>
        <v>12</v>
      </c>
    </row>
    <row r="742" spans="1:14" x14ac:dyDescent="0.25">
      <c r="A742">
        <v>741</v>
      </c>
      <c r="B742">
        <v>16</v>
      </c>
      <c r="C742" t="s">
        <v>16</v>
      </c>
      <c r="D742" t="s">
        <v>34</v>
      </c>
      <c r="E742" t="s">
        <v>38</v>
      </c>
      <c r="F742" t="s">
        <v>44</v>
      </c>
      <c r="G742" s="1">
        <v>45739</v>
      </c>
      <c r="H742" t="s">
        <v>47</v>
      </c>
      <c r="I742" t="s">
        <v>51</v>
      </c>
      <c r="J742">
        <v>1072</v>
      </c>
      <c r="K742">
        <v>25</v>
      </c>
      <c r="L742">
        <v>2</v>
      </c>
      <c r="M742">
        <v>1804</v>
      </c>
      <c r="N742">
        <f>MONTH(Table1[[#This Row],[Sale_Date]])</f>
        <v>3</v>
      </c>
    </row>
    <row r="743" spans="1:14" x14ac:dyDescent="0.25">
      <c r="A743">
        <v>742</v>
      </c>
      <c r="B743">
        <v>14</v>
      </c>
      <c r="C743" t="s">
        <v>22</v>
      </c>
      <c r="D743" t="s">
        <v>33</v>
      </c>
      <c r="E743" t="s">
        <v>36</v>
      </c>
      <c r="F743" t="s">
        <v>45</v>
      </c>
      <c r="G743" s="1">
        <v>45581</v>
      </c>
      <c r="H743" t="s">
        <v>47</v>
      </c>
      <c r="I743" t="s">
        <v>55</v>
      </c>
      <c r="J743">
        <v>367</v>
      </c>
      <c r="K743">
        <v>10</v>
      </c>
      <c r="L743">
        <v>3</v>
      </c>
      <c r="M743">
        <v>1847</v>
      </c>
      <c r="N743">
        <f>MONTH(Table1[[#This Row],[Sale_Date]])</f>
        <v>10</v>
      </c>
    </row>
    <row r="744" spans="1:14" x14ac:dyDescent="0.25">
      <c r="A744">
        <v>743</v>
      </c>
      <c r="B744">
        <v>19</v>
      </c>
      <c r="C744" t="s">
        <v>14</v>
      </c>
      <c r="D744" t="s">
        <v>34</v>
      </c>
      <c r="E744" t="s">
        <v>37</v>
      </c>
      <c r="F744" t="s">
        <v>45</v>
      </c>
      <c r="G744" s="1">
        <v>45755</v>
      </c>
      <c r="H744" t="s">
        <v>48</v>
      </c>
      <c r="I744" t="s">
        <v>51</v>
      </c>
      <c r="J744">
        <v>1018</v>
      </c>
      <c r="K744">
        <v>30</v>
      </c>
      <c r="L744">
        <v>1</v>
      </c>
      <c r="M744">
        <v>2559</v>
      </c>
      <c r="N744">
        <f>MONTH(Table1[[#This Row],[Sale_Date]])</f>
        <v>4</v>
      </c>
    </row>
    <row r="745" spans="1:14" x14ac:dyDescent="0.25">
      <c r="A745">
        <v>744</v>
      </c>
      <c r="B745">
        <v>13</v>
      </c>
      <c r="C745" t="s">
        <v>21</v>
      </c>
      <c r="D745" t="s">
        <v>34</v>
      </c>
      <c r="E745" t="s">
        <v>38</v>
      </c>
      <c r="F745" t="s">
        <v>40</v>
      </c>
      <c r="G745" s="1">
        <v>45454</v>
      </c>
      <c r="H745" t="s">
        <v>47</v>
      </c>
      <c r="I745" t="s">
        <v>54</v>
      </c>
      <c r="J745">
        <v>902</v>
      </c>
      <c r="K745">
        <v>25</v>
      </c>
      <c r="L745">
        <v>1</v>
      </c>
      <c r="M745">
        <v>2323</v>
      </c>
      <c r="N745">
        <f>MONTH(Table1[[#This Row],[Sale_Date]])</f>
        <v>6</v>
      </c>
    </row>
    <row r="746" spans="1:14" x14ac:dyDescent="0.25">
      <c r="A746">
        <v>745</v>
      </c>
      <c r="B746">
        <v>1</v>
      </c>
      <c r="C746" t="s">
        <v>15</v>
      </c>
      <c r="D746" t="s">
        <v>34</v>
      </c>
      <c r="E746" t="s">
        <v>36</v>
      </c>
      <c r="F746" t="s">
        <v>44</v>
      </c>
      <c r="G746" s="1">
        <v>45564</v>
      </c>
      <c r="H746" t="s">
        <v>48</v>
      </c>
      <c r="I746" t="s">
        <v>55</v>
      </c>
      <c r="J746">
        <v>290</v>
      </c>
      <c r="K746">
        <v>20</v>
      </c>
      <c r="L746">
        <v>3</v>
      </c>
      <c r="M746">
        <v>2596</v>
      </c>
      <c r="N746">
        <f>MONTH(Table1[[#This Row],[Sale_Date]])</f>
        <v>9</v>
      </c>
    </row>
    <row r="747" spans="1:14" x14ac:dyDescent="0.25">
      <c r="A747">
        <v>746</v>
      </c>
      <c r="B747">
        <v>20</v>
      </c>
      <c r="C747" t="s">
        <v>24</v>
      </c>
      <c r="D747" t="s">
        <v>33</v>
      </c>
      <c r="E747" t="s">
        <v>39</v>
      </c>
      <c r="F747" t="s">
        <v>43</v>
      </c>
      <c r="G747" s="1">
        <v>45693</v>
      </c>
      <c r="H747" t="s">
        <v>48</v>
      </c>
      <c r="I747" t="s">
        <v>51</v>
      </c>
      <c r="J747">
        <v>774</v>
      </c>
      <c r="K747">
        <v>0</v>
      </c>
      <c r="L747">
        <v>3</v>
      </c>
      <c r="M747">
        <v>1823</v>
      </c>
      <c r="N747">
        <f>MONTH(Table1[[#This Row],[Sale_Date]])</f>
        <v>2</v>
      </c>
    </row>
    <row r="748" spans="1:14" x14ac:dyDescent="0.25">
      <c r="A748">
        <v>747</v>
      </c>
      <c r="B748">
        <v>18</v>
      </c>
      <c r="C748" t="s">
        <v>28</v>
      </c>
      <c r="D748" t="s">
        <v>35</v>
      </c>
      <c r="E748" t="s">
        <v>36</v>
      </c>
      <c r="F748" t="s">
        <v>45</v>
      </c>
      <c r="G748" s="1">
        <v>45753</v>
      </c>
      <c r="H748" t="s">
        <v>47</v>
      </c>
      <c r="I748" t="s">
        <v>54</v>
      </c>
      <c r="J748">
        <v>1465</v>
      </c>
      <c r="K748">
        <v>0</v>
      </c>
      <c r="L748">
        <v>3</v>
      </c>
      <c r="M748">
        <v>1947</v>
      </c>
      <c r="N748">
        <f>MONTH(Table1[[#This Row],[Sale_Date]])</f>
        <v>4</v>
      </c>
    </row>
    <row r="749" spans="1:14" x14ac:dyDescent="0.25">
      <c r="A749">
        <v>748</v>
      </c>
      <c r="B749">
        <v>5</v>
      </c>
      <c r="C749" t="s">
        <v>30</v>
      </c>
      <c r="D749" t="s">
        <v>33</v>
      </c>
      <c r="E749" t="s">
        <v>37</v>
      </c>
      <c r="F749" t="s">
        <v>40</v>
      </c>
      <c r="G749" s="1">
        <v>45633</v>
      </c>
      <c r="H749" t="s">
        <v>48</v>
      </c>
      <c r="I749" t="s">
        <v>55</v>
      </c>
      <c r="J749">
        <v>1388</v>
      </c>
      <c r="K749">
        <v>0</v>
      </c>
      <c r="L749">
        <v>2</v>
      </c>
      <c r="M749">
        <v>2749</v>
      </c>
      <c r="N749">
        <f>MONTH(Table1[[#This Row],[Sale_Date]])</f>
        <v>12</v>
      </c>
    </row>
    <row r="750" spans="1:14" x14ac:dyDescent="0.25">
      <c r="A750">
        <v>749</v>
      </c>
      <c r="B750">
        <v>7</v>
      </c>
      <c r="C750" t="s">
        <v>25</v>
      </c>
      <c r="D750" t="s">
        <v>34</v>
      </c>
      <c r="E750" t="s">
        <v>39</v>
      </c>
      <c r="F750" t="s">
        <v>45</v>
      </c>
      <c r="G750" s="1">
        <v>45569</v>
      </c>
      <c r="H750" t="s">
        <v>47</v>
      </c>
      <c r="I750" t="s">
        <v>52</v>
      </c>
      <c r="J750">
        <v>1226</v>
      </c>
      <c r="K750">
        <v>10</v>
      </c>
      <c r="L750">
        <v>1</v>
      </c>
      <c r="M750">
        <v>2279</v>
      </c>
      <c r="N750">
        <f>MONTH(Table1[[#This Row],[Sale_Date]])</f>
        <v>10</v>
      </c>
    </row>
    <row r="751" spans="1:14" x14ac:dyDescent="0.25">
      <c r="A751">
        <v>750</v>
      </c>
      <c r="B751">
        <v>2</v>
      </c>
      <c r="C751" t="s">
        <v>19</v>
      </c>
      <c r="D751" t="s">
        <v>33</v>
      </c>
      <c r="E751" t="s">
        <v>36</v>
      </c>
      <c r="F751" t="s">
        <v>42</v>
      </c>
      <c r="G751" s="1">
        <v>45717</v>
      </c>
      <c r="H751" t="s">
        <v>47</v>
      </c>
      <c r="I751" t="s">
        <v>52</v>
      </c>
      <c r="J751">
        <v>553</v>
      </c>
      <c r="K751">
        <v>10</v>
      </c>
      <c r="L751">
        <v>3</v>
      </c>
      <c r="M751">
        <v>1715</v>
      </c>
      <c r="N751">
        <f>MONTH(Table1[[#This Row],[Sale_Date]])</f>
        <v>3</v>
      </c>
    </row>
    <row r="752" spans="1:14" x14ac:dyDescent="0.25">
      <c r="A752">
        <v>751</v>
      </c>
      <c r="B752">
        <v>2</v>
      </c>
      <c r="C752" t="s">
        <v>19</v>
      </c>
      <c r="D752" t="s">
        <v>33</v>
      </c>
      <c r="E752" t="s">
        <v>38</v>
      </c>
      <c r="F752" t="s">
        <v>41</v>
      </c>
      <c r="G752" s="1">
        <v>45733</v>
      </c>
      <c r="H752" t="s">
        <v>47</v>
      </c>
      <c r="I752" t="s">
        <v>51</v>
      </c>
      <c r="J752">
        <v>1054</v>
      </c>
      <c r="K752">
        <v>25</v>
      </c>
      <c r="L752">
        <v>1</v>
      </c>
      <c r="M752">
        <v>1880</v>
      </c>
      <c r="N752">
        <f>MONTH(Table1[[#This Row],[Sale_Date]])</f>
        <v>3</v>
      </c>
    </row>
    <row r="753" spans="1:14" x14ac:dyDescent="0.25">
      <c r="A753">
        <v>752</v>
      </c>
      <c r="B753">
        <v>7</v>
      </c>
      <c r="C753" t="s">
        <v>25</v>
      </c>
      <c r="D753" t="s">
        <v>34</v>
      </c>
      <c r="E753" t="s">
        <v>36</v>
      </c>
      <c r="F753" t="s">
        <v>41</v>
      </c>
      <c r="G753" s="1">
        <v>45605</v>
      </c>
      <c r="H753" t="s">
        <v>48</v>
      </c>
      <c r="I753" t="s">
        <v>52</v>
      </c>
      <c r="J753">
        <v>1301</v>
      </c>
      <c r="K753">
        <v>0</v>
      </c>
      <c r="L753">
        <v>2</v>
      </c>
      <c r="M753">
        <v>2468</v>
      </c>
      <c r="N753">
        <f>MONTH(Table1[[#This Row],[Sale_Date]])</f>
        <v>11</v>
      </c>
    </row>
    <row r="754" spans="1:14" x14ac:dyDescent="0.25">
      <c r="A754">
        <v>753</v>
      </c>
      <c r="B754">
        <v>18</v>
      </c>
      <c r="C754" t="s">
        <v>28</v>
      </c>
      <c r="D754" t="s">
        <v>35</v>
      </c>
      <c r="E754" t="s">
        <v>38</v>
      </c>
      <c r="F754" t="s">
        <v>43</v>
      </c>
      <c r="G754" s="1">
        <v>45683</v>
      </c>
      <c r="H754" t="s">
        <v>47</v>
      </c>
      <c r="I754" t="s">
        <v>55</v>
      </c>
      <c r="J754">
        <v>878</v>
      </c>
      <c r="K754">
        <v>30</v>
      </c>
      <c r="L754">
        <v>1</v>
      </c>
      <c r="M754">
        <v>1641</v>
      </c>
      <c r="N754">
        <f>MONTH(Table1[[#This Row],[Sale_Date]])</f>
        <v>1</v>
      </c>
    </row>
    <row r="755" spans="1:14" x14ac:dyDescent="0.25">
      <c r="A755">
        <v>754</v>
      </c>
      <c r="B755">
        <v>20</v>
      </c>
      <c r="C755" t="s">
        <v>24</v>
      </c>
      <c r="D755" t="s">
        <v>33</v>
      </c>
      <c r="E755" t="s">
        <v>39</v>
      </c>
      <c r="F755" t="s">
        <v>43</v>
      </c>
      <c r="G755" s="1">
        <v>45746</v>
      </c>
      <c r="H755" t="s">
        <v>48</v>
      </c>
      <c r="I755" t="s">
        <v>51</v>
      </c>
      <c r="J755">
        <v>1367</v>
      </c>
      <c r="K755">
        <v>20</v>
      </c>
      <c r="L755">
        <v>3</v>
      </c>
      <c r="M755">
        <v>2422</v>
      </c>
      <c r="N755">
        <f>MONTH(Table1[[#This Row],[Sale_Date]])</f>
        <v>3</v>
      </c>
    </row>
    <row r="756" spans="1:14" x14ac:dyDescent="0.25">
      <c r="A756">
        <v>755</v>
      </c>
      <c r="B756">
        <v>6</v>
      </c>
      <c r="C756" t="s">
        <v>32</v>
      </c>
      <c r="D756" t="s">
        <v>35</v>
      </c>
      <c r="E756" t="s">
        <v>39</v>
      </c>
      <c r="F756" t="s">
        <v>45</v>
      </c>
      <c r="G756" s="1">
        <v>45511</v>
      </c>
      <c r="H756" t="s">
        <v>47</v>
      </c>
      <c r="I756" t="s">
        <v>50</v>
      </c>
      <c r="J756">
        <v>895</v>
      </c>
      <c r="K756">
        <v>25</v>
      </c>
      <c r="L756">
        <v>1</v>
      </c>
      <c r="M756">
        <v>1757</v>
      </c>
      <c r="N756">
        <f>MONTH(Table1[[#This Row],[Sale_Date]])</f>
        <v>8</v>
      </c>
    </row>
    <row r="757" spans="1:14" x14ac:dyDescent="0.25">
      <c r="A757">
        <v>756</v>
      </c>
      <c r="B757">
        <v>14</v>
      </c>
      <c r="C757" t="s">
        <v>22</v>
      </c>
      <c r="D757" t="s">
        <v>33</v>
      </c>
      <c r="E757" t="s">
        <v>38</v>
      </c>
      <c r="F757" t="s">
        <v>44</v>
      </c>
      <c r="G757" s="1">
        <v>45640</v>
      </c>
      <c r="H757" t="s">
        <v>48</v>
      </c>
      <c r="I757" t="s">
        <v>49</v>
      </c>
      <c r="J757">
        <v>970</v>
      </c>
      <c r="K757">
        <v>25</v>
      </c>
      <c r="L757">
        <v>1</v>
      </c>
      <c r="M757">
        <v>1758</v>
      </c>
      <c r="N757">
        <f>MONTH(Table1[[#This Row],[Sale_Date]])</f>
        <v>12</v>
      </c>
    </row>
    <row r="758" spans="1:14" x14ac:dyDescent="0.25">
      <c r="A758">
        <v>757</v>
      </c>
      <c r="B758">
        <v>15</v>
      </c>
      <c r="C758" t="s">
        <v>20</v>
      </c>
      <c r="D758" t="s">
        <v>35</v>
      </c>
      <c r="E758" t="s">
        <v>39</v>
      </c>
      <c r="F758" t="s">
        <v>43</v>
      </c>
      <c r="G758" s="1">
        <v>45777</v>
      </c>
      <c r="H758" t="s">
        <v>47</v>
      </c>
      <c r="I758" t="s">
        <v>49</v>
      </c>
      <c r="J758">
        <v>1447</v>
      </c>
      <c r="K758">
        <v>0</v>
      </c>
      <c r="L758">
        <v>1</v>
      </c>
      <c r="M758">
        <v>1455</v>
      </c>
      <c r="N758">
        <f>MONTH(Table1[[#This Row],[Sale_Date]])</f>
        <v>4</v>
      </c>
    </row>
    <row r="759" spans="1:14" x14ac:dyDescent="0.25">
      <c r="A759">
        <v>758</v>
      </c>
      <c r="B759">
        <v>16</v>
      </c>
      <c r="C759" t="s">
        <v>16</v>
      </c>
      <c r="D759" t="s">
        <v>34</v>
      </c>
      <c r="E759" t="s">
        <v>37</v>
      </c>
      <c r="F759" t="s">
        <v>45</v>
      </c>
      <c r="G759" s="1">
        <v>45590</v>
      </c>
      <c r="H759" t="s">
        <v>47</v>
      </c>
      <c r="I759" t="s">
        <v>52</v>
      </c>
      <c r="J759">
        <v>1246</v>
      </c>
      <c r="K759">
        <v>25</v>
      </c>
      <c r="L759">
        <v>2</v>
      </c>
      <c r="M759">
        <v>1382</v>
      </c>
      <c r="N759">
        <f>MONTH(Table1[[#This Row],[Sale_Date]])</f>
        <v>10</v>
      </c>
    </row>
    <row r="760" spans="1:14" x14ac:dyDescent="0.25">
      <c r="A760">
        <v>759</v>
      </c>
      <c r="B760">
        <v>16</v>
      </c>
      <c r="C760" t="s">
        <v>16</v>
      </c>
      <c r="D760" t="s">
        <v>34</v>
      </c>
      <c r="E760" t="s">
        <v>37</v>
      </c>
      <c r="F760" t="s">
        <v>45</v>
      </c>
      <c r="G760" s="1">
        <v>45503</v>
      </c>
      <c r="H760" t="s">
        <v>47</v>
      </c>
      <c r="I760" t="s">
        <v>53</v>
      </c>
      <c r="J760">
        <v>303</v>
      </c>
      <c r="K760">
        <v>15</v>
      </c>
      <c r="L760">
        <v>2</v>
      </c>
      <c r="M760">
        <v>2511</v>
      </c>
      <c r="N760">
        <f>MONTH(Table1[[#This Row],[Sale_Date]])</f>
        <v>7</v>
      </c>
    </row>
    <row r="761" spans="1:14" x14ac:dyDescent="0.25">
      <c r="A761">
        <v>760</v>
      </c>
      <c r="B761">
        <v>18</v>
      </c>
      <c r="C761" t="s">
        <v>28</v>
      </c>
      <c r="D761" t="s">
        <v>35</v>
      </c>
      <c r="E761" t="s">
        <v>38</v>
      </c>
      <c r="F761" t="s">
        <v>42</v>
      </c>
      <c r="G761" s="1">
        <v>45699</v>
      </c>
      <c r="H761" t="s">
        <v>47</v>
      </c>
      <c r="I761" t="s">
        <v>51</v>
      </c>
      <c r="J761">
        <v>1444</v>
      </c>
      <c r="K761">
        <v>30</v>
      </c>
      <c r="L761">
        <v>2</v>
      </c>
      <c r="M761">
        <v>2663</v>
      </c>
      <c r="N761">
        <f>MONTH(Table1[[#This Row],[Sale_Date]])</f>
        <v>2</v>
      </c>
    </row>
    <row r="762" spans="1:14" x14ac:dyDescent="0.25">
      <c r="A762">
        <v>761</v>
      </c>
      <c r="B762">
        <v>12</v>
      </c>
      <c r="C762" t="s">
        <v>31</v>
      </c>
      <c r="D762" t="s">
        <v>35</v>
      </c>
      <c r="E762" t="s">
        <v>36</v>
      </c>
      <c r="F762" t="s">
        <v>45</v>
      </c>
      <c r="G762" s="1">
        <v>45421</v>
      </c>
      <c r="H762" t="s">
        <v>48</v>
      </c>
      <c r="I762" t="s">
        <v>54</v>
      </c>
      <c r="J762">
        <v>940</v>
      </c>
      <c r="K762">
        <v>0</v>
      </c>
      <c r="L762">
        <v>2</v>
      </c>
      <c r="M762">
        <v>2104</v>
      </c>
      <c r="N762">
        <f>MONTH(Table1[[#This Row],[Sale_Date]])</f>
        <v>5</v>
      </c>
    </row>
    <row r="763" spans="1:14" x14ac:dyDescent="0.25">
      <c r="A763">
        <v>762</v>
      </c>
      <c r="B763">
        <v>15</v>
      </c>
      <c r="C763" t="s">
        <v>20</v>
      </c>
      <c r="D763" t="s">
        <v>35</v>
      </c>
      <c r="E763" t="s">
        <v>37</v>
      </c>
      <c r="F763" t="s">
        <v>46</v>
      </c>
      <c r="G763" s="1">
        <v>45600</v>
      </c>
      <c r="H763" t="s">
        <v>48</v>
      </c>
      <c r="I763" t="s">
        <v>50</v>
      </c>
      <c r="J763">
        <v>512</v>
      </c>
      <c r="K763">
        <v>0</v>
      </c>
      <c r="L763">
        <v>3</v>
      </c>
      <c r="M763">
        <v>1250</v>
      </c>
      <c r="N763">
        <f>MONTH(Table1[[#This Row],[Sale_Date]])</f>
        <v>11</v>
      </c>
    </row>
    <row r="764" spans="1:14" x14ac:dyDescent="0.25">
      <c r="A764">
        <v>763</v>
      </c>
      <c r="B764">
        <v>11</v>
      </c>
      <c r="C764" t="s">
        <v>13</v>
      </c>
      <c r="D764" t="s">
        <v>33</v>
      </c>
      <c r="E764" t="s">
        <v>37</v>
      </c>
      <c r="F764" t="s">
        <v>41</v>
      </c>
      <c r="G764" s="1">
        <v>45477</v>
      </c>
      <c r="H764" t="s">
        <v>48</v>
      </c>
      <c r="I764" t="s">
        <v>49</v>
      </c>
      <c r="J764">
        <v>1024</v>
      </c>
      <c r="K764">
        <v>0</v>
      </c>
      <c r="L764">
        <v>2</v>
      </c>
      <c r="M764">
        <v>2297</v>
      </c>
      <c r="N764">
        <f>MONTH(Table1[[#This Row],[Sale_Date]])</f>
        <v>7</v>
      </c>
    </row>
    <row r="765" spans="1:14" x14ac:dyDescent="0.25">
      <c r="A765">
        <v>764</v>
      </c>
      <c r="B765">
        <v>6</v>
      </c>
      <c r="C765" t="s">
        <v>32</v>
      </c>
      <c r="D765" t="s">
        <v>35</v>
      </c>
      <c r="E765" t="s">
        <v>36</v>
      </c>
      <c r="F765" t="s">
        <v>43</v>
      </c>
      <c r="G765" s="1">
        <v>45706</v>
      </c>
      <c r="H765" t="s">
        <v>48</v>
      </c>
      <c r="I765" t="s">
        <v>49</v>
      </c>
      <c r="J765">
        <v>1104</v>
      </c>
      <c r="K765">
        <v>20</v>
      </c>
      <c r="L765">
        <v>1</v>
      </c>
      <c r="M765">
        <v>1150</v>
      </c>
      <c r="N765">
        <f>MONTH(Table1[[#This Row],[Sale_Date]])</f>
        <v>2</v>
      </c>
    </row>
    <row r="766" spans="1:14" x14ac:dyDescent="0.25">
      <c r="A766">
        <v>765</v>
      </c>
      <c r="B766">
        <v>5</v>
      </c>
      <c r="C766" t="s">
        <v>30</v>
      </c>
      <c r="D766" t="s">
        <v>33</v>
      </c>
      <c r="E766" t="s">
        <v>36</v>
      </c>
      <c r="F766" t="s">
        <v>43</v>
      </c>
      <c r="G766" s="1">
        <v>45755</v>
      </c>
      <c r="H766" t="s">
        <v>47</v>
      </c>
      <c r="I766" t="s">
        <v>50</v>
      </c>
      <c r="J766">
        <v>827</v>
      </c>
      <c r="K766">
        <v>0</v>
      </c>
      <c r="L766">
        <v>2</v>
      </c>
      <c r="M766">
        <v>2324</v>
      </c>
      <c r="N766">
        <f>MONTH(Table1[[#This Row],[Sale_Date]])</f>
        <v>4</v>
      </c>
    </row>
    <row r="767" spans="1:14" x14ac:dyDescent="0.25">
      <c r="A767">
        <v>766</v>
      </c>
      <c r="B767">
        <v>18</v>
      </c>
      <c r="C767" t="s">
        <v>28</v>
      </c>
      <c r="D767" t="s">
        <v>35</v>
      </c>
      <c r="E767" t="s">
        <v>36</v>
      </c>
      <c r="F767" t="s">
        <v>44</v>
      </c>
      <c r="G767" s="1">
        <v>45552</v>
      </c>
      <c r="H767" t="s">
        <v>48</v>
      </c>
      <c r="I767" t="s">
        <v>54</v>
      </c>
      <c r="J767">
        <v>1408</v>
      </c>
      <c r="K767">
        <v>0</v>
      </c>
      <c r="L767">
        <v>3</v>
      </c>
      <c r="M767">
        <v>1753</v>
      </c>
      <c r="N767">
        <f>MONTH(Table1[[#This Row],[Sale_Date]])</f>
        <v>9</v>
      </c>
    </row>
    <row r="768" spans="1:14" x14ac:dyDescent="0.25">
      <c r="A768">
        <v>767</v>
      </c>
      <c r="B768">
        <v>4</v>
      </c>
      <c r="C768" t="s">
        <v>17</v>
      </c>
      <c r="D768" t="s">
        <v>34</v>
      </c>
      <c r="E768" t="s">
        <v>37</v>
      </c>
      <c r="F768" t="s">
        <v>42</v>
      </c>
      <c r="G768" s="1">
        <v>45536</v>
      </c>
      <c r="H768" t="s">
        <v>48</v>
      </c>
      <c r="I768" t="s">
        <v>54</v>
      </c>
      <c r="J768">
        <v>828</v>
      </c>
      <c r="K768">
        <v>30</v>
      </c>
      <c r="L768">
        <v>1</v>
      </c>
      <c r="M768">
        <v>2219</v>
      </c>
      <c r="N768">
        <f>MONTH(Table1[[#This Row],[Sale_Date]])</f>
        <v>9</v>
      </c>
    </row>
    <row r="769" spans="1:14" x14ac:dyDescent="0.25">
      <c r="A769">
        <v>768</v>
      </c>
      <c r="B769">
        <v>6</v>
      </c>
      <c r="C769" t="s">
        <v>32</v>
      </c>
      <c r="D769" t="s">
        <v>35</v>
      </c>
      <c r="E769" t="s">
        <v>38</v>
      </c>
      <c r="F769" t="s">
        <v>43</v>
      </c>
      <c r="G769" s="1">
        <v>45547</v>
      </c>
      <c r="H769" t="s">
        <v>47</v>
      </c>
      <c r="I769" t="s">
        <v>55</v>
      </c>
      <c r="J769">
        <v>980</v>
      </c>
      <c r="K769">
        <v>30</v>
      </c>
      <c r="L769">
        <v>2</v>
      </c>
      <c r="M769">
        <v>2580</v>
      </c>
      <c r="N769">
        <f>MONTH(Table1[[#This Row],[Sale_Date]])</f>
        <v>9</v>
      </c>
    </row>
    <row r="770" spans="1:14" x14ac:dyDescent="0.25">
      <c r="A770">
        <v>769</v>
      </c>
      <c r="B770">
        <v>16</v>
      </c>
      <c r="C770" t="s">
        <v>16</v>
      </c>
      <c r="D770" t="s">
        <v>34</v>
      </c>
      <c r="E770" t="s">
        <v>36</v>
      </c>
      <c r="F770" t="s">
        <v>46</v>
      </c>
      <c r="G770" s="1">
        <v>45757</v>
      </c>
      <c r="H770" t="s">
        <v>48</v>
      </c>
      <c r="I770" t="s">
        <v>50</v>
      </c>
      <c r="J770">
        <v>791</v>
      </c>
      <c r="K770">
        <v>30</v>
      </c>
      <c r="L770">
        <v>2</v>
      </c>
      <c r="M770">
        <v>1247</v>
      </c>
      <c r="N770">
        <f>MONTH(Table1[[#This Row],[Sale_Date]])</f>
        <v>4</v>
      </c>
    </row>
    <row r="771" spans="1:14" x14ac:dyDescent="0.25">
      <c r="A771">
        <v>770</v>
      </c>
      <c r="B771">
        <v>19</v>
      </c>
      <c r="C771" t="s">
        <v>14</v>
      </c>
      <c r="D771" t="s">
        <v>34</v>
      </c>
      <c r="E771" t="s">
        <v>38</v>
      </c>
      <c r="F771" t="s">
        <v>46</v>
      </c>
      <c r="G771" s="1">
        <v>45459</v>
      </c>
      <c r="H771" t="s">
        <v>47</v>
      </c>
      <c r="I771" t="s">
        <v>53</v>
      </c>
      <c r="J771">
        <v>334</v>
      </c>
      <c r="K771">
        <v>10</v>
      </c>
      <c r="L771">
        <v>2</v>
      </c>
      <c r="M771">
        <v>2586</v>
      </c>
      <c r="N771">
        <f>MONTH(Table1[[#This Row],[Sale_Date]])</f>
        <v>6</v>
      </c>
    </row>
    <row r="772" spans="1:14" x14ac:dyDescent="0.25">
      <c r="A772">
        <v>771</v>
      </c>
      <c r="B772">
        <v>8</v>
      </c>
      <c r="C772" t="s">
        <v>29</v>
      </c>
      <c r="D772" t="s">
        <v>33</v>
      </c>
      <c r="E772" t="s">
        <v>38</v>
      </c>
      <c r="F772" t="s">
        <v>41</v>
      </c>
      <c r="G772" s="1">
        <v>45671</v>
      </c>
      <c r="H772" t="s">
        <v>47</v>
      </c>
      <c r="I772" t="s">
        <v>50</v>
      </c>
      <c r="J772">
        <v>660</v>
      </c>
      <c r="K772">
        <v>30</v>
      </c>
      <c r="L772">
        <v>3</v>
      </c>
      <c r="M772">
        <v>2757</v>
      </c>
      <c r="N772">
        <f>MONTH(Table1[[#This Row],[Sale_Date]])</f>
        <v>1</v>
      </c>
    </row>
    <row r="773" spans="1:14" x14ac:dyDescent="0.25">
      <c r="A773">
        <v>772</v>
      </c>
      <c r="B773">
        <v>5</v>
      </c>
      <c r="C773" t="s">
        <v>30</v>
      </c>
      <c r="D773" t="s">
        <v>33</v>
      </c>
      <c r="E773" t="s">
        <v>39</v>
      </c>
      <c r="F773" t="s">
        <v>41</v>
      </c>
      <c r="G773" s="1">
        <v>45521</v>
      </c>
      <c r="H773" t="s">
        <v>47</v>
      </c>
      <c r="I773" t="s">
        <v>51</v>
      </c>
      <c r="J773">
        <v>525</v>
      </c>
      <c r="K773">
        <v>25</v>
      </c>
      <c r="L773">
        <v>1</v>
      </c>
      <c r="M773">
        <v>1763</v>
      </c>
      <c r="N773">
        <f>MONTH(Table1[[#This Row],[Sale_Date]])</f>
        <v>8</v>
      </c>
    </row>
    <row r="774" spans="1:14" x14ac:dyDescent="0.25">
      <c r="A774">
        <v>773</v>
      </c>
      <c r="B774">
        <v>7</v>
      </c>
      <c r="C774" t="s">
        <v>25</v>
      </c>
      <c r="D774" t="s">
        <v>34</v>
      </c>
      <c r="E774" t="s">
        <v>36</v>
      </c>
      <c r="F774" t="s">
        <v>43</v>
      </c>
      <c r="G774" s="1">
        <v>45553</v>
      </c>
      <c r="H774" t="s">
        <v>47</v>
      </c>
      <c r="I774" t="s">
        <v>53</v>
      </c>
      <c r="J774">
        <v>1149</v>
      </c>
      <c r="K774">
        <v>30</v>
      </c>
      <c r="L774">
        <v>3</v>
      </c>
      <c r="M774">
        <v>1971</v>
      </c>
      <c r="N774">
        <f>MONTH(Table1[[#This Row],[Sale_Date]])</f>
        <v>9</v>
      </c>
    </row>
    <row r="775" spans="1:14" x14ac:dyDescent="0.25">
      <c r="A775">
        <v>774</v>
      </c>
      <c r="B775">
        <v>13</v>
      </c>
      <c r="C775" t="s">
        <v>21</v>
      </c>
      <c r="D775" t="s">
        <v>34</v>
      </c>
      <c r="E775" t="s">
        <v>36</v>
      </c>
      <c r="F775" t="s">
        <v>42</v>
      </c>
      <c r="G775" s="1">
        <v>45526</v>
      </c>
      <c r="H775" t="s">
        <v>48</v>
      </c>
      <c r="I775" t="s">
        <v>50</v>
      </c>
      <c r="J775">
        <v>424</v>
      </c>
      <c r="K775">
        <v>30</v>
      </c>
      <c r="L775">
        <v>3</v>
      </c>
      <c r="M775">
        <v>1520</v>
      </c>
      <c r="N775">
        <f>MONTH(Table1[[#This Row],[Sale_Date]])</f>
        <v>8</v>
      </c>
    </row>
    <row r="776" spans="1:14" x14ac:dyDescent="0.25">
      <c r="A776">
        <v>775</v>
      </c>
      <c r="B776">
        <v>13</v>
      </c>
      <c r="C776" t="s">
        <v>21</v>
      </c>
      <c r="D776" t="s">
        <v>34</v>
      </c>
      <c r="E776" t="s">
        <v>38</v>
      </c>
      <c r="F776" t="s">
        <v>45</v>
      </c>
      <c r="G776" s="1">
        <v>45631</v>
      </c>
      <c r="H776" t="s">
        <v>48</v>
      </c>
      <c r="I776" t="s">
        <v>54</v>
      </c>
      <c r="J776">
        <v>1021</v>
      </c>
      <c r="K776">
        <v>10</v>
      </c>
      <c r="L776">
        <v>1</v>
      </c>
      <c r="M776">
        <v>2409</v>
      </c>
      <c r="N776">
        <f>MONTH(Table1[[#This Row],[Sale_Date]])</f>
        <v>12</v>
      </c>
    </row>
    <row r="777" spans="1:14" x14ac:dyDescent="0.25">
      <c r="A777">
        <v>776</v>
      </c>
      <c r="B777">
        <v>8</v>
      </c>
      <c r="C777" t="s">
        <v>29</v>
      </c>
      <c r="D777" t="s">
        <v>33</v>
      </c>
      <c r="E777" t="s">
        <v>39</v>
      </c>
      <c r="F777" t="s">
        <v>44</v>
      </c>
      <c r="G777" s="1">
        <v>45716</v>
      </c>
      <c r="H777" t="s">
        <v>48</v>
      </c>
      <c r="I777" t="s">
        <v>55</v>
      </c>
      <c r="J777">
        <v>384</v>
      </c>
      <c r="K777">
        <v>30</v>
      </c>
      <c r="L777">
        <v>2</v>
      </c>
      <c r="M777">
        <v>1299</v>
      </c>
      <c r="N777">
        <f>MONTH(Table1[[#This Row],[Sale_Date]])</f>
        <v>2</v>
      </c>
    </row>
    <row r="778" spans="1:14" x14ac:dyDescent="0.25">
      <c r="A778">
        <v>777</v>
      </c>
      <c r="B778">
        <v>1</v>
      </c>
      <c r="C778" t="s">
        <v>15</v>
      </c>
      <c r="D778" t="s">
        <v>34</v>
      </c>
      <c r="E778" t="s">
        <v>36</v>
      </c>
      <c r="F778" t="s">
        <v>43</v>
      </c>
      <c r="G778" s="1">
        <v>45466</v>
      </c>
      <c r="H778" t="s">
        <v>47</v>
      </c>
      <c r="I778" t="s">
        <v>50</v>
      </c>
      <c r="J778">
        <v>738</v>
      </c>
      <c r="K778">
        <v>10</v>
      </c>
      <c r="L778">
        <v>3</v>
      </c>
      <c r="M778">
        <v>2159</v>
      </c>
      <c r="N778">
        <f>MONTH(Table1[[#This Row],[Sale_Date]])</f>
        <v>6</v>
      </c>
    </row>
    <row r="779" spans="1:14" x14ac:dyDescent="0.25">
      <c r="A779">
        <v>778</v>
      </c>
      <c r="B779">
        <v>17</v>
      </c>
      <c r="C779" t="s">
        <v>27</v>
      </c>
      <c r="D779" t="s">
        <v>33</v>
      </c>
      <c r="E779" t="s">
        <v>37</v>
      </c>
      <c r="F779" t="s">
        <v>44</v>
      </c>
      <c r="G779" s="1">
        <v>45536</v>
      </c>
      <c r="H779" t="s">
        <v>48</v>
      </c>
      <c r="I779" t="s">
        <v>53</v>
      </c>
      <c r="J779">
        <v>965</v>
      </c>
      <c r="K779">
        <v>15</v>
      </c>
      <c r="L779">
        <v>3</v>
      </c>
      <c r="M779">
        <v>1062</v>
      </c>
      <c r="N779">
        <f>MONTH(Table1[[#This Row],[Sale_Date]])</f>
        <v>9</v>
      </c>
    </row>
    <row r="780" spans="1:14" x14ac:dyDescent="0.25">
      <c r="A780">
        <v>779</v>
      </c>
      <c r="B780">
        <v>2</v>
      </c>
      <c r="C780" t="s">
        <v>19</v>
      </c>
      <c r="D780" t="s">
        <v>33</v>
      </c>
      <c r="E780" t="s">
        <v>37</v>
      </c>
      <c r="F780" t="s">
        <v>40</v>
      </c>
      <c r="G780" s="1">
        <v>45682</v>
      </c>
      <c r="H780" t="s">
        <v>48</v>
      </c>
      <c r="I780" t="s">
        <v>55</v>
      </c>
      <c r="J780">
        <v>1076</v>
      </c>
      <c r="K780">
        <v>30</v>
      </c>
      <c r="L780">
        <v>2</v>
      </c>
      <c r="M780">
        <v>1354</v>
      </c>
      <c r="N780">
        <f>MONTH(Table1[[#This Row],[Sale_Date]])</f>
        <v>1</v>
      </c>
    </row>
    <row r="781" spans="1:14" x14ac:dyDescent="0.25">
      <c r="A781">
        <v>780</v>
      </c>
      <c r="B781">
        <v>12</v>
      </c>
      <c r="C781" t="s">
        <v>31</v>
      </c>
      <c r="D781" t="s">
        <v>35</v>
      </c>
      <c r="E781" t="s">
        <v>39</v>
      </c>
      <c r="F781" t="s">
        <v>43</v>
      </c>
      <c r="G781" s="1">
        <v>45577</v>
      </c>
      <c r="H781" t="s">
        <v>47</v>
      </c>
      <c r="I781" t="s">
        <v>55</v>
      </c>
      <c r="J781">
        <v>419</v>
      </c>
      <c r="K781">
        <v>15</v>
      </c>
      <c r="L781">
        <v>1</v>
      </c>
      <c r="M781">
        <v>1824</v>
      </c>
      <c r="N781">
        <f>MONTH(Table1[[#This Row],[Sale_Date]])</f>
        <v>10</v>
      </c>
    </row>
    <row r="782" spans="1:14" x14ac:dyDescent="0.25">
      <c r="A782">
        <v>781</v>
      </c>
      <c r="B782">
        <v>11</v>
      </c>
      <c r="C782" t="s">
        <v>13</v>
      </c>
      <c r="D782" t="s">
        <v>33</v>
      </c>
      <c r="E782" t="s">
        <v>38</v>
      </c>
      <c r="F782" t="s">
        <v>41</v>
      </c>
      <c r="G782" s="1">
        <v>45474</v>
      </c>
      <c r="H782" t="s">
        <v>48</v>
      </c>
      <c r="I782" t="s">
        <v>50</v>
      </c>
      <c r="J782">
        <v>902</v>
      </c>
      <c r="K782">
        <v>0</v>
      </c>
      <c r="L782">
        <v>1</v>
      </c>
      <c r="M782">
        <v>2388</v>
      </c>
      <c r="N782">
        <f>MONTH(Table1[[#This Row],[Sale_Date]])</f>
        <v>7</v>
      </c>
    </row>
    <row r="783" spans="1:14" x14ac:dyDescent="0.25">
      <c r="A783">
        <v>782</v>
      </c>
      <c r="B783">
        <v>3</v>
      </c>
      <c r="C783" t="s">
        <v>18</v>
      </c>
      <c r="D783" t="s">
        <v>35</v>
      </c>
      <c r="E783" t="s">
        <v>37</v>
      </c>
      <c r="F783" t="s">
        <v>41</v>
      </c>
      <c r="G783" s="1">
        <v>45427</v>
      </c>
      <c r="H783" t="s">
        <v>48</v>
      </c>
      <c r="I783" t="s">
        <v>51</v>
      </c>
      <c r="J783">
        <v>685</v>
      </c>
      <c r="K783">
        <v>20</v>
      </c>
      <c r="L783">
        <v>3</v>
      </c>
      <c r="M783">
        <v>1873</v>
      </c>
      <c r="N783">
        <f>MONTH(Table1[[#This Row],[Sale_Date]])</f>
        <v>5</v>
      </c>
    </row>
    <row r="784" spans="1:14" x14ac:dyDescent="0.25">
      <c r="A784">
        <v>783</v>
      </c>
      <c r="B784">
        <v>5</v>
      </c>
      <c r="C784" t="s">
        <v>30</v>
      </c>
      <c r="D784" t="s">
        <v>33</v>
      </c>
      <c r="E784" t="s">
        <v>36</v>
      </c>
      <c r="F784" t="s">
        <v>42</v>
      </c>
      <c r="G784" s="1">
        <v>45716</v>
      </c>
      <c r="H784" t="s">
        <v>47</v>
      </c>
      <c r="I784" t="s">
        <v>54</v>
      </c>
      <c r="J784">
        <v>1295</v>
      </c>
      <c r="K784">
        <v>15</v>
      </c>
      <c r="L784">
        <v>3</v>
      </c>
      <c r="M784">
        <v>1860</v>
      </c>
      <c r="N784">
        <f>MONTH(Table1[[#This Row],[Sale_Date]])</f>
        <v>2</v>
      </c>
    </row>
    <row r="785" spans="1:14" x14ac:dyDescent="0.25">
      <c r="A785">
        <v>784</v>
      </c>
      <c r="B785">
        <v>3</v>
      </c>
      <c r="C785" t="s">
        <v>18</v>
      </c>
      <c r="D785" t="s">
        <v>35</v>
      </c>
      <c r="E785" t="s">
        <v>37</v>
      </c>
      <c r="F785" t="s">
        <v>44</v>
      </c>
      <c r="G785" s="1">
        <v>45528</v>
      </c>
      <c r="H785" t="s">
        <v>47</v>
      </c>
      <c r="I785" t="s">
        <v>53</v>
      </c>
      <c r="J785">
        <v>677</v>
      </c>
      <c r="K785">
        <v>30</v>
      </c>
      <c r="L785">
        <v>1</v>
      </c>
      <c r="M785">
        <v>2713</v>
      </c>
      <c r="N785">
        <f>MONTH(Table1[[#This Row],[Sale_Date]])</f>
        <v>8</v>
      </c>
    </row>
    <row r="786" spans="1:14" x14ac:dyDescent="0.25">
      <c r="A786">
        <v>785</v>
      </c>
      <c r="B786">
        <v>2</v>
      </c>
      <c r="C786" t="s">
        <v>19</v>
      </c>
      <c r="D786" t="s">
        <v>33</v>
      </c>
      <c r="E786" t="s">
        <v>36</v>
      </c>
      <c r="F786" t="s">
        <v>41</v>
      </c>
      <c r="G786" s="1">
        <v>45445</v>
      </c>
      <c r="H786" t="s">
        <v>48</v>
      </c>
      <c r="I786" t="s">
        <v>53</v>
      </c>
      <c r="J786">
        <v>1413</v>
      </c>
      <c r="K786">
        <v>30</v>
      </c>
      <c r="L786">
        <v>1</v>
      </c>
      <c r="M786">
        <v>1182</v>
      </c>
      <c r="N786">
        <f>MONTH(Table1[[#This Row],[Sale_Date]])</f>
        <v>6</v>
      </c>
    </row>
    <row r="787" spans="1:14" x14ac:dyDescent="0.25">
      <c r="A787">
        <v>786</v>
      </c>
      <c r="B787">
        <v>7</v>
      </c>
      <c r="C787" t="s">
        <v>25</v>
      </c>
      <c r="D787" t="s">
        <v>34</v>
      </c>
      <c r="E787" t="s">
        <v>39</v>
      </c>
      <c r="F787" t="s">
        <v>41</v>
      </c>
      <c r="G787" s="1">
        <v>45422</v>
      </c>
      <c r="H787" t="s">
        <v>48</v>
      </c>
      <c r="I787" t="s">
        <v>51</v>
      </c>
      <c r="J787">
        <v>947</v>
      </c>
      <c r="K787">
        <v>10</v>
      </c>
      <c r="L787">
        <v>3</v>
      </c>
      <c r="M787">
        <v>2448</v>
      </c>
      <c r="N787">
        <f>MONTH(Table1[[#This Row],[Sale_Date]])</f>
        <v>5</v>
      </c>
    </row>
    <row r="788" spans="1:14" x14ac:dyDescent="0.25">
      <c r="A788">
        <v>787</v>
      </c>
      <c r="B788">
        <v>4</v>
      </c>
      <c r="C788" t="s">
        <v>17</v>
      </c>
      <c r="D788" t="s">
        <v>34</v>
      </c>
      <c r="E788" t="s">
        <v>39</v>
      </c>
      <c r="F788" t="s">
        <v>46</v>
      </c>
      <c r="G788" s="1">
        <v>45504</v>
      </c>
      <c r="H788" t="s">
        <v>47</v>
      </c>
      <c r="I788" t="s">
        <v>55</v>
      </c>
      <c r="J788">
        <v>462</v>
      </c>
      <c r="K788">
        <v>10</v>
      </c>
      <c r="L788">
        <v>1</v>
      </c>
      <c r="M788">
        <v>1321</v>
      </c>
      <c r="N788">
        <f>MONTH(Table1[[#This Row],[Sale_Date]])</f>
        <v>7</v>
      </c>
    </row>
    <row r="789" spans="1:14" x14ac:dyDescent="0.25">
      <c r="A789">
        <v>788</v>
      </c>
      <c r="B789">
        <v>18</v>
      </c>
      <c r="C789" t="s">
        <v>28</v>
      </c>
      <c r="D789" t="s">
        <v>35</v>
      </c>
      <c r="E789" t="s">
        <v>36</v>
      </c>
      <c r="F789" t="s">
        <v>43</v>
      </c>
      <c r="G789" s="1">
        <v>45529</v>
      </c>
      <c r="H789" t="s">
        <v>48</v>
      </c>
      <c r="I789" t="s">
        <v>52</v>
      </c>
      <c r="J789">
        <v>371</v>
      </c>
      <c r="K789">
        <v>0</v>
      </c>
      <c r="L789">
        <v>2</v>
      </c>
      <c r="M789">
        <v>2675</v>
      </c>
      <c r="N789">
        <f>MONTH(Table1[[#This Row],[Sale_Date]])</f>
        <v>8</v>
      </c>
    </row>
    <row r="790" spans="1:14" x14ac:dyDescent="0.25">
      <c r="A790">
        <v>789</v>
      </c>
      <c r="B790">
        <v>16</v>
      </c>
      <c r="C790" t="s">
        <v>16</v>
      </c>
      <c r="D790" t="s">
        <v>34</v>
      </c>
      <c r="E790" t="s">
        <v>36</v>
      </c>
      <c r="F790" t="s">
        <v>40</v>
      </c>
      <c r="G790" s="1">
        <v>45676</v>
      </c>
      <c r="H790" t="s">
        <v>47</v>
      </c>
      <c r="I790" t="s">
        <v>51</v>
      </c>
      <c r="J790">
        <v>552</v>
      </c>
      <c r="K790">
        <v>30</v>
      </c>
      <c r="L790">
        <v>3</v>
      </c>
      <c r="M790">
        <v>1100</v>
      </c>
      <c r="N790">
        <f>MONTH(Table1[[#This Row],[Sale_Date]])</f>
        <v>1</v>
      </c>
    </row>
    <row r="791" spans="1:14" x14ac:dyDescent="0.25">
      <c r="A791">
        <v>790</v>
      </c>
      <c r="B791">
        <v>1</v>
      </c>
      <c r="C791" t="s">
        <v>15</v>
      </c>
      <c r="D791" t="s">
        <v>34</v>
      </c>
      <c r="E791" t="s">
        <v>39</v>
      </c>
      <c r="F791" t="s">
        <v>46</v>
      </c>
      <c r="G791" s="1">
        <v>45446</v>
      </c>
      <c r="H791" t="s">
        <v>48</v>
      </c>
      <c r="I791" t="s">
        <v>54</v>
      </c>
      <c r="J791">
        <v>319</v>
      </c>
      <c r="K791">
        <v>25</v>
      </c>
      <c r="L791">
        <v>2</v>
      </c>
      <c r="M791">
        <v>2934</v>
      </c>
      <c r="N791">
        <f>MONTH(Table1[[#This Row],[Sale_Date]])</f>
        <v>6</v>
      </c>
    </row>
    <row r="792" spans="1:14" x14ac:dyDescent="0.25">
      <c r="A792">
        <v>791</v>
      </c>
      <c r="B792">
        <v>6</v>
      </c>
      <c r="C792" t="s">
        <v>32</v>
      </c>
      <c r="D792" t="s">
        <v>35</v>
      </c>
      <c r="E792" t="s">
        <v>36</v>
      </c>
      <c r="F792" t="s">
        <v>42</v>
      </c>
      <c r="G792" s="1">
        <v>45719</v>
      </c>
      <c r="H792" t="s">
        <v>48</v>
      </c>
      <c r="I792" t="s">
        <v>54</v>
      </c>
      <c r="J792">
        <v>1354</v>
      </c>
      <c r="K792">
        <v>0</v>
      </c>
      <c r="L792">
        <v>2</v>
      </c>
      <c r="M792">
        <v>1266</v>
      </c>
      <c r="N792">
        <f>MONTH(Table1[[#This Row],[Sale_Date]])</f>
        <v>3</v>
      </c>
    </row>
    <row r="793" spans="1:14" x14ac:dyDescent="0.25">
      <c r="A793">
        <v>792</v>
      </c>
      <c r="B793">
        <v>19</v>
      </c>
      <c r="C793" t="s">
        <v>14</v>
      </c>
      <c r="D793" t="s">
        <v>34</v>
      </c>
      <c r="E793" t="s">
        <v>37</v>
      </c>
      <c r="F793" t="s">
        <v>44</v>
      </c>
      <c r="G793" s="1">
        <v>45450</v>
      </c>
      <c r="H793" t="s">
        <v>47</v>
      </c>
      <c r="I793" t="s">
        <v>55</v>
      </c>
      <c r="J793">
        <v>1139</v>
      </c>
      <c r="K793">
        <v>10</v>
      </c>
      <c r="L793">
        <v>1</v>
      </c>
      <c r="M793">
        <v>2157</v>
      </c>
      <c r="N793">
        <f>MONTH(Table1[[#This Row],[Sale_Date]])</f>
        <v>6</v>
      </c>
    </row>
    <row r="794" spans="1:14" x14ac:dyDescent="0.25">
      <c r="A794">
        <v>793</v>
      </c>
      <c r="B794">
        <v>6</v>
      </c>
      <c r="C794" t="s">
        <v>32</v>
      </c>
      <c r="D794" t="s">
        <v>35</v>
      </c>
      <c r="E794" t="s">
        <v>37</v>
      </c>
      <c r="F794" t="s">
        <v>45</v>
      </c>
      <c r="G794" s="1">
        <v>45652</v>
      </c>
      <c r="H794" t="s">
        <v>48</v>
      </c>
      <c r="I794" t="s">
        <v>50</v>
      </c>
      <c r="J794">
        <v>476</v>
      </c>
      <c r="K794">
        <v>20</v>
      </c>
      <c r="L794">
        <v>2</v>
      </c>
      <c r="M794">
        <v>2950</v>
      </c>
      <c r="N794">
        <f>MONTH(Table1[[#This Row],[Sale_Date]])</f>
        <v>12</v>
      </c>
    </row>
    <row r="795" spans="1:14" x14ac:dyDescent="0.25">
      <c r="A795">
        <v>794</v>
      </c>
      <c r="B795">
        <v>20</v>
      </c>
      <c r="C795" t="s">
        <v>24</v>
      </c>
      <c r="D795" t="s">
        <v>33</v>
      </c>
      <c r="E795" t="s">
        <v>36</v>
      </c>
      <c r="F795" t="s">
        <v>42</v>
      </c>
      <c r="G795" s="1">
        <v>45587</v>
      </c>
      <c r="H795" t="s">
        <v>47</v>
      </c>
      <c r="I795" t="s">
        <v>55</v>
      </c>
      <c r="J795">
        <v>445</v>
      </c>
      <c r="K795">
        <v>30</v>
      </c>
      <c r="L795">
        <v>1</v>
      </c>
      <c r="M795">
        <v>1460</v>
      </c>
      <c r="N795">
        <f>MONTH(Table1[[#This Row],[Sale_Date]])</f>
        <v>10</v>
      </c>
    </row>
    <row r="796" spans="1:14" x14ac:dyDescent="0.25">
      <c r="A796">
        <v>795</v>
      </c>
      <c r="B796">
        <v>1</v>
      </c>
      <c r="C796" t="s">
        <v>15</v>
      </c>
      <c r="D796" t="s">
        <v>34</v>
      </c>
      <c r="E796" t="s">
        <v>38</v>
      </c>
      <c r="F796" t="s">
        <v>40</v>
      </c>
      <c r="G796" s="1">
        <v>45426</v>
      </c>
      <c r="H796" t="s">
        <v>47</v>
      </c>
      <c r="I796" t="s">
        <v>49</v>
      </c>
      <c r="J796">
        <v>398</v>
      </c>
      <c r="K796">
        <v>30</v>
      </c>
      <c r="L796">
        <v>3</v>
      </c>
      <c r="M796">
        <v>2454</v>
      </c>
      <c r="N796">
        <f>MONTH(Table1[[#This Row],[Sale_Date]])</f>
        <v>5</v>
      </c>
    </row>
    <row r="797" spans="1:14" x14ac:dyDescent="0.25">
      <c r="A797">
        <v>796</v>
      </c>
      <c r="B797">
        <v>10</v>
      </c>
      <c r="C797" t="s">
        <v>23</v>
      </c>
      <c r="D797" t="s">
        <v>34</v>
      </c>
      <c r="E797" t="s">
        <v>37</v>
      </c>
      <c r="F797" t="s">
        <v>40</v>
      </c>
      <c r="G797" s="1">
        <v>45438</v>
      </c>
      <c r="H797" t="s">
        <v>48</v>
      </c>
      <c r="I797" t="s">
        <v>51</v>
      </c>
      <c r="J797">
        <v>639</v>
      </c>
      <c r="K797">
        <v>10</v>
      </c>
      <c r="L797">
        <v>3</v>
      </c>
      <c r="M797">
        <v>1193</v>
      </c>
      <c r="N797">
        <f>MONTH(Table1[[#This Row],[Sale_Date]])</f>
        <v>5</v>
      </c>
    </row>
    <row r="798" spans="1:14" x14ac:dyDescent="0.25">
      <c r="A798">
        <v>797</v>
      </c>
      <c r="B798">
        <v>1</v>
      </c>
      <c r="C798" t="s">
        <v>15</v>
      </c>
      <c r="D798" t="s">
        <v>34</v>
      </c>
      <c r="E798" t="s">
        <v>39</v>
      </c>
      <c r="F798" t="s">
        <v>42</v>
      </c>
      <c r="G798" s="1">
        <v>45551</v>
      </c>
      <c r="H798" t="s">
        <v>47</v>
      </c>
      <c r="I798" t="s">
        <v>51</v>
      </c>
      <c r="J798">
        <v>661</v>
      </c>
      <c r="K798">
        <v>15</v>
      </c>
      <c r="L798">
        <v>1</v>
      </c>
      <c r="M798">
        <v>2854</v>
      </c>
      <c r="N798">
        <f>MONTH(Table1[[#This Row],[Sale_Date]])</f>
        <v>9</v>
      </c>
    </row>
    <row r="799" spans="1:14" x14ac:dyDescent="0.25">
      <c r="A799">
        <v>798</v>
      </c>
      <c r="B799">
        <v>15</v>
      </c>
      <c r="C799" t="s">
        <v>20</v>
      </c>
      <c r="D799" t="s">
        <v>35</v>
      </c>
      <c r="E799" t="s">
        <v>37</v>
      </c>
      <c r="F799" t="s">
        <v>43</v>
      </c>
      <c r="G799" s="1">
        <v>45594</v>
      </c>
      <c r="H799" t="s">
        <v>47</v>
      </c>
      <c r="I799" t="s">
        <v>50</v>
      </c>
      <c r="J799">
        <v>991</v>
      </c>
      <c r="K799">
        <v>15</v>
      </c>
      <c r="L799">
        <v>1</v>
      </c>
      <c r="M799">
        <v>2082</v>
      </c>
      <c r="N799">
        <f>MONTH(Table1[[#This Row],[Sale_Date]])</f>
        <v>10</v>
      </c>
    </row>
    <row r="800" spans="1:14" x14ac:dyDescent="0.25">
      <c r="A800">
        <v>799</v>
      </c>
      <c r="B800">
        <v>20</v>
      </c>
      <c r="C800" t="s">
        <v>24</v>
      </c>
      <c r="D800" t="s">
        <v>33</v>
      </c>
      <c r="E800" t="s">
        <v>38</v>
      </c>
      <c r="F800" t="s">
        <v>46</v>
      </c>
      <c r="G800" s="1">
        <v>45740</v>
      </c>
      <c r="H800" t="s">
        <v>47</v>
      </c>
      <c r="I800" t="s">
        <v>54</v>
      </c>
      <c r="J800">
        <v>775</v>
      </c>
      <c r="K800">
        <v>30</v>
      </c>
      <c r="L800">
        <v>1</v>
      </c>
      <c r="M800">
        <v>1861</v>
      </c>
      <c r="N800">
        <f>MONTH(Table1[[#This Row],[Sale_Date]])</f>
        <v>3</v>
      </c>
    </row>
    <row r="801" spans="1:14" x14ac:dyDescent="0.25">
      <c r="A801">
        <v>800</v>
      </c>
      <c r="B801">
        <v>6</v>
      </c>
      <c r="C801" t="s">
        <v>32</v>
      </c>
      <c r="D801" t="s">
        <v>35</v>
      </c>
      <c r="E801" t="s">
        <v>37</v>
      </c>
      <c r="F801" t="s">
        <v>46</v>
      </c>
      <c r="G801" s="1">
        <v>45630</v>
      </c>
      <c r="H801" t="s">
        <v>48</v>
      </c>
      <c r="I801" t="s">
        <v>55</v>
      </c>
      <c r="J801">
        <v>1088</v>
      </c>
      <c r="K801">
        <v>25</v>
      </c>
      <c r="L801">
        <v>2</v>
      </c>
      <c r="M801">
        <v>2338</v>
      </c>
      <c r="N801">
        <f>MONTH(Table1[[#This Row],[Sale_Date]])</f>
        <v>12</v>
      </c>
    </row>
    <row r="802" spans="1:14" x14ac:dyDescent="0.25">
      <c r="A802">
        <v>801</v>
      </c>
      <c r="B802">
        <v>6</v>
      </c>
      <c r="C802" t="s">
        <v>32</v>
      </c>
      <c r="D802" t="s">
        <v>35</v>
      </c>
      <c r="E802" t="s">
        <v>38</v>
      </c>
      <c r="F802" t="s">
        <v>43</v>
      </c>
      <c r="G802" s="1">
        <v>45627</v>
      </c>
      <c r="H802" t="s">
        <v>48</v>
      </c>
      <c r="I802" t="s">
        <v>50</v>
      </c>
      <c r="J802">
        <v>820</v>
      </c>
      <c r="K802">
        <v>25</v>
      </c>
      <c r="L802">
        <v>2</v>
      </c>
      <c r="M802">
        <v>1623</v>
      </c>
      <c r="N802">
        <f>MONTH(Table1[[#This Row],[Sale_Date]])</f>
        <v>12</v>
      </c>
    </row>
    <row r="803" spans="1:14" x14ac:dyDescent="0.25">
      <c r="A803">
        <v>802</v>
      </c>
      <c r="B803">
        <v>20</v>
      </c>
      <c r="C803" t="s">
        <v>24</v>
      </c>
      <c r="D803" t="s">
        <v>33</v>
      </c>
      <c r="E803" t="s">
        <v>39</v>
      </c>
      <c r="F803" t="s">
        <v>42</v>
      </c>
      <c r="G803" s="1">
        <v>45648</v>
      </c>
      <c r="H803" t="s">
        <v>48</v>
      </c>
      <c r="I803" t="s">
        <v>52</v>
      </c>
      <c r="J803">
        <v>1146</v>
      </c>
      <c r="K803">
        <v>15</v>
      </c>
      <c r="L803">
        <v>1</v>
      </c>
      <c r="M803">
        <v>2209</v>
      </c>
      <c r="N803">
        <f>MONTH(Table1[[#This Row],[Sale_Date]])</f>
        <v>12</v>
      </c>
    </row>
    <row r="804" spans="1:14" x14ac:dyDescent="0.25">
      <c r="A804">
        <v>803</v>
      </c>
      <c r="B804">
        <v>9</v>
      </c>
      <c r="C804" t="s">
        <v>26</v>
      </c>
      <c r="D804" t="s">
        <v>35</v>
      </c>
      <c r="E804" t="s">
        <v>36</v>
      </c>
      <c r="F804" t="s">
        <v>44</v>
      </c>
      <c r="G804" s="1">
        <v>45424</v>
      </c>
      <c r="H804" t="s">
        <v>47</v>
      </c>
      <c r="I804" t="s">
        <v>54</v>
      </c>
      <c r="J804">
        <v>1278</v>
      </c>
      <c r="K804">
        <v>15</v>
      </c>
      <c r="L804">
        <v>1</v>
      </c>
      <c r="M804">
        <v>2491</v>
      </c>
      <c r="N804">
        <f>MONTH(Table1[[#This Row],[Sale_Date]])</f>
        <v>5</v>
      </c>
    </row>
    <row r="805" spans="1:14" x14ac:dyDescent="0.25">
      <c r="A805">
        <v>804</v>
      </c>
      <c r="B805">
        <v>14</v>
      </c>
      <c r="C805" t="s">
        <v>22</v>
      </c>
      <c r="D805" t="s">
        <v>33</v>
      </c>
      <c r="E805" t="s">
        <v>36</v>
      </c>
      <c r="F805" t="s">
        <v>43</v>
      </c>
      <c r="G805" s="1">
        <v>45630</v>
      </c>
      <c r="H805" t="s">
        <v>48</v>
      </c>
      <c r="I805" t="s">
        <v>55</v>
      </c>
      <c r="J805">
        <v>860</v>
      </c>
      <c r="K805">
        <v>15</v>
      </c>
      <c r="L805">
        <v>1</v>
      </c>
      <c r="M805">
        <v>1029</v>
      </c>
      <c r="N805">
        <f>MONTH(Table1[[#This Row],[Sale_Date]])</f>
        <v>12</v>
      </c>
    </row>
    <row r="806" spans="1:14" x14ac:dyDescent="0.25">
      <c r="A806">
        <v>805</v>
      </c>
      <c r="B806">
        <v>10</v>
      </c>
      <c r="C806" t="s">
        <v>23</v>
      </c>
      <c r="D806" t="s">
        <v>34</v>
      </c>
      <c r="E806" t="s">
        <v>36</v>
      </c>
      <c r="F806" t="s">
        <v>41</v>
      </c>
      <c r="G806" s="1">
        <v>45672</v>
      </c>
      <c r="H806" t="s">
        <v>47</v>
      </c>
      <c r="I806" t="s">
        <v>55</v>
      </c>
      <c r="J806">
        <v>1324</v>
      </c>
      <c r="K806">
        <v>15</v>
      </c>
      <c r="L806">
        <v>1</v>
      </c>
      <c r="M806">
        <v>2499</v>
      </c>
      <c r="N806">
        <f>MONTH(Table1[[#This Row],[Sale_Date]])</f>
        <v>1</v>
      </c>
    </row>
    <row r="807" spans="1:14" x14ac:dyDescent="0.25">
      <c r="A807">
        <v>806</v>
      </c>
      <c r="B807">
        <v>5</v>
      </c>
      <c r="C807" t="s">
        <v>30</v>
      </c>
      <c r="D807" t="s">
        <v>33</v>
      </c>
      <c r="E807" t="s">
        <v>37</v>
      </c>
      <c r="F807" t="s">
        <v>46</v>
      </c>
      <c r="G807" s="1">
        <v>45660</v>
      </c>
      <c r="H807" t="s">
        <v>47</v>
      </c>
      <c r="I807" t="s">
        <v>51</v>
      </c>
      <c r="J807">
        <v>1091</v>
      </c>
      <c r="K807">
        <v>20</v>
      </c>
      <c r="L807">
        <v>3</v>
      </c>
      <c r="M807">
        <v>2132</v>
      </c>
      <c r="N807">
        <f>MONTH(Table1[[#This Row],[Sale_Date]])</f>
        <v>1</v>
      </c>
    </row>
    <row r="808" spans="1:14" x14ac:dyDescent="0.25">
      <c r="A808">
        <v>807</v>
      </c>
      <c r="B808">
        <v>3</v>
      </c>
      <c r="C808" t="s">
        <v>18</v>
      </c>
      <c r="D808" t="s">
        <v>35</v>
      </c>
      <c r="E808" t="s">
        <v>38</v>
      </c>
      <c r="F808" t="s">
        <v>44</v>
      </c>
      <c r="G808" s="1">
        <v>45615</v>
      </c>
      <c r="H808" t="s">
        <v>48</v>
      </c>
      <c r="I808" t="s">
        <v>51</v>
      </c>
      <c r="J808">
        <v>995</v>
      </c>
      <c r="K808">
        <v>10</v>
      </c>
      <c r="L808">
        <v>3</v>
      </c>
      <c r="M808">
        <v>1024</v>
      </c>
      <c r="N808">
        <f>MONTH(Table1[[#This Row],[Sale_Date]])</f>
        <v>11</v>
      </c>
    </row>
    <row r="809" spans="1:14" x14ac:dyDescent="0.25">
      <c r="A809">
        <v>808</v>
      </c>
      <c r="B809">
        <v>3</v>
      </c>
      <c r="C809" t="s">
        <v>18</v>
      </c>
      <c r="D809" t="s">
        <v>35</v>
      </c>
      <c r="E809" t="s">
        <v>37</v>
      </c>
      <c r="F809" t="s">
        <v>43</v>
      </c>
      <c r="G809" s="1">
        <v>45717</v>
      </c>
      <c r="H809" t="s">
        <v>48</v>
      </c>
      <c r="I809" t="s">
        <v>52</v>
      </c>
      <c r="J809">
        <v>394</v>
      </c>
      <c r="K809">
        <v>20</v>
      </c>
      <c r="L809">
        <v>1</v>
      </c>
      <c r="M809">
        <v>2476</v>
      </c>
      <c r="N809">
        <f>MONTH(Table1[[#This Row],[Sale_Date]])</f>
        <v>3</v>
      </c>
    </row>
    <row r="810" spans="1:14" x14ac:dyDescent="0.25">
      <c r="A810">
        <v>809</v>
      </c>
      <c r="B810">
        <v>19</v>
      </c>
      <c r="C810" t="s">
        <v>14</v>
      </c>
      <c r="D810" t="s">
        <v>34</v>
      </c>
      <c r="E810" t="s">
        <v>36</v>
      </c>
      <c r="F810" t="s">
        <v>40</v>
      </c>
      <c r="G810" s="1">
        <v>45435</v>
      </c>
      <c r="H810" t="s">
        <v>48</v>
      </c>
      <c r="I810" t="s">
        <v>54</v>
      </c>
      <c r="J810">
        <v>1481</v>
      </c>
      <c r="K810">
        <v>0</v>
      </c>
      <c r="L810">
        <v>1</v>
      </c>
      <c r="M810">
        <v>2729</v>
      </c>
      <c r="N810">
        <f>MONTH(Table1[[#This Row],[Sale_Date]])</f>
        <v>5</v>
      </c>
    </row>
    <row r="811" spans="1:14" x14ac:dyDescent="0.25">
      <c r="A811">
        <v>810</v>
      </c>
      <c r="B811">
        <v>14</v>
      </c>
      <c r="C811" t="s">
        <v>22</v>
      </c>
      <c r="D811" t="s">
        <v>33</v>
      </c>
      <c r="E811" t="s">
        <v>37</v>
      </c>
      <c r="F811" t="s">
        <v>44</v>
      </c>
      <c r="G811" s="1">
        <v>45519</v>
      </c>
      <c r="H811" t="s">
        <v>47</v>
      </c>
      <c r="I811" t="s">
        <v>54</v>
      </c>
      <c r="J811">
        <v>726</v>
      </c>
      <c r="K811">
        <v>30</v>
      </c>
      <c r="L811">
        <v>1</v>
      </c>
      <c r="M811">
        <v>2832</v>
      </c>
      <c r="N811">
        <f>MONTH(Table1[[#This Row],[Sale_Date]])</f>
        <v>8</v>
      </c>
    </row>
    <row r="812" spans="1:14" x14ac:dyDescent="0.25">
      <c r="A812">
        <v>811</v>
      </c>
      <c r="B812">
        <v>11</v>
      </c>
      <c r="C812" t="s">
        <v>13</v>
      </c>
      <c r="D812" t="s">
        <v>33</v>
      </c>
      <c r="E812" t="s">
        <v>36</v>
      </c>
      <c r="F812" t="s">
        <v>41</v>
      </c>
      <c r="G812" s="1">
        <v>45704</v>
      </c>
      <c r="H812" t="s">
        <v>47</v>
      </c>
      <c r="I812" t="s">
        <v>53</v>
      </c>
      <c r="J812">
        <v>850</v>
      </c>
      <c r="K812">
        <v>0</v>
      </c>
      <c r="L812">
        <v>1</v>
      </c>
      <c r="M812">
        <v>2867</v>
      </c>
      <c r="N812">
        <f>MONTH(Table1[[#This Row],[Sale_Date]])</f>
        <v>2</v>
      </c>
    </row>
    <row r="813" spans="1:14" x14ac:dyDescent="0.25">
      <c r="A813">
        <v>812</v>
      </c>
      <c r="B813">
        <v>3</v>
      </c>
      <c r="C813" t="s">
        <v>18</v>
      </c>
      <c r="D813" t="s">
        <v>35</v>
      </c>
      <c r="E813" t="s">
        <v>38</v>
      </c>
      <c r="F813" t="s">
        <v>40</v>
      </c>
      <c r="G813" s="1">
        <v>45554</v>
      </c>
      <c r="H813" t="s">
        <v>47</v>
      </c>
      <c r="I813" t="s">
        <v>52</v>
      </c>
      <c r="J813">
        <v>621</v>
      </c>
      <c r="K813">
        <v>25</v>
      </c>
      <c r="L813">
        <v>2</v>
      </c>
      <c r="M813">
        <v>1059</v>
      </c>
      <c r="N813">
        <f>MONTH(Table1[[#This Row],[Sale_Date]])</f>
        <v>9</v>
      </c>
    </row>
    <row r="814" spans="1:14" x14ac:dyDescent="0.25">
      <c r="A814">
        <v>813</v>
      </c>
      <c r="B814">
        <v>12</v>
      </c>
      <c r="C814" t="s">
        <v>31</v>
      </c>
      <c r="D814" t="s">
        <v>35</v>
      </c>
      <c r="E814" t="s">
        <v>38</v>
      </c>
      <c r="F814" t="s">
        <v>44</v>
      </c>
      <c r="G814" s="1">
        <v>45616</v>
      </c>
      <c r="H814" t="s">
        <v>48</v>
      </c>
      <c r="I814" t="s">
        <v>53</v>
      </c>
      <c r="J814">
        <v>278</v>
      </c>
      <c r="K814">
        <v>10</v>
      </c>
      <c r="L814">
        <v>2</v>
      </c>
      <c r="M814">
        <v>2911</v>
      </c>
      <c r="N814">
        <f>MONTH(Table1[[#This Row],[Sale_Date]])</f>
        <v>11</v>
      </c>
    </row>
    <row r="815" spans="1:14" x14ac:dyDescent="0.25">
      <c r="A815">
        <v>814</v>
      </c>
      <c r="B815">
        <v>11</v>
      </c>
      <c r="C815" t="s">
        <v>13</v>
      </c>
      <c r="D815" t="s">
        <v>33</v>
      </c>
      <c r="E815" t="s">
        <v>37</v>
      </c>
      <c r="F815" t="s">
        <v>45</v>
      </c>
      <c r="G815" s="1">
        <v>45430</v>
      </c>
      <c r="H815" t="s">
        <v>47</v>
      </c>
      <c r="I815" t="s">
        <v>54</v>
      </c>
      <c r="J815">
        <v>551</v>
      </c>
      <c r="K815">
        <v>10</v>
      </c>
      <c r="L815">
        <v>2</v>
      </c>
      <c r="M815">
        <v>1389</v>
      </c>
      <c r="N815">
        <f>MONTH(Table1[[#This Row],[Sale_Date]])</f>
        <v>5</v>
      </c>
    </row>
    <row r="816" spans="1:14" x14ac:dyDescent="0.25">
      <c r="A816">
        <v>815</v>
      </c>
      <c r="B816">
        <v>6</v>
      </c>
      <c r="C816" t="s">
        <v>32</v>
      </c>
      <c r="D816" t="s">
        <v>35</v>
      </c>
      <c r="E816" t="s">
        <v>37</v>
      </c>
      <c r="F816" t="s">
        <v>41</v>
      </c>
      <c r="G816" s="1">
        <v>45484</v>
      </c>
      <c r="H816" t="s">
        <v>47</v>
      </c>
      <c r="I816" t="s">
        <v>51</v>
      </c>
      <c r="J816">
        <v>514</v>
      </c>
      <c r="K816">
        <v>15</v>
      </c>
      <c r="L816">
        <v>2</v>
      </c>
      <c r="M816">
        <v>2930</v>
      </c>
      <c r="N816">
        <f>MONTH(Table1[[#This Row],[Sale_Date]])</f>
        <v>7</v>
      </c>
    </row>
    <row r="817" spans="1:14" x14ac:dyDescent="0.25">
      <c r="A817">
        <v>816</v>
      </c>
      <c r="B817">
        <v>9</v>
      </c>
      <c r="C817" t="s">
        <v>26</v>
      </c>
      <c r="D817" t="s">
        <v>35</v>
      </c>
      <c r="E817" t="s">
        <v>39</v>
      </c>
      <c r="F817" t="s">
        <v>45</v>
      </c>
      <c r="G817" s="1">
        <v>45649</v>
      </c>
      <c r="H817" t="s">
        <v>48</v>
      </c>
      <c r="I817" t="s">
        <v>54</v>
      </c>
      <c r="J817">
        <v>1041</v>
      </c>
      <c r="K817">
        <v>20</v>
      </c>
      <c r="L817">
        <v>1</v>
      </c>
      <c r="M817">
        <v>1678</v>
      </c>
      <c r="N817">
        <f>MONTH(Table1[[#This Row],[Sale_Date]])</f>
        <v>12</v>
      </c>
    </row>
    <row r="818" spans="1:14" x14ac:dyDescent="0.25">
      <c r="A818">
        <v>817</v>
      </c>
      <c r="B818">
        <v>17</v>
      </c>
      <c r="C818" t="s">
        <v>27</v>
      </c>
      <c r="D818" t="s">
        <v>33</v>
      </c>
      <c r="E818" t="s">
        <v>39</v>
      </c>
      <c r="F818" t="s">
        <v>45</v>
      </c>
      <c r="G818" s="1">
        <v>45519</v>
      </c>
      <c r="H818" t="s">
        <v>47</v>
      </c>
      <c r="I818" t="s">
        <v>51</v>
      </c>
      <c r="J818">
        <v>1334</v>
      </c>
      <c r="K818">
        <v>25</v>
      </c>
      <c r="L818">
        <v>1</v>
      </c>
      <c r="M818">
        <v>1292</v>
      </c>
      <c r="N818">
        <f>MONTH(Table1[[#This Row],[Sale_Date]])</f>
        <v>8</v>
      </c>
    </row>
    <row r="819" spans="1:14" x14ac:dyDescent="0.25">
      <c r="A819">
        <v>818</v>
      </c>
      <c r="B819">
        <v>7</v>
      </c>
      <c r="C819" t="s">
        <v>25</v>
      </c>
      <c r="D819" t="s">
        <v>34</v>
      </c>
      <c r="E819" t="s">
        <v>38</v>
      </c>
      <c r="F819" t="s">
        <v>45</v>
      </c>
      <c r="G819" s="1">
        <v>45741</v>
      </c>
      <c r="H819" t="s">
        <v>47</v>
      </c>
      <c r="I819" t="s">
        <v>49</v>
      </c>
      <c r="J819">
        <v>653</v>
      </c>
      <c r="K819">
        <v>25</v>
      </c>
      <c r="L819">
        <v>1</v>
      </c>
      <c r="M819">
        <v>1301</v>
      </c>
      <c r="N819">
        <f>MONTH(Table1[[#This Row],[Sale_Date]])</f>
        <v>3</v>
      </c>
    </row>
    <row r="820" spans="1:14" x14ac:dyDescent="0.25">
      <c r="A820">
        <v>819</v>
      </c>
      <c r="B820">
        <v>19</v>
      </c>
      <c r="C820" t="s">
        <v>14</v>
      </c>
      <c r="D820" t="s">
        <v>34</v>
      </c>
      <c r="E820" t="s">
        <v>39</v>
      </c>
      <c r="F820" t="s">
        <v>45</v>
      </c>
      <c r="G820" s="1">
        <v>45422</v>
      </c>
      <c r="H820" t="s">
        <v>48</v>
      </c>
      <c r="I820" t="s">
        <v>54</v>
      </c>
      <c r="J820">
        <v>919</v>
      </c>
      <c r="K820">
        <v>20</v>
      </c>
      <c r="L820">
        <v>2</v>
      </c>
      <c r="M820">
        <v>2217</v>
      </c>
      <c r="N820">
        <f>MONTH(Table1[[#This Row],[Sale_Date]])</f>
        <v>5</v>
      </c>
    </row>
    <row r="821" spans="1:14" x14ac:dyDescent="0.25">
      <c r="A821">
        <v>820</v>
      </c>
      <c r="B821">
        <v>1</v>
      </c>
      <c r="C821" t="s">
        <v>15</v>
      </c>
      <c r="D821" t="s">
        <v>34</v>
      </c>
      <c r="E821" t="s">
        <v>38</v>
      </c>
      <c r="F821" t="s">
        <v>41</v>
      </c>
      <c r="G821" s="1">
        <v>45566</v>
      </c>
      <c r="H821" t="s">
        <v>47</v>
      </c>
      <c r="I821" t="s">
        <v>53</v>
      </c>
      <c r="J821">
        <v>271</v>
      </c>
      <c r="K821">
        <v>25</v>
      </c>
      <c r="L821">
        <v>1</v>
      </c>
      <c r="M821">
        <v>2593</v>
      </c>
      <c r="N821">
        <f>MONTH(Table1[[#This Row],[Sale_Date]])</f>
        <v>10</v>
      </c>
    </row>
    <row r="822" spans="1:14" x14ac:dyDescent="0.25">
      <c r="A822">
        <v>821</v>
      </c>
      <c r="B822">
        <v>19</v>
      </c>
      <c r="C822" t="s">
        <v>14</v>
      </c>
      <c r="D822" t="s">
        <v>34</v>
      </c>
      <c r="E822" t="s">
        <v>36</v>
      </c>
      <c r="F822" t="s">
        <v>40</v>
      </c>
      <c r="G822" s="1">
        <v>45755</v>
      </c>
      <c r="H822" t="s">
        <v>47</v>
      </c>
      <c r="I822" t="s">
        <v>51</v>
      </c>
      <c r="J822">
        <v>428</v>
      </c>
      <c r="K822">
        <v>10</v>
      </c>
      <c r="L822">
        <v>1</v>
      </c>
      <c r="M822">
        <v>2243</v>
      </c>
      <c r="N822">
        <f>MONTH(Table1[[#This Row],[Sale_Date]])</f>
        <v>4</v>
      </c>
    </row>
    <row r="823" spans="1:14" x14ac:dyDescent="0.25">
      <c r="A823">
        <v>822</v>
      </c>
      <c r="B823">
        <v>5</v>
      </c>
      <c r="C823" t="s">
        <v>30</v>
      </c>
      <c r="D823" t="s">
        <v>33</v>
      </c>
      <c r="E823" t="s">
        <v>36</v>
      </c>
      <c r="F823" t="s">
        <v>44</v>
      </c>
      <c r="G823" s="1">
        <v>45467</v>
      </c>
      <c r="H823" t="s">
        <v>48</v>
      </c>
      <c r="I823" t="s">
        <v>55</v>
      </c>
      <c r="J823">
        <v>1190</v>
      </c>
      <c r="K823">
        <v>25</v>
      </c>
      <c r="L823">
        <v>2</v>
      </c>
      <c r="M823">
        <v>1923</v>
      </c>
      <c r="N823">
        <f>MONTH(Table1[[#This Row],[Sale_Date]])</f>
        <v>6</v>
      </c>
    </row>
    <row r="824" spans="1:14" x14ac:dyDescent="0.25">
      <c r="A824">
        <v>823</v>
      </c>
      <c r="B824">
        <v>11</v>
      </c>
      <c r="C824" t="s">
        <v>13</v>
      </c>
      <c r="D824" t="s">
        <v>33</v>
      </c>
      <c r="E824" t="s">
        <v>38</v>
      </c>
      <c r="F824" t="s">
        <v>43</v>
      </c>
      <c r="G824" s="1">
        <v>45519</v>
      </c>
      <c r="H824" t="s">
        <v>48</v>
      </c>
      <c r="I824" t="s">
        <v>55</v>
      </c>
      <c r="J824">
        <v>1001</v>
      </c>
      <c r="K824">
        <v>0</v>
      </c>
      <c r="L824">
        <v>3</v>
      </c>
      <c r="M824">
        <v>2786</v>
      </c>
      <c r="N824">
        <f>MONTH(Table1[[#This Row],[Sale_Date]])</f>
        <v>8</v>
      </c>
    </row>
    <row r="825" spans="1:14" x14ac:dyDescent="0.25">
      <c r="A825">
        <v>824</v>
      </c>
      <c r="B825">
        <v>3</v>
      </c>
      <c r="C825" t="s">
        <v>18</v>
      </c>
      <c r="D825" t="s">
        <v>35</v>
      </c>
      <c r="E825" t="s">
        <v>38</v>
      </c>
      <c r="F825" t="s">
        <v>41</v>
      </c>
      <c r="G825" s="1">
        <v>45658</v>
      </c>
      <c r="H825" t="s">
        <v>47</v>
      </c>
      <c r="I825" t="s">
        <v>50</v>
      </c>
      <c r="J825">
        <v>670</v>
      </c>
      <c r="K825">
        <v>25</v>
      </c>
      <c r="L825">
        <v>2</v>
      </c>
      <c r="M825">
        <v>2325</v>
      </c>
      <c r="N825">
        <f>MONTH(Table1[[#This Row],[Sale_Date]])</f>
        <v>1</v>
      </c>
    </row>
    <row r="826" spans="1:14" x14ac:dyDescent="0.25">
      <c r="A826">
        <v>825</v>
      </c>
      <c r="B826">
        <v>1</v>
      </c>
      <c r="C826" t="s">
        <v>15</v>
      </c>
      <c r="D826" t="s">
        <v>34</v>
      </c>
      <c r="E826" t="s">
        <v>36</v>
      </c>
      <c r="F826" t="s">
        <v>44</v>
      </c>
      <c r="G826" s="1">
        <v>45521</v>
      </c>
      <c r="H826" t="s">
        <v>47</v>
      </c>
      <c r="I826" t="s">
        <v>52</v>
      </c>
      <c r="J826">
        <v>1071</v>
      </c>
      <c r="K826">
        <v>10</v>
      </c>
      <c r="L826">
        <v>1</v>
      </c>
      <c r="M826">
        <v>2104</v>
      </c>
      <c r="N826">
        <f>MONTH(Table1[[#This Row],[Sale_Date]])</f>
        <v>8</v>
      </c>
    </row>
    <row r="827" spans="1:14" x14ac:dyDescent="0.25">
      <c r="A827">
        <v>826</v>
      </c>
      <c r="B827">
        <v>19</v>
      </c>
      <c r="C827" t="s">
        <v>14</v>
      </c>
      <c r="D827" t="s">
        <v>34</v>
      </c>
      <c r="E827" t="s">
        <v>39</v>
      </c>
      <c r="F827" t="s">
        <v>45</v>
      </c>
      <c r="G827" s="1">
        <v>45705</v>
      </c>
      <c r="H827" t="s">
        <v>48</v>
      </c>
      <c r="I827" t="s">
        <v>53</v>
      </c>
      <c r="J827">
        <v>900</v>
      </c>
      <c r="K827">
        <v>30</v>
      </c>
      <c r="L827">
        <v>3</v>
      </c>
      <c r="M827">
        <v>2475</v>
      </c>
      <c r="N827">
        <f>MONTH(Table1[[#This Row],[Sale_Date]])</f>
        <v>2</v>
      </c>
    </row>
    <row r="828" spans="1:14" x14ac:dyDescent="0.25">
      <c r="A828">
        <v>827</v>
      </c>
      <c r="B828">
        <v>18</v>
      </c>
      <c r="C828" t="s">
        <v>28</v>
      </c>
      <c r="D828" t="s">
        <v>35</v>
      </c>
      <c r="E828" t="s">
        <v>37</v>
      </c>
      <c r="F828" t="s">
        <v>41</v>
      </c>
      <c r="G828" s="1">
        <v>45763</v>
      </c>
      <c r="H828" t="s">
        <v>47</v>
      </c>
      <c r="I828" t="s">
        <v>50</v>
      </c>
      <c r="J828">
        <v>882</v>
      </c>
      <c r="K828">
        <v>25</v>
      </c>
      <c r="L828">
        <v>1</v>
      </c>
      <c r="M828">
        <v>2392</v>
      </c>
      <c r="N828">
        <f>MONTH(Table1[[#This Row],[Sale_Date]])</f>
        <v>4</v>
      </c>
    </row>
    <row r="829" spans="1:14" x14ac:dyDescent="0.25">
      <c r="A829">
        <v>828</v>
      </c>
      <c r="B829">
        <v>8</v>
      </c>
      <c r="C829" t="s">
        <v>29</v>
      </c>
      <c r="D829" t="s">
        <v>33</v>
      </c>
      <c r="E829" t="s">
        <v>38</v>
      </c>
      <c r="F829" t="s">
        <v>41</v>
      </c>
      <c r="G829" s="1">
        <v>45751</v>
      </c>
      <c r="H829" t="s">
        <v>48</v>
      </c>
      <c r="I829" t="s">
        <v>51</v>
      </c>
      <c r="J829">
        <v>545</v>
      </c>
      <c r="K829">
        <v>25</v>
      </c>
      <c r="L829">
        <v>1</v>
      </c>
      <c r="M829">
        <v>1822</v>
      </c>
      <c r="N829">
        <f>MONTH(Table1[[#This Row],[Sale_Date]])</f>
        <v>4</v>
      </c>
    </row>
    <row r="830" spans="1:14" x14ac:dyDescent="0.25">
      <c r="A830">
        <v>829</v>
      </c>
      <c r="B830">
        <v>5</v>
      </c>
      <c r="C830" t="s">
        <v>30</v>
      </c>
      <c r="D830" t="s">
        <v>33</v>
      </c>
      <c r="E830" t="s">
        <v>36</v>
      </c>
      <c r="F830" t="s">
        <v>42</v>
      </c>
      <c r="G830" s="1">
        <v>45527</v>
      </c>
      <c r="H830" t="s">
        <v>47</v>
      </c>
      <c r="I830" t="s">
        <v>52</v>
      </c>
      <c r="J830">
        <v>1138</v>
      </c>
      <c r="K830">
        <v>0</v>
      </c>
      <c r="L830">
        <v>1</v>
      </c>
      <c r="M830">
        <v>1718</v>
      </c>
      <c r="N830">
        <f>MONTH(Table1[[#This Row],[Sale_Date]])</f>
        <v>8</v>
      </c>
    </row>
    <row r="831" spans="1:14" x14ac:dyDescent="0.25">
      <c r="A831">
        <v>830</v>
      </c>
      <c r="B831">
        <v>4</v>
      </c>
      <c r="C831" t="s">
        <v>17</v>
      </c>
      <c r="D831" t="s">
        <v>34</v>
      </c>
      <c r="E831" t="s">
        <v>37</v>
      </c>
      <c r="F831" t="s">
        <v>43</v>
      </c>
      <c r="G831" s="1">
        <v>45641</v>
      </c>
      <c r="H831" t="s">
        <v>47</v>
      </c>
      <c r="I831" t="s">
        <v>54</v>
      </c>
      <c r="J831">
        <v>583</v>
      </c>
      <c r="K831">
        <v>30</v>
      </c>
      <c r="L831">
        <v>3</v>
      </c>
      <c r="M831">
        <v>2114</v>
      </c>
      <c r="N831">
        <f>MONTH(Table1[[#This Row],[Sale_Date]])</f>
        <v>12</v>
      </c>
    </row>
    <row r="832" spans="1:14" x14ac:dyDescent="0.25">
      <c r="A832">
        <v>831</v>
      </c>
      <c r="B832">
        <v>17</v>
      </c>
      <c r="C832" t="s">
        <v>27</v>
      </c>
      <c r="D832" t="s">
        <v>33</v>
      </c>
      <c r="E832" t="s">
        <v>39</v>
      </c>
      <c r="F832" t="s">
        <v>45</v>
      </c>
      <c r="G832" s="1">
        <v>45548</v>
      </c>
      <c r="H832" t="s">
        <v>47</v>
      </c>
      <c r="I832" t="s">
        <v>54</v>
      </c>
      <c r="J832">
        <v>841</v>
      </c>
      <c r="K832">
        <v>15</v>
      </c>
      <c r="L832">
        <v>1</v>
      </c>
      <c r="M832">
        <v>2352</v>
      </c>
      <c r="N832">
        <f>MONTH(Table1[[#This Row],[Sale_Date]])</f>
        <v>9</v>
      </c>
    </row>
    <row r="833" spans="1:14" x14ac:dyDescent="0.25">
      <c r="A833">
        <v>832</v>
      </c>
      <c r="B833">
        <v>10</v>
      </c>
      <c r="C833" t="s">
        <v>23</v>
      </c>
      <c r="D833" t="s">
        <v>34</v>
      </c>
      <c r="E833" t="s">
        <v>37</v>
      </c>
      <c r="F833" t="s">
        <v>40</v>
      </c>
      <c r="G833" s="1">
        <v>45628</v>
      </c>
      <c r="H833" t="s">
        <v>47</v>
      </c>
      <c r="I833" t="s">
        <v>53</v>
      </c>
      <c r="J833">
        <v>1265</v>
      </c>
      <c r="K833">
        <v>15</v>
      </c>
      <c r="L833">
        <v>1</v>
      </c>
      <c r="M833">
        <v>1726</v>
      </c>
      <c r="N833">
        <f>MONTH(Table1[[#This Row],[Sale_Date]])</f>
        <v>12</v>
      </c>
    </row>
    <row r="834" spans="1:14" x14ac:dyDescent="0.25">
      <c r="A834">
        <v>833</v>
      </c>
      <c r="B834">
        <v>4</v>
      </c>
      <c r="C834" t="s">
        <v>17</v>
      </c>
      <c r="D834" t="s">
        <v>34</v>
      </c>
      <c r="E834" t="s">
        <v>39</v>
      </c>
      <c r="F834" t="s">
        <v>43</v>
      </c>
      <c r="G834" s="1">
        <v>45691</v>
      </c>
      <c r="H834" t="s">
        <v>47</v>
      </c>
      <c r="I834" t="s">
        <v>50</v>
      </c>
      <c r="J834">
        <v>1494</v>
      </c>
      <c r="K834">
        <v>20</v>
      </c>
      <c r="L834">
        <v>3</v>
      </c>
      <c r="M834">
        <v>1726</v>
      </c>
      <c r="N834">
        <f>MONTH(Table1[[#This Row],[Sale_Date]])</f>
        <v>2</v>
      </c>
    </row>
    <row r="835" spans="1:14" x14ac:dyDescent="0.25">
      <c r="A835">
        <v>834</v>
      </c>
      <c r="B835">
        <v>9</v>
      </c>
      <c r="C835" t="s">
        <v>26</v>
      </c>
      <c r="D835" t="s">
        <v>35</v>
      </c>
      <c r="E835" t="s">
        <v>38</v>
      </c>
      <c r="F835" t="s">
        <v>45</v>
      </c>
      <c r="G835" s="1">
        <v>45415</v>
      </c>
      <c r="H835" t="s">
        <v>48</v>
      </c>
      <c r="I835" t="s">
        <v>50</v>
      </c>
      <c r="J835">
        <v>507</v>
      </c>
      <c r="K835">
        <v>25</v>
      </c>
      <c r="L835">
        <v>3</v>
      </c>
      <c r="M835">
        <v>2190</v>
      </c>
      <c r="N835">
        <f>MONTH(Table1[[#This Row],[Sale_Date]])</f>
        <v>5</v>
      </c>
    </row>
    <row r="836" spans="1:14" x14ac:dyDescent="0.25">
      <c r="A836">
        <v>835</v>
      </c>
      <c r="B836">
        <v>20</v>
      </c>
      <c r="C836" t="s">
        <v>24</v>
      </c>
      <c r="D836" t="s">
        <v>33</v>
      </c>
      <c r="E836" t="s">
        <v>39</v>
      </c>
      <c r="F836" t="s">
        <v>46</v>
      </c>
      <c r="G836" s="1">
        <v>45741</v>
      </c>
      <c r="H836" t="s">
        <v>47</v>
      </c>
      <c r="I836" t="s">
        <v>55</v>
      </c>
      <c r="J836">
        <v>950</v>
      </c>
      <c r="K836">
        <v>15</v>
      </c>
      <c r="L836">
        <v>2</v>
      </c>
      <c r="M836">
        <v>1373</v>
      </c>
      <c r="N836">
        <f>MONTH(Table1[[#This Row],[Sale_Date]])</f>
        <v>3</v>
      </c>
    </row>
    <row r="837" spans="1:14" x14ac:dyDescent="0.25">
      <c r="A837">
        <v>836</v>
      </c>
      <c r="B837">
        <v>6</v>
      </c>
      <c r="C837" t="s">
        <v>32</v>
      </c>
      <c r="D837" t="s">
        <v>35</v>
      </c>
      <c r="E837" t="s">
        <v>36</v>
      </c>
      <c r="F837" t="s">
        <v>41</v>
      </c>
      <c r="G837" s="1">
        <v>45677</v>
      </c>
      <c r="H837" t="s">
        <v>48</v>
      </c>
      <c r="I837" t="s">
        <v>50</v>
      </c>
      <c r="J837">
        <v>215</v>
      </c>
      <c r="K837">
        <v>25</v>
      </c>
      <c r="L837">
        <v>3</v>
      </c>
      <c r="M837">
        <v>1445</v>
      </c>
      <c r="N837">
        <f>MONTH(Table1[[#This Row],[Sale_Date]])</f>
        <v>1</v>
      </c>
    </row>
    <row r="838" spans="1:14" x14ac:dyDescent="0.25">
      <c r="A838">
        <v>837</v>
      </c>
      <c r="B838">
        <v>7</v>
      </c>
      <c r="C838" t="s">
        <v>25</v>
      </c>
      <c r="D838" t="s">
        <v>34</v>
      </c>
      <c r="E838" t="s">
        <v>38</v>
      </c>
      <c r="F838" t="s">
        <v>42</v>
      </c>
      <c r="G838" s="1">
        <v>45608</v>
      </c>
      <c r="H838" t="s">
        <v>48</v>
      </c>
      <c r="I838" t="s">
        <v>52</v>
      </c>
      <c r="J838">
        <v>1331</v>
      </c>
      <c r="K838">
        <v>10</v>
      </c>
      <c r="L838">
        <v>1</v>
      </c>
      <c r="M838">
        <v>2753</v>
      </c>
      <c r="N838">
        <f>MONTH(Table1[[#This Row],[Sale_Date]])</f>
        <v>11</v>
      </c>
    </row>
    <row r="839" spans="1:14" x14ac:dyDescent="0.25">
      <c r="A839">
        <v>838</v>
      </c>
      <c r="B839">
        <v>12</v>
      </c>
      <c r="C839" t="s">
        <v>31</v>
      </c>
      <c r="D839" t="s">
        <v>35</v>
      </c>
      <c r="E839" t="s">
        <v>36</v>
      </c>
      <c r="F839" t="s">
        <v>40</v>
      </c>
      <c r="G839" s="1">
        <v>45466</v>
      </c>
      <c r="H839" t="s">
        <v>48</v>
      </c>
      <c r="I839" t="s">
        <v>54</v>
      </c>
      <c r="J839">
        <v>1281</v>
      </c>
      <c r="K839">
        <v>30</v>
      </c>
      <c r="L839">
        <v>2</v>
      </c>
      <c r="M839">
        <v>2824</v>
      </c>
      <c r="N839">
        <f>MONTH(Table1[[#This Row],[Sale_Date]])</f>
        <v>6</v>
      </c>
    </row>
    <row r="840" spans="1:14" x14ac:dyDescent="0.25">
      <c r="A840">
        <v>839</v>
      </c>
      <c r="B840">
        <v>4</v>
      </c>
      <c r="C840" t="s">
        <v>17</v>
      </c>
      <c r="D840" t="s">
        <v>34</v>
      </c>
      <c r="E840" t="s">
        <v>37</v>
      </c>
      <c r="F840" t="s">
        <v>44</v>
      </c>
      <c r="G840" s="1">
        <v>45687</v>
      </c>
      <c r="H840" t="s">
        <v>48</v>
      </c>
      <c r="I840" t="s">
        <v>50</v>
      </c>
      <c r="J840">
        <v>585</v>
      </c>
      <c r="K840">
        <v>25</v>
      </c>
      <c r="L840">
        <v>2</v>
      </c>
      <c r="M840">
        <v>1588</v>
      </c>
      <c r="N840">
        <f>MONTH(Table1[[#This Row],[Sale_Date]])</f>
        <v>1</v>
      </c>
    </row>
    <row r="841" spans="1:14" x14ac:dyDescent="0.25">
      <c r="A841">
        <v>840</v>
      </c>
      <c r="B841">
        <v>1</v>
      </c>
      <c r="C841" t="s">
        <v>15</v>
      </c>
      <c r="D841" t="s">
        <v>34</v>
      </c>
      <c r="E841" t="s">
        <v>37</v>
      </c>
      <c r="F841" t="s">
        <v>40</v>
      </c>
      <c r="G841" s="1">
        <v>45555</v>
      </c>
      <c r="H841" t="s">
        <v>48</v>
      </c>
      <c r="I841" t="s">
        <v>49</v>
      </c>
      <c r="J841">
        <v>592</v>
      </c>
      <c r="K841">
        <v>0</v>
      </c>
      <c r="L841">
        <v>1</v>
      </c>
      <c r="M841">
        <v>1310</v>
      </c>
      <c r="N841">
        <f>MONTH(Table1[[#This Row],[Sale_Date]])</f>
        <v>9</v>
      </c>
    </row>
    <row r="842" spans="1:14" x14ac:dyDescent="0.25">
      <c r="A842">
        <v>841</v>
      </c>
      <c r="B842">
        <v>3</v>
      </c>
      <c r="C842" t="s">
        <v>18</v>
      </c>
      <c r="D842" t="s">
        <v>35</v>
      </c>
      <c r="E842" t="s">
        <v>36</v>
      </c>
      <c r="F842" t="s">
        <v>45</v>
      </c>
      <c r="G842" s="1">
        <v>45584</v>
      </c>
      <c r="H842" t="s">
        <v>48</v>
      </c>
      <c r="I842" t="s">
        <v>55</v>
      </c>
      <c r="J842">
        <v>466</v>
      </c>
      <c r="K842">
        <v>10</v>
      </c>
      <c r="L842">
        <v>1</v>
      </c>
      <c r="M842">
        <v>2956</v>
      </c>
      <c r="N842">
        <f>MONTH(Table1[[#This Row],[Sale_Date]])</f>
        <v>10</v>
      </c>
    </row>
    <row r="843" spans="1:14" x14ac:dyDescent="0.25">
      <c r="A843">
        <v>842</v>
      </c>
      <c r="B843">
        <v>10</v>
      </c>
      <c r="C843" t="s">
        <v>23</v>
      </c>
      <c r="D843" t="s">
        <v>34</v>
      </c>
      <c r="E843" t="s">
        <v>38</v>
      </c>
      <c r="F843" t="s">
        <v>43</v>
      </c>
      <c r="G843" s="1">
        <v>45541</v>
      </c>
      <c r="H843" t="s">
        <v>47</v>
      </c>
      <c r="I843" t="s">
        <v>54</v>
      </c>
      <c r="J843">
        <v>260</v>
      </c>
      <c r="K843">
        <v>25</v>
      </c>
      <c r="L843">
        <v>1</v>
      </c>
      <c r="M843">
        <v>1969</v>
      </c>
      <c r="N843">
        <f>MONTH(Table1[[#This Row],[Sale_Date]])</f>
        <v>9</v>
      </c>
    </row>
    <row r="844" spans="1:14" x14ac:dyDescent="0.25">
      <c r="A844">
        <v>843</v>
      </c>
      <c r="B844">
        <v>10</v>
      </c>
      <c r="C844" t="s">
        <v>23</v>
      </c>
      <c r="D844" t="s">
        <v>34</v>
      </c>
      <c r="E844" t="s">
        <v>39</v>
      </c>
      <c r="F844" t="s">
        <v>41</v>
      </c>
      <c r="G844" s="1">
        <v>45691</v>
      </c>
      <c r="H844" t="s">
        <v>48</v>
      </c>
      <c r="I844" t="s">
        <v>50</v>
      </c>
      <c r="J844">
        <v>1074</v>
      </c>
      <c r="K844">
        <v>0</v>
      </c>
      <c r="L844">
        <v>2</v>
      </c>
      <c r="M844">
        <v>1869</v>
      </c>
      <c r="N844">
        <f>MONTH(Table1[[#This Row],[Sale_Date]])</f>
        <v>2</v>
      </c>
    </row>
    <row r="845" spans="1:14" x14ac:dyDescent="0.25">
      <c r="A845">
        <v>844</v>
      </c>
      <c r="B845">
        <v>8</v>
      </c>
      <c r="C845" t="s">
        <v>29</v>
      </c>
      <c r="D845" t="s">
        <v>33</v>
      </c>
      <c r="E845" t="s">
        <v>39</v>
      </c>
      <c r="F845" t="s">
        <v>45</v>
      </c>
      <c r="G845" s="1">
        <v>45560</v>
      </c>
      <c r="H845" t="s">
        <v>47</v>
      </c>
      <c r="I845" t="s">
        <v>51</v>
      </c>
      <c r="J845">
        <v>461</v>
      </c>
      <c r="K845">
        <v>20</v>
      </c>
      <c r="L845">
        <v>1</v>
      </c>
      <c r="M845">
        <v>2935</v>
      </c>
      <c r="N845">
        <f>MONTH(Table1[[#This Row],[Sale_Date]])</f>
        <v>9</v>
      </c>
    </row>
    <row r="846" spans="1:14" x14ac:dyDescent="0.25">
      <c r="A846">
        <v>845</v>
      </c>
      <c r="B846">
        <v>10</v>
      </c>
      <c r="C846" t="s">
        <v>23</v>
      </c>
      <c r="D846" t="s">
        <v>34</v>
      </c>
      <c r="E846" t="s">
        <v>39</v>
      </c>
      <c r="F846" t="s">
        <v>46</v>
      </c>
      <c r="G846" s="1">
        <v>45755</v>
      </c>
      <c r="H846" t="s">
        <v>47</v>
      </c>
      <c r="I846" t="s">
        <v>49</v>
      </c>
      <c r="J846">
        <v>473</v>
      </c>
      <c r="K846">
        <v>30</v>
      </c>
      <c r="L846">
        <v>2</v>
      </c>
      <c r="M846">
        <v>2152</v>
      </c>
      <c r="N846">
        <f>MONTH(Table1[[#This Row],[Sale_Date]])</f>
        <v>4</v>
      </c>
    </row>
    <row r="847" spans="1:14" x14ac:dyDescent="0.25">
      <c r="A847">
        <v>846</v>
      </c>
      <c r="B847">
        <v>4</v>
      </c>
      <c r="C847" t="s">
        <v>17</v>
      </c>
      <c r="D847" t="s">
        <v>34</v>
      </c>
      <c r="E847" t="s">
        <v>38</v>
      </c>
      <c r="F847" t="s">
        <v>41</v>
      </c>
      <c r="G847" s="1">
        <v>45467</v>
      </c>
      <c r="H847" t="s">
        <v>48</v>
      </c>
      <c r="I847" t="s">
        <v>50</v>
      </c>
      <c r="J847">
        <v>642</v>
      </c>
      <c r="K847">
        <v>15</v>
      </c>
      <c r="L847">
        <v>1</v>
      </c>
      <c r="M847">
        <v>2330</v>
      </c>
      <c r="N847">
        <f>MONTH(Table1[[#This Row],[Sale_Date]])</f>
        <v>6</v>
      </c>
    </row>
    <row r="848" spans="1:14" x14ac:dyDescent="0.25">
      <c r="A848">
        <v>847</v>
      </c>
      <c r="B848">
        <v>7</v>
      </c>
      <c r="C848" t="s">
        <v>25</v>
      </c>
      <c r="D848" t="s">
        <v>34</v>
      </c>
      <c r="E848" t="s">
        <v>36</v>
      </c>
      <c r="F848" t="s">
        <v>46</v>
      </c>
      <c r="G848" s="1">
        <v>45427</v>
      </c>
      <c r="H848" t="s">
        <v>47</v>
      </c>
      <c r="I848" t="s">
        <v>50</v>
      </c>
      <c r="J848">
        <v>1113</v>
      </c>
      <c r="K848">
        <v>20</v>
      </c>
      <c r="L848">
        <v>2</v>
      </c>
      <c r="M848">
        <v>2905</v>
      </c>
      <c r="N848">
        <f>MONTH(Table1[[#This Row],[Sale_Date]])</f>
        <v>5</v>
      </c>
    </row>
    <row r="849" spans="1:14" x14ac:dyDescent="0.25">
      <c r="A849">
        <v>848</v>
      </c>
      <c r="B849">
        <v>2</v>
      </c>
      <c r="C849" t="s">
        <v>19</v>
      </c>
      <c r="D849" t="s">
        <v>33</v>
      </c>
      <c r="E849" t="s">
        <v>38</v>
      </c>
      <c r="F849" t="s">
        <v>43</v>
      </c>
      <c r="G849" s="1">
        <v>45501</v>
      </c>
      <c r="H849" t="s">
        <v>47</v>
      </c>
      <c r="I849" t="s">
        <v>55</v>
      </c>
      <c r="J849">
        <v>481</v>
      </c>
      <c r="K849">
        <v>15</v>
      </c>
      <c r="L849">
        <v>1</v>
      </c>
      <c r="M849">
        <v>1460</v>
      </c>
      <c r="N849">
        <f>MONTH(Table1[[#This Row],[Sale_Date]])</f>
        <v>7</v>
      </c>
    </row>
    <row r="850" spans="1:14" x14ac:dyDescent="0.25">
      <c r="A850">
        <v>849</v>
      </c>
      <c r="B850">
        <v>3</v>
      </c>
      <c r="C850" t="s">
        <v>18</v>
      </c>
      <c r="D850" t="s">
        <v>35</v>
      </c>
      <c r="E850" t="s">
        <v>36</v>
      </c>
      <c r="F850" t="s">
        <v>44</v>
      </c>
      <c r="G850" s="1">
        <v>45572</v>
      </c>
      <c r="H850" t="s">
        <v>47</v>
      </c>
      <c r="I850" t="s">
        <v>53</v>
      </c>
      <c r="J850">
        <v>1392</v>
      </c>
      <c r="K850">
        <v>30</v>
      </c>
      <c r="L850">
        <v>3</v>
      </c>
      <c r="M850">
        <v>1115</v>
      </c>
      <c r="N850">
        <f>MONTH(Table1[[#This Row],[Sale_Date]])</f>
        <v>10</v>
      </c>
    </row>
    <row r="851" spans="1:14" x14ac:dyDescent="0.25">
      <c r="A851">
        <v>850</v>
      </c>
      <c r="B851">
        <v>20</v>
      </c>
      <c r="C851" t="s">
        <v>24</v>
      </c>
      <c r="D851" t="s">
        <v>33</v>
      </c>
      <c r="E851" t="s">
        <v>38</v>
      </c>
      <c r="F851" t="s">
        <v>44</v>
      </c>
      <c r="G851" s="1">
        <v>45736</v>
      </c>
      <c r="H851" t="s">
        <v>48</v>
      </c>
      <c r="I851" t="s">
        <v>54</v>
      </c>
      <c r="J851">
        <v>967</v>
      </c>
      <c r="K851">
        <v>25</v>
      </c>
      <c r="L851">
        <v>1</v>
      </c>
      <c r="M851">
        <v>2149</v>
      </c>
      <c r="N851">
        <f>MONTH(Table1[[#This Row],[Sale_Date]])</f>
        <v>3</v>
      </c>
    </row>
    <row r="852" spans="1:14" x14ac:dyDescent="0.25">
      <c r="A852">
        <v>851</v>
      </c>
      <c r="B852">
        <v>8</v>
      </c>
      <c r="C852" t="s">
        <v>29</v>
      </c>
      <c r="D852" t="s">
        <v>33</v>
      </c>
      <c r="E852" t="s">
        <v>36</v>
      </c>
      <c r="F852" t="s">
        <v>42</v>
      </c>
      <c r="G852" s="1">
        <v>45719</v>
      </c>
      <c r="H852" t="s">
        <v>47</v>
      </c>
      <c r="I852" t="s">
        <v>49</v>
      </c>
      <c r="J852">
        <v>1010</v>
      </c>
      <c r="K852">
        <v>10</v>
      </c>
      <c r="L852">
        <v>1</v>
      </c>
      <c r="M852">
        <v>1770</v>
      </c>
      <c r="N852">
        <f>MONTH(Table1[[#This Row],[Sale_Date]])</f>
        <v>3</v>
      </c>
    </row>
    <row r="853" spans="1:14" x14ac:dyDescent="0.25">
      <c r="A853">
        <v>852</v>
      </c>
      <c r="B853">
        <v>8</v>
      </c>
      <c r="C853" t="s">
        <v>29</v>
      </c>
      <c r="D853" t="s">
        <v>33</v>
      </c>
      <c r="E853" t="s">
        <v>39</v>
      </c>
      <c r="F853" t="s">
        <v>43</v>
      </c>
      <c r="G853" s="1">
        <v>45690</v>
      </c>
      <c r="H853" t="s">
        <v>48</v>
      </c>
      <c r="I853" t="s">
        <v>49</v>
      </c>
      <c r="J853">
        <v>1299</v>
      </c>
      <c r="K853">
        <v>30</v>
      </c>
      <c r="L853">
        <v>2</v>
      </c>
      <c r="M853">
        <v>2188</v>
      </c>
      <c r="N853">
        <f>MONTH(Table1[[#This Row],[Sale_Date]])</f>
        <v>2</v>
      </c>
    </row>
    <row r="854" spans="1:14" x14ac:dyDescent="0.25">
      <c r="A854">
        <v>853</v>
      </c>
      <c r="B854">
        <v>4</v>
      </c>
      <c r="C854" t="s">
        <v>17</v>
      </c>
      <c r="D854" t="s">
        <v>34</v>
      </c>
      <c r="E854" t="s">
        <v>38</v>
      </c>
      <c r="F854" t="s">
        <v>41</v>
      </c>
      <c r="G854" s="1">
        <v>45536</v>
      </c>
      <c r="H854" t="s">
        <v>48</v>
      </c>
      <c r="I854" t="s">
        <v>49</v>
      </c>
      <c r="J854">
        <v>1251</v>
      </c>
      <c r="K854">
        <v>15</v>
      </c>
      <c r="L854">
        <v>1</v>
      </c>
      <c r="M854">
        <v>2530</v>
      </c>
      <c r="N854">
        <f>MONTH(Table1[[#This Row],[Sale_Date]])</f>
        <v>9</v>
      </c>
    </row>
    <row r="855" spans="1:14" x14ac:dyDescent="0.25">
      <c r="A855">
        <v>854</v>
      </c>
      <c r="B855">
        <v>15</v>
      </c>
      <c r="C855" t="s">
        <v>20</v>
      </c>
      <c r="D855" t="s">
        <v>35</v>
      </c>
      <c r="E855" t="s">
        <v>37</v>
      </c>
      <c r="F855" t="s">
        <v>40</v>
      </c>
      <c r="G855" s="1">
        <v>45730</v>
      </c>
      <c r="H855" t="s">
        <v>48</v>
      </c>
      <c r="I855" t="s">
        <v>50</v>
      </c>
      <c r="J855">
        <v>280</v>
      </c>
      <c r="K855">
        <v>0</v>
      </c>
      <c r="L855">
        <v>3</v>
      </c>
      <c r="M855">
        <v>2672</v>
      </c>
      <c r="N855">
        <f>MONTH(Table1[[#This Row],[Sale_Date]])</f>
        <v>3</v>
      </c>
    </row>
    <row r="856" spans="1:14" x14ac:dyDescent="0.25">
      <c r="A856">
        <v>855</v>
      </c>
      <c r="B856">
        <v>17</v>
      </c>
      <c r="C856" t="s">
        <v>27</v>
      </c>
      <c r="D856" t="s">
        <v>33</v>
      </c>
      <c r="E856" t="s">
        <v>38</v>
      </c>
      <c r="F856" t="s">
        <v>42</v>
      </c>
      <c r="G856" s="1">
        <v>45469</v>
      </c>
      <c r="H856" t="s">
        <v>48</v>
      </c>
      <c r="I856" t="s">
        <v>49</v>
      </c>
      <c r="J856">
        <v>610</v>
      </c>
      <c r="K856">
        <v>0</v>
      </c>
      <c r="L856">
        <v>1</v>
      </c>
      <c r="M856">
        <v>1226</v>
      </c>
      <c r="N856">
        <f>MONTH(Table1[[#This Row],[Sale_Date]])</f>
        <v>6</v>
      </c>
    </row>
    <row r="857" spans="1:14" x14ac:dyDescent="0.25">
      <c r="A857">
        <v>856</v>
      </c>
      <c r="B857">
        <v>12</v>
      </c>
      <c r="C857" t="s">
        <v>31</v>
      </c>
      <c r="D857" t="s">
        <v>35</v>
      </c>
      <c r="E857" t="s">
        <v>36</v>
      </c>
      <c r="F857" t="s">
        <v>40</v>
      </c>
      <c r="G857" s="1">
        <v>45669</v>
      </c>
      <c r="H857" t="s">
        <v>48</v>
      </c>
      <c r="I857" t="s">
        <v>55</v>
      </c>
      <c r="J857">
        <v>1381</v>
      </c>
      <c r="K857">
        <v>30</v>
      </c>
      <c r="L857">
        <v>1</v>
      </c>
      <c r="M857">
        <v>1553</v>
      </c>
      <c r="N857">
        <f>MONTH(Table1[[#This Row],[Sale_Date]])</f>
        <v>1</v>
      </c>
    </row>
    <row r="858" spans="1:14" x14ac:dyDescent="0.25">
      <c r="A858">
        <v>857</v>
      </c>
      <c r="B858">
        <v>8</v>
      </c>
      <c r="C858" t="s">
        <v>29</v>
      </c>
      <c r="D858" t="s">
        <v>33</v>
      </c>
      <c r="E858" t="s">
        <v>39</v>
      </c>
      <c r="F858" t="s">
        <v>43</v>
      </c>
      <c r="G858" s="1">
        <v>45577</v>
      </c>
      <c r="H858" t="s">
        <v>48</v>
      </c>
      <c r="I858" t="s">
        <v>55</v>
      </c>
      <c r="J858">
        <v>971</v>
      </c>
      <c r="K858">
        <v>10</v>
      </c>
      <c r="L858">
        <v>2</v>
      </c>
      <c r="M858">
        <v>1375</v>
      </c>
      <c r="N858">
        <f>MONTH(Table1[[#This Row],[Sale_Date]])</f>
        <v>10</v>
      </c>
    </row>
    <row r="859" spans="1:14" x14ac:dyDescent="0.25">
      <c r="A859">
        <v>858</v>
      </c>
      <c r="B859">
        <v>15</v>
      </c>
      <c r="C859" t="s">
        <v>20</v>
      </c>
      <c r="D859" t="s">
        <v>35</v>
      </c>
      <c r="E859" t="s">
        <v>39</v>
      </c>
      <c r="F859" t="s">
        <v>43</v>
      </c>
      <c r="G859" s="1">
        <v>45640</v>
      </c>
      <c r="H859" t="s">
        <v>47</v>
      </c>
      <c r="I859" t="s">
        <v>53</v>
      </c>
      <c r="J859">
        <v>1144</v>
      </c>
      <c r="K859">
        <v>20</v>
      </c>
      <c r="L859">
        <v>1</v>
      </c>
      <c r="M859">
        <v>1011</v>
      </c>
      <c r="N859">
        <f>MONTH(Table1[[#This Row],[Sale_Date]])</f>
        <v>12</v>
      </c>
    </row>
    <row r="860" spans="1:14" x14ac:dyDescent="0.25">
      <c r="A860">
        <v>859</v>
      </c>
      <c r="B860">
        <v>14</v>
      </c>
      <c r="C860" t="s">
        <v>22</v>
      </c>
      <c r="D860" t="s">
        <v>33</v>
      </c>
      <c r="E860" t="s">
        <v>36</v>
      </c>
      <c r="F860" t="s">
        <v>43</v>
      </c>
      <c r="G860" s="1">
        <v>45535</v>
      </c>
      <c r="H860" t="s">
        <v>47</v>
      </c>
      <c r="I860" t="s">
        <v>53</v>
      </c>
      <c r="J860">
        <v>892</v>
      </c>
      <c r="K860">
        <v>10</v>
      </c>
      <c r="L860">
        <v>2</v>
      </c>
      <c r="M860">
        <v>1222</v>
      </c>
      <c r="N860">
        <f>MONTH(Table1[[#This Row],[Sale_Date]])</f>
        <v>8</v>
      </c>
    </row>
    <row r="861" spans="1:14" x14ac:dyDescent="0.25">
      <c r="A861">
        <v>860</v>
      </c>
      <c r="B861">
        <v>12</v>
      </c>
      <c r="C861" t="s">
        <v>31</v>
      </c>
      <c r="D861" t="s">
        <v>35</v>
      </c>
      <c r="E861" t="s">
        <v>38</v>
      </c>
      <c r="F861" t="s">
        <v>43</v>
      </c>
      <c r="G861" s="1">
        <v>45753</v>
      </c>
      <c r="H861" t="s">
        <v>47</v>
      </c>
      <c r="I861" t="s">
        <v>55</v>
      </c>
      <c r="J861">
        <v>1046</v>
      </c>
      <c r="K861">
        <v>30</v>
      </c>
      <c r="L861">
        <v>3</v>
      </c>
      <c r="M861">
        <v>2372</v>
      </c>
      <c r="N861">
        <f>MONTH(Table1[[#This Row],[Sale_Date]])</f>
        <v>4</v>
      </c>
    </row>
    <row r="862" spans="1:14" x14ac:dyDescent="0.25">
      <c r="A862">
        <v>861</v>
      </c>
      <c r="B862">
        <v>2</v>
      </c>
      <c r="C862" t="s">
        <v>19</v>
      </c>
      <c r="D862" t="s">
        <v>33</v>
      </c>
      <c r="E862" t="s">
        <v>37</v>
      </c>
      <c r="F862" t="s">
        <v>42</v>
      </c>
      <c r="G862" s="1">
        <v>45556</v>
      </c>
      <c r="H862" t="s">
        <v>48</v>
      </c>
      <c r="I862" t="s">
        <v>49</v>
      </c>
      <c r="J862">
        <v>384</v>
      </c>
      <c r="K862">
        <v>0</v>
      </c>
      <c r="L862">
        <v>2</v>
      </c>
      <c r="M862">
        <v>2852</v>
      </c>
      <c r="N862">
        <f>MONTH(Table1[[#This Row],[Sale_Date]])</f>
        <v>9</v>
      </c>
    </row>
    <row r="863" spans="1:14" x14ac:dyDescent="0.25">
      <c r="A863">
        <v>862</v>
      </c>
      <c r="B863">
        <v>16</v>
      </c>
      <c r="C863" t="s">
        <v>16</v>
      </c>
      <c r="D863" t="s">
        <v>34</v>
      </c>
      <c r="E863" t="s">
        <v>39</v>
      </c>
      <c r="F863" t="s">
        <v>44</v>
      </c>
      <c r="G863" s="1">
        <v>45718</v>
      </c>
      <c r="H863" t="s">
        <v>48</v>
      </c>
      <c r="I863" t="s">
        <v>49</v>
      </c>
      <c r="J863">
        <v>870</v>
      </c>
      <c r="K863">
        <v>0</v>
      </c>
      <c r="L863">
        <v>1</v>
      </c>
      <c r="M863">
        <v>1434</v>
      </c>
      <c r="N863">
        <f>MONTH(Table1[[#This Row],[Sale_Date]])</f>
        <v>3</v>
      </c>
    </row>
    <row r="864" spans="1:14" x14ac:dyDescent="0.25">
      <c r="A864">
        <v>863</v>
      </c>
      <c r="B864">
        <v>15</v>
      </c>
      <c r="C864" t="s">
        <v>20</v>
      </c>
      <c r="D864" t="s">
        <v>35</v>
      </c>
      <c r="E864" t="s">
        <v>38</v>
      </c>
      <c r="F864" t="s">
        <v>45</v>
      </c>
      <c r="G864" s="1">
        <v>45481</v>
      </c>
      <c r="H864" t="s">
        <v>48</v>
      </c>
      <c r="I864" t="s">
        <v>50</v>
      </c>
      <c r="J864">
        <v>252</v>
      </c>
      <c r="K864">
        <v>10</v>
      </c>
      <c r="L864">
        <v>1</v>
      </c>
      <c r="M864">
        <v>1464</v>
      </c>
      <c r="N864">
        <f>MONTH(Table1[[#This Row],[Sale_Date]])</f>
        <v>7</v>
      </c>
    </row>
    <row r="865" spans="1:14" x14ac:dyDescent="0.25">
      <c r="A865">
        <v>864</v>
      </c>
      <c r="B865">
        <v>12</v>
      </c>
      <c r="C865" t="s">
        <v>31</v>
      </c>
      <c r="D865" t="s">
        <v>35</v>
      </c>
      <c r="E865" t="s">
        <v>38</v>
      </c>
      <c r="F865" t="s">
        <v>45</v>
      </c>
      <c r="G865" s="1">
        <v>45701</v>
      </c>
      <c r="H865" t="s">
        <v>48</v>
      </c>
      <c r="I865" t="s">
        <v>54</v>
      </c>
      <c r="J865">
        <v>1351</v>
      </c>
      <c r="K865">
        <v>20</v>
      </c>
      <c r="L865">
        <v>3</v>
      </c>
      <c r="M865">
        <v>2799</v>
      </c>
      <c r="N865">
        <f>MONTH(Table1[[#This Row],[Sale_Date]])</f>
        <v>2</v>
      </c>
    </row>
    <row r="866" spans="1:14" x14ac:dyDescent="0.25">
      <c r="A866">
        <v>865</v>
      </c>
      <c r="B866">
        <v>16</v>
      </c>
      <c r="C866" t="s">
        <v>16</v>
      </c>
      <c r="D866" t="s">
        <v>34</v>
      </c>
      <c r="E866" t="s">
        <v>37</v>
      </c>
      <c r="F866" t="s">
        <v>45</v>
      </c>
      <c r="G866" s="1">
        <v>45585</v>
      </c>
      <c r="H866" t="s">
        <v>47</v>
      </c>
      <c r="I866" t="s">
        <v>54</v>
      </c>
      <c r="J866">
        <v>1047</v>
      </c>
      <c r="K866">
        <v>20</v>
      </c>
      <c r="L866">
        <v>2</v>
      </c>
      <c r="M866">
        <v>2008</v>
      </c>
      <c r="N866">
        <f>MONTH(Table1[[#This Row],[Sale_Date]])</f>
        <v>10</v>
      </c>
    </row>
    <row r="867" spans="1:14" x14ac:dyDescent="0.25">
      <c r="A867">
        <v>866</v>
      </c>
      <c r="B867">
        <v>20</v>
      </c>
      <c r="C867" t="s">
        <v>24</v>
      </c>
      <c r="D867" t="s">
        <v>33</v>
      </c>
      <c r="E867" t="s">
        <v>38</v>
      </c>
      <c r="F867" t="s">
        <v>40</v>
      </c>
      <c r="G867" s="1">
        <v>45674</v>
      </c>
      <c r="H867" t="s">
        <v>47</v>
      </c>
      <c r="I867" t="s">
        <v>49</v>
      </c>
      <c r="J867">
        <v>750</v>
      </c>
      <c r="K867">
        <v>30</v>
      </c>
      <c r="L867">
        <v>2</v>
      </c>
      <c r="M867">
        <v>1079</v>
      </c>
      <c r="N867">
        <f>MONTH(Table1[[#This Row],[Sale_Date]])</f>
        <v>1</v>
      </c>
    </row>
    <row r="868" spans="1:14" x14ac:dyDescent="0.25">
      <c r="A868">
        <v>867</v>
      </c>
      <c r="B868">
        <v>8</v>
      </c>
      <c r="C868" t="s">
        <v>29</v>
      </c>
      <c r="D868" t="s">
        <v>33</v>
      </c>
      <c r="E868" t="s">
        <v>37</v>
      </c>
      <c r="F868" t="s">
        <v>45</v>
      </c>
      <c r="G868" s="1">
        <v>45556</v>
      </c>
      <c r="H868" t="s">
        <v>48</v>
      </c>
      <c r="I868" t="s">
        <v>49</v>
      </c>
      <c r="J868">
        <v>876</v>
      </c>
      <c r="K868">
        <v>30</v>
      </c>
      <c r="L868">
        <v>3</v>
      </c>
      <c r="M868">
        <v>2355</v>
      </c>
      <c r="N868">
        <f>MONTH(Table1[[#This Row],[Sale_Date]])</f>
        <v>9</v>
      </c>
    </row>
    <row r="869" spans="1:14" x14ac:dyDescent="0.25">
      <c r="A869">
        <v>868</v>
      </c>
      <c r="B869">
        <v>4</v>
      </c>
      <c r="C869" t="s">
        <v>17</v>
      </c>
      <c r="D869" t="s">
        <v>34</v>
      </c>
      <c r="E869" t="s">
        <v>37</v>
      </c>
      <c r="F869" t="s">
        <v>45</v>
      </c>
      <c r="G869" s="1">
        <v>45687</v>
      </c>
      <c r="H869" t="s">
        <v>48</v>
      </c>
      <c r="I869" t="s">
        <v>53</v>
      </c>
      <c r="J869">
        <v>274</v>
      </c>
      <c r="K869">
        <v>10</v>
      </c>
      <c r="L869">
        <v>1</v>
      </c>
      <c r="M869">
        <v>2135</v>
      </c>
      <c r="N869">
        <f>MONTH(Table1[[#This Row],[Sale_Date]])</f>
        <v>1</v>
      </c>
    </row>
    <row r="870" spans="1:14" x14ac:dyDescent="0.25">
      <c r="A870">
        <v>869</v>
      </c>
      <c r="B870">
        <v>11</v>
      </c>
      <c r="C870" t="s">
        <v>13</v>
      </c>
      <c r="D870" t="s">
        <v>33</v>
      </c>
      <c r="E870" t="s">
        <v>39</v>
      </c>
      <c r="F870" t="s">
        <v>41</v>
      </c>
      <c r="G870" s="1">
        <v>45519</v>
      </c>
      <c r="H870" t="s">
        <v>47</v>
      </c>
      <c r="I870" t="s">
        <v>52</v>
      </c>
      <c r="J870">
        <v>594</v>
      </c>
      <c r="K870">
        <v>30</v>
      </c>
      <c r="L870">
        <v>2</v>
      </c>
      <c r="M870">
        <v>1855</v>
      </c>
      <c r="N870">
        <f>MONTH(Table1[[#This Row],[Sale_Date]])</f>
        <v>8</v>
      </c>
    </row>
    <row r="871" spans="1:14" x14ac:dyDescent="0.25">
      <c r="A871">
        <v>870</v>
      </c>
      <c r="B871">
        <v>11</v>
      </c>
      <c r="C871" t="s">
        <v>13</v>
      </c>
      <c r="D871" t="s">
        <v>33</v>
      </c>
      <c r="E871" t="s">
        <v>36</v>
      </c>
      <c r="F871" t="s">
        <v>41</v>
      </c>
      <c r="G871" s="1">
        <v>45452</v>
      </c>
      <c r="H871" t="s">
        <v>47</v>
      </c>
      <c r="I871" t="s">
        <v>53</v>
      </c>
      <c r="J871">
        <v>1080</v>
      </c>
      <c r="K871">
        <v>10</v>
      </c>
      <c r="L871">
        <v>2</v>
      </c>
      <c r="M871">
        <v>1543</v>
      </c>
      <c r="N871">
        <f>MONTH(Table1[[#This Row],[Sale_Date]])</f>
        <v>6</v>
      </c>
    </row>
    <row r="872" spans="1:14" x14ac:dyDescent="0.25">
      <c r="A872">
        <v>871</v>
      </c>
      <c r="B872">
        <v>7</v>
      </c>
      <c r="C872" t="s">
        <v>25</v>
      </c>
      <c r="D872" t="s">
        <v>34</v>
      </c>
      <c r="E872" t="s">
        <v>38</v>
      </c>
      <c r="F872" t="s">
        <v>42</v>
      </c>
      <c r="G872" s="1">
        <v>45552</v>
      </c>
      <c r="H872" t="s">
        <v>47</v>
      </c>
      <c r="I872" t="s">
        <v>55</v>
      </c>
      <c r="J872">
        <v>496</v>
      </c>
      <c r="K872">
        <v>10</v>
      </c>
      <c r="L872">
        <v>1</v>
      </c>
      <c r="M872">
        <v>1104</v>
      </c>
      <c r="N872">
        <f>MONTH(Table1[[#This Row],[Sale_Date]])</f>
        <v>9</v>
      </c>
    </row>
    <row r="873" spans="1:14" x14ac:dyDescent="0.25">
      <c r="A873">
        <v>872</v>
      </c>
      <c r="B873">
        <v>9</v>
      </c>
      <c r="C873" t="s">
        <v>26</v>
      </c>
      <c r="D873" t="s">
        <v>35</v>
      </c>
      <c r="E873" t="s">
        <v>37</v>
      </c>
      <c r="F873" t="s">
        <v>45</v>
      </c>
      <c r="G873" s="1">
        <v>45467</v>
      </c>
      <c r="H873" t="s">
        <v>47</v>
      </c>
      <c r="I873" t="s">
        <v>49</v>
      </c>
      <c r="J873">
        <v>505</v>
      </c>
      <c r="K873">
        <v>30</v>
      </c>
      <c r="L873">
        <v>3</v>
      </c>
      <c r="M873">
        <v>1245</v>
      </c>
      <c r="N873">
        <f>MONTH(Table1[[#This Row],[Sale_Date]])</f>
        <v>6</v>
      </c>
    </row>
    <row r="874" spans="1:14" x14ac:dyDescent="0.25">
      <c r="A874">
        <v>873</v>
      </c>
      <c r="B874">
        <v>9</v>
      </c>
      <c r="C874" t="s">
        <v>26</v>
      </c>
      <c r="D874" t="s">
        <v>35</v>
      </c>
      <c r="E874" t="s">
        <v>39</v>
      </c>
      <c r="F874" t="s">
        <v>43</v>
      </c>
      <c r="G874" s="1">
        <v>45745</v>
      </c>
      <c r="H874" t="s">
        <v>48</v>
      </c>
      <c r="I874" t="s">
        <v>49</v>
      </c>
      <c r="J874">
        <v>628</v>
      </c>
      <c r="K874">
        <v>25</v>
      </c>
      <c r="L874">
        <v>1</v>
      </c>
      <c r="M874">
        <v>2784</v>
      </c>
      <c r="N874">
        <f>MONTH(Table1[[#This Row],[Sale_Date]])</f>
        <v>3</v>
      </c>
    </row>
    <row r="875" spans="1:14" x14ac:dyDescent="0.25">
      <c r="A875">
        <v>874</v>
      </c>
      <c r="B875">
        <v>9</v>
      </c>
      <c r="C875" t="s">
        <v>26</v>
      </c>
      <c r="D875" t="s">
        <v>35</v>
      </c>
      <c r="E875" t="s">
        <v>37</v>
      </c>
      <c r="F875" t="s">
        <v>43</v>
      </c>
      <c r="G875" s="1">
        <v>45743</v>
      </c>
      <c r="H875" t="s">
        <v>47</v>
      </c>
      <c r="I875" t="s">
        <v>53</v>
      </c>
      <c r="J875">
        <v>1092</v>
      </c>
      <c r="K875">
        <v>25</v>
      </c>
      <c r="L875">
        <v>1</v>
      </c>
      <c r="M875">
        <v>2011</v>
      </c>
      <c r="N875">
        <f>MONTH(Table1[[#This Row],[Sale_Date]])</f>
        <v>3</v>
      </c>
    </row>
    <row r="876" spans="1:14" x14ac:dyDescent="0.25">
      <c r="A876">
        <v>875</v>
      </c>
      <c r="B876">
        <v>11</v>
      </c>
      <c r="C876" t="s">
        <v>13</v>
      </c>
      <c r="D876" t="s">
        <v>33</v>
      </c>
      <c r="E876" t="s">
        <v>37</v>
      </c>
      <c r="F876" t="s">
        <v>44</v>
      </c>
      <c r="G876" s="1">
        <v>45522</v>
      </c>
      <c r="H876" t="s">
        <v>47</v>
      </c>
      <c r="I876" t="s">
        <v>53</v>
      </c>
      <c r="J876">
        <v>1324</v>
      </c>
      <c r="K876">
        <v>25</v>
      </c>
      <c r="L876">
        <v>1</v>
      </c>
      <c r="M876">
        <v>1118</v>
      </c>
      <c r="N876">
        <f>MONTH(Table1[[#This Row],[Sale_Date]])</f>
        <v>8</v>
      </c>
    </row>
    <row r="877" spans="1:14" x14ac:dyDescent="0.25">
      <c r="A877">
        <v>876</v>
      </c>
      <c r="B877">
        <v>8</v>
      </c>
      <c r="C877" t="s">
        <v>29</v>
      </c>
      <c r="D877" t="s">
        <v>33</v>
      </c>
      <c r="E877" t="s">
        <v>38</v>
      </c>
      <c r="F877" t="s">
        <v>44</v>
      </c>
      <c r="G877" s="1">
        <v>45511</v>
      </c>
      <c r="H877" t="s">
        <v>47</v>
      </c>
      <c r="I877" t="s">
        <v>49</v>
      </c>
      <c r="J877">
        <v>635</v>
      </c>
      <c r="K877">
        <v>30</v>
      </c>
      <c r="L877">
        <v>1</v>
      </c>
      <c r="M877">
        <v>2411</v>
      </c>
      <c r="N877">
        <f>MONTH(Table1[[#This Row],[Sale_Date]])</f>
        <v>8</v>
      </c>
    </row>
    <row r="878" spans="1:14" x14ac:dyDescent="0.25">
      <c r="A878">
        <v>877</v>
      </c>
      <c r="B878">
        <v>8</v>
      </c>
      <c r="C878" t="s">
        <v>29</v>
      </c>
      <c r="D878" t="s">
        <v>33</v>
      </c>
      <c r="E878" t="s">
        <v>38</v>
      </c>
      <c r="F878" t="s">
        <v>40</v>
      </c>
      <c r="G878" s="1">
        <v>45535</v>
      </c>
      <c r="H878" t="s">
        <v>48</v>
      </c>
      <c r="I878" t="s">
        <v>52</v>
      </c>
      <c r="J878">
        <v>419</v>
      </c>
      <c r="K878">
        <v>20</v>
      </c>
      <c r="L878">
        <v>2</v>
      </c>
      <c r="M878">
        <v>1739</v>
      </c>
      <c r="N878">
        <f>MONTH(Table1[[#This Row],[Sale_Date]])</f>
        <v>8</v>
      </c>
    </row>
    <row r="879" spans="1:14" x14ac:dyDescent="0.25">
      <c r="A879">
        <v>878</v>
      </c>
      <c r="B879">
        <v>2</v>
      </c>
      <c r="C879" t="s">
        <v>19</v>
      </c>
      <c r="D879" t="s">
        <v>33</v>
      </c>
      <c r="E879" t="s">
        <v>37</v>
      </c>
      <c r="F879" t="s">
        <v>45</v>
      </c>
      <c r="G879" s="1">
        <v>45668</v>
      </c>
      <c r="H879" t="s">
        <v>47</v>
      </c>
      <c r="I879" t="s">
        <v>49</v>
      </c>
      <c r="J879">
        <v>255</v>
      </c>
      <c r="K879">
        <v>20</v>
      </c>
      <c r="L879">
        <v>1</v>
      </c>
      <c r="M879">
        <v>1064</v>
      </c>
      <c r="N879">
        <f>MONTH(Table1[[#This Row],[Sale_Date]])</f>
        <v>1</v>
      </c>
    </row>
    <row r="880" spans="1:14" x14ac:dyDescent="0.25">
      <c r="A880">
        <v>879</v>
      </c>
      <c r="B880">
        <v>2</v>
      </c>
      <c r="C880" t="s">
        <v>19</v>
      </c>
      <c r="D880" t="s">
        <v>33</v>
      </c>
      <c r="E880" t="s">
        <v>39</v>
      </c>
      <c r="F880" t="s">
        <v>40</v>
      </c>
      <c r="G880" s="1">
        <v>45633</v>
      </c>
      <c r="H880" t="s">
        <v>48</v>
      </c>
      <c r="I880" t="s">
        <v>49</v>
      </c>
      <c r="J880">
        <v>1150</v>
      </c>
      <c r="K880">
        <v>30</v>
      </c>
      <c r="L880">
        <v>1</v>
      </c>
      <c r="M880">
        <v>2156</v>
      </c>
      <c r="N880">
        <f>MONTH(Table1[[#This Row],[Sale_Date]])</f>
        <v>12</v>
      </c>
    </row>
    <row r="881" spans="1:14" x14ac:dyDescent="0.25">
      <c r="A881">
        <v>880</v>
      </c>
      <c r="B881">
        <v>4</v>
      </c>
      <c r="C881" t="s">
        <v>17</v>
      </c>
      <c r="D881" t="s">
        <v>34</v>
      </c>
      <c r="E881" t="s">
        <v>37</v>
      </c>
      <c r="F881" t="s">
        <v>43</v>
      </c>
      <c r="G881" s="1">
        <v>45646</v>
      </c>
      <c r="H881" t="s">
        <v>48</v>
      </c>
      <c r="I881" t="s">
        <v>54</v>
      </c>
      <c r="J881">
        <v>342</v>
      </c>
      <c r="K881">
        <v>15</v>
      </c>
      <c r="L881">
        <v>2</v>
      </c>
      <c r="M881">
        <v>2413</v>
      </c>
      <c r="N881">
        <f>MONTH(Table1[[#This Row],[Sale_Date]])</f>
        <v>12</v>
      </c>
    </row>
    <row r="882" spans="1:14" x14ac:dyDescent="0.25">
      <c r="A882">
        <v>881</v>
      </c>
      <c r="B882">
        <v>13</v>
      </c>
      <c r="C882" t="s">
        <v>21</v>
      </c>
      <c r="D882" t="s">
        <v>34</v>
      </c>
      <c r="E882" t="s">
        <v>38</v>
      </c>
      <c r="F882" t="s">
        <v>43</v>
      </c>
      <c r="G882" s="1">
        <v>45470</v>
      </c>
      <c r="H882" t="s">
        <v>47</v>
      </c>
      <c r="I882" t="s">
        <v>49</v>
      </c>
      <c r="J882">
        <v>1433</v>
      </c>
      <c r="K882">
        <v>20</v>
      </c>
      <c r="L882">
        <v>1</v>
      </c>
      <c r="M882">
        <v>2763</v>
      </c>
      <c r="N882">
        <f>MONTH(Table1[[#This Row],[Sale_Date]])</f>
        <v>6</v>
      </c>
    </row>
    <row r="883" spans="1:14" x14ac:dyDescent="0.25">
      <c r="A883">
        <v>882</v>
      </c>
      <c r="B883">
        <v>20</v>
      </c>
      <c r="C883" t="s">
        <v>24</v>
      </c>
      <c r="D883" t="s">
        <v>33</v>
      </c>
      <c r="E883" t="s">
        <v>39</v>
      </c>
      <c r="F883" t="s">
        <v>44</v>
      </c>
      <c r="G883" s="1">
        <v>45615</v>
      </c>
      <c r="H883" t="s">
        <v>48</v>
      </c>
      <c r="I883" t="s">
        <v>53</v>
      </c>
      <c r="J883">
        <v>367</v>
      </c>
      <c r="K883">
        <v>10</v>
      </c>
      <c r="L883">
        <v>1</v>
      </c>
      <c r="M883">
        <v>1247</v>
      </c>
      <c r="N883">
        <f>MONTH(Table1[[#This Row],[Sale_Date]])</f>
        <v>11</v>
      </c>
    </row>
    <row r="884" spans="1:14" x14ac:dyDescent="0.25">
      <c r="A884">
        <v>883</v>
      </c>
      <c r="B884">
        <v>1</v>
      </c>
      <c r="C884" t="s">
        <v>15</v>
      </c>
      <c r="D884" t="s">
        <v>34</v>
      </c>
      <c r="E884" t="s">
        <v>36</v>
      </c>
      <c r="F884" t="s">
        <v>41</v>
      </c>
      <c r="G884" s="1">
        <v>45423</v>
      </c>
      <c r="H884" t="s">
        <v>48</v>
      </c>
      <c r="I884" t="s">
        <v>52</v>
      </c>
      <c r="J884">
        <v>355</v>
      </c>
      <c r="K884">
        <v>15</v>
      </c>
      <c r="L884">
        <v>1</v>
      </c>
      <c r="M884">
        <v>2189</v>
      </c>
      <c r="N884">
        <f>MONTH(Table1[[#This Row],[Sale_Date]])</f>
        <v>5</v>
      </c>
    </row>
    <row r="885" spans="1:14" x14ac:dyDescent="0.25">
      <c r="A885">
        <v>884</v>
      </c>
      <c r="B885">
        <v>18</v>
      </c>
      <c r="C885" t="s">
        <v>28</v>
      </c>
      <c r="D885" t="s">
        <v>35</v>
      </c>
      <c r="E885" t="s">
        <v>39</v>
      </c>
      <c r="F885" t="s">
        <v>42</v>
      </c>
      <c r="G885" s="1">
        <v>45715</v>
      </c>
      <c r="H885" t="s">
        <v>48</v>
      </c>
      <c r="I885" t="s">
        <v>53</v>
      </c>
      <c r="J885">
        <v>597</v>
      </c>
      <c r="K885">
        <v>0</v>
      </c>
      <c r="L885">
        <v>3</v>
      </c>
      <c r="M885">
        <v>2189</v>
      </c>
      <c r="N885">
        <f>MONTH(Table1[[#This Row],[Sale_Date]])</f>
        <v>2</v>
      </c>
    </row>
    <row r="886" spans="1:14" x14ac:dyDescent="0.25">
      <c r="A886">
        <v>885</v>
      </c>
      <c r="B886">
        <v>5</v>
      </c>
      <c r="C886" t="s">
        <v>30</v>
      </c>
      <c r="D886" t="s">
        <v>33</v>
      </c>
      <c r="E886" t="s">
        <v>37</v>
      </c>
      <c r="F886" t="s">
        <v>45</v>
      </c>
      <c r="G886" s="1">
        <v>45605</v>
      </c>
      <c r="H886" t="s">
        <v>48</v>
      </c>
      <c r="I886" t="s">
        <v>50</v>
      </c>
      <c r="J886">
        <v>315</v>
      </c>
      <c r="K886">
        <v>30</v>
      </c>
      <c r="L886">
        <v>2</v>
      </c>
      <c r="M886">
        <v>1557</v>
      </c>
      <c r="N886">
        <f>MONTH(Table1[[#This Row],[Sale_Date]])</f>
        <v>11</v>
      </c>
    </row>
    <row r="887" spans="1:14" x14ac:dyDescent="0.25">
      <c r="A887">
        <v>886</v>
      </c>
      <c r="B887">
        <v>10</v>
      </c>
      <c r="C887" t="s">
        <v>23</v>
      </c>
      <c r="D887" t="s">
        <v>34</v>
      </c>
      <c r="E887" t="s">
        <v>38</v>
      </c>
      <c r="F887" t="s">
        <v>40</v>
      </c>
      <c r="G887" s="1">
        <v>45576</v>
      </c>
      <c r="H887" t="s">
        <v>48</v>
      </c>
      <c r="I887" t="s">
        <v>55</v>
      </c>
      <c r="J887">
        <v>380</v>
      </c>
      <c r="K887">
        <v>30</v>
      </c>
      <c r="L887">
        <v>3</v>
      </c>
      <c r="M887">
        <v>1269</v>
      </c>
      <c r="N887">
        <f>MONTH(Table1[[#This Row],[Sale_Date]])</f>
        <v>10</v>
      </c>
    </row>
    <row r="888" spans="1:14" x14ac:dyDescent="0.25">
      <c r="A888">
        <v>887</v>
      </c>
      <c r="B888">
        <v>2</v>
      </c>
      <c r="C888" t="s">
        <v>19</v>
      </c>
      <c r="D888" t="s">
        <v>33</v>
      </c>
      <c r="E888" t="s">
        <v>36</v>
      </c>
      <c r="F888" t="s">
        <v>44</v>
      </c>
      <c r="G888" s="1">
        <v>45742</v>
      </c>
      <c r="H888" t="s">
        <v>48</v>
      </c>
      <c r="I888" t="s">
        <v>53</v>
      </c>
      <c r="J888">
        <v>771</v>
      </c>
      <c r="K888">
        <v>25</v>
      </c>
      <c r="L888">
        <v>3</v>
      </c>
      <c r="M888">
        <v>1591</v>
      </c>
      <c r="N888">
        <f>MONTH(Table1[[#This Row],[Sale_Date]])</f>
        <v>3</v>
      </c>
    </row>
    <row r="889" spans="1:14" x14ac:dyDescent="0.25">
      <c r="A889">
        <v>888</v>
      </c>
      <c r="B889">
        <v>3</v>
      </c>
      <c r="C889" t="s">
        <v>18</v>
      </c>
      <c r="D889" t="s">
        <v>35</v>
      </c>
      <c r="E889" t="s">
        <v>38</v>
      </c>
      <c r="F889" t="s">
        <v>43</v>
      </c>
      <c r="G889" s="1">
        <v>45742</v>
      </c>
      <c r="H889" t="s">
        <v>47</v>
      </c>
      <c r="I889" t="s">
        <v>55</v>
      </c>
      <c r="J889">
        <v>331</v>
      </c>
      <c r="K889">
        <v>30</v>
      </c>
      <c r="L889">
        <v>1</v>
      </c>
      <c r="M889">
        <v>2354</v>
      </c>
      <c r="N889">
        <f>MONTH(Table1[[#This Row],[Sale_Date]])</f>
        <v>3</v>
      </c>
    </row>
    <row r="890" spans="1:14" x14ac:dyDescent="0.25">
      <c r="A890">
        <v>889</v>
      </c>
      <c r="B890">
        <v>3</v>
      </c>
      <c r="C890" t="s">
        <v>18</v>
      </c>
      <c r="D890" t="s">
        <v>35</v>
      </c>
      <c r="E890" t="s">
        <v>37</v>
      </c>
      <c r="F890" t="s">
        <v>42</v>
      </c>
      <c r="G890" s="1">
        <v>45609</v>
      </c>
      <c r="H890" t="s">
        <v>47</v>
      </c>
      <c r="I890" t="s">
        <v>54</v>
      </c>
      <c r="J890">
        <v>248</v>
      </c>
      <c r="K890">
        <v>25</v>
      </c>
      <c r="L890">
        <v>2</v>
      </c>
      <c r="M890">
        <v>2035</v>
      </c>
      <c r="N890">
        <f>MONTH(Table1[[#This Row],[Sale_Date]])</f>
        <v>11</v>
      </c>
    </row>
    <row r="891" spans="1:14" x14ac:dyDescent="0.25">
      <c r="A891">
        <v>890</v>
      </c>
      <c r="B891">
        <v>1</v>
      </c>
      <c r="C891" t="s">
        <v>15</v>
      </c>
      <c r="D891" t="s">
        <v>34</v>
      </c>
      <c r="E891" t="s">
        <v>39</v>
      </c>
      <c r="F891" t="s">
        <v>43</v>
      </c>
      <c r="G891" s="1">
        <v>45543</v>
      </c>
      <c r="H891" t="s">
        <v>47</v>
      </c>
      <c r="I891" t="s">
        <v>50</v>
      </c>
      <c r="J891">
        <v>1454</v>
      </c>
      <c r="K891">
        <v>0</v>
      </c>
      <c r="L891">
        <v>1</v>
      </c>
      <c r="M891">
        <v>2030</v>
      </c>
      <c r="N891">
        <f>MONTH(Table1[[#This Row],[Sale_Date]])</f>
        <v>9</v>
      </c>
    </row>
    <row r="892" spans="1:14" x14ac:dyDescent="0.25">
      <c r="A892">
        <v>891</v>
      </c>
      <c r="B892">
        <v>15</v>
      </c>
      <c r="C892" t="s">
        <v>20</v>
      </c>
      <c r="D892" t="s">
        <v>35</v>
      </c>
      <c r="E892" t="s">
        <v>36</v>
      </c>
      <c r="F892" t="s">
        <v>40</v>
      </c>
      <c r="G892" s="1">
        <v>45692</v>
      </c>
      <c r="H892" t="s">
        <v>48</v>
      </c>
      <c r="I892" t="s">
        <v>55</v>
      </c>
      <c r="J892">
        <v>1260</v>
      </c>
      <c r="K892">
        <v>10</v>
      </c>
      <c r="L892">
        <v>1</v>
      </c>
      <c r="M892">
        <v>2458</v>
      </c>
      <c r="N892">
        <f>MONTH(Table1[[#This Row],[Sale_Date]])</f>
        <v>2</v>
      </c>
    </row>
    <row r="893" spans="1:14" x14ac:dyDescent="0.25">
      <c r="A893">
        <v>892</v>
      </c>
      <c r="B893">
        <v>3</v>
      </c>
      <c r="C893" t="s">
        <v>18</v>
      </c>
      <c r="D893" t="s">
        <v>35</v>
      </c>
      <c r="E893" t="s">
        <v>38</v>
      </c>
      <c r="F893" t="s">
        <v>43</v>
      </c>
      <c r="G893" s="1">
        <v>45545</v>
      </c>
      <c r="H893" t="s">
        <v>48</v>
      </c>
      <c r="I893" t="s">
        <v>51</v>
      </c>
      <c r="J893">
        <v>1094</v>
      </c>
      <c r="K893">
        <v>25</v>
      </c>
      <c r="L893">
        <v>1</v>
      </c>
      <c r="M893">
        <v>1349</v>
      </c>
      <c r="N893">
        <f>MONTH(Table1[[#This Row],[Sale_Date]])</f>
        <v>9</v>
      </c>
    </row>
    <row r="894" spans="1:14" x14ac:dyDescent="0.25">
      <c r="A894">
        <v>893</v>
      </c>
      <c r="B894">
        <v>20</v>
      </c>
      <c r="C894" t="s">
        <v>24</v>
      </c>
      <c r="D894" t="s">
        <v>33</v>
      </c>
      <c r="E894" t="s">
        <v>38</v>
      </c>
      <c r="F894" t="s">
        <v>43</v>
      </c>
      <c r="G894" s="1">
        <v>45539</v>
      </c>
      <c r="H894" t="s">
        <v>48</v>
      </c>
      <c r="I894" t="s">
        <v>50</v>
      </c>
      <c r="J894">
        <v>876</v>
      </c>
      <c r="K894">
        <v>15</v>
      </c>
      <c r="L894">
        <v>3</v>
      </c>
      <c r="M894">
        <v>2817</v>
      </c>
      <c r="N894">
        <f>MONTH(Table1[[#This Row],[Sale_Date]])</f>
        <v>9</v>
      </c>
    </row>
    <row r="895" spans="1:14" x14ac:dyDescent="0.25">
      <c r="A895">
        <v>894</v>
      </c>
      <c r="B895">
        <v>16</v>
      </c>
      <c r="C895" t="s">
        <v>16</v>
      </c>
      <c r="D895" t="s">
        <v>34</v>
      </c>
      <c r="E895" t="s">
        <v>37</v>
      </c>
      <c r="F895" t="s">
        <v>44</v>
      </c>
      <c r="G895" s="1">
        <v>45555</v>
      </c>
      <c r="H895" t="s">
        <v>48</v>
      </c>
      <c r="I895" t="s">
        <v>54</v>
      </c>
      <c r="J895">
        <v>540</v>
      </c>
      <c r="K895">
        <v>25</v>
      </c>
      <c r="L895">
        <v>1</v>
      </c>
      <c r="M895">
        <v>2840</v>
      </c>
      <c r="N895">
        <f>MONTH(Table1[[#This Row],[Sale_Date]])</f>
        <v>9</v>
      </c>
    </row>
    <row r="896" spans="1:14" x14ac:dyDescent="0.25">
      <c r="A896">
        <v>895</v>
      </c>
      <c r="B896">
        <v>15</v>
      </c>
      <c r="C896" t="s">
        <v>20</v>
      </c>
      <c r="D896" t="s">
        <v>35</v>
      </c>
      <c r="E896" t="s">
        <v>36</v>
      </c>
      <c r="F896" t="s">
        <v>40</v>
      </c>
      <c r="G896" s="1">
        <v>45645</v>
      </c>
      <c r="H896" t="s">
        <v>48</v>
      </c>
      <c r="I896" t="s">
        <v>51</v>
      </c>
      <c r="J896">
        <v>946</v>
      </c>
      <c r="K896">
        <v>30</v>
      </c>
      <c r="L896">
        <v>2</v>
      </c>
      <c r="M896">
        <v>2958</v>
      </c>
      <c r="N896">
        <f>MONTH(Table1[[#This Row],[Sale_Date]])</f>
        <v>12</v>
      </c>
    </row>
    <row r="897" spans="1:14" x14ac:dyDescent="0.25">
      <c r="A897">
        <v>896</v>
      </c>
      <c r="B897">
        <v>11</v>
      </c>
      <c r="C897" t="s">
        <v>13</v>
      </c>
      <c r="D897" t="s">
        <v>33</v>
      </c>
      <c r="E897" t="s">
        <v>36</v>
      </c>
      <c r="F897" t="s">
        <v>44</v>
      </c>
      <c r="G897" s="1">
        <v>45527</v>
      </c>
      <c r="H897" t="s">
        <v>48</v>
      </c>
      <c r="I897" t="s">
        <v>52</v>
      </c>
      <c r="J897">
        <v>1314</v>
      </c>
      <c r="K897">
        <v>0</v>
      </c>
      <c r="L897">
        <v>2</v>
      </c>
      <c r="M897">
        <v>1687</v>
      </c>
      <c r="N897">
        <f>MONTH(Table1[[#This Row],[Sale_Date]])</f>
        <v>8</v>
      </c>
    </row>
    <row r="898" spans="1:14" x14ac:dyDescent="0.25">
      <c r="A898">
        <v>897</v>
      </c>
      <c r="B898">
        <v>6</v>
      </c>
      <c r="C898" t="s">
        <v>32</v>
      </c>
      <c r="D898" t="s">
        <v>35</v>
      </c>
      <c r="E898" t="s">
        <v>38</v>
      </c>
      <c r="F898" t="s">
        <v>44</v>
      </c>
      <c r="G898" s="1">
        <v>45442</v>
      </c>
      <c r="H898" t="s">
        <v>48</v>
      </c>
      <c r="I898" t="s">
        <v>55</v>
      </c>
      <c r="J898">
        <v>935</v>
      </c>
      <c r="K898">
        <v>30</v>
      </c>
      <c r="L898">
        <v>1</v>
      </c>
      <c r="M898">
        <v>2515</v>
      </c>
      <c r="N898">
        <f>MONTH(Table1[[#This Row],[Sale_Date]])</f>
        <v>5</v>
      </c>
    </row>
    <row r="899" spans="1:14" x14ac:dyDescent="0.25">
      <c r="A899">
        <v>898</v>
      </c>
      <c r="B899">
        <v>16</v>
      </c>
      <c r="C899" t="s">
        <v>16</v>
      </c>
      <c r="D899" t="s">
        <v>34</v>
      </c>
      <c r="E899" t="s">
        <v>39</v>
      </c>
      <c r="F899" t="s">
        <v>45</v>
      </c>
      <c r="G899" s="1">
        <v>45626</v>
      </c>
      <c r="H899" t="s">
        <v>47</v>
      </c>
      <c r="I899" t="s">
        <v>50</v>
      </c>
      <c r="J899">
        <v>878</v>
      </c>
      <c r="K899">
        <v>30</v>
      </c>
      <c r="L899">
        <v>3</v>
      </c>
      <c r="M899">
        <v>2087</v>
      </c>
      <c r="N899">
        <f>MONTH(Table1[[#This Row],[Sale_Date]])</f>
        <v>11</v>
      </c>
    </row>
    <row r="900" spans="1:14" x14ac:dyDescent="0.25">
      <c r="A900">
        <v>899</v>
      </c>
      <c r="B900">
        <v>2</v>
      </c>
      <c r="C900" t="s">
        <v>19</v>
      </c>
      <c r="D900" t="s">
        <v>33</v>
      </c>
      <c r="E900" t="s">
        <v>39</v>
      </c>
      <c r="F900" t="s">
        <v>45</v>
      </c>
      <c r="G900" s="1">
        <v>45432</v>
      </c>
      <c r="H900" t="s">
        <v>47</v>
      </c>
      <c r="I900" t="s">
        <v>52</v>
      </c>
      <c r="J900">
        <v>1003</v>
      </c>
      <c r="K900">
        <v>20</v>
      </c>
      <c r="L900">
        <v>2</v>
      </c>
      <c r="M900">
        <v>1672</v>
      </c>
      <c r="N900">
        <f>MONTH(Table1[[#This Row],[Sale_Date]])</f>
        <v>5</v>
      </c>
    </row>
    <row r="901" spans="1:14" x14ac:dyDescent="0.25">
      <c r="A901">
        <v>900</v>
      </c>
      <c r="B901">
        <v>19</v>
      </c>
      <c r="C901" t="s">
        <v>14</v>
      </c>
      <c r="D901" t="s">
        <v>34</v>
      </c>
      <c r="E901" t="s">
        <v>36</v>
      </c>
      <c r="F901" t="s">
        <v>45</v>
      </c>
      <c r="G901" s="1">
        <v>45598</v>
      </c>
      <c r="H901" t="s">
        <v>47</v>
      </c>
      <c r="I901" t="s">
        <v>50</v>
      </c>
      <c r="J901">
        <v>753</v>
      </c>
      <c r="K901">
        <v>0</v>
      </c>
      <c r="L901">
        <v>1</v>
      </c>
      <c r="M901">
        <v>2245</v>
      </c>
      <c r="N901">
        <f>MONTH(Table1[[#This Row],[Sale_Date]])</f>
        <v>11</v>
      </c>
    </row>
    <row r="902" spans="1:14" x14ac:dyDescent="0.25">
      <c r="A902">
        <v>901</v>
      </c>
      <c r="B902">
        <v>8</v>
      </c>
      <c r="C902" t="s">
        <v>29</v>
      </c>
      <c r="D902" t="s">
        <v>33</v>
      </c>
      <c r="E902" t="s">
        <v>38</v>
      </c>
      <c r="F902" t="s">
        <v>42</v>
      </c>
      <c r="G902" s="1">
        <v>45610</v>
      </c>
      <c r="H902" t="s">
        <v>48</v>
      </c>
      <c r="I902" t="s">
        <v>52</v>
      </c>
      <c r="J902">
        <v>639</v>
      </c>
      <c r="K902">
        <v>30</v>
      </c>
      <c r="L902">
        <v>1</v>
      </c>
      <c r="M902">
        <v>2231</v>
      </c>
      <c r="N902">
        <f>MONTH(Table1[[#This Row],[Sale_Date]])</f>
        <v>11</v>
      </c>
    </row>
    <row r="903" spans="1:14" x14ac:dyDescent="0.25">
      <c r="A903">
        <v>902</v>
      </c>
      <c r="B903">
        <v>20</v>
      </c>
      <c r="C903" t="s">
        <v>24</v>
      </c>
      <c r="D903" t="s">
        <v>33</v>
      </c>
      <c r="E903" t="s">
        <v>36</v>
      </c>
      <c r="F903" t="s">
        <v>45</v>
      </c>
      <c r="G903" s="1">
        <v>45754</v>
      </c>
      <c r="H903" t="s">
        <v>48</v>
      </c>
      <c r="I903" t="s">
        <v>52</v>
      </c>
      <c r="J903">
        <v>390</v>
      </c>
      <c r="K903">
        <v>30</v>
      </c>
      <c r="L903">
        <v>2</v>
      </c>
      <c r="M903">
        <v>1470</v>
      </c>
      <c r="N903">
        <f>MONTH(Table1[[#This Row],[Sale_Date]])</f>
        <v>4</v>
      </c>
    </row>
    <row r="904" spans="1:14" x14ac:dyDescent="0.25">
      <c r="A904">
        <v>903</v>
      </c>
      <c r="B904">
        <v>9</v>
      </c>
      <c r="C904" t="s">
        <v>26</v>
      </c>
      <c r="D904" t="s">
        <v>35</v>
      </c>
      <c r="E904" t="s">
        <v>38</v>
      </c>
      <c r="F904" t="s">
        <v>43</v>
      </c>
      <c r="G904" s="1">
        <v>45712</v>
      </c>
      <c r="H904" t="s">
        <v>48</v>
      </c>
      <c r="I904" t="s">
        <v>53</v>
      </c>
      <c r="J904">
        <v>541</v>
      </c>
      <c r="K904">
        <v>25</v>
      </c>
      <c r="L904">
        <v>1</v>
      </c>
      <c r="M904">
        <v>1525</v>
      </c>
      <c r="N904">
        <f>MONTH(Table1[[#This Row],[Sale_Date]])</f>
        <v>2</v>
      </c>
    </row>
    <row r="905" spans="1:14" x14ac:dyDescent="0.25">
      <c r="A905">
        <v>904</v>
      </c>
      <c r="B905">
        <v>19</v>
      </c>
      <c r="C905" t="s">
        <v>14</v>
      </c>
      <c r="D905" t="s">
        <v>34</v>
      </c>
      <c r="E905" t="s">
        <v>36</v>
      </c>
      <c r="F905" t="s">
        <v>43</v>
      </c>
      <c r="G905" s="1">
        <v>45751</v>
      </c>
      <c r="H905" t="s">
        <v>48</v>
      </c>
      <c r="I905" t="s">
        <v>51</v>
      </c>
      <c r="J905">
        <v>1202</v>
      </c>
      <c r="K905">
        <v>25</v>
      </c>
      <c r="L905">
        <v>2</v>
      </c>
      <c r="M905">
        <v>1750</v>
      </c>
      <c r="N905">
        <f>MONTH(Table1[[#This Row],[Sale_Date]])</f>
        <v>4</v>
      </c>
    </row>
    <row r="906" spans="1:14" x14ac:dyDescent="0.25">
      <c r="A906">
        <v>905</v>
      </c>
      <c r="B906">
        <v>5</v>
      </c>
      <c r="C906" t="s">
        <v>30</v>
      </c>
      <c r="D906" t="s">
        <v>33</v>
      </c>
      <c r="E906" t="s">
        <v>38</v>
      </c>
      <c r="F906" t="s">
        <v>44</v>
      </c>
      <c r="G906" s="1">
        <v>45725</v>
      </c>
      <c r="H906" t="s">
        <v>48</v>
      </c>
      <c r="I906" t="s">
        <v>51</v>
      </c>
      <c r="J906">
        <v>822</v>
      </c>
      <c r="K906">
        <v>10</v>
      </c>
      <c r="L906">
        <v>2</v>
      </c>
      <c r="M906">
        <v>2105</v>
      </c>
      <c r="N906">
        <f>MONTH(Table1[[#This Row],[Sale_Date]])</f>
        <v>3</v>
      </c>
    </row>
    <row r="907" spans="1:14" x14ac:dyDescent="0.25">
      <c r="A907">
        <v>906</v>
      </c>
      <c r="B907">
        <v>8</v>
      </c>
      <c r="C907" t="s">
        <v>29</v>
      </c>
      <c r="D907" t="s">
        <v>33</v>
      </c>
      <c r="E907" t="s">
        <v>36</v>
      </c>
      <c r="F907" t="s">
        <v>43</v>
      </c>
      <c r="G907" s="1">
        <v>45534</v>
      </c>
      <c r="H907" t="s">
        <v>48</v>
      </c>
      <c r="I907" t="s">
        <v>52</v>
      </c>
      <c r="J907">
        <v>1297</v>
      </c>
      <c r="K907">
        <v>20</v>
      </c>
      <c r="L907">
        <v>1</v>
      </c>
      <c r="M907">
        <v>2539</v>
      </c>
      <c r="N907">
        <f>MONTH(Table1[[#This Row],[Sale_Date]])</f>
        <v>8</v>
      </c>
    </row>
    <row r="908" spans="1:14" x14ac:dyDescent="0.25">
      <c r="A908">
        <v>907</v>
      </c>
      <c r="B908">
        <v>10</v>
      </c>
      <c r="C908" t="s">
        <v>23</v>
      </c>
      <c r="D908" t="s">
        <v>34</v>
      </c>
      <c r="E908" t="s">
        <v>36</v>
      </c>
      <c r="F908" t="s">
        <v>43</v>
      </c>
      <c r="G908" s="1">
        <v>45507</v>
      </c>
      <c r="H908" t="s">
        <v>47</v>
      </c>
      <c r="I908" t="s">
        <v>54</v>
      </c>
      <c r="J908">
        <v>450</v>
      </c>
      <c r="K908">
        <v>20</v>
      </c>
      <c r="L908">
        <v>2</v>
      </c>
      <c r="M908">
        <v>1920</v>
      </c>
      <c r="N908">
        <f>MONTH(Table1[[#This Row],[Sale_Date]])</f>
        <v>8</v>
      </c>
    </row>
    <row r="909" spans="1:14" x14ac:dyDescent="0.25">
      <c r="A909">
        <v>908</v>
      </c>
      <c r="B909">
        <v>15</v>
      </c>
      <c r="C909" t="s">
        <v>20</v>
      </c>
      <c r="D909" t="s">
        <v>35</v>
      </c>
      <c r="E909" t="s">
        <v>36</v>
      </c>
      <c r="F909" t="s">
        <v>41</v>
      </c>
      <c r="G909" s="1">
        <v>45425</v>
      </c>
      <c r="H909" t="s">
        <v>47</v>
      </c>
      <c r="I909" t="s">
        <v>53</v>
      </c>
      <c r="J909">
        <v>576</v>
      </c>
      <c r="K909">
        <v>20</v>
      </c>
      <c r="L909">
        <v>3</v>
      </c>
      <c r="M909">
        <v>2435</v>
      </c>
      <c r="N909">
        <f>MONTH(Table1[[#This Row],[Sale_Date]])</f>
        <v>5</v>
      </c>
    </row>
    <row r="910" spans="1:14" x14ac:dyDescent="0.25">
      <c r="A910">
        <v>909</v>
      </c>
      <c r="B910">
        <v>10</v>
      </c>
      <c r="C910" t="s">
        <v>23</v>
      </c>
      <c r="D910" t="s">
        <v>34</v>
      </c>
      <c r="E910" t="s">
        <v>38</v>
      </c>
      <c r="F910" t="s">
        <v>40</v>
      </c>
      <c r="G910" s="1">
        <v>45483</v>
      </c>
      <c r="H910" t="s">
        <v>47</v>
      </c>
      <c r="I910" t="s">
        <v>55</v>
      </c>
      <c r="J910">
        <v>554</v>
      </c>
      <c r="K910">
        <v>25</v>
      </c>
      <c r="L910">
        <v>2</v>
      </c>
      <c r="M910">
        <v>1907</v>
      </c>
      <c r="N910">
        <f>MONTH(Table1[[#This Row],[Sale_Date]])</f>
        <v>7</v>
      </c>
    </row>
    <row r="911" spans="1:14" x14ac:dyDescent="0.25">
      <c r="A911">
        <v>910</v>
      </c>
      <c r="B911">
        <v>5</v>
      </c>
      <c r="C911" t="s">
        <v>30</v>
      </c>
      <c r="D911" t="s">
        <v>33</v>
      </c>
      <c r="E911" t="s">
        <v>38</v>
      </c>
      <c r="F911" t="s">
        <v>46</v>
      </c>
      <c r="G911" s="1">
        <v>45481</v>
      </c>
      <c r="H911" t="s">
        <v>48</v>
      </c>
      <c r="I911" t="s">
        <v>49</v>
      </c>
      <c r="J911">
        <v>1200</v>
      </c>
      <c r="K911">
        <v>20</v>
      </c>
      <c r="L911">
        <v>1</v>
      </c>
      <c r="M911">
        <v>2203</v>
      </c>
      <c r="N911">
        <f>MONTH(Table1[[#This Row],[Sale_Date]])</f>
        <v>7</v>
      </c>
    </row>
    <row r="912" spans="1:14" x14ac:dyDescent="0.25">
      <c r="A912">
        <v>911</v>
      </c>
      <c r="B912">
        <v>14</v>
      </c>
      <c r="C912" t="s">
        <v>22</v>
      </c>
      <c r="D912" t="s">
        <v>33</v>
      </c>
      <c r="E912" t="s">
        <v>37</v>
      </c>
      <c r="F912" t="s">
        <v>45</v>
      </c>
      <c r="G912" s="1">
        <v>45542</v>
      </c>
      <c r="H912" t="s">
        <v>47</v>
      </c>
      <c r="I912" t="s">
        <v>53</v>
      </c>
      <c r="J912">
        <v>1428</v>
      </c>
      <c r="K912">
        <v>30</v>
      </c>
      <c r="L912">
        <v>2</v>
      </c>
      <c r="M912">
        <v>1089</v>
      </c>
      <c r="N912">
        <f>MONTH(Table1[[#This Row],[Sale_Date]])</f>
        <v>9</v>
      </c>
    </row>
    <row r="913" spans="1:14" x14ac:dyDescent="0.25">
      <c r="A913">
        <v>912</v>
      </c>
      <c r="B913">
        <v>17</v>
      </c>
      <c r="C913" t="s">
        <v>27</v>
      </c>
      <c r="D913" t="s">
        <v>33</v>
      </c>
      <c r="E913" t="s">
        <v>37</v>
      </c>
      <c r="F913" t="s">
        <v>40</v>
      </c>
      <c r="G913" s="1">
        <v>45759</v>
      </c>
      <c r="H913" t="s">
        <v>47</v>
      </c>
      <c r="I913" t="s">
        <v>51</v>
      </c>
      <c r="J913">
        <v>1173</v>
      </c>
      <c r="K913">
        <v>0</v>
      </c>
      <c r="L913">
        <v>1</v>
      </c>
      <c r="M913">
        <v>2909</v>
      </c>
      <c r="N913">
        <f>MONTH(Table1[[#This Row],[Sale_Date]])</f>
        <v>4</v>
      </c>
    </row>
    <row r="914" spans="1:14" x14ac:dyDescent="0.25">
      <c r="A914">
        <v>913</v>
      </c>
      <c r="B914">
        <v>1</v>
      </c>
      <c r="C914" t="s">
        <v>15</v>
      </c>
      <c r="D914" t="s">
        <v>34</v>
      </c>
      <c r="E914" t="s">
        <v>38</v>
      </c>
      <c r="F914" t="s">
        <v>45</v>
      </c>
      <c r="G914" s="1">
        <v>45472</v>
      </c>
      <c r="H914" t="s">
        <v>48</v>
      </c>
      <c r="I914" t="s">
        <v>54</v>
      </c>
      <c r="J914">
        <v>1488</v>
      </c>
      <c r="K914">
        <v>30</v>
      </c>
      <c r="L914">
        <v>1</v>
      </c>
      <c r="M914">
        <v>1949</v>
      </c>
      <c r="N914">
        <f>MONTH(Table1[[#This Row],[Sale_Date]])</f>
        <v>6</v>
      </c>
    </row>
    <row r="915" spans="1:14" x14ac:dyDescent="0.25">
      <c r="A915">
        <v>914</v>
      </c>
      <c r="B915">
        <v>13</v>
      </c>
      <c r="C915" t="s">
        <v>21</v>
      </c>
      <c r="D915" t="s">
        <v>34</v>
      </c>
      <c r="E915" t="s">
        <v>36</v>
      </c>
      <c r="F915" t="s">
        <v>40</v>
      </c>
      <c r="G915" s="1">
        <v>45627</v>
      </c>
      <c r="H915" t="s">
        <v>48</v>
      </c>
      <c r="I915" t="s">
        <v>50</v>
      </c>
      <c r="J915">
        <v>399</v>
      </c>
      <c r="K915">
        <v>10</v>
      </c>
      <c r="L915">
        <v>2</v>
      </c>
      <c r="M915">
        <v>2677</v>
      </c>
      <c r="N915">
        <f>MONTH(Table1[[#This Row],[Sale_Date]])</f>
        <v>12</v>
      </c>
    </row>
    <row r="916" spans="1:14" x14ac:dyDescent="0.25">
      <c r="A916">
        <v>915</v>
      </c>
      <c r="B916">
        <v>6</v>
      </c>
      <c r="C916" t="s">
        <v>32</v>
      </c>
      <c r="D916" t="s">
        <v>35</v>
      </c>
      <c r="E916" t="s">
        <v>37</v>
      </c>
      <c r="F916" t="s">
        <v>46</v>
      </c>
      <c r="G916" s="1">
        <v>45609</v>
      </c>
      <c r="H916" t="s">
        <v>47</v>
      </c>
      <c r="I916" t="s">
        <v>50</v>
      </c>
      <c r="J916">
        <v>365</v>
      </c>
      <c r="K916">
        <v>0</v>
      </c>
      <c r="L916">
        <v>1</v>
      </c>
      <c r="M916">
        <v>1155</v>
      </c>
      <c r="N916">
        <f>MONTH(Table1[[#This Row],[Sale_Date]])</f>
        <v>11</v>
      </c>
    </row>
    <row r="917" spans="1:14" x14ac:dyDescent="0.25">
      <c r="A917">
        <v>916</v>
      </c>
      <c r="B917">
        <v>9</v>
      </c>
      <c r="C917" t="s">
        <v>26</v>
      </c>
      <c r="D917" t="s">
        <v>35</v>
      </c>
      <c r="E917" t="s">
        <v>37</v>
      </c>
      <c r="F917" t="s">
        <v>40</v>
      </c>
      <c r="G917" s="1">
        <v>45418</v>
      </c>
      <c r="H917" t="s">
        <v>48</v>
      </c>
      <c r="I917" t="s">
        <v>50</v>
      </c>
      <c r="J917">
        <v>1438</v>
      </c>
      <c r="K917">
        <v>10</v>
      </c>
      <c r="L917">
        <v>3</v>
      </c>
      <c r="M917">
        <v>1648</v>
      </c>
      <c r="N917">
        <f>MONTH(Table1[[#This Row],[Sale_Date]])</f>
        <v>5</v>
      </c>
    </row>
    <row r="918" spans="1:14" x14ac:dyDescent="0.25">
      <c r="A918">
        <v>917</v>
      </c>
      <c r="B918">
        <v>20</v>
      </c>
      <c r="C918" t="s">
        <v>24</v>
      </c>
      <c r="D918" t="s">
        <v>33</v>
      </c>
      <c r="E918" t="s">
        <v>37</v>
      </c>
      <c r="F918" t="s">
        <v>43</v>
      </c>
      <c r="G918" s="1">
        <v>45553</v>
      </c>
      <c r="H918" t="s">
        <v>47</v>
      </c>
      <c r="I918" t="s">
        <v>50</v>
      </c>
      <c r="J918">
        <v>1142</v>
      </c>
      <c r="K918">
        <v>25</v>
      </c>
      <c r="L918">
        <v>1</v>
      </c>
      <c r="M918">
        <v>1460</v>
      </c>
      <c r="N918">
        <f>MONTH(Table1[[#This Row],[Sale_Date]])</f>
        <v>9</v>
      </c>
    </row>
    <row r="919" spans="1:14" x14ac:dyDescent="0.25">
      <c r="A919">
        <v>918</v>
      </c>
      <c r="B919">
        <v>7</v>
      </c>
      <c r="C919" t="s">
        <v>25</v>
      </c>
      <c r="D919" t="s">
        <v>34</v>
      </c>
      <c r="E919" t="s">
        <v>39</v>
      </c>
      <c r="F919" t="s">
        <v>42</v>
      </c>
      <c r="G919" s="1">
        <v>45567</v>
      </c>
      <c r="H919" t="s">
        <v>47</v>
      </c>
      <c r="I919" t="s">
        <v>49</v>
      </c>
      <c r="J919">
        <v>1238</v>
      </c>
      <c r="K919">
        <v>20</v>
      </c>
      <c r="L919">
        <v>1</v>
      </c>
      <c r="M919">
        <v>1565</v>
      </c>
      <c r="N919">
        <f>MONTH(Table1[[#This Row],[Sale_Date]])</f>
        <v>10</v>
      </c>
    </row>
    <row r="920" spans="1:14" x14ac:dyDescent="0.25">
      <c r="A920">
        <v>919</v>
      </c>
      <c r="B920">
        <v>17</v>
      </c>
      <c r="C920" t="s">
        <v>27</v>
      </c>
      <c r="D920" t="s">
        <v>33</v>
      </c>
      <c r="E920" t="s">
        <v>37</v>
      </c>
      <c r="F920" t="s">
        <v>46</v>
      </c>
      <c r="G920" s="1">
        <v>45518</v>
      </c>
      <c r="H920" t="s">
        <v>47</v>
      </c>
      <c r="I920" t="s">
        <v>49</v>
      </c>
      <c r="J920">
        <v>1227</v>
      </c>
      <c r="K920">
        <v>25</v>
      </c>
      <c r="L920">
        <v>1</v>
      </c>
      <c r="M920">
        <v>1586</v>
      </c>
      <c r="N920">
        <f>MONTH(Table1[[#This Row],[Sale_Date]])</f>
        <v>8</v>
      </c>
    </row>
    <row r="921" spans="1:14" x14ac:dyDescent="0.25">
      <c r="A921">
        <v>920</v>
      </c>
      <c r="B921">
        <v>10</v>
      </c>
      <c r="C921" t="s">
        <v>23</v>
      </c>
      <c r="D921" t="s">
        <v>34</v>
      </c>
      <c r="E921" t="s">
        <v>36</v>
      </c>
      <c r="F921" t="s">
        <v>43</v>
      </c>
      <c r="G921" s="1">
        <v>45707</v>
      </c>
      <c r="H921" t="s">
        <v>48</v>
      </c>
      <c r="I921" t="s">
        <v>55</v>
      </c>
      <c r="J921">
        <v>384</v>
      </c>
      <c r="K921">
        <v>15</v>
      </c>
      <c r="L921">
        <v>2</v>
      </c>
      <c r="M921">
        <v>2574</v>
      </c>
      <c r="N921">
        <f>MONTH(Table1[[#This Row],[Sale_Date]])</f>
        <v>2</v>
      </c>
    </row>
    <row r="922" spans="1:14" x14ac:dyDescent="0.25">
      <c r="A922">
        <v>921</v>
      </c>
      <c r="B922">
        <v>20</v>
      </c>
      <c r="C922" t="s">
        <v>24</v>
      </c>
      <c r="D922" t="s">
        <v>33</v>
      </c>
      <c r="E922" t="s">
        <v>38</v>
      </c>
      <c r="F922" t="s">
        <v>44</v>
      </c>
      <c r="G922" s="1">
        <v>45618</v>
      </c>
      <c r="H922" t="s">
        <v>48</v>
      </c>
      <c r="I922" t="s">
        <v>49</v>
      </c>
      <c r="J922">
        <v>717</v>
      </c>
      <c r="K922">
        <v>20</v>
      </c>
      <c r="L922">
        <v>2</v>
      </c>
      <c r="M922">
        <v>2291</v>
      </c>
      <c r="N922">
        <f>MONTH(Table1[[#This Row],[Sale_Date]])</f>
        <v>11</v>
      </c>
    </row>
    <row r="923" spans="1:14" x14ac:dyDescent="0.25">
      <c r="A923">
        <v>922</v>
      </c>
      <c r="B923">
        <v>10</v>
      </c>
      <c r="C923" t="s">
        <v>23</v>
      </c>
      <c r="D923" t="s">
        <v>34</v>
      </c>
      <c r="E923" t="s">
        <v>39</v>
      </c>
      <c r="F923" t="s">
        <v>41</v>
      </c>
      <c r="G923" s="1">
        <v>45413</v>
      </c>
      <c r="H923" t="s">
        <v>48</v>
      </c>
      <c r="I923" t="s">
        <v>51</v>
      </c>
      <c r="J923">
        <v>1380</v>
      </c>
      <c r="K923">
        <v>20</v>
      </c>
      <c r="L923">
        <v>2</v>
      </c>
      <c r="M923">
        <v>2644</v>
      </c>
      <c r="N923">
        <f>MONTH(Table1[[#This Row],[Sale_Date]])</f>
        <v>5</v>
      </c>
    </row>
    <row r="924" spans="1:14" x14ac:dyDescent="0.25">
      <c r="A924">
        <v>923</v>
      </c>
      <c r="B924">
        <v>9</v>
      </c>
      <c r="C924" t="s">
        <v>26</v>
      </c>
      <c r="D924" t="s">
        <v>35</v>
      </c>
      <c r="E924" t="s">
        <v>36</v>
      </c>
      <c r="F924" t="s">
        <v>42</v>
      </c>
      <c r="G924" s="1">
        <v>45428</v>
      </c>
      <c r="H924" t="s">
        <v>48</v>
      </c>
      <c r="I924" t="s">
        <v>55</v>
      </c>
      <c r="J924">
        <v>1305</v>
      </c>
      <c r="K924">
        <v>25</v>
      </c>
      <c r="L924">
        <v>1</v>
      </c>
      <c r="M924">
        <v>1237</v>
      </c>
      <c r="N924">
        <f>MONTH(Table1[[#This Row],[Sale_Date]])</f>
        <v>5</v>
      </c>
    </row>
    <row r="925" spans="1:14" x14ac:dyDescent="0.25">
      <c r="A925">
        <v>924</v>
      </c>
      <c r="B925">
        <v>20</v>
      </c>
      <c r="C925" t="s">
        <v>24</v>
      </c>
      <c r="D925" t="s">
        <v>33</v>
      </c>
      <c r="E925" t="s">
        <v>37</v>
      </c>
      <c r="F925" t="s">
        <v>41</v>
      </c>
      <c r="G925" s="1">
        <v>45629</v>
      </c>
      <c r="H925" t="s">
        <v>47</v>
      </c>
      <c r="I925" t="s">
        <v>55</v>
      </c>
      <c r="J925">
        <v>1125</v>
      </c>
      <c r="K925">
        <v>10</v>
      </c>
      <c r="L925">
        <v>2</v>
      </c>
      <c r="M925">
        <v>2228</v>
      </c>
      <c r="N925">
        <f>MONTH(Table1[[#This Row],[Sale_Date]])</f>
        <v>12</v>
      </c>
    </row>
    <row r="926" spans="1:14" x14ac:dyDescent="0.25">
      <c r="A926">
        <v>925</v>
      </c>
      <c r="B926">
        <v>4</v>
      </c>
      <c r="C926" t="s">
        <v>17</v>
      </c>
      <c r="D926" t="s">
        <v>34</v>
      </c>
      <c r="E926" t="s">
        <v>37</v>
      </c>
      <c r="F926" t="s">
        <v>40</v>
      </c>
      <c r="G926" s="1">
        <v>45461</v>
      </c>
      <c r="H926" t="s">
        <v>48</v>
      </c>
      <c r="I926" t="s">
        <v>55</v>
      </c>
      <c r="J926">
        <v>1281</v>
      </c>
      <c r="K926">
        <v>20</v>
      </c>
      <c r="L926">
        <v>1</v>
      </c>
      <c r="M926">
        <v>2196</v>
      </c>
      <c r="N926">
        <f>MONTH(Table1[[#This Row],[Sale_Date]])</f>
        <v>6</v>
      </c>
    </row>
    <row r="927" spans="1:14" x14ac:dyDescent="0.25">
      <c r="A927">
        <v>926</v>
      </c>
      <c r="B927">
        <v>20</v>
      </c>
      <c r="C927" t="s">
        <v>24</v>
      </c>
      <c r="D927" t="s">
        <v>33</v>
      </c>
      <c r="E927" t="s">
        <v>39</v>
      </c>
      <c r="F927" t="s">
        <v>41</v>
      </c>
      <c r="G927" s="1">
        <v>45716</v>
      </c>
      <c r="H927" t="s">
        <v>48</v>
      </c>
      <c r="I927" t="s">
        <v>55</v>
      </c>
      <c r="J927">
        <v>812</v>
      </c>
      <c r="K927">
        <v>25</v>
      </c>
      <c r="L927">
        <v>1</v>
      </c>
      <c r="M927">
        <v>1936</v>
      </c>
      <c r="N927">
        <f>MONTH(Table1[[#This Row],[Sale_Date]])</f>
        <v>2</v>
      </c>
    </row>
    <row r="928" spans="1:14" x14ac:dyDescent="0.25">
      <c r="A928">
        <v>927</v>
      </c>
      <c r="B928">
        <v>12</v>
      </c>
      <c r="C928" t="s">
        <v>31</v>
      </c>
      <c r="D928" t="s">
        <v>35</v>
      </c>
      <c r="E928" t="s">
        <v>38</v>
      </c>
      <c r="F928" t="s">
        <v>43</v>
      </c>
      <c r="G928" s="1">
        <v>45744</v>
      </c>
      <c r="H928" t="s">
        <v>47</v>
      </c>
      <c r="I928" t="s">
        <v>49</v>
      </c>
      <c r="J928">
        <v>979</v>
      </c>
      <c r="K928">
        <v>20</v>
      </c>
      <c r="L928">
        <v>1</v>
      </c>
      <c r="M928">
        <v>2963</v>
      </c>
      <c r="N928">
        <f>MONTH(Table1[[#This Row],[Sale_Date]])</f>
        <v>3</v>
      </c>
    </row>
    <row r="929" spans="1:14" x14ac:dyDescent="0.25">
      <c r="A929">
        <v>928</v>
      </c>
      <c r="B929">
        <v>18</v>
      </c>
      <c r="C929" t="s">
        <v>28</v>
      </c>
      <c r="D929" t="s">
        <v>35</v>
      </c>
      <c r="E929" t="s">
        <v>37</v>
      </c>
      <c r="F929" t="s">
        <v>42</v>
      </c>
      <c r="G929" s="1">
        <v>45465</v>
      </c>
      <c r="H929" t="s">
        <v>47</v>
      </c>
      <c r="I929" t="s">
        <v>54</v>
      </c>
      <c r="J929">
        <v>1299</v>
      </c>
      <c r="K929">
        <v>0</v>
      </c>
      <c r="L929">
        <v>3</v>
      </c>
      <c r="M929">
        <v>2053</v>
      </c>
      <c r="N929">
        <f>MONTH(Table1[[#This Row],[Sale_Date]])</f>
        <v>6</v>
      </c>
    </row>
    <row r="930" spans="1:14" x14ac:dyDescent="0.25">
      <c r="A930">
        <v>929</v>
      </c>
      <c r="B930">
        <v>10</v>
      </c>
      <c r="C930" t="s">
        <v>23</v>
      </c>
      <c r="D930" t="s">
        <v>34</v>
      </c>
      <c r="E930" t="s">
        <v>37</v>
      </c>
      <c r="F930" t="s">
        <v>45</v>
      </c>
      <c r="G930" s="1">
        <v>45722</v>
      </c>
      <c r="H930" t="s">
        <v>47</v>
      </c>
      <c r="I930" t="s">
        <v>49</v>
      </c>
      <c r="J930">
        <v>476</v>
      </c>
      <c r="K930">
        <v>10</v>
      </c>
      <c r="L930">
        <v>2</v>
      </c>
      <c r="M930">
        <v>2049</v>
      </c>
      <c r="N930">
        <f>MONTH(Table1[[#This Row],[Sale_Date]])</f>
        <v>3</v>
      </c>
    </row>
    <row r="931" spans="1:14" x14ac:dyDescent="0.25">
      <c r="A931">
        <v>930</v>
      </c>
      <c r="B931">
        <v>15</v>
      </c>
      <c r="C931" t="s">
        <v>20</v>
      </c>
      <c r="D931" t="s">
        <v>35</v>
      </c>
      <c r="E931" t="s">
        <v>39</v>
      </c>
      <c r="F931" t="s">
        <v>46</v>
      </c>
      <c r="G931" s="1">
        <v>45632</v>
      </c>
      <c r="H931" t="s">
        <v>48</v>
      </c>
      <c r="I931" t="s">
        <v>53</v>
      </c>
      <c r="J931">
        <v>675</v>
      </c>
      <c r="K931">
        <v>20</v>
      </c>
      <c r="L931">
        <v>1</v>
      </c>
      <c r="M931">
        <v>2743</v>
      </c>
      <c r="N931">
        <f>MONTH(Table1[[#This Row],[Sale_Date]])</f>
        <v>12</v>
      </c>
    </row>
    <row r="932" spans="1:14" x14ac:dyDescent="0.25">
      <c r="A932">
        <v>931</v>
      </c>
      <c r="B932">
        <v>2</v>
      </c>
      <c r="C932" t="s">
        <v>19</v>
      </c>
      <c r="D932" t="s">
        <v>33</v>
      </c>
      <c r="E932" t="s">
        <v>39</v>
      </c>
      <c r="F932" t="s">
        <v>43</v>
      </c>
      <c r="G932" s="1">
        <v>45512</v>
      </c>
      <c r="H932" t="s">
        <v>48</v>
      </c>
      <c r="I932" t="s">
        <v>52</v>
      </c>
      <c r="J932">
        <v>373</v>
      </c>
      <c r="K932">
        <v>30</v>
      </c>
      <c r="L932">
        <v>2</v>
      </c>
      <c r="M932">
        <v>2737</v>
      </c>
      <c r="N932">
        <f>MONTH(Table1[[#This Row],[Sale_Date]])</f>
        <v>8</v>
      </c>
    </row>
    <row r="933" spans="1:14" x14ac:dyDescent="0.25">
      <c r="A933">
        <v>932</v>
      </c>
      <c r="B933">
        <v>8</v>
      </c>
      <c r="C933" t="s">
        <v>29</v>
      </c>
      <c r="D933" t="s">
        <v>33</v>
      </c>
      <c r="E933" t="s">
        <v>39</v>
      </c>
      <c r="F933" t="s">
        <v>46</v>
      </c>
      <c r="G933" s="1">
        <v>45580</v>
      </c>
      <c r="H933" t="s">
        <v>48</v>
      </c>
      <c r="I933" t="s">
        <v>51</v>
      </c>
      <c r="J933">
        <v>872</v>
      </c>
      <c r="K933">
        <v>30</v>
      </c>
      <c r="L933">
        <v>2</v>
      </c>
      <c r="M933">
        <v>1869</v>
      </c>
      <c r="N933">
        <f>MONTH(Table1[[#This Row],[Sale_Date]])</f>
        <v>10</v>
      </c>
    </row>
    <row r="934" spans="1:14" x14ac:dyDescent="0.25">
      <c r="A934">
        <v>933</v>
      </c>
      <c r="B934">
        <v>19</v>
      </c>
      <c r="C934" t="s">
        <v>14</v>
      </c>
      <c r="D934" t="s">
        <v>34</v>
      </c>
      <c r="E934" t="s">
        <v>38</v>
      </c>
      <c r="F934" t="s">
        <v>42</v>
      </c>
      <c r="G934" s="1">
        <v>45637</v>
      </c>
      <c r="H934" t="s">
        <v>47</v>
      </c>
      <c r="I934" t="s">
        <v>55</v>
      </c>
      <c r="J934">
        <v>1090</v>
      </c>
      <c r="K934">
        <v>20</v>
      </c>
      <c r="L934">
        <v>2</v>
      </c>
      <c r="M934">
        <v>1508</v>
      </c>
      <c r="N934">
        <f>MONTH(Table1[[#This Row],[Sale_Date]])</f>
        <v>12</v>
      </c>
    </row>
    <row r="935" spans="1:14" x14ac:dyDescent="0.25">
      <c r="A935">
        <v>934</v>
      </c>
      <c r="B935">
        <v>16</v>
      </c>
      <c r="C935" t="s">
        <v>16</v>
      </c>
      <c r="D935" t="s">
        <v>34</v>
      </c>
      <c r="E935" t="s">
        <v>39</v>
      </c>
      <c r="F935" t="s">
        <v>41</v>
      </c>
      <c r="G935" s="1">
        <v>45714</v>
      </c>
      <c r="H935" t="s">
        <v>48</v>
      </c>
      <c r="I935" t="s">
        <v>55</v>
      </c>
      <c r="J935">
        <v>746</v>
      </c>
      <c r="K935">
        <v>10</v>
      </c>
      <c r="L935">
        <v>1</v>
      </c>
      <c r="M935">
        <v>2267</v>
      </c>
      <c r="N935">
        <f>MONTH(Table1[[#This Row],[Sale_Date]])</f>
        <v>2</v>
      </c>
    </row>
    <row r="936" spans="1:14" x14ac:dyDescent="0.25">
      <c r="A936">
        <v>935</v>
      </c>
      <c r="B936">
        <v>3</v>
      </c>
      <c r="C936" t="s">
        <v>18</v>
      </c>
      <c r="D936" t="s">
        <v>35</v>
      </c>
      <c r="E936" t="s">
        <v>36</v>
      </c>
      <c r="F936" t="s">
        <v>44</v>
      </c>
      <c r="G936" s="1">
        <v>45678</v>
      </c>
      <c r="H936" t="s">
        <v>47</v>
      </c>
      <c r="I936" t="s">
        <v>53</v>
      </c>
      <c r="J936">
        <v>528</v>
      </c>
      <c r="K936">
        <v>10</v>
      </c>
      <c r="L936">
        <v>1</v>
      </c>
      <c r="M936">
        <v>1181</v>
      </c>
      <c r="N936">
        <f>MONTH(Table1[[#This Row],[Sale_Date]])</f>
        <v>1</v>
      </c>
    </row>
    <row r="937" spans="1:14" x14ac:dyDescent="0.25">
      <c r="A937">
        <v>936</v>
      </c>
      <c r="B937">
        <v>9</v>
      </c>
      <c r="C937" t="s">
        <v>26</v>
      </c>
      <c r="D937" t="s">
        <v>35</v>
      </c>
      <c r="E937" t="s">
        <v>39</v>
      </c>
      <c r="F937" t="s">
        <v>45</v>
      </c>
      <c r="G937" s="1">
        <v>45716</v>
      </c>
      <c r="H937" t="s">
        <v>48</v>
      </c>
      <c r="I937" t="s">
        <v>51</v>
      </c>
      <c r="J937">
        <v>283</v>
      </c>
      <c r="K937">
        <v>20</v>
      </c>
      <c r="L937">
        <v>1</v>
      </c>
      <c r="M937">
        <v>2570</v>
      </c>
      <c r="N937">
        <f>MONTH(Table1[[#This Row],[Sale_Date]])</f>
        <v>2</v>
      </c>
    </row>
    <row r="938" spans="1:14" x14ac:dyDescent="0.25">
      <c r="A938">
        <v>937</v>
      </c>
      <c r="B938">
        <v>1</v>
      </c>
      <c r="C938" t="s">
        <v>15</v>
      </c>
      <c r="D938" t="s">
        <v>34</v>
      </c>
      <c r="E938" t="s">
        <v>36</v>
      </c>
      <c r="F938" t="s">
        <v>42</v>
      </c>
      <c r="G938" s="1">
        <v>45438</v>
      </c>
      <c r="H938" t="s">
        <v>47</v>
      </c>
      <c r="I938" t="s">
        <v>50</v>
      </c>
      <c r="J938">
        <v>337</v>
      </c>
      <c r="K938">
        <v>15</v>
      </c>
      <c r="L938">
        <v>2</v>
      </c>
      <c r="M938">
        <v>2271</v>
      </c>
      <c r="N938">
        <f>MONTH(Table1[[#This Row],[Sale_Date]])</f>
        <v>5</v>
      </c>
    </row>
    <row r="939" spans="1:14" x14ac:dyDescent="0.25">
      <c r="A939">
        <v>938</v>
      </c>
      <c r="B939">
        <v>8</v>
      </c>
      <c r="C939" t="s">
        <v>29</v>
      </c>
      <c r="D939" t="s">
        <v>33</v>
      </c>
      <c r="E939" t="s">
        <v>39</v>
      </c>
      <c r="F939" t="s">
        <v>46</v>
      </c>
      <c r="G939" s="1">
        <v>45742</v>
      </c>
      <c r="H939" t="s">
        <v>48</v>
      </c>
      <c r="I939" t="s">
        <v>49</v>
      </c>
      <c r="J939">
        <v>1332</v>
      </c>
      <c r="K939">
        <v>25</v>
      </c>
      <c r="L939">
        <v>1</v>
      </c>
      <c r="M939">
        <v>1289</v>
      </c>
      <c r="N939">
        <f>MONTH(Table1[[#This Row],[Sale_Date]])</f>
        <v>3</v>
      </c>
    </row>
    <row r="940" spans="1:14" x14ac:dyDescent="0.25">
      <c r="A940">
        <v>939</v>
      </c>
      <c r="B940">
        <v>14</v>
      </c>
      <c r="C940" t="s">
        <v>22</v>
      </c>
      <c r="D940" t="s">
        <v>33</v>
      </c>
      <c r="E940" t="s">
        <v>39</v>
      </c>
      <c r="F940" t="s">
        <v>45</v>
      </c>
      <c r="G940" s="1">
        <v>45420</v>
      </c>
      <c r="H940" t="s">
        <v>48</v>
      </c>
      <c r="I940" t="s">
        <v>50</v>
      </c>
      <c r="J940">
        <v>909</v>
      </c>
      <c r="K940">
        <v>20</v>
      </c>
      <c r="L940">
        <v>1</v>
      </c>
      <c r="M940">
        <v>2841</v>
      </c>
      <c r="N940">
        <f>MONTH(Table1[[#This Row],[Sale_Date]])</f>
        <v>5</v>
      </c>
    </row>
    <row r="941" spans="1:14" x14ac:dyDescent="0.25">
      <c r="A941">
        <v>940</v>
      </c>
      <c r="B941">
        <v>20</v>
      </c>
      <c r="C941" t="s">
        <v>24</v>
      </c>
      <c r="D941" t="s">
        <v>33</v>
      </c>
      <c r="E941" t="s">
        <v>38</v>
      </c>
      <c r="F941" t="s">
        <v>45</v>
      </c>
      <c r="G941" s="1">
        <v>45629</v>
      </c>
      <c r="H941" t="s">
        <v>48</v>
      </c>
      <c r="I941" t="s">
        <v>50</v>
      </c>
      <c r="J941">
        <v>432</v>
      </c>
      <c r="K941">
        <v>15</v>
      </c>
      <c r="L941">
        <v>2</v>
      </c>
      <c r="M941">
        <v>1837</v>
      </c>
      <c r="N941">
        <f>MONTH(Table1[[#This Row],[Sale_Date]])</f>
        <v>12</v>
      </c>
    </row>
    <row r="942" spans="1:14" x14ac:dyDescent="0.25">
      <c r="A942">
        <v>941</v>
      </c>
      <c r="B942">
        <v>1</v>
      </c>
      <c r="C942" t="s">
        <v>15</v>
      </c>
      <c r="D942" t="s">
        <v>34</v>
      </c>
      <c r="E942" t="s">
        <v>39</v>
      </c>
      <c r="F942" t="s">
        <v>45</v>
      </c>
      <c r="G942" s="1">
        <v>45447</v>
      </c>
      <c r="H942" t="s">
        <v>48</v>
      </c>
      <c r="I942" t="s">
        <v>51</v>
      </c>
      <c r="J942">
        <v>245</v>
      </c>
      <c r="K942">
        <v>0</v>
      </c>
      <c r="L942">
        <v>3</v>
      </c>
      <c r="M942">
        <v>1691</v>
      </c>
      <c r="N942">
        <f>MONTH(Table1[[#This Row],[Sale_Date]])</f>
        <v>6</v>
      </c>
    </row>
    <row r="943" spans="1:14" x14ac:dyDescent="0.25">
      <c r="A943">
        <v>942</v>
      </c>
      <c r="B943">
        <v>20</v>
      </c>
      <c r="C943" t="s">
        <v>24</v>
      </c>
      <c r="D943" t="s">
        <v>33</v>
      </c>
      <c r="E943" t="s">
        <v>38</v>
      </c>
      <c r="F943" t="s">
        <v>46</v>
      </c>
      <c r="G943" s="1">
        <v>45609</v>
      </c>
      <c r="H943" t="s">
        <v>47</v>
      </c>
      <c r="I943" t="s">
        <v>49</v>
      </c>
      <c r="J943">
        <v>1327</v>
      </c>
      <c r="K943">
        <v>0</v>
      </c>
      <c r="L943">
        <v>1</v>
      </c>
      <c r="M943">
        <v>2487</v>
      </c>
      <c r="N943">
        <f>MONTH(Table1[[#This Row],[Sale_Date]])</f>
        <v>11</v>
      </c>
    </row>
    <row r="944" spans="1:14" x14ac:dyDescent="0.25">
      <c r="A944">
        <v>943</v>
      </c>
      <c r="B944">
        <v>13</v>
      </c>
      <c r="C944" t="s">
        <v>21</v>
      </c>
      <c r="D944" t="s">
        <v>34</v>
      </c>
      <c r="E944" t="s">
        <v>38</v>
      </c>
      <c r="F944" t="s">
        <v>45</v>
      </c>
      <c r="G944" s="1">
        <v>45697</v>
      </c>
      <c r="H944" t="s">
        <v>47</v>
      </c>
      <c r="I944" t="s">
        <v>49</v>
      </c>
      <c r="J944">
        <v>306</v>
      </c>
      <c r="K944">
        <v>20</v>
      </c>
      <c r="L944">
        <v>2</v>
      </c>
      <c r="M944">
        <v>2663</v>
      </c>
      <c r="N944">
        <f>MONTH(Table1[[#This Row],[Sale_Date]])</f>
        <v>2</v>
      </c>
    </row>
    <row r="945" spans="1:14" x14ac:dyDescent="0.25">
      <c r="A945">
        <v>944</v>
      </c>
      <c r="B945">
        <v>18</v>
      </c>
      <c r="C945" t="s">
        <v>28</v>
      </c>
      <c r="D945" t="s">
        <v>35</v>
      </c>
      <c r="E945" t="s">
        <v>39</v>
      </c>
      <c r="F945" t="s">
        <v>46</v>
      </c>
      <c r="G945" s="1">
        <v>45687</v>
      </c>
      <c r="H945" t="s">
        <v>48</v>
      </c>
      <c r="I945" t="s">
        <v>51</v>
      </c>
      <c r="J945">
        <v>1083</v>
      </c>
      <c r="K945">
        <v>15</v>
      </c>
      <c r="L945">
        <v>1</v>
      </c>
      <c r="M945">
        <v>1072</v>
      </c>
      <c r="N945">
        <f>MONTH(Table1[[#This Row],[Sale_Date]])</f>
        <v>1</v>
      </c>
    </row>
    <row r="946" spans="1:14" x14ac:dyDescent="0.25">
      <c r="A946">
        <v>945</v>
      </c>
      <c r="B946">
        <v>15</v>
      </c>
      <c r="C946" t="s">
        <v>20</v>
      </c>
      <c r="D946" t="s">
        <v>35</v>
      </c>
      <c r="E946" t="s">
        <v>37</v>
      </c>
      <c r="F946" t="s">
        <v>43</v>
      </c>
      <c r="G946" s="1">
        <v>45417</v>
      </c>
      <c r="H946" t="s">
        <v>48</v>
      </c>
      <c r="I946" t="s">
        <v>51</v>
      </c>
      <c r="J946">
        <v>1085</v>
      </c>
      <c r="K946">
        <v>10</v>
      </c>
      <c r="L946">
        <v>3</v>
      </c>
      <c r="M946">
        <v>2566</v>
      </c>
      <c r="N946">
        <f>MONTH(Table1[[#This Row],[Sale_Date]])</f>
        <v>5</v>
      </c>
    </row>
    <row r="947" spans="1:14" x14ac:dyDescent="0.25">
      <c r="A947">
        <v>946</v>
      </c>
      <c r="B947">
        <v>4</v>
      </c>
      <c r="C947" t="s">
        <v>17</v>
      </c>
      <c r="D947" t="s">
        <v>34</v>
      </c>
      <c r="E947" t="s">
        <v>38</v>
      </c>
      <c r="F947" t="s">
        <v>42</v>
      </c>
      <c r="G947" s="1">
        <v>45426</v>
      </c>
      <c r="H947" t="s">
        <v>47</v>
      </c>
      <c r="I947" t="s">
        <v>54</v>
      </c>
      <c r="J947">
        <v>601</v>
      </c>
      <c r="K947">
        <v>20</v>
      </c>
      <c r="L947">
        <v>3</v>
      </c>
      <c r="M947">
        <v>1987</v>
      </c>
      <c r="N947">
        <f>MONTH(Table1[[#This Row],[Sale_Date]])</f>
        <v>5</v>
      </c>
    </row>
    <row r="948" spans="1:14" x14ac:dyDescent="0.25">
      <c r="A948">
        <v>947</v>
      </c>
      <c r="B948">
        <v>12</v>
      </c>
      <c r="C948" t="s">
        <v>31</v>
      </c>
      <c r="D948" t="s">
        <v>35</v>
      </c>
      <c r="E948" t="s">
        <v>36</v>
      </c>
      <c r="F948" t="s">
        <v>43</v>
      </c>
      <c r="G948" s="1">
        <v>45668</v>
      </c>
      <c r="H948" t="s">
        <v>47</v>
      </c>
      <c r="I948" t="s">
        <v>49</v>
      </c>
      <c r="J948">
        <v>714</v>
      </c>
      <c r="K948">
        <v>15</v>
      </c>
      <c r="L948">
        <v>1</v>
      </c>
      <c r="M948">
        <v>1351</v>
      </c>
      <c r="N948">
        <f>MONTH(Table1[[#This Row],[Sale_Date]])</f>
        <v>1</v>
      </c>
    </row>
    <row r="949" spans="1:14" x14ac:dyDescent="0.25">
      <c r="A949">
        <v>948</v>
      </c>
      <c r="B949">
        <v>2</v>
      </c>
      <c r="C949" t="s">
        <v>19</v>
      </c>
      <c r="D949" t="s">
        <v>33</v>
      </c>
      <c r="E949" t="s">
        <v>36</v>
      </c>
      <c r="F949" t="s">
        <v>42</v>
      </c>
      <c r="G949" s="1">
        <v>45421</v>
      </c>
      <c r="H949" t="s">
        <v>47</v>
      </c>
      <c r="I949" t="s">
        <v>53</v>
      </c>
      <c r="J949">
        <v>1490</v>
      </c>
      <c r="K949">
        <v>30</v>
      </c>
      <c r="L949">
        <v>1</v>
      </c>
      <c r="M949">
        <v>2287</v>
      </c>
      <c r="N949">
        <f>MONTH(Table1[[#This Row],[Sale_Date]])</f>
        <v>5</v>
      </c>
    </row>
    <row r="950" spans="1:14" x14ac:dyDescent="0.25">
      <c r="A950">
        <v>949</v>
      </c>
      <c r="B950">
        <v>16</v>
      </c>
      <c r="C950" t="s">
        <v>16</v>
      </c>
      <c r="D950" t="s">
        <v>34</v>
      </c>
      <c r="E950" t="s">
        <v>36</v>
      </c>
      <c r="F950" t="s">
        <v>45</v>
      </c>
      <c r="G950" s="1">
        <v>45680</v>
      </c>
      <c r="H950" t="s">
        <v>47</v>
      </c>
      <c r="I950" t="s">
        <v>53</v>
      </c>
      <c r="J950">
        <v>556</v>
      </c>
      <c r="K950">
        <v>25</v>
      </c>
      <c r="L950">
        <v>2</v>
      </c>
      <c r="M950">
        <v>1701</v>
      </c>
      <c r="N950">
        <f>MONTH(Table1[[#This Row],[Sale_Date]])</f>
        <v>1</v>
      </c>
    </row>
    <row r="951" spans="1:14" x14ac:dyDescent="0.25">
      <c r="A951">
        <v>950</v>
      </c>
      <c r="B951">
        <v>8</v>
      </c>
      <c r="C951" t="s">
        <v>29</v>
      </c>
      <c r="D951" t="s">
        <v>33</v>
      </c>
      <c r="E951" t="s">
        <v>39</v>
      </c>
      <c r="F951" t="s">
        <v>46</v>
      </c>
      <c r="G951" s="1">
        <v>45719</v>
      </c>
      <c r="H951" t="s">
        <v>48</v>
      </c>
      <c r="I951" t="s">
        <v>50</v>
      </c>
      <c r="J951">
        <v>1413</v>
      </c>
      <c r="K951">
        <v>30</v>
      </c>
      <c r="L951">
        <v>1</v>
      </c>
      <c r="M951">
        <v>1441</v>
      </c>
      <c r="N951">
        <f>MONTH(Table1[[#This Row],[Sale_Date]])</f>
        <v>3</v>
      </c>
    </row>
    <row r="952" spans="1:14" x14ac:dyDescent="0.25">
      <c r="A952">
        <v>951</v>
      </c>
      <c r="B952">
        <v>7</v>
      </c>
      <c r="C952" t="s">
        <v>25</v>
      </c>
      <c r="D952" t="s">
        <v>34</v>
      </c>
      <c r="E952" t="s">
        <v>38</v>
      </c>
      <c r="F952" t="s">
        <v>43</v>
      </c>
      <c r="G952" s="1">
        <v>45674</v>
      </c>
      <c r="H952" t="s">
        <v>48</v>
      </c>
      <c r="I952" t="s">
        <v>50</v>
      </c>
      <c r="J952">
        <v>493</v>
      </c>
      <c r="K952">
        <v>0</v>
      </c>
      <c r="L952">
        <v>1</v>
      </c>
      <c r="M952">
        <v>2495</v>
      </c>
      <c r="N952">
        <f>MONTH(Table1[[#This Row],[Sale_Date]])</f>
        <v>1</v>
      </c>
    </row>
    <row r="953" spans="1:14" x14ac:dyDescent="0.25">
      <c r="A953">
        <v>952</v>
      </c>
      <c r="B953">
        <v>5</v>
      </c>
      <c r="C953" t="s">
        <v>30</v>
      </c>
      <c r="D953" t="s">
        <v>33</v>
      </c>
      <c r="E953" t="s">
        <v>38</v>
      </c>
      <c r="F953" t="s">
        <v>40</v>
      </c>
      <c r="G953" s="1">
        <v>45748</v>
      </c>
      <c r="H953" t="s">
        <v>47</v>
      </c>
      <c r="I953" t="s">
        <v>53</v>
      </c>
      <c r="J953">
        <v>762</v>
      </c>
      <c r="K953">
        <v>10</v>
      </c>
      <c r="L953">
        <v>2</v>
      </c>
      <c r="M953">
        <v>1582</v>
      </c>
      <c r="N953">
        <f>MONTH(Table1[[#This Row],[Sale_Date]])</f>
        <v>4</v>
      </c>
    </row>
    <row r="954" spans="1:14" x14ac:dyDescent="0.25">
      <c r="A954">
        <v>953</v>
      </c>
      <c r="B954">
        <v>1</v>
      </c>
      <c r="C954" t="s">
        <v>15</v>
      </c>
      <c r="D954" t="s">
        <v>34</v>
      </c>
      <c r="E954" t="s">
        <v>38</v>
      </c>
      <c r="F954" t="s">
        <v>46</v>
      </c>
      <c r="G954" s="1">
        <v>45435</v>
      </c>
      <c r="H954" t="s">
        <v>48</v>
      </c>
      <c r="I954" t="s">
        <v>55</v>
      </c>
      <c r="J954">
        <v>1127</v>
      </c>
      <c r="K954">
        <v>20</v>
      </c>
      <c r="L954">
        <v>1</v>
      </c>
      <c r="M954">
        <v>2047</v>
      </c>
      <c r="N954">
        <f>MONTH(Table1[[#This Row],[Sale_Date]])</f>
        <v>5</v>
      </c>
    </row>
    <row r="955" spans="1:14" x14ac:dyDescent="0.25">
      <c r="A955">
        <v>954</v>
      </c>
      <c r="B955">
        <v>3</v>
      </c>
      <c r="C955" t="s">
        <v>18</v>
      </c>
      <c r="D955" t="s">
        <v>35</v>
      </c>
      <c r="E955" t="s">
        <v>36</v>
      </c>
      <c r="F955" t="s">
        <v>45</v>
      </c>
      <c r="G955" s="1">
        <v>45773</v>
      </c>
      <c r="H955" t="s">
        <v>48</v>
      </c>
      <c r="I955" t="s">
        <v>54</v>
      </c>
      <c r="J955">
        <v>561</v>
      </c>
      <c r="K955">
        <v>0</v>
      </c>
      <c r="L955">
        <v>1</v>
      </c>
      <c r="M955">
        <v>2201</v>
      </c>
      <c r="N955">
        <f>MONTH(Table1[[#This Row],[Sale_Date]])</f>
        <v>4</v>
      </c>
    </row>
    <row r="956" spans="1:14" x14ac:dyDescent="0.25">
      <c r="A956">
        <v>955</v>
      </c>
      <c r="B956">
        <v>1</v>
      </c>
      <c r="C956" t="s">
        <v>15</v>
      </c>
      <c r="D956" t="s">
        <v>34</v>
      </c>
      <c r="E956" t="s">
        <v>39</v>
      </c>
      <c r="F956" t="s">
        <v>40</v>
      </c>
      <c r="G956" s="1">
        <v>45439</v>
      </c>
      <c r="H956" t="s">
        <v>48</v>
      </c>
      <c r="I956" t="s">
        <v>49</v>
      </c>
      <c r="J956">
        <v>281</v>
      </c>
      <c r="K956">
        <v>15</v>
      </c>
      <c r="L956">
        <v>2</v>
      </c>
      <c r="M956">
        <v>2606</v>
      </c>
      <c r="N956">
        <f>MONTH(Table1[[#This Row],[Sale_Date]])</f>
        <v>5</v>
      </c>
    </row>
    <row r="957" spans="1:14" x14ac:dyDescent="0.25">
      <c r="A957">
        <v>956</v>
      </c>
      <c r="B957">
        <v>17</v>
      </c>
      <c r="C957" t="s">
        <v>27</v>
      </c>
      <c r="D957" t="s">
        <v>33</v>
      </c>
      <c r="E957" t="s">
        <v>36</v>
      </c>
      <c r="F957" t="s">
        <v>41</v>
      </c>
      <c r="G957" s="1">
        <v>45486</v>
      </c>
      <c r="H957" t="s">
        <v>48</v>
      </c>
      <c r="I957" t="s">
        <v>55</v>
      </c>
      <c r="J957">
        <v>607</v>
      </c>
      <c r="K957">
        <v>25</v>
      </c>
      <c r="L957">
        <v>1</v>
      </c>
      <c r="M957">
        <v>2219</v>
      </c>
      <c r="N957">
        <f>MONTH(Table1[[#This Row],[Sale_Date]])</f>
        <v>7</v>
      </c>
    </row>
    <row r="958" spans="1:14" x14ac:dyDescent="0.25">
      <c r="A958">
        <v>957</v>
      </c>
      <c r="B958">
        <v>10</v>
      </c>
      <c r="C958" t="s">
        <v>23</v>
      </c>
      <c r="D958" t="s">
        <v>34</v>
      </c>
      <c r="E958" t="s">
        <v>39</v>
      </c>
      <c r="F958" t="s">
        <v>46</v>
      </c>
      <c r="G958" s="1">
        <v>45438</v>
      </c>
      <c r="H958" t="s">
        <v>47</v>
      </c>
      <c r="I958" t="s">
        <v>49</v>
      </c>
      <c r="J958">
        <v>846</v>
      </c>
      <c r="K958">
        <v>25</v>
      </c>
      <c r="L958">
        <v>1</v>
      </c>
      <c r="M958">
        <v>1977</v>
      </c>
      <c r="N958">
        <f>MONTH(Table1[[#This Row],[Sale_Date]])</f>
        <v>5</v>
      </c>
    </row>
    <row r="959" spans="1:14" x14ac:dyDescent="0.25">
      <c r="A959">
        <v>958</v>
      </c>
      <c r="B959">
        <v>13</v>
      </c>
      <c r="C959" t="s">
        <v>21</v>
      </c>
      <c r="D959" t="s">
        <v>34</v>
      </c>
      <c r="E959" t="s">
        <v>39</v>
      </c>
      <c r="F959" t="s">
        <v>42</v>
      </c>
      <c r="G959" s="1">
        <v>45674</v>
      </c>
      <c r="H959" t="s">
        <v>47</v>
      </c>
      <c r="I959" t="s">
        <v>51</v>
      </c>
      <c r="J959">
        <v>508</v>
      </c>
      <c r="K959">
        <v>0</v>
      </c>
      <c r="L959">
        <v>2</v>
      </c>
      <c r="M959">
        <v>1435</v>
      </c>
      <c r="N959">
        <f>MONTH(Table1[[#This Row],[Sale_Date]])</f>
        <v>1</v>
      </c>
    </row>
    <row r="960" spans="1:14" x14ac:dyDescent="0.25">
      <c r="A960">
        <v>959</v>
      </c>
      <c r="B960">
        <v>18</v>
      </c>
      <c r="C960" t="s">
        <v>28</v>
      </c>
      <c r="D960" t="s">
        <v>35</v>
      </c>
      <c r="E960" t="s">
        <v>39</v>
      </c>
      <c r="F960" t="s">
        <v>41</v>
      </c>
      <c r="G960" s="1">
        <v>45718</v>
      </c>
      <c r="H960" t="s">
        <v>47</v>
      </c>
      <c r="I960" t="s">
        <v>53</v>
      </c>
      <c r="J960">
        <v>211</v>
      </c>
      <c r="K960">
        <v>25</v>
      </c>
      <c r="L960">
        <v>1</v>
      </c>
      <c r="M960">
        <v>1283</v>
      </c>
      <c r="N960">
        <f>MONTH(Table1[[#This Row],[Sale_Date]])</f>
        <v>3</v>
      </c>
    </row>
    <row r="961" spans="1:14" x14ac:dyDescent="0.25">
      <c r="A961">
        <v>960</v>
      </c>
      <c r="B961">
        <v>19</v>
      </c>
      <c r="C961" t="s">
        <v>14</v>
      </c>
      <c r="D961" t="s">
        <v>34</v>
      </c>
      <c r="E961" t="s">
        <v>37</v>
      </c>
      <c r="F961" t="s">
        <v>41</v>
      </c>
      <c r="G961" s="1">
        <v>45559</v>
      </c>
      <c r="H961" t="s">
        <v>48</v>
      </c>
      <c r="I961" t="s">
        <v>51</v>
      </c>
      <c r="J961">
        <v>1455</v>
      </c>
      <c r="K961">
        <v>10</v>
      </c>
      <c r="L961">
        <v>2</v>
      </c>
      <c r="M961">
        <v>1702</v>
      </c>
      <c r="N961">
        <f>MONTH(Table1[[#This Row],[Sale_Date]])</f>
        <v>9</v>
      </c>
    </row>
    <row r="962" spans="1:14" x14ac:dyDescent="0.25">
      <c r="A962">
        <v>961</v>
      </c>
      <c r="B962">
        <v>4</v>
      </c>
      <c r="C962" t="s">
        <v>17</v>
      </c>
      <c r="D962" t="s">
        <v>34</v>
      </c>
      <c r="E962" t="s">
        <v>37</v>
      </c>
      <c r="F962" t="s">
        <v>46</v>
      </c>
      <c r="G962" s="1">
        <v>45572</v>
      </c>
      <c r="H962" t="s">
        <v>48</v>
      </c>
      <c r="I962" t="s">
        <v>49</v>
      </c>
      <c r="J962">
        <v>952</v>
      </c>
      <c r="K962">
        <v>10</v>
      </c>
      <c r="L962">
        <v>1</v>
      </c>
      <c r="M962">
        <v>1296</v>
      </c>
      <c r="N962">
        <f>MONTH(Table1[[#This Row],[Sale_Date]])</f>
        <v>10</v>
      </c>
    </row>
    <row r="963" spans="1:14" x14ac:dyDescent="0.25">
      <c r="A963">
        <v>962</v>
      </c>
      <c r="B963">
        <v>4</v>
      </c>
      <c r="C963" t="s">
        <v>17</v>
      </c>
      <c r="D963" t="s">
        <v>34</v>
      </c>
      <c r="E963" t="s">
        <v>36</v>
      </c>
      <c r="F963" t="s">
        <v>46</v>
      </c>
      <c r="G963" s="1">
        <v>45700</v>
      </c>
      <c r="H963" t="s">
        <v>48</v>
      </c>
      <c r="I963" t="s">
        <v>55</v>
      </c>
      <c r="J963">
        <v>597</v>
      </c>
      <c r="K963">
        <v>25</v>
      </c>
      <c r="L963">
        <v>2</v>
      </c>
      <c r="M963">
        <v>1081</v>
      </c>
      <c r="N963">
        <f>MONTH(Table1[[#This Row],[Sale_Date]])</f>
        <v>2</v>
      </c>
    </row>
    <row r="964" spans="1:14" x14ac:dyDescent="0.25">
      <c r="A964">
        <v>963</v>
      </c>
      <c r="B964">
        <v>17</v>
      </c>
      <c r="C964" t="s">
        <v>27</v>
      </c>
      <c r="D964" t="s">
        <v>33</v>
      </c>
      <c r="E964" t="s">
        <v>38</v>
      </c>
      <c r="F964" t="s">
        <v>45</v>
      </c>
      <c r="G964" s="1">
        <v>45638</v>
      </c>
      <c r="H964" t="s">
        <v>48</v>
      </c>
      <c r="I964" t="s">
        <v>52</v>
      </c>
      <c r="J964">
        <v>730</v>
      </c>
      <c r="K964">
        <v>20</v>
      </c>
      <c r="L964">
        <v>1</v>
      </c>
      <c r="M964">
        <v>2713</v>
      </c>
      <c r="N964">
        <f>MONTH(Table1[[#This Row],[Sale_Date]])</f>
        <v>12</v>
      </c>
    </row>
    <row r="965" spans="1:14" x14ac:dyDescent="0.25">
      <c r="A965">
        <v>964</v>
      </c>
      <c r="B965">
        <v>17</v>
      </c>
      <c r="C965" t="s">
        <v>27</v>
      </c>
      <c r="D965" t="s">
        <v>33</v>
      </c>
      <c r="E965" t="s">
        <v>37</v>
      </c>
      <c r="F965" t="s">
        <v>44</v>
      </c>
      <c r="G965" s="1">
        <v>45471</v>
      </c>
      <c r="H965" t="s">
        <v>48</v>
      </c>
      <c r="I965" t="s">
        <v>52</v>
      </c>
      <c r="J965">
        <v>728</v>
      </c>
      <c r="K965">
        <v>10</v>
      </c>
      <c r="L965">
        <v>1</v>
      </c>
      <c r="M965">
        <v>2325</v>
      </c>
      <c r="N965">
        <f>MONTH(Table1[[#This Row],[Sale_Date]])</f>
        <v>6</v>
      </c>
    </row>
    <row r="966" spans="1:14" x14ac:dyDescent="0.25">
      <c r="A966">
        <v>965</v>
      </c>
      <c r="B966">
        <v>1</v>
      </c>
      <c r="C966" t="s">
        <v>15</v>
      </c>
      <c r="D966" t="s">
        <v>34</v>
      </c>
      <c r="E966" t="s">
        <v>36</v>
      </c>
      <c r="F966" t="s">
        <v>44</v>
      </c>
      <c r="G966" s="1">
        <v>45563</v>
      </c>
      <c r="H966" t="s">
        <v>48</v>
      </c>
      <c r="I966" t="s">
        <v>53</v>
      </c>
      <c r="J966">
        <v>488</v>
      </c>
      <c r="K966">
        <v>15</v>
      </c>
      <c r="L966">
        <v>3</v>
      </c>
      <c r="M966">
        <v>2813</v>
      </c>
      <c r="N966">
        <f>MONTH(Table1[[#This Row],[Sale_Date]])</f>
        <v>9</v>
      </c>
    </row>
    <row r="967" spans="1:14" x14ac:dyDescent="0.25">
      <c r="A967">
        <v>966</v>
      </c>
      <c r="B967">
        <v>8</v>
      </c>
      <c r="C967" t="s">
        <v>29</v>
      </c>
      <c r="D967" t="s">
        <v>33</v>
      </c>
      <c r="E967" t="s">
        <v>39</v>
      </c>
      <c r="F967" t="s">
        <v>41</v>
      </c>
      <c r="G967" s="1">
        <v>45434</v>
      </c>
      <c r="H967" t="s">
        <v>48</v>
      </c>
      <c r="I967" t="s">
        <v>51</v>
      </c>
      <c r="J967">
        <v>1023</v>
      </c>
      <c r="K967">
        <v>0</v>
      </c>
      <c r="L967">
        <v>3</v>
      </c>
      <c r="M967">
        <v>2327</v>
      </c>
      <c r="N967">
        <f>MONTH(Table1[[#This Row],[Sale_Date]])</f>
        <v>5</v>
      </c>
    </row>
    <row r="968" spans="1:14" x14ac:dyDescent="0.25">
      <c r="A968">
        <v>967</v>
      </c>
      <c r="B968">
        <v>16</v>
      </c>
      <c r="C968" t="s">
        <v>16</v>
      </c>
      <c r="D968" t="s">
        <v>34</v>
      </c>
      <c r="E968" t="s">
        <v>36</v>
      </c>
      <c r="F968" t="s">
        <v>42</v>
      </c>
      <c r="G968" s="1">
        <v>45612</v>
      </c>
      <c r="H968" t="s">
        <v>48</v>
      </c>
      <c r="I968" t="s">
        <v>55</v>
      </c>
      <c r="J968">
        <v>951</v>
      </c>
      <c r="K968">
        <v>10</v>
      </c>
      <c r="L968">
        <v>2</v>
      </c>
      <c r="M968">
        <v>2334</v>
      </c>
      <c r="N968">
        <f>MONTH(Table1[[#This Row],[Sale_Date]])</f>
        <v>11</v>
      </c>
    </row>
    <row r="969" spans="1:14" x14ac:dyDescent="0.25">
      <c r="A969">
        <v>968</v>
      </c>
      <c r="B969">
        <v>16</v>
      </c>
      <c r="C969" t="s">
        <v>16</v>
      </c>
      <c r="D969" t="s">
        <v>34</v>
      </c>
      <c r="E969" t="s">
        <v>36</v>
      </c>
      <c r="F969" t="s">
        <v>42</v>
      </c>
      <c r="G969" s="1">
        <v>45516</v>
      </c>
      <c r="H969" t="s">
        <v>48</v>
      </c>
      <c r="I969" t="s">
        <v>49</v>
      </c>
      <c r="J969">
        <v>818</v>
      </c>
      <c r="K969">
        <v>10</v>
      </c>
      <c r="L969">
        <v>2</v>
      </c>
      <c r="M969">
        <v>1898</v>
      </c>
      <c r="N969">
        <f>MONTH(Table1[[#This Row],[Sale_Date]])</f>
        <v>8</v>
      </c>
    </row>
    <row r="970" spans="1:14" x14ac:dyDescent="0.25">
      <c r="A970">
        <v>969</v>
      </c>
      <c r="B970">
        <v>12</v>
      </c>
      <c r="C970" t="s">
        <v>31</v>
      </c>
      <c r="D970" t="s">
        <v>35</v>
      </c>
      <c r="E970" t="s">
        <v>36</v>
      </c>
      <c r="F970" t="s">
        <v>41</v>
      </c>
      <c r="G970" s="1">
        <v>45554</v>
      </c>
      <c r="H970" t="s">
        <v>48</v>
      </c>
      <c r="I970" t="s">
        <v>54</v>
      </c>
      <c r="J970">
        <v>229</v>
      </c>
      <c r="K970">
        <v>20</v>
      </c>
      <c r="L970">
        <v>2</v>
      </c>
      <c r="M970">
        <v>2508</v>
      </c>
      <c r="N970">
        <f>MONTH(Table1[[#This Row],[Sale_Date]])</f>
        <v>9</v>
      </c>
    </row>
    <row r="971" spans="1:14" x14ac:dyDescent="0.25">
      <c r="A971">
        <v>970</v>
      </c>
      <c r="B971">
        <v>4</v>
      </c>
      <c r="C971" t="s">
        <v>17</v>
      </c>
      <c r="D971" t="s">
        <v>34</v>
      </c>
      <c r="E971" t="s">
        <v>39</v>
      </c>
      <c r="F971" t="s">
        <v>42</v>
      </c>
      <c r="G971" s="1">
        <v>45742</v>
      </c>
      <c r="H971" t="s">
        <v>48</v>
      </c>
      <c r="I971" t="s">
        <v>50</v>
      </c>
      <c r="J971">
        <v>460</v>
      </c>
      <c r="K971">
        <v>15</v>
      </c>
      <c r="L971">
        <v>1</v>
      </c>
      <c r="M971">
        <v>2707</v>
      </c>
      <c r="N971">
        <f>MONTH(Table1[[#This Row],[Sale_Date]])</f>
        <v>3</v>
      </c>
    </row>
    <row r="972" spans="1:14" x14ac:dyDescent="0.25">
      <c r="A972">
        <v>971</v>
      </c>
      <c r="B972">
        <v>1</v>
      </c>
      <c r="C972" t="s">
        <v>15</v>
      </c>
      <c r="D972" t="s">
        <v>34</v>
      </c>
      <c r="E972" t="s">
        <v>39</v>
      </c>
      <c r="F972" t="s">
        <v>41</v>
      </c>
      <c r="G972" s="1">
        <v>45740</v>
      </c>
      <c r="H972" t="s">
        <v>48</v>
      </c>
      <c r="I972" t="s">
        <v>51</v>
      </c>
      <c r="J972">
        <v>1391</v>
      </c>
      <c r="K972">
        <v>20</v>
      </c>
      <c r="L972">
        <v>1</v>
      </c>
      <c r="M972">
        <v>1414</v>
      </c>
      <c r="N972">
        <f>MONTH(Table1[[#This Row],[Sale_Date]])</f>
        <v>3</v>
      </c>
    </row>
    <row r="973" spans="1:14" x14ac:dyDescent="0.25">
      <c r="A973">
        <v>972</v>
      </c>
      <c r="B973">
        <v>14</v>
      </c>
      <c r="C973" t="s">
        <v>22</v>
      </c>
      <c r="D973" t="s">
        <v>33</v>
      </c>
      <c r="E973" t="s">
        <v>37</v>
      </c>
      <c r="F973" t="s">
        <v>46</v>
      </c>
      <c r="G973" s="1">
        <v>45451</v>
      </c>
      <c r="H973" t="s">
        <v>47</v>
      </c>
      <c r="I973" t="s">
        <v>51</v>
      </c>
      <c r="J973">
        <v>264</v>
      </c>
      <c r="K973">
        <v>0</v>
      </c>
      <c r="L973">
        <v>2</v>
      </c>
      <c r="M973">
        <v>2893</v>
      </c>
      <c r="N973">
        <f>MONTH(Table1[[#This Row],[Sale_Date]])</f>
        <v>6</v>
      </c>
    </row>
    <row r="974" spans="1:14" x14ac:dyDescent="0.25">
      <c r="A974">
        <v>973</v>
      </c>
      <c r="B974">
        <v>9</v>
      </c>
      <c r="C974" t="s">
        <v>26</v>
      </c>
      <c r="D974" t="s">
        <v>35</v>
      </c>
      <c r="E974" t="s">
        <v>37</v>
      </c>
      <c r="F974" t="s">
        <v>40</v>
      </c>
      <c r="G974" s="1">
        <v>45468</v>
      </c>
      <c r="H974" t="s">
        <v>48</v>
      </c>
      <c r="I974" t="s">
        <v>55</v>
      </c>
      <c r="J974">
        <v>1023</v>
      </c>
      <c r="K974">
        <v>0</v>
      </c>
      <c r="L974">
        <v>2</v>
      </c>
      <c r="M974">
        <v>1137</v>
      </c>
      <c r="N974">
        <f>MONTH(Table1[[#This Row],[Sale_Date]])</f>
        <v>6</v>
      </c>
    </row>
    <row r="975" spans="1:14" x14ac:dyDescent="0.25">
      <c r="A975">
        <v>974</v>
      </c>
      <c r="B975">
        <v>6</v>
      </c>
      <c r="C975" t="s">
        <v>32</v>
      </c>
      <c r="D975" t="s">
        <v>35</v>
      </c>
      <c r="E975" t="s">
        <v>37</v>
      </c>
      <c r="F975" t="s">
        <v>45</v>
      </c>
      <c r="G975" s="1">
        <v>45514</v>
      </c>
      <c r="H975" t="s">
        <v>48</v>
      </c>
      <c r="I975" t="s">
        <v>52</v>
      </c>
      <c r="J975">
        <v>946</v>
      </c>
      <c r="K975">
        <v>30</v>
      </c>
      <c r="L975">
        <v>2</v>
      </c>
      <c r="M975">
        <v>2996</v>
      </c>
      <c r="N975">
        <f>MONTH(Table1[[#This Row],[Sale_Date]])</f>
        <v>8</v>
      </c>
    </row>
    <row r="976" spans="1:14" x14ac:dyDescent="0.25">
      <c r="A976">
        <v>975</v>
      </c>
      <c r="B976">
        <v>3</v>
      </c>
      <c r="C976" t="s">
        <v>18</v>
      </c>
      <c r="D976" t="s">
        <v>35</v>
      </c>
      <c r="E976" t="s">
        <v>38</v>
      </c>
      <c r="F976" t="s">
        <v>44</v>
      </c>
      <c r="G976" s="1">
        <v>45588</v>
      </c>
      <c r="H976" t="s">
        <v>47</v>
      </c>
      <c r="I976" t="s">
        <v>53</v>
      </c>
      <c r="J976">
        <v>336</v>
      </c>
      <c r="K976">
        <v>20</v>
      </c>
      <c r="L976">
        <v>1</v>
      </c>
      <c r="M976">
        <v>1680</v>
      </c>
      <c r="N976">
        <f>MONTH(Table1[[#This Row],[Sale_Date]])</f>
        <v>10</v>
      </c>
    </row>
    <row r="977" spans="1:14" x14ac:dyDescent="0.25">
      <c r="A977">
        <v>976</v>
      </c>
      <c r="B977">
        <v>20</v>
      </c>
      <c r="C977" t="s">
        <v>24</v>
      </c>
      <c r="D977" t="s">
        <v>33</v>
      </c>
      <c r="E977" t="s">
        <v>37</v>
      </c>
      <c r="F977" t="s">
        <v>44</v>
      </c>
      <c r="G977" s="1">
        <v>45555</v>
      </c>
      <c r="H977" t="s">
        <v>47</v>
      </c>
      <c r="I977" t="s">
        <v>51</v>
      </c>
      <c r="J977">
        <v>798</v>
      </c>
      <c r="K977">
        <v>0</v>
      </c>
      <c r="L977">
        <v>3</v>
      </c>
      <c r="M977">
        <v>1764</v>
      </c>
      <c r="N977">
        <f>MONTH(Table1[[#This Row],[Sale_Date]])</f>
        <v>9</v>
      </c>
    </row>
    <row r="978" spans="1:14" x14ac:dyDescent="0.25">
      <c r="A978">
        <v>977</v>
      </c>
      <c r="B978">
        <v>6</v>
      </c>
      <c r="C978" t="s">
        <v>32</v>
      </c>
      <c r="D978" t="s">
        <v>35</v>
      </c>
      <c r="E978" t="s">
        <v>37</v>
      </c>
      <c r="F978" t="s">
        <v>43</v>
      </c>
      <c r="G978" s="1">
        <v>45748</v>
      </c>
      <c r="H978" t="s">
        <v>48</v>
      </c>
      <c r="I978" t="s">
        <v>53</v>
      </c>
      <c r="J978">
        <v>565</v>
      </c>
      <c r="K978">
        <v>25</v>
      </c>
      <c r="L978">
        <v>2</v>
      </c>
      <c r="M978">
        <v>2656</v>
      </c>
      <c r="N978">
        <f>MONTH(Table1[[#This Row],[Sale_Date]])</f>
        <v>4</v>
      </c>
    </row>
    <row r="979" spans="1:14" x14ac:dyDescent="0.25">
      <c r="A979">
        <v>978</v>
      </c>
      <c r="B979">
        <v>9</v>
      </c>
      <c r="C979" t="s">
        <v>26</v>
      </c>
      <c r="D979" t="s">
        <v>35</v>
      </c>
      <c r="E979" t="s">
        <v>37</v>
      </c>
      <c r="F979" t="s">
        <v>45</v>
      </c>
      <c r="G979" s="1">
        <v>45699</v>
      </c>
      <c r="H979" t="s">
        <v>47</v>
      </c>
      <c r="I979" t="s">
        <v>50</v>
      </c>
      <c r="J979">
        <v>463</v>
      </c>
      <c r="K979">
        <v>25</v>
      </c>
      <c r="L979">
        <v>1</v>
      </c>
      <c r="M979">
        <v>2941</v>
      </c>
      <c r="N979">
        <f>MONTH(Table1[[#This Row],[Sale_Date]])</f>
        <v>2</v>
      </c>
    </row>
    <row r="980" spans="1:14" x14ac:dyDescent="0.25">
      <c r="A980">
        <v>979</v>
      </c>
      <c r="B980">
        <v>1</v>
      </c>
      <c r="C980" t="s">
        <v>15</v>
      </c>
      <c r="D980" t="s">
        <v>34</v>
      </c>
      <c r="E980" t="s">
        <v>36</v>
      </c>
      <c r="F980" t="s">
        <v>41</v>
      </c>
      <c r="G980" s="1">
        <v>45720</v>
      </c>
      <c r="H980" t="s">
        <v>48</v>
      </c>
      <c r="I980" t="s">
        <v>50</v>
      </c>
      <c r="J980">
        <v>1127</v>
      </c>
      <c r="K980">
        <v>15</v>
      </c>
      <c r="L980">
        <v>1</v>
      </c>
      <c r="M980">
        <v>1936</v>
      </c>
      <c r="N980">
        <f>MONTH(Table1[[#This Row],[Sale_Date]])</f>
        <v>3</v>
      </c>
    </row>
    <row r="981" spans="1:14" x14ac:dyDescent="0.25">
      <c r="A981">
        <v>980</v>
      </c>
      <c r="B981">
        <v>11</v>
      </c>
      <c r="C981" t="s">
        <v>13</v>
      </c>
      <c r="D981" t="s">
        <v>33</v>
      </c>
      <c r="E981" t="s">
        <v>38</v>
      </c>
      <c r="F981" t="s">
        <v>41</v>
      </c>
      <c r="G981" s="1">
        <v>45730</v>
      </c>
      <c r="H981" t="s">
        <v>48</v>
      </c>
      <c r="I981" t="s">
        <v>54</v>
      </c>
      <c r="J981">
        <v>1103</v>
      </c>
      <c r="K981">
        <v>0</v>
      </c>
      <c r="L981">
        <v>2</v>
      </c>
      <c r="M981">
        <v>1955</v>
      </c>
      <c r="N981">
        <f>MONTH(Table1[[#This Row],[Sale_Date]])</f>
        <v>3</v>
      </c>
    </row>
    <row r="982" spans="1:14" x14ac:dyDescent="0.25">
      <c r="A982">
        <v>981</v>
      </c>
      <c r="B982">
        <v>7</v>
      </c>
      <c r="C982" t="s">
        <v>25</v>
      </c>
      <c r="D982" t="s">
        <v>34</v>
      </c>
      <c r="E982" t="s">
        <v>36</v>
      </c>
      <c r="F982" t="s">
        <v>40</v>
      </c>
      <c r="G982" s="1">
        <v>45615</v>
      </c>
      <c r="H982" t="s">
        <v>47</v>
      </c>
      <c r="I982" t="s">
        <v>54</v>
      </c>
      <c r="J982">
        <v>1317</v>
      </c>
      <c r="K982">
        <v>0</v>
      </c>
      <c r="L982">
        <v>1</v>
      </c>
      <c r="M982">
        <v>1928</v>
      </c>
      <c r="N982">
        <f>MONTH(Table1[[#This Row],[Sale_Date]])</f>
        <v>11</v>
      </c>
    </row>
    <row r="983" spans="1:14" x14ac:dyDescent="0.25">
      <c r="A983">
        <v>982</v>
      </c>
      <c r="B983">
        <v>1</v>
      </c>
      <c r="C983" t="s">
        <v>15</v>
      </c>
      <c r="D983" t="s">
        <v>34</v>
      </c>
      <c r="E983" t="s">
        <v>38</v>
      </c>
      <c r="F983" t="s">
        <v>41</v>
      </c>
      <c r="G983" s="1">
        <v>45585</v>
      </c>
      <c r="H983" t="s">
        <v>48</v>
      </c>
      <c r="I983" t="s">
        <v>53</v>
      </c>
      <c r="J983">
        <v>571</v>
      </c>
      <c r="K983">
        <v>15</v>
      </c>
      <c r="L983">
        <v>1</v>
      </c>
      <c r="M983">
        <v>1741</v>
      </c>
      <c r="N983">
        <f>MONTH(Table1[[#This Row],[Sale_Date]])</f>
        <v>10</v>
      </c>
    </row>
    <row r="984" spans="1:14" x14ac:dyDescent="0.25">
      <c r="A984">
        <v>983</v>
      </c>
      <c r="B984">
        <v>7</v>
      </c>
      <c r="C984" t="s">
        <v>25</v>
      </c>
      <c r="D984" t="s">
        <v>34</v>
      </c>
      <c r="E984" t="s">
        <v>36</v>
      </c>
      <c r="F984" t="s">
        <v>42</v>
      </c>
      <c r="G984" s="1">
        <v>45624</v>
      </c>
      <c r="H984" t="s">
        <v>48</v>
      </c>
      <c r="I984" t="s">
        <v>55</v>
      </c>
      <c r="J984">
        <v>578</v>
      </c>
      <c r="K984">
        <v>15</v>
      </c>
      <c r="L984">
        <v>1</v>
      </c>
      <c r="M984">
        <v>1984</v>
      </c>
      <c r="N984">
        <f>MONTH(Table1[[#This Row],[Sale_Date]])</f>
        <v>11</v>
      </c>
    </row>
    <row r="985" spans="1:14" x14ac:dyDescent="0.25">
      <c r="A985">
        <v>984</v>
      </c>
      <c r="B985">
        <v>20</v>
      </c>
      <c r="C985" t="s">
        <v>24</v>
      </c>
      <c r="D985" t="s">
        <v>33</v>
      </c>
      <c r="E985" t="s">
        <v>38</v>
      </c>
      <c r="F985" t="s">
        <v>46</v>
      </c>
      <c r="G985" s="1">
        <v>45505</v>
      </c>
      <c r="H985" t="s">
        <v>48</v>
      </c>
      <c r="I985" t="s">
        <v>49</v>
      </c>
      <c r="J985">
        <v>766</v>
      </c>
      <c r="K985">
        <v>20</v>
      </c>
      <c r="L985">
        <v>1</v>
      </c>
      <c r="M985">
        <v>1114</v>
      </c>
      <c r="N985">
        <f>MONTH(Table1[[#This Row],[Sale_Date]])</f>
        <v>8</v>
      </c>
    </row>
    <row r="986" spans="1:14" x14ac:dyDescent="0.25">
      <c r="A986">
        <v>985</v>
      </c>
      <c r="B986">
        <v>13</v>
      </c>
      <c r="C986" t="s">
        <v>21</v>
      </c>
      <c r="D986" t="s">
        <v>34</v>
      </c>
      <c r="E986" t="s">
        <v>37</v>
      </c>
      <c r="F986" t="s">
        <v>43</v>
      </c>
      <c r="G986" s="1">
        <v>45633</v>
      </c>
      <c r="H986" t="s">
        <v>47</v>
      </c>
      <c r="I986" t="s">
        <v>54</v>
      </c>
      <c r="J986">
        <v>1179</v>
      </c>
      <c r="K986">
        <v>25</v>
      </c>
      <c r="L986">
        <v>2</v>
      </c>
      <c r="M986">
        <v>2893</v>
      </c>
      <c r="N986">
        <f>MONTH(Table1[[#This Row],[Sale_Date]])</f>
        <v>12</v>
      </c>
    </row>
    <row r="987" spans="1:14" x14ac:dyDescent="0.25">
      <c r="A987">
        <v>986</v>
      </c>
      <c r="B987">
        <v>9</v>
      </c>
      <c r="C987" t="s">
        <v>26</v>
      </c>
      <c r="D987" t="s">
        <v>35</v>
      </c>
      <c r="E987" t="s">
        <v>39</v>
      </c>
      <c r="F987" t="s">
        <v>43</v>
      </c>
      <c r="G987" s="1">
        <v>45427</v>
      </c>
      <c r="H987" t="s">
        <v>47</v>
      </c>
      <c r="I987" t="s">
        <v>49</v>
      </c>
      <c r="J987">
        <v>1042</v>
      </c>
      <c r="K987">
        <v>15</v>
      </c>
      <c r="L987">
        <v>1</v>
      </c>
      <c r="M987">
        <v>2286</v>
      </c>
      <c r="N987">
        <f>MONTH(Table1[[#This Row],[Sale_Date]])</f>
        <v>5</v>
      </c>
    </row>
    <row r="988" spans="1:14" x14ac:dyDescent="0.25">
      <c r="A988">
        <v>987</v>
      </c>
      <c r="B988">
        <v>11</v>
      </c>
      <c r="C988" t="s">
        <v>13</v>
      </c>
      <c r="D988" t="s">
        <v>33</v>
      </c>
      <c r="E988" t="s">
        <v>37</v>
      </c>
      <c r="F988" t="s">
        <v>42</v>
      </c>
      <c r="G988" s="1">
        <v>45445</v>
      </c>
      <c r="H988" t="s">
        <v>47</v>
      </c>
      <c r="I988" t="s">
        <v>49</v>
      </c>
      <c r="J988">
        <v>685</v>
      </c>
      <c r="K988">
        <v>30</v>
      </c>
      <c r="L988">
        <v>2</v>
      </c>
      <c r="M988">
        <v>2569</v>
      </c>
      <c r="N988">
        <f>MONTH(Table1[[#This Row],[Sale_Date]])</f>
        <v>6</v>
      </c>
    </row>
    <row r="989" spans="1:14" x14ac:dyDescent="0.25">
      <c r="A989">
        <v>988</v>
      </c>
      <c r="B989">
        <v>12</v>
      </c>
      <c r="C989" t="s">
        <v>31</v>
      </c>
      <c r="D989" t="s">
        <v>35</v>
      </c>
      <c r="E989" t="s">
        <v>37</v>
      </c>
      <c r="F989" t="s">
        <v>45</v>
      </c>
      <c r="G989" s="1">
        <v>45519</v>
      </c>
      <c r="H989" t="s">
        <v>48</v>
      </c>
      <c r="I989" t="s">
        <v>55</v>
      </c>
      <c r="J989">
        <v>672</v>
      </c>
      <c r="K989">
        <v>25</v>
      </c>
      <c r="L989">
        <v>3</v>
      </c>
      <c r="M989">
        <v>1249</v>
      </c>
      <c r="N989">
        <f>MONTH(Table1[[#This Row],[Sale_Date]])</f>
        <v>8</v>
      </c>
    </row>
    <row r="990" spans="1:14" x14ac:dyDescent="0.25">
      <c r="A990">
        <v>989</v>
      </c>
      <c r="B990">
        <v>20</v>
      </c>
      <c r="C990" t="s">
        <v>24</v>
      </c>
      <c r="D990" t="s">
        <v>33</v>
      </c>
      <c r="E990" t="s">
        <v>37</v>
      </c>
      <c r="F990" t="s">
        <v>40</v>
      </c>
      <c r="G990" s="1">
        <v>45457</v>
      </c>
      <c r="H990" t="s">
        <v>48</v>
      </c>
      <c r="I990" t="s">
        <v>53</v>
      </c>
      <c r="J990">
        <v>784</v>
      </c>
      <c r="K990">
        <v>0</v>
      </c>
      <c r="L990">
        <v>1</v>
      </c>
      <c r="M990">
        <v>2854</v>
      </c>
      <c r="N990">
        <f>MONTH(Table1[[#This Row],[Sale_Date]])</f>
        <v>6</v>
      </c>
    </row>
    <row r="991" spans="1:14" x14ac:dyDescent="0.25">
      <c r="A991">
        <v>990</v>
      </c>
      <c r="B991">
        <v>2</v>
      </c>
      <c r="C991" t="s">
        <v>19</v>
      </c>
      <c r="D991" t="s">
        <v>33</v>
      </c>
      <c r="E991" t="s">
        <v>36</v>
      </c>
      <c r="F991" t="s">
        <v>46</v>
      </c>
      <c r="G991" s="1">
        <v>45422</v>
      </c>
      <c r="H991" t="s">
        <v>47</v>
      </c>
      <c r="I991" t="s">
        <v>54</v>
      </c>
      <c r="J991">
        <v>760</v>
      </c>
      <c r="K991">
        <v>20</v>
      </c>
      <c r="L991">
        <v>3</v>
      </c>
      <c r="M991">
        <v>1462</v>
      </c>
      <c r="N991">
        <f>MONTH(Table1[[#This Row],[Sale_Date]])</f>
        <v>5</v>
      </c>
    </row>
    <row r="992" spans="1:14" x14ac:dyDescent="0.25">
      <c r="A992">
        <v>991</v>
      </c>
      <c r="B992">
        <v>17</v>
      </c>
      <c r="C992" t="s">
        <v>27</v>
      </c>
      <c r="D992" t="s">
        <v>33</v>
      </c>
      <c r="E992" t="s">
        <v>38</v>
      </c>
      <c r="F992" t="s">
        <v>42</v>
      </c>
      <c r="G992" s="1">
        <v>45500</v>
      </c>
      <c r="H992" t="s">
        <v>48</v>
      </c>
      <c r="I992" t="s">
        <v>50</v>
      </c>
      <c r="J992">
        <v>1245</v>
      </c>
      <c r="K992">
        <v>30</v>
      </c>
      <c r="L992">
        <v>2</v>
      </c>
      <c r="M992">
        <v>2022</v>
      </c>
      <c r="N992">
        <f>MONTH(Table1[[#This Row],[Sale_Date]])</f>
        <v>7</v>
      </c>
    </row>
    <row r="993" spans="1:14" x14ac:dyDescent="0.25">
      <c r="A993">
        <v>992</v>
      </c>
      <c r="B993">
        <v>2</v>
      </c>
      <c r="C993" t="s">
        <v>19</v>
      </c>
      <c r="D993" t="s">
        <v>33</v>
      </c>
      <c r="E993" t="s">
        <v>39</v>
      </c>
      <c r="F993" t="s">
        <v>42</v>
      </c>
      <c r="G993" s="1">
        <v>45748</v>
      </c>
      <c r="H993" t="s">
        <v>48</v>
      </c>
      <c r="I993" t="s">
        <v>50</v>
      </c>
      <c r="J993">
        <v>1426</v>
      </c>
      <c r="K993">
        <v>10</v>
      </c>
      <c r="L993">
        <v>2</v>
      </c>
      <c r="M993">
        <v>1895</v>
      </c>
      <c r="N993">
        <f>MONTH(Table1[[#This Row],[Sale_Date]])</f>
        <v>4</v>
      </c>
    </row>
    <row r="994" spans="1:14" x14ac:dyDescent="0.25">
      <c r="A994">
        <v>993</v>
      </c>
      <c r="B994">
        <v>19</v>
      </c>
      <c r="C994" t="s">
        <v>14</v>
      </c>
      <c r="D994" t="s">
        <v>34</v>
      </c>
      <c r="E994" t="s">
        <v>36</v>
      </c>
      <c r="F994" t="s">
        <v>45</v>
      </c>
      <c r="G994" s="1">
        <v>45702</v>
      </c>
      <c r="H994" t="s">
        <v>47</v>
      </c>
      <c r="I994" t="s">
        <v>49</v>
      </c>
      <c r="J994">
        <v>373</v>
      </c>
      <c r="K994">
        <v>30</v>
      </c>
      <c r="L994">
        <v>1</v>
      </c>
      <c r="M994">
        <v>1819</v>
      </c>
      <c r="N994">
        <f>MONTH(Table1[[#This Row],[Sale_Date]])</f>
        <v>2</v>
      </c>
    </row>
    <row r="995" spans="1:14" x14ac:dyDescent="0.25">
      <c r="A995">
        <v>994</v>
      </c>
      <c r="B995">
        <v>3</v>
      </c>
      <c r="C995" t="s">
        <v>18</v>
      </c>
      <c r="D995" t="s">
        <v>35</v>
      </c>
      <c r="E995" t="s">
        <v>37</v>
      </c>
      <c r="F995" t="s">
        <v>45</v>
      </c>
      <c r="G995" s="1">
        <v>45547</v>
      </c>
      <c r="H995" t="s">
        <v>47</v>
      </c>
      <c r="I995" t="s">
        <v>55</v>
      </c>
      <c r="J995">
        <v>552</v>
      </c>
      <c r="K995">
        <v>25</v>
      </c>
      <c r="L995">
        <v>1</v>
      </c>
      <c r="M995">
        <v>2552</v>
      </c>
      <c r="N995">
        <f>MONTH(Table1[[#This Row],[Sale_Date]])</f>
        <v>9</v>
      </c>
    </row>
    <row r="996" spans="1:14" x14ac:dyDescent="0.25">
      <c r="A996">
        <v>995</v>
      </c>
      <c r="B996">
        <v>17</v>
      </c>
      <c r="C996" t="s">
        <v>27</v>
      </c>
      <c r="D996" t="s">
        <v>33</v>
      </c>
      <c r="E996" t="s">
        <v>38</v>
      </c>
      <c r="F996" t="s">
        <v>45</v>
      </c>
      <c r="G996" s="1">
        <v>45537</v>
      </c>
      <c r="H996" t="s">
        <v>47</v>
      </c>
      <c r="I996" t="s">
        <v>51</v>
      </c>
      <c r="J996">
        <v>576</v>
      </c>
      <c r="K996">
        <v>25</v>
      </c>
      <c r="L996">
        <v>1</v>
      </c>
      <c r="M996">
        <v>1555</v>
      </c>
      <c r="N996">
        <f>MONTH(Table1[[#This Row],[Sale_Date]])</f>
        <v>9</v>
      </c>
    </row>
    <row r="997" spans="1:14" x14ac:dyDescent="0.25">
      <c r="A997">
        <v>996</v>
      </c>
      <c r="B997">
        <v>11</v>
      </c>
      <c r="C997" t="s">
        <v>13</v>
      </c>
      <c r="D997" t="s">
        <v>33</v>
      </c>
      <c r="E997" t="s">
        <v>36</v>
      </c>
      <c r="F997" t="s">
        <v>41</v>
      </c>
      <c r="G997" s="1">
        <v>45576</v>
      </c>
      <c r="H997" t="s">
        <v>47</v>
      </c>
      <c r="I997" t="s">
        <v>55</v>
      </c>
      <c r="J997">
        <v>340</v>
      </c>
      <c r="K997">
        <v>30</v>
      </c>
      <c r="L997">
        <v>2</v>
      </c>
      <c r="M997">
        <v>2945</v>
      </c>
      <c r="N997">
        <f>MONTH(Table1[[#This Row],[Sale_Date]])</f>
        <v>10</v>
      </c>
    </row>
    <row r="998" spans="1:14" x14ac:dyDescent="0.25">
      <c r="A998">
        <v>997</v>
      </c>
      <c r="B998">
        <v>19</v>
      </c>
      <c r="C998" t="s">
        <v>14</v>
      </c>
      <c r="D998" t="s">
        <v>34</v>
      </c>
      <c r="E998" t="s">
        <v>36</v>
      </c>
      <c r="F998" t="s">
        <v>43</v>
      </c>
      <c r="G998" s="1">
        <v>45722</v>
      </c>
      <c r="H998" t="s">
        <v>48</v>
      </c>
      <c r="I998" t="s">
        <v>49</v>
      </c>
      <c r="J998">
        <v>1368</v>
      </c>
      <c r="K998">
        <v>30</v>
      </c>
      <c r="L998">
        <v>2</v>
      </c>
      <c r="M998">
        <v>2195</v>
      </c>
      <c r="N998">
        <f>MONTH(Table1[[#This Row],[Sale_Date]])</f>
        <v>3</v>
      </c>
    </row>
    <row r="999" spans="1:14" x14ac:dyDescent="0.25">
      <c r="A999">
        <v>998</v>
      </c>
      <c r="B999">
        <v>2</v>
      </c>
      <c r="C999" t="s">
        <v>19</v>
      </c>
      <c r="D999" t="s">
        <v>33</v>
      </c>
      <c r="E999" t="s">
        <v>36</v>
      </c>
      <c r="F999" t="s">
        <v>46</v>
      </c>
      <c r="G999" s="1">
        <v>45485</v>
      </c>
      <c r="H999" t="s">
        <v>47</v>
      </c>
      <c r="I999" t="s">
        <v>54</v>
      </c>
      <c r="J999">
        <v>1494</v>
      </c>
      <c r="K999">
        <v>0</v>
      </c>
      <c r="L999">
        <v>1</v>
      </c>
      <c r="M999">
        <v>2469</v>
      </c>
      <c r="N999">
        <f>MONTH(Table1[[#This Row],[Sale_Date]])</f>
        <v>7</v>
      </c>
    </row>
    <row r="1000" spans="1:14" x14ac:dyDescent="0.25">
      <c r="A1000">
        <v>999</v>
      </c>
      <c r="B1000">
        <v>4</v>
      </c>
      <c r="C1000" t="s">
        <v>17</v>
      </c>
      <c r="D1000" t="s">
        <v>34</v>
      </c>
      <c r="E1000" t="s">
        <v>38</v>
      </c>
      <c r="F1000" t="s">
        <v>43</v>
      </c>
      <c r="G1000" s="1">
        <v>45777</v>
      </c>
      <c r="H1000" t="s">
        <v>48</v>
      </c>
      <c r="I1000" t="s">
        <v>50</v>
      </c>
      <c r="J1000">
        <v>345</v>
      </c>
      <c r="K1000">
        <v>10</v>
      </c>
      <c r="L1000">
        <v>2</v>
      </c>
      <c r="M1000">
        <v>2447</v>
      </c>
      <c r="N1000">
        <f>MONTH(Table1[[#This Row],[Sale_Date]])</f>
        <v>4</v>
      </c>
    </row>
    <row r="1001" spans="1:14" x14ac:dyDescent="0.25">
      <c r="A1001">
        <v>1000</v>
      </c>
      <c r="B1001">
        <v>3</v>
      </c>
      <c r="C1001" t="s">
        <v>18</v>
      </c>
      <c r="D1001" t="s">
        <v>35</v>
      </c>
      <c r="E1001" t="s">
        <v>37</v>
      </c>
      <c r="F1001" t="s">
        <v>46</v>
      </c>
      <c r="G1001" s="1">
        <v>45473</v>
      </c>
      <c r="H1001" t="s">
        <v>48</v>
      </c>
      <c r="I1001" t="s">
        <v>52</v>
      </c>
      <c r="J1001">
        <v>366</v>
      </c>
      <c r="K1001">
        <v>20</v>
      </c>
      <c r="L1001">
        <v>2</v>
      </c>
      <c r="M1001">
        <v>1137</v>
      </c>
      <c r="N1001">
        <f>MONTH(Table1[[#This Row],[Sale_Date]])</f>
        <v>6</v>
      </c>
    </row>
    <row r="1002" spans="1:14" x14ac:dyDescent="0.25">
      <c r="A1002">
        <v>1001</v>
      </c>
      <c r="B1002">
        <v>15</v>
      </c>
      <c r="C1002" t="s">
        <v>20</v>
      </c>
      <c r="D1002" t="s">
        <v>35</v>
      </c>
      <c r="E1002" t="s">
        <v>37</v>
      </c>
      <c r="F1002" t="s">
        <v>46</v>
      </c>
      <c r="G1002" s="1">
        <v>45757</v>
      </c>
      <c r="H1002" t="s">
        <v>47</v>
      </c>
      <c r="I1002" t="s">
        <v>51</v>
      </c>
      <c r="J1002">
        <v>416</v>
      </c>
      <c r="K1002">
        <v>0</v>
      </c>
      <c r="L1002">
        <v>1</v>
      </c>
      <c r="M1002">
        <v>2994</v>
      </c>
      <c r="N1002">
        <f>MONTH(Table1[[#This Row],[Sale_Date]])</f>
        <v>4</v>
      </c>
    </row>
    <row r="1003" spans="1:14" x14ac:dyDescent="0.25">
      <c r="A1003">
        <v>1002</v>
      </c>
      <c r="B1003">
        <v>9</v>
      </c>
      <c r="C1003" t="s">
        <v>26</v>
      </c>
      <c r="D1003" t="s">
        <v>35</v>
      </c>
      <c r="E1003" t="s">
        <v>39</v>
      </c>
      <c r="F1003" t="s">
        <v>44</v>
      </c>
      <c r="G1003" s="1">
        <v>45743</v>
      </c>
      <c r="H1003" t="s">
        <v>48</v>
      </c>
      <c r="I1003" t="s">
        <v>50</v>
      </c>
      <c r="J1003">
        <v>1288</v>
      </c>
      <c r="K1003">
        <v>20</v>
      </c>
      <c r="L1003">
        <v>2</v>
      </c>
      <c r="M1003">
        <v>2692</v>
      </c>
      <c r="N1003">
        <f>MONTH(Table1[[#This Row],[Sale_Date]])</f>
        <v>3</v>
      </c>
    </row>
    <row r="1004" spans="1:14" x14ac:dyDescent="0.25">
      <c r="A1004">
        <v>1003</v>
      </c>
      <c r="B1004">
        <v>13</v>
      </c>
      <c r="C1004" t="s">
        <v>21</v>
      </c>
      <c r="D1004" t="s">
        <v>34</v>
      </c>
      <c r="E1004" t="s">
        <v>39</v>
      </c>
      <c r="F1004" t="s">
        <v>40</v>
      </c>
      <c r="G1004" s="1">
        <v>45428</v>
      </c>
      <c r="H1004" t="s">
        <v>48</v>
      </c>
      <c r="I1004" t="s">
        <v>50</v>
      </c>
      <c r="J1004">
        <v>425</v>
      </c>
      <c r="K1004">
        <v>0</v>
      </c>
      <c r="L1004">
        <v>1</v>
      </c>
      <c r="M1004">
        <v>2350</v>
      </c>
      <c r="N1004">
        <f>MONTH(Table1[[#This Row],[Sale_Date]])</f>
        <v>5</v>
      </c>
    </row>
    <row r="1005" spans="1:14" x14ac:dyDescent="0.25">
      <c r="A1005">
        <v>1004</v>
      </c>
      <c r="B1005">
        <v>16</v>
      </c>
      <c r="C1005" t="s">
        <v>16</v>
      </c>
      <c r="D1005" t="s">
        <v>34</v>
      </c>
      <c r="E1005" t="s">
        <v>37</v>
      </c>
      <c r="F1005" t="s">
        <v>42</v>
      </c>
      <c r="G1005" s="1">
        <v>45627</v>
      </c>
      <c r="H1005" t="s">
        <v>48</v>
      </c>
      <c r="I1005" t="s">
        <v>54</v>
      </c>
      <c r="J1005">
        <v>1077</v>
      </c>
      <c r="K1005">
        <v>20</v>
      </c>
      <c r="L1005">
        <v>1</v>
      </c>
      <c r="M1005">
        <v>1528</v>
      </c>
      <c r="N1005">
        <f>MONTH(Table1[[#This Row],[Sale_Date]])</f>
        <v>12</v>
      </c>
    </row>
    <row r="1006" spans="1:14" x14ac:dyDescent="0.25">
      <c r="A1006">
        <v>1005</v>
      </c>
      <c r="B1006">
        <v>5</v>
      </c>
      <c r="C1006" t="s">
        <v>30</v>
      </c>
      <c r="D1006" t="s">
        <v>33</v>
      </c>
      <c r="E1006" t="s">
        <v>36</v>
      </c>
      <c r="F1006" t="s">
        <v>44</v>
      </c>
      <c r="G1006" s="1">
        <v>45751</v>
      </c>
      <c r="H1006" t="s">
        <v>48</v>
      </c>
      <c r="I1006" t="s">
        <v>53</v>
      </c>
      <c r="J1006">
        <v>1259</v>
      </c>
      <c r="K1006">
        <v>20</v>
      </c>
      <c r="L1006">
        <v>2</v>
      </c>
      <c r="M1006">
        <v>1517</v>
      </c>
      <c r="N1006">
        <f>MONTH(Table1[[#This Row],[Sale_Date]])</f>
        <v>4</v>
      </c>
    </row>
    <row r="1007" spans="1:14" x14ac:dyDescent="0.25">
      <c r="A1007">
        <v>1006</v>
      </c>
      <c r="B1007">
        <v>7</v>
      </c>
      <c r="C1007" t="s">
        <v>25</v>
      </c>
      <c r="D1007" t="s">
        <v>34</v>
      </c>
      <c r="E1007" t="s">
        <v>38</v>
      </c>
      <c r="F1007" t="s">
        <v>42</v>
      </c>
      <c r="G1007" s="1">
        <v>45657</v>
      </c>
      <c r="H1007" t="s">
        <v>48</v>
      </c>
      <c r="I1007" t="s">
        <v>52</v>
      </c>
      <c r="J1007">
        <v>1140</v>
      </c>
      <c r="K1007">
        <v>25</v>
      </c>
      <c r="L1007">
        <v>2</v>
      </c>
      <c r="M1007">
        <v>2314</v>
      </c>
      <c r="N1007">
        <f>MONTH(Table1[[#This Row],[Sale_Date]])</f>
        <v>12</v>
      </c>
    </row>
    <row r="1008" spans="1:14" x14ac:dyDescent="0.25">
      <c r="A1008">
        <v>1007</v>
      </c>
      <c r="B1008">
        <v>4</v>
      </c>
      <c r="C1008" t="s">
        <v>17</v>
      </c>
      <c r="D1008" t="s">
        <v>34</v>
      </c>
      <c r="E1008" t="s">
        <v>36</v>
      </c>
      <c r="F1008" t="s">
        <v>41</v>
      </c>
      <c r="G1008" s="1">
        <v>45460</v>
      </c>
      <c r="H1008" t="s">
        <v>48</v>
      </c>
      <c r="I1008" t="s">
        <v>52</v>
      </c>
      <c r="J1008">
        <v>1074</v>
      </c>
      <c r="K1008">
        <v>25</v>
      </c>
      <c r="L1008">
        <v>1</v>
      </c>
      <c r="M1008">
        <v>2381</v>
      </c>
      <c r="N1008">
        <f>MONTH(Table1[[#This Row],[Sale_Date]])</f>
        <v>6</v>
      </c>
    </row>
    <row r="1009" spans="1:14" x14ac:dyDescent="0.25">
      <c r="A1009">
        <v>1008</v>
      </c>
      <c r="B1009">
        <v>20</v>
      </c>
      <c r="C1009" t="s">
        <v>24</v>
      </c>
      <c r="D1009" t="s">
        <v>33</v>
      </c>
      <c r="E1009" t="s">
        <v>37</v>
      </c>
      <c r="F1009" t="s">
        <v>45</v>
      </c>
      <c r="G1009" s="1">
        <v>45726</v>
      </c>
      <c r="H1009" t="s">
        <v>47</v>
      </c>
      <c r="I1009" t="s">
        <v>52</v>
      </c>
      <c r="J1009">
        <v>534</v>
      </c>
      <c r="K1009">
        <v>0</v>
      </c>
      <c r="L1009">
        <v>1</v>
      </c>
      <c r="M1009">
        <v>1161</v>
      </c>
      <c r="N1009">
        <f>MONTH(Table1[[#This Row],[Sale_Date]])</f>
        <v>3</v>
      </c>
    </row>
    <row r="1010" spans="1:14" x14ac:dyDescent="0.25">
      <c r="A1010">
        <v>1009</v>
      </c>
      <c r="B1010">
        <v>15</v>
      </c>
      <c r="C1010" t="s">
        <v>20</v>
      </c>
      <c r="D1010" t="s">
        <v>35</v>
      </c>
      <c r="E1010" t="s">
        <v>37</v>
      </c>
      <c r="F1010" t="s">
        <v>41</v>
      </c>
      <c r="G1010" s="1">
        <v>45655</v>
      </c>
      <c r="H1010" t="s">
        <v>48</v>
      </c>
      <c r="I1010" t="s">
        <v>53</v>
      </c>
      <c r="J1010">
        <v>1386</v>
      </c>
      <c r="K1010">
        <v>15</v>
      </c>
      <c r="L1010">
        <v>1</v>
      </c>
      <c r="M1010">
        <v>2575</v>
      </c>
      <c r="N1010">
        <f>MONTH(Table1[[#This Row],[Sale_Date]])</f>
        <v>12</v>
      </c>
    </row>
    <row r="1011" spans="1:14" x14ac:dyDescent="0.25">
      <c r="A1011">
        <v>1010</v>
      </c>
      <c r="B1011">
        <v>20</v>
      </c>
      <c r="C1011" t="s">
        <v>24</v>
      </c>
      <c r="D1011" t="s">
        <v>33</v>
      </c>
      <c r="E1011" t="s">
        <v>37</v>
      </c>
      <c r="F1011" t="s">
        <v>43</v>
      </c>
      <c r="G1011" s="1">
        <v>45775</v>
      </c>
      <c r="H1011" t="s">
        <v>48</v>
      </c>
      <c r="I1011" t="s">
        <v>55</v>
      </c>
      <c r="J1011">
        <v>797</v>
      </c>
      <c r="K1011">
        <v>0</v>
      </c>
      <c r="L1011">
        <v>1</v>
      </c>
      <c r="M1011">
        <v>2311</v>
      </c>
      <c r="N1011">
        <f>MONTH(Table1[[#This Row],[Sale_Date]])</f>
        <v>4</v>
      </c>
    </row>
    <row r="1012" spans="1:14" x14ac:dyDescent="0.25">
      <c r="A1012">
        <v>1011</v>
      </c>
      <c r="B1012">
        <v>13</v>
      </c>
      <c r="C1012" t="s">
        <v>21</v>
      </c>
      <c r="D1012" t="s">
        <v>34</v>
      </c>
      <c r="E1012" t="s">
        <v>39</v>
      </c>
      <c r="F1012" t="s">
        <v>45</v>
      </c>
      <c r="G1012" s="1">
        <v>45689</v>
      </c>
      <c r="H1012" t="s">
        <v>47</v>
      </c>
      <c r="I1012" t="s">
        <v>53</v>
      </c>
      <c r="J1012">
        <v>684</v>
      </c>
      <c r="K1012">
        <v>0</v>
      </c>
      <c r="L1012">
        <v>1</v>
      </c>
      <c r="M1012">
        <v>2906</v>
      </c>
      <c r="N1012">
        <f>MONTH(Table1[[#This Row],[Sale_Date]])</f>
        <v>2</v>
      </c>
    </row>
    <row r="1013" spans="1:14" x14ac:dyDescent="0.25">
      <c r="A1013">
        <v>1012</v>
      </c>
      <c r="B1013">
        <v>1</v>
      </c>
      <c r="C1013" t="s">
        <v>15</v>
      </c>
      <c r="D1013" t="s">
        <v>34</v>
      </c>
      <c r="E1013" t="s">
        <v>39</v>
      </c>
      <c r="F1013" t="s">
        <v>42</v>
      </c>
      <c r="G1013" s="1">
        <v>45449</v>
      </c>
      <c r="H1013" t="s">
        <v>47</v>
      </c>
      <c r="I1013" t="s">
        <v>49</v>
      </c>
      <c r="J1013">
        <v>1028</v>
      </c>
      <c r="K1013">
        <v>15</v>
      </c>
      <c r="L1013">
        <v>2</v>
      </c>
      <c r="M1013">
        <v>1281</v>
      </c>
      <c r="N1013">
        <f>MONTH(Table1[[#This Row],[Sale_Date]])</f>
        <v>6</v>
      </c>
    </row>
    <row r="1014" spans="1:14" x14ac:dyDescent="0.25">
      <c r="A1014">
        <v>1013</v>
      </c>
      <c r="B1014">
        <v>10</v>
      </c>
      <c r="C1014" t="s">
        <v>23</v>
      </c>
      <c r="D1014" t="s">
        <v>34</v>
      </c>
      <c r="E1014" t="s">
        <v>39</v>
      </c>
      <c r="F1014" t="s">
        <v>45</v>
      </c>
      <c r="G1014" s="1">
        <v>45512</v>
      </c>
      <c r="H1014" t="s">
        <v>47</v>
      </c>
      <c r="I1014" t="s">
        <v>52</v>
      </c>
      <c r="J1014">
        <v>1380</v>
      </c>
      <c r="K1014">
        <v>0</v>
      </c>
      <c r="L1014">
        <v>2</v>
      </c>
      <c r="M1014">
        <v>2772</v>
      </c>
      <c r="N1014">
        <f>MONTH(Table1[[#This Row],[Sale_Date]])</f>
        <v>8</v>
      </c>
    </row>
    <row r="1015" spans="1:14" x14ac:dyDescent="0.25">
      <c r="A1015">
        <v>1014</v>
      </c>
      <c r="B1015">
        <v>20</v>
      </c>
      <c r="C1015" t="s">
        <v>24</v>
      </c>
      <c r="D1015" t="s">
        <v>33</v>
      </c>
      <c r="E1015" t="s">
        <v>37</v>
      </c>
      <c r="F1015" t="s">
        <v>40</v>
      </c>
      <c r="G1015" s="1">
        <v>45565</v>
      </c>
      <c r="H1015" t="s">
        <v>48</v>
      </c>
      <c r="I1015" t="s">
        <v>54</v>
      </c>
      <c r="J1015">
        <v>1035</v>
      </c>
      <c r="K1015">
        <v>30</v>
      </c>
      <c r="L1015">
        <v>3</v>
      </c>
      <c r="M1015">
        <v>1855</v>
      </c>
      <c r="N1015">
        <f>MONTH(Table1[[#This Row],[Sale_Date]])</f>
        <v>9</v>
      </c>
    </row>
    <row r="1016" spans="1:14" x14ac:dyDescent="0.25">
      <c r="A1016">
        <v>1015</v>
      </c>
      <c r="B1016">
        <v>8</v>
      </c>
      <c r="C1016" t="s">
        <v>29</v>
      </c>
      <c r="D1016" t="s">
        <v>33</v>
      </c>
      <c r="E1016" t="s">
        <v>36</v>
      </c>
      <c r="F1016" t="s">
        <v>44</v>
      </c>
      <c r="G1016" s="1">
        <v>45447</v>
      </c>
      <c r="H1016" t="s">
        <v>48</v>
      </c>
      <c r="I1016" t="s">
        <v>52</v>
      </c>
      <c r="J1016">
        <v>898</v>
      </c>
      <c r="K1016">
        <v>0</v>
      </c>
      <c r="L1016">
        <v>1</v>
      </c>
      <c r="M1016">
        <v>2866</v>
      </c>
      <c r="N1016">
        <f>MONTH(Table1[[#This Row],[Sale_Date]])</f>
        <v>6</v>
      </c>
    </row>
    <row r="1017" spans="1:14" x14ac:dyDescent="0.25">
      <c r="A1017">
        <v>1016</v>
      </c>
      <c r="B1017">
        <v>15</v>
      </c>
      <c r="C1017" t="s">
        <v>20</v>
      </c>
      <c r="D1017" t="s">
        <v>35</v>
      </c>
      <c r="E1017" t="s">
        <v>39</v>
      </c>
      <c r="F1017" t="s">
        <v>40</v>
      </c>
      <c r="G1017" s="1">
        <v>45749</v>
      </c>
      <c r="H1017" t="s">
        <v>47</v>
      </c>
      <c r="I1017" t="s">
        <v>52</v>
      </c>
      <c r="J1017">
        <v>986</v>
      </c>
      <c r="K1017">
        <v>15</v>
      </c>
      <c r="L1017">
        <v>1</v>
      </c>
      <c r="M1017">
        <v>2804</v>
      </c>
      <c r="N1017">
        <f>MONTH(Table1[[#This Row],[Sale_Date]])</f>
        <v>4</v>
      </c>
    </row>
    <row r="1018" spans="1:14" x14ac:dyDescent="0.25">
      <c r="A1018">
        <v>1017</v>
      </c>
      <c r="B1018">
        <v>7</v>
      </c>
      <c r="C1018" t="s">
        <v>25</v>
      </c>
      <c r="D1018" t="s">
        <v>34</v>
      </c>
      <c r="E1018" t="s">
        <v>37</v>
      </c>
      <c r="F1018" t="s">
        <v>40</v>
      </c>
      <c r="G1018" s="1">
        <v>45484</v>
      </c>
      <c r="H1018" t="s">
        <v>48</v>
      </c>
      <c r="I1018" t="s">
        <v>54</v>
      </c>
      <c r="J1018">
        <v>240</v>
      </c>
      <c r="K1018">
        <v>0</v>
      </c>
      <c r="L1018">
        <v>1</v>
      </c>
      <c r="M1018">
        <v>2861</v>
      </c>
      <c r="N1018">
        <f>MONTH(Table1[[#This Row],[Sale_Date]])</f>
        <v>7</v>
      </c>
    </row>
    <row r="1019" spans="1:14" x14ac:dyDescent="0.25">
      <c r="A1019">
        <v>1018</v>
      </c>
      <c r="B1019">
        <v>1</v>
      </c>
      <c r="C1019" t="s">
        <v>15</v>
      </c>
      <c r="D1019" t="s">
        <v>34</v>
      </c>
      <c r="E1019" t="s">
        <v>37</v>
      </c>
      <c r="F1019" t="s">
        <v>41</v>
      </c>
      <c r="G1019" s="1">
        <v>45614</v>
      </c>
      <c r="H1019" t="s">
        <v>47</v>
      </c>
      <c r="I1019" t="s">
        <v>55</v>
      </c>
      <c r="J1019">
        <v>1023</v>
      </c>
      <c r="K1019">
        <v>0</v>
      </c>
      <c r="L1019">
        <v>2</v>
      </c>
      <c r="M1019">
        <v>2211</v>
      </c>
      <c r="N1019">
        <f>MONTH(Table1[[#This Row],[Sale_Date]])</f>
        <v>11</v>
      </c>
    </row>
    <row r="1020" spans="1:14" x14ac:dyDescent="0.25">
      <c r="A1020">
        <v>1019</v>
      </c>
      <c r="B1020">
        <v>14</v>
      </c>
      <c r="C1020" t="s">
        <v>22</v>
      </c>
      <c r="D1020" t="s">
        <v>33</v>
      </c>
      <c r="E1020" t="s">
        <v>39</v>
      </c>
      <c r="F1020" t="s">
        <v>40</v>
      </c>
      <c r="G1020" s="1">
        <v>45501</v>
      </c>
      <c r="H1020" t="s">
        <v>48</v>
      </c>
      <c r="I1020" t="s">
        <v>53</v>
      </c>
      <c r="J1020">
        <v>845</v>
      </c>
      <c r="K1020">
        <v>20</v>
      </c>
      <c r="L1020">
        <v>1</v>
      </c>
      <c r="M1020">
        <v>1104</v>
      </c>
      <c r="N1020">
        <f>MONTH(Table1[[#This Row],[Sale_Date]])</f>
        <v>7</v>
      </c>
    </row>
    <row r="1021" spans="1:14" x14ac:dyDescent="0.25">
      <c r="A1021">
        <v>1020</v>
      </c>
      <c r="B1021">
        <v>3</v>
      </c>
      <c r="C1021" t="s">
        <v>18</v>
      </c>
      <c r="D1021" t="s">
        <v>35</v>
      </c>
      <c r="E1021" t="s">
        <v>38</v>
      </c>
      <c r="F1021" t="s">
        <v>43</v>
      </c>
      <c r="G1021" s="1">
        <v>45609</v>
      </c>
      <c r="H1021" t="s">
        <v>47</v>
      </c>
      <c r="I1021" t="s">
        <v>50</v>
      </c>
      <c r="J1021">
        <v>535</v>
      </c>
      <c r="K1021">
        <v>0</v>
      </c>
      <c r="L1021">
        <v>1</v>
      </c>
      <c r="M1021">
        <v>2262</v>
      </c>
      <c r="N1021">
        <f>MONTH(Table1[[#This Row],[Sale_Date]])</f>
        <v>11</v>
      </c>
    </row>
    <row r="1022" spans="1:14" x14ac:dyDescent="0.25">
      <c r="A1022">
        <v>1021</v>
      </c>
      <c r="B1022">
        <v>4</v>
      </c>
      <c r="C1022" t="s">
        <v>17</v>
      </c>
      <c r="D1022" t="s">
        <v>34</v>
      </c>
      <c r="E1022" t="s">
        <v>37</v>
      </c>
      <c r="F1022" t="s">
        <v>41</v>
      </c>
      <c r="G1022" s="1">
        <v>45587</v>
      </c>
      <c r="H1022" t="s">
        <v>48</v>
      </c>
      <c r="I1022" t="s">
        <v>49</v>
      </c>
      <c r="J1022">
        <v>1059</v>
      </c>
      <c r="K1022">
        <v>10</v>
      </c>
      <c r="L1022">
        <v>3</v>
      </c>
      <c r="M1022">
        <v>2851</v>
      </c>
      <c r="N1022">
        <f>MONTH(Table1[[#This Row],[Sale_Date]])</f>
        <v>10</v>
      </c>
    </row>
    <row r="1023" spans="1:14" x14ac:dyDescent="0.25">
      <c r="A1023">
        <v>1022</v>
      </c>
      <c r="B1023">
        <v>5</v>
      </c>
      <c r="C1023" t="s">
        <v>30</v>
      </c>
      <c r="D1023" t="s">
        <v>33</v>
      </c>
      <c r="E1023" t="s">
        <v>36</v>
      </c>
      <c r="F1023" t="s">
        <v>46</v>
      </c>
      <c r="G1023" s="1">
        <v>45487</v>
      </c>
      <c r="H1023" t="s">
        <v>48</v>
      </c>
      <c r="I1023" t="s">
        <v>52</v>
      </c>
      <c r="J1023">
        <v>957</v>
      </c>
      <c r="K1023">
        <v>25</v>
      </c>
      <c r="L1023">
        <v>2</v>
      </c>
      <c r="M1023">
        <v>1528</v>
      </c>
      <c r="N1023">
        <f>MONTH(Table1[[#This Row],[Sale_Date]])</f>
        <v>7</v>
      </c>
    </row>
    <row r="1024" spans="1:14" x14ac:dyDescent="0.25">
      <c r="A1024">
        <v>1023</v>
      </c>
      <c r="B1024">
        <v>4</v>
      </c>
      <c r="C1024" t="s">
        <v>17</v>
      </c>
      <c r="D1024" t="s">
        <v>34</v>
      </c>
      <c r="E1024" t="s">
        <v>38</v>
      </c>
      <c r="F1024" t="s">
        <v>46</v>
      </c>
      <c r="G1024" s="1">
        <v>45494</v>
      </c>
      <c r="H1024" t="s">
        <v>48</v>
      </c>
      <c r="I1024" t="s">
        <v>52</v>
      </c>
      <c r="J1024">
        <v>679</v>
      </c>
      <c r="K1024">
        <v>10</v>
      </c>
      <c r="L1024">
        <v>1</v>
      </c>
      <c r="M1024">
        <v>2015</v>
      </c>
      <c r="N1024">
        <f>MONTH(Table1[[#This Row],[Sale_Date]])</f>
        <v>7</v>
      </c>
    </row>
    <row r="1025" spans="1:14" x14ac:dyDescent="0.25">
      <c r="A1025">
        <v>1024</v>
      </c>
      <c r="B1025">
        <v>10</v>
      </c>
      <c r="C1025" t="s">
        <v>23</v>
      </c>
      <c r="D1025" t="s">
        <v>34</v>
      </c>
      <c r="E1025" t="s">
        <v>39</v>
      </c>
      <c r="F1025" t="s">
        <v>45</v>
      </c>
      <c r="G1025" s="1">
        <v>45426</v>
      </c>
      <c r="H1025" t="s">
        <v>48</v>
      </c>
      <c r="I1025" t="s">
        <v>53</v>
      </c>
      <c r="J1025">
        <v>707</v>
      </c>
      <c r="K1025">
        <v>20</v>
      </c>
      <c r="L1025">
        <v>1</v>
      </c>
      <c r="M1025">
        <v>1981</v>
      </c>
      <c r="N1025">
        <f>MONTH(Table1[[#This Row],[Sale_Date]])</f>
        <v>5</v>
      </c>
    </row>
    <row r="1026" spans="1:14" x14ac:dyDescent="0.25">
      <c r="A1026">
        <v>1025</v>
      </c>
      <c r="B1026">
        <v>14</v>
      </c>
      <c r="C1026" t="s">
        <v>22</v>
      </c>
      <c r="D1026" t="s">
        <v>33</v>
      </c>
      <c r="E1026" t="s">
        <v>37</v>
      </c>
      <c r="F1026" t="s">
        <v>46</v>
      </c>
      <c r="G1026" s="1">
        <v>45437</v>
      </c>
      <c r="H1026" t="s">
        <v>48</v>
      </c>
      <c r="I1026" t="s">
        <v>54</v>
      </c>
      <c r="J1026">
        <v>1008</v>
      </c>
      <c r="K1026">
        <v>15</v>
      </c>
      <c r="L1026">
        <v>3</v>
      </c>
      <c r="M1026">
        <v>1455</v>
      </c>
      <c r="N1026">
        <f>MONTH(Table1[[#This Row],[Sale_Date]])</f>
        <v>5</v>
      </c>
    </row>
    <row r="1027" spans="1:14" x14ac:dyDescent="0.25">
      <c r="A1027">
        <v>1026</v>
      </c>
      <c r="B1027">
        <v>11</v>
      </c>
      <c r="C1027" t="s">
        <v>13</v>
      </c>
      <c r="D1027" t="s">
        <v>33</v>
      </c>
      <c r="E1027" t="s">
        <v>36</v>
      </c>
      <c r="F1027" t="s">
        <v>43</v>
      </c>
      <c r="G1027" s="1">
        <v>45463</v>
      </c>
      <c r="H1027" t="s">
        <v>47</v>
      </c>
      <c r="I1027" t="s">
        <v>53</v>
      </c>
      <c r="J1027">
        <v>969</v>
      </c>
      <c r="K1027">
        <v>15</v>
      </c>
      <c r="L1027">
        <v>2</v>
      </c>
      <c r="M1027">
        <v>1100</v>
      </c>
      <c r="N1027">
        <f>MONTH(Table1[[#This Row],[Sale_Date]])</f>
        <v>6</v>
      </c>
    </row>
    <row r="1028" spans="1:14" x14ac:dyDescent="0.25">
      <c r="A1028">
        <v>1027</v>
      </c>
      <c r="B1028">
        <v>9</v>
      </c>
      <c r="C1028" t="s">
        <v>26</v>
      </c>
      <c r="D1028" t="s">
        <v>35</v>
      </c>
      <c r="E1028" t="s">
        <v>37</v>
      </c>
      <c r="F1028" t="s">
        <v>44</v>
      </c>
      <c r="G1028" s="1">
        <v>45475</v>
      </c>
      <c r="H1028" t="s">
        <v>47</v>
      </c>
      <c r="I1028" t="s">
        <v>50</v>
      </c>
      <c r="J1028">
        <v>1402</v>
      </c>
      <c r="K1028">
        <v>25</v>
      </c>
      <c r="L1028">
        <v>2</v>
      </c>
      <c r="M1028">
        <v>1664</v>
      </c>
      <c r="N1028">
        <f>MONTH(Table1[[#This Row],[Sale_Date]])</f>
        <v>7</v>
      </c>
    </row>
    <row r="1029" spans="1:14" x14ac:dyDescent="0.25">
      <c r="A1029">
        <v>1028</v>
      </c>
      <c r="B1029">
        <v>7</v>
      </c>
      <c r="C1029" t="s">
        <v>25</v>
      </c>
      <c r="D1029" t="s">
        <v>34</v>
      </c>
      <c r="E1029" t="s">
        <v>37</v>
      </c>
      <c r="F1029" t="s">
        <v>41</v>
      </c>
      <c r="G1029" s="1">
        <v>45700</v>
      </c>
      <c r="H1029" t="s">
        <v>48</v>
      </c>
      <c r="I1029" t="s">
        <v>49</v>
      </c>
      <c r="J1029">
        <v>378</v>
      </c>
      <c r="K1029">
        <v>15</v>
      </c>
      <c r="L1029">
        <v>2</v>
      </c>
      <c r="M1029">
        <v>1571</v>
      </c>
      <c r="N1029">
        <f>MONTH(Table1[[#This Row],[Sale_Date]])</f>
        <v>2</v>
      </c>
    </row>
    <row r="1030" spans="1:14" x14ac:dyDescent="0.25">
      <c r="A1030">
        <v>1029</v>
      </c>
      <c r="B1030">
        <v>6</v>
      </c>
      <c r="C1030" t="s">
        <v>32</v>
      </c>
      <c r="D1030" t="s">
        <v>35</v>
      </c>
      <c r="E1030" t="s">
        <v>39</v>
      </c>
      <c r="F1030" t="s">
        <v>42</v>
      </c>
      <c r="G1030" s="1">
        <v>45605</v>
      </c>
      <c r="H1030" t="s">
        <v>47</v>
      </c>
      <c r="I1030" t="s">
        <v>53</v>
      </c>
      <c r="J1030">
        <v>555</v>
      </c>
      <c r="K1030">
        <v>0</v>
      </c>
      <c r="L1030">
        <v>2</v>
      </c>
      <c r="M1030">
        <v>2224</v>
      </c>
      <c r="N1030">
        <f>MONTH(Table1[[#This Row],[Sale_Date]])</f>
        <v>11</v>
      </c>
    </row>
    <row r="1031" spans="1:14" x14ac:dyDescent="0.25">
      <c r="A1031">
        <v>1030</v>
      </c>
      <c r="B1031">
        <v>20</v>
      </c>
      <c r="C1031" t="s">
        <v>24</v>
      </c>
      <c r="D1031" t="s">
        <v>33</v>
      </c>
      <c r="E1031" t="s">
        <v>37</v>
      </c>
      <c r="F1031" t="s">
        <v>44</v>
      </c>
      <c r="G1031" s="1">
        <v>45573</v>
      </c>
      <c r="H1031" t="s">
        <v>48</v>
      </c>
      <c r="I1031" t="s">
        <v>54</v>
      </c>
      <c r="J1031">
        <v>1384</v>
      </c>
      <c r="K1031">
        <v>10</v>
      </c>
      <c r="L1031">
        <v>1</v>
      </c>
      <c r="M1031">
        <v>2554</v>
      </c>
      <c r="N1031">
        <f>MONTH(Table1[[#This Row],[Sale_Date]])</f>
        <v>10</v>
      </c>
    </row>
    <row r="1032" spans="1:14" x14ac:dyDescent="0.25">
      <c r="A1032">
        <v>1031</v>
      </c>
      <c r="B1032">
        <v>16</v>
      </c>
      <c r="C1032" t="s">
        <v>16</v>
      </c>
      <c r="D1032" t="s">
        <v>34</v>
      </c>
      <c r="E1032" t="s">
        <v>38</v>
      </c>
      <c r="F1032" t="s">
        <v>40</v>
      </c>
      <c r="G1032" s="1">
        <v>45508</v>
      </c>
      <c r="H1032" t="s">
        <v>47</v>
      </c>
      <c r="I1032" t="s">
        <v>54</v>
      </c>
      <c r="J1032">
        <v>862</v>
      </c>
      <c r="K1032">
        <v>20</v>
      </c>
      <c r="L1032">
        <v>2</v>
      </c>
      <c r="M1032">
        <v>1249</v>
      </c>
      <c r="N1032">
        <f>MONTH(Table1[[#This Row],[Sale_Date]])</f>
        <v>8</v>
      </c>
    </row>
    <row r="1033" spans="1:14" x14ac:dyDescent="0.25">
      <c r="A1033">
        <v>1032</v>
      </c>
      <c r="B1033">
        <v>11</v>
      </c>
      <c r="C1033" t="s">
        <v>13</v>
      </c>
      <c r="D1033" t="s">
        <v>33</v>
      </c>
      <c r="E1033" t="s">
        <v>38</v>
      </c>
      <c r="F1033" t="s">
        <v>43</v>
      </c>
      <c r="G1033" s="1">
        <v>45519</v>
      </c>
      <c r="H1033" t="s">
        <v>48</v>
      </c>
      <c r="I1033" t="s">
        <v>53</v>
      </c>
      <c r="J1033">
        <v>386</v>
      </c>
      <c r="K1033">
        <v>15</v>
      </c>
      <c r="L1033">
        <v>2</v>
      </c>
      <c r="M1033">
        <v>2084</v>
      </c>
      <c r="N1033">
        <f>MONTH(Table1[[#This Row],[Sale_Date]])</f>
        <v>8</v>
      </c>
    </row>
    <row r="1034" spans="1:14" x14ac:dyDescent="0.25">
      <c r="A1034">
        <v>1033</v>
      </c>
      <c r="B1034">
        <v>13</v>
      </c>
      <c r="C1034" t="s">
        <v>21</v>
      </c>
      <c r="D1034" t="s">
        <v>34</v>
      </c>
      <c r="E1034" t="s">
        <v>38</v>
      </c>
      <c r="F1034" t="s">
        <v>45</v>
      </c>
      <c r="G1034" s="1">
        <v>45759</v>
      </c>
      <c r="H1034" t="s">
        <v>47</v>
      </c>
      <c r="I1034" t="s">
        <v>53</v>
      </c>
      <c r="J1034">
        <v>918</v>
      </c>
      <c r="K1034">
        <v>30</v>
      </c>
      <c r="L1034">
        <v>3</v>
      </c>
      <c r="M1034">
        <v>1276</v>
      </c>
      <c r="N1034">
        <f>MONTH(Table1[[#This Row],[Sale_Date]])</f>
        <v>4</v>
      </c>
    </row>
    <row r="1035" spans="1:14" x14ac:dyDescent="0.25">
      <c r="A1035">
        <v>1034</v>
      </c>
      <c r="B1035">
        <v>8</v>
      </c>
      <c r="C1035" t="s">
        <v>29</v>
      </c>
      <c r="D1035" t="s">
        <v>33</v>
      </c>
      <c r="E1035" t="s">
        <v>38</v>
      </c>
      <c r="F1035" t="s">
        <v>44</v>
      </c>
      <c r="G1035" s="1">
        <v>45654</v>
      </c>
      <c r="H1035" t="s">
        <v>48</v>
      </c>
      <c r="I1035" t="s">
        <v>52</v>
      </c>
      <c r="J1035">
        <v>1228</v>
      </c>
      <c r="K1035">
        <v>30</v>
      </c>
      <c r="L1035">
        <v>2</v>
      </c>
      <c r="M1035">
        <v>1053</v>
      </c>
      <c r="N1035">
        <f>MONTH(Table1[[#This Row],[Sale_Date]])</f>
        <v>12</v>
      </c>
    </row>
    <row r="1036" spans="1:14" x14ac:dyDescent="0.25">
      <c r="A1036">
        <v>1035</v>
      </c>
      <c r="B1036">
        <v>12</v>
      </c>
      <c r="C1036" t="s">
        <v>31</v>
      </c>
      <c r="D1036" t="s">
        <v>35</v>
      </c>
      <c r="E1036" t="s">
        <v>39</v>
      </c>
      <c r="F1036" t="s">
        <v>45</v>
      </c>
      <c r="G1036" s="1">
        <v>45695</v>
      </c>
      <c r="H1036" t="s">
        <v>47</v>
      </c>
      <c r="I1036" t="s">
        <v>53</v>
      </c>
      <c r="J1036">
        <v>362</v>
      </c>
      <c r="K1036">
        <v>30</v>
      </c>
      <c r="L1036">
        <v>1</v>
      </c>
      <c r="M1036">
        <v>2677</v>
      </c>
      <c r="N1036">
        <f>MONTH(Table1[[#This Row],[Sale_Date]])</f>
        <v>2</v>
      </c>
    </row>
    <row r="1037" spans="1:14" x14ac:dyDescent="0.25">
      <c r="A1037">
        <v>1036</v>
      </c>
      <c r="B1037">
        <v>16</v>
      </c>
      <c r="C1037" t="s">
        <v>16</v>
      </c>
      <c r="D1037" t="s">
        <v>34</v>
      </c>
      <c r="E1037" t="s">
        <v>37</v>
      </c>
      <c r="F1037" t="s">
        <v>40</v>
      </c>
      <c r="G1037" s="1">
        <v>45501</v>
      </c>
      <c r="H1037" t="s">
        <v>47</v>
      </c>
      <c r="I1037" t="s">
        <v>51</v>
      </c>
      <c r="J1037">
        <v>1292</v>
      </c>
      <c r="K1037">
        <v>10</v>
      </c>
      <c r="L1037">
        <v>1</v>
      </c>
      <c r="M1037">
        <v>1124</v>
      </c>
      <c r="N1037">
        <f>MONTH(Table1[[#This Row],[Sale_Date]])</f>
        <v>7</v>
      </c>
    </row>
    <row r="1038" spans="1:14" x14ac:dyDescent="0.25">
      <c r="A1038">
        <v>1037</v>
      </c>
      <c r="B1038">
        <v>12</v>
      </c>
      <c r="C1038" t="s">
        <v>31</v>
      </c>
      <c r="D1038" t="s">
        <v>35</v>
      </c>
      <c r="E1038" t="s">
        <v>38</v>
      </c>
      <c r="F1038" t="s">
        <v>44</v>
      </c>
      <c r="G1038" s="1">
        <v>45455</v>
      </c>
      <c r="H1038" t="s">
        <v>47</v>
      </c>
      <c r="I1038" t="s">
        <v>52</v>
      </c>
      <c r="J1038">
        <v>883</v>
      </c>
      <c r="K1038">
        <v>15</v>
      </c>
      <c r="L1038">
        <v>1</v>
      </c>
      <c r="M1038">
        <v>2054</v>
      </c>
      <c r="N1038">
        <f>MONTH(Table1[[#This Row],[Sale_Date]])</f>
        <v>6</v>
      </c>
    </row>
    <row r="1039" spans="1:14" x14ac:dyDescent="0.25">
      <c r="A1039">
        <v>1038</v>
      </c>
      <c r="B1039">
        <v>19</v>
      </c>
      <c r="C1039" t="s">
        <v>14</v>
      </c>
      <c r="D1039" t="s">
        <v>34</v>
      </c>
      <c r="E1039" t="s">
        <v>36</v>
      </c>
      <c r="F1039" t="s">
        <v>41</v>
      </c>
      <c r="G1039" s="1">
        <v>45614</v>
      </c>
      <c r="H1039" t="s">
        <v>48</v>
      </c>
      <c r="I1039" t="s">
        <v>50</v>
      </c>
      <c r="J1039">
        <v>956</v>
      </c>
      <c r="K1039">
        <v>10</v>
      </c>
      <c r="L1039">
        <v>3</v>
      </c>
      <c r="M1039">
        <v>1739</v>
      </c>
      <c r="N1039">
        <f>MONTH(Table1[[#This Row],[Sale_Date]])</f>
        <v>11</v>
      </c>
    </row>
    <row r="1040" spans="1:14" x14ac:dyDescent="0.25">
      <c r="A1040">
        <v>1039</v>
      </c>
      <c r="B1040">
        <v>17</v>
      </c>
      <c r="C1040" t="s">
        <v>27</v>
      </c>
      <c r="D1040" t="s">
        <v>33</v>
      </c>
      <c r="E1040" t="s">
        <v>37</v>
      </c>
      <c r="F1040" t="s">
        <v>43</v>
      </c>
      <c r="G1040" s="1">
        <v>45503</v>
      </c>
      <c r="H1040" t="s">
        <v>48</v>
      </c>
      <c r="I1040" t="s">
        <v>53</v>
      </c>
      <c r="J1040">
        <v>1368</v>
      </c>
      <c r="K1040">
        <v>15</v>
      </c>
      <c r="L1040">
        <v>3</v>
      </c>
      <c r="M1040">
        <v>2793</v>
      </c>
      <c r="N1040">
        <f>MONTH(Table1[[#This Row],[Sale_Date]])</f>
        <v>7</v>
      </c>
    </row>
    <row r="1041" spans="1:14" x14ac:dyDescent="0.25">
      <c r="A1041">
        <v>1040</v>
      </c>
      <c r="B1041">
        <v>17</v>
      </c>
      <c r="C1041" t="s">
        <v>27</v>
      </c>
      <c r="D1041" t="s">
        <v>33</v>
      </c>
      <c r="E1041" t="s">
        <v>37</v>
      </c>
      <c r="F1041" t="s">
        <v>45</v>
      </c>
      <c r="G1041" s="1">
        <v>45444</v>
      </c>
      <c r="H1041" t="s">
        <v>48</v>
      </c>
      <c r="I1041" t="s">
        <v>49</v>
      </c>
      <c r="J1041">
        <v>913</v>
      </c>
      <c r="K1041">
        <v>0</v>
      </c>
      <c r="L1041">
        <v>1</v>
      </c>
      <c r="M1041">
        <v>2407</v>
      </c>
      <c r="N1041">
        <f>MONTH(Table1[[#This Row],[Sale_Date]])</f>
        <v>6</v>
      </c>
    </row>
    <row r="1042" spans="1:14" x14ac:dyDescent="0.25">
      <c r="A1042">
        <v>1041</v>
      </c>
      <c r="B1042">
        <v>10</v>
      </c>
      <c r="C1042" t="s">
        <v>23</v>
      </c>
      <c r="D1042" t="s">
        <v>34</v>
      </c>
      <c r="E1042" t="s">
        <v>37</v>
      </c>
      <c r="F1042" t="s">
        <v>41</v>
      </c>
      <c r="G1042" s="1">
        <v>45536</v>
      </c>
      <c r="H1042" t="s">
        <v>48</v>
      </c>
      <c r="I1042" t="s">
        <v>51</v>
      </c>
      <c r="J1042">
        <v>483</v>
      </c>
      <c r="K1042">
        <v>15</v>
      </c>
      <c r="L1042">
        <v>2</v>
      </c>
      <c r="M1042">
        <v>1665</v>
      </c>
      <c r="N1042">
        <f>MONTH(Table1[[#This Row],[Sale_Date]])</f>
        <v>9</v>
      </c>
    </row>
    <row r="1043" spans="1:14" x14ac:dyDescent="0.25">
      <c r="A1043">
        <v>1042</v>
      </c>
      <c r="B1043">
        <v>18</v>
      </c>
      <c r="C1043" t="s">
        <v>28</v>
      </c>
      <c r="D1043" t="s">
        <v>35</v>
      </c>
      <c r="E1043" t="s">
        <v>37</v>
      </c>
      <c r="F1043" t="s">
        <v>43</v>
      </c>
      <c r="G1043" s="1">
        <v>45599</v>
      </c>
      <c r="H1043" t="s">
        <v>48</v>
      </c>
      <c r="I1043" t="s">
        <v>52</v>
      </c>
      <c r="J1043">
        <v>321</v>
      </c>
      <c r="K1043">
        <v>20</v>
      </c>
      <c r="L1043">
        <v>2</v>
      </c>
      <c r="M1043">
        <v>2308</v>
      </c>
      <c r="N1043">
        <f>MONTH(Table1[[#This Row],[Sale_Date]])</f>
        <v>11</v>
      </c>
    </row>
    <row r="1044" spans="1:14" x14ac:dyDescent="0.25">
      <c r="A1044">
        <v>1043</v>
      </c>
      <c r="B1044">
        <v>19</v>
      </c>
      <c r="C1044" t="s">
        <v>14</v>
      </c>
      <c r="D1044" t="s">
        <v>34</v>
      </c>
      <c r="E1044" t="s">
        <v>36</v>
      </c>
      <c r="F1044" t="s">
        <v>42</v>
      </c>
      <c r="G1044" s="1">
        <v>45521</v>
      </c>
      <c r="H1044" t="s">
        <v>48</v>
      </c>
      <c r="I1044" t="s">
        <v>55</v>
      </c>
      <c r="J1044">
        <v>401</v>
      </c>
      <c r="K1044">
        <v>30</v>
      </c>
      <c r="L1044">
        <v>2</v>
      </c>
      <c r="M1044">
        <v>1968</v>
      </c>
      <c r="N1044">
        <f>MONTH(Table1[[#This Row],[Sale_Date]])</f>
        <v>8</v>
      </c>
    </row>
    <row r="1045" spans="1:14" x14ac:dyDescent="0.25">
      <c r="A1045">
        <v>1044</v>
      </c>
      <c r="B1045">
        <v>16</v>
      </c>
      <c r="C1045" t="s">
        <v>16</v>
      </c>
      <c r="D1045" t="s">
        <v>34</v>
      </c>
      <c r="E1045" t="s">
        <v>36</v>
      </c>
      <c r="F1045" t="s">
        <v>40</v>
      </c>
      <c r="G1045" s="1">
        <v>45498</v>
      </c>
      <c r="H1045" t="s">
        <v>48</v>
      </c>
      <c r="I1045" t="s">
        <v>53</v>
      </c>
      <c r="J1045">
        <v>297</v>
      </c>
      <c r="K1045">
        <v>25</v>
      </c>
      <c r="L1045">
        <v>1</v>
      </c>
      <c r="M1045">
        <v>1492</v>
      </c>
      <c r="N1045">
        <f>MONTH(Table1[[#This Row],[Sale_Date]])</f>
        <v>7</v>
      </c>
    </row>
    <row r="1046" spans="1:14" x14ac:dyDescent="0.25">
      <c r="A1046">
        <v>1045</v>
      </c>
      <c r="B1046">
        <v>4</v>
      </c>
      <c r="C1046" t="s">
        <v>17</v>
      </c>
      <c r="D1046" t="s">
        <v>34</v>
      </c>
      <c r="E1046" t="s">
        <v>39</v>
      </c>
      <c r="F1046" t="s">
        <v>40</v>
      </c>
      <c r="G1046" s="1">
        <v>45656</v>
      </c>
      <c r="H1046" t="s">
        <v>47</v>
      </c>
      <c r="I1046" t="s">
        <v>52</v>
      </c>
      <c r="J1046">
        <v>866</v>
      </c>
      <c r="K1046">
        <v>10</v>
      </c>
      <c r="L1046">
        <v>1</v>
      </c>
      <c r="M1046">
        <v>1450</v>
      </c>
      <c r="N1046">
        <f>MONTH(Table1[[#This Row],[Sale_Date]])</f>
        <v>12</v>
      </c>
    </row>
    <row r="1047" spans="1:14" x14ac:dyDescent="0.25">
      <c r="A1047">
        <v>1046</v>
      </c>
      <c r="B1047">
        <v>9</v>
      </c>
      <c r="C1047" t="s">
        <v>26</v>
      </c>
      <c r="D1047" t="s">
        <v>35</v>
      </c>
      <c r="E1047" t="s">
        <v>39</v>
      </c>
      <c r="F1047" t="s">
        <v>41</v>
      </c>
      <c r="G1047" s="1">
        <v>45657</v>
      </c>
      <c r="H1047" t="s">
        <v>47</v>
      </c>
      <c r="I1047" t="s">
        <v>50</v>
      </c>
      <c r="J1047">
        <v>1402</v>
      </c>
      <c r="K1047">
        <v>10</v>
      </c>
      <c r="L1047">
        <v>1</v>
      </c>
      <c r="M1047">
        <v>1988</v>
      </c>
      <c r="N1047">
        <f>MONTH(Table1[[#This Row],[Sale_Date]])</f>
        <v>12</v>
      </c>
    </row>
    <row r="1048" spans="1:14" x14ac:dyDescent="0.25">
      <c r="A1048">
        <v>1047</v>
      </c>
      <c r="B1048">
        <v>5</v>
      </c>
      <c r="C1048" t="s">
        <v>30</v>
      </c>
      <c r="D1048" t="s">
        <v>33</v>
      </c>
      <c r="E1048" t="s">
        <v>36</v>
      </c>
      <c r="F1048" t="s">
        <v>42</v>
      </c>
      <c r="G1048" s="1">
        <v>45671</v>
      </c>
      <c r="H1048" t="s">
        <v>48</v>
      </c>
      <c r="I1048" t="s">
        <v>53</v>
      </c>
      <c r="J1048">
        <v>1063</v>
      </c>
      <c r="K1048">
        <v>0</v>
      </c>
      <c r="L1048">
        <v>1</v>
      </c>
      <c r="M1048">
        <v>2013</v>
      </c>
      <c r="N1048">
        <f>MONTH(Table1[[#This Row],[Sale_Date]])</f>
        <v>1</v>
      </c>
    </row>
    <row r="1049" spans="1:14" x14ac:dyDescent="0.25">
      <c r="A1049">
        <v>1048</v>
      </c>
      <c r="B1049">
        <v>4</v>
      </c>
      <c r="C1049" t="s">
        <v>17</v>
      </c>
      <c r="D1049" t="s">
        <v>34</v>
      </c>
      <c r="E1049" t="s">
        <v>36</v>
      </c>
      <c r="F1049" t="s">
        <v>46</v>
      </c>
      <c r="G1049" s="1">
        <v>45668</v>
      </c>
      <c r="H1049" t="s">
        <v>48</v>
      </c>
      <c r="I1049" t="s">
        <v>53</v>
      </c>
      <c r="J1049">
        <v>493</v>
      </c>
      <c r="K1049">
        <v>20</v>
      </c>
      <c r="L1049">
        <v>3</v>
      </c>
      <c r="M1049">
        <v>1805</v>
      </c>
      <c r="N1049">
        <f>MONTH(Table1[[#This Row],[Sale_Date]])</f>
        <v>1</v>
      </c>
    </row>
    <row r="1050" spans="1:14" x14ac:dyDescent="0.25">
      <c r="A1050">
        <v>1049</v>
      </c>
      <c r="B1050">
        <v>14</v>
      </c>
      <c r="C1050" t="s">
        <v>22</v>
      </c>
      <c r="D1050" t="s">
        <v>33</v>
      </c>
      <c r="E1050" t="s">
        <v>38</v>
      </c>
      <c r="F1050" t="s">
        <v>43</v>
      </c>
      <c r="G1050" s="1">
        <v>45483</v>
      </c>
      <c r="H1050" t="s">
        <v>48</v>
      </c>
      <c r="I1050" t="s">
        <v>49</v>
      </c>
      <c r="J1050">
        <v>532</v>
      </c>
      <c r="K1050">
        <v>15</v>
      </c>
      <c r="L1050">
        <v>1</v>
      </c>
      <c r="M1050">
        <v>2788</v>
      </c>
      <c r="N1050">
        <f>MONTH(Table1[[#This Row],[Sale_Date]])</f>
        <v>7</v>
      </c>
    </row>
    <row r="1051" spans="1:14" x14ac:dyDescent="0.25">
      <c r="A1051">
        <v>1050</v>
      </c>
      <c r="B1051">
        <v>19</v>
      </c>
      <c r="C1051" t="s">
        <v>14</v>
      </c>
      <c r="D1051" t="s">
        <v>34</v>
      </c>
      <c r="E1051" t="s">
        <v>39</v>
      </c>
      <c r="F1051" t="s">
        <v>45</v>
      </c>
      <c r="G1051" s="1">
        <v>45639</v>
      </c>
      <c r="H1051" t="s">
        <v>47</v>
      </c>
      <c r="I1051" t="s">
        <v>49</v>
      </c>
      <c r="J1051">
        <v>971</v>
      </c>
      <c r="K1051">
        <v>15</v>
      </c>
      <c r="L1051">
        <v>1</v>
      </c>
      <c r="M1051">
        <v>1421</v>
      </c>
      <c r="N1051">
        <f>MONTH(Table1[[#This Row],[Sale_Date]])</f>
        <v>12</v>
      </c>
    </row>
    <row r="1052" spans="1:14" x14ac:dyDescent="0.25">
      <c r="A1052">
        <v>1051</v>
      </c>
      <c r="B1052">
        <v>3</v>
      </c>
      <c r="C1052" t="s">
        <v>18</v>
      </c>
      <c r="D1052" t="s">
        <v>35</v>
      </c>
      <c r="E1052" t="s">
        <v>38</v>
      </c>
      <c r="F1052" t="s">
        <v>44</v>
      </c>
      <c r="G1052" s="1">
        <v>45654</v>
      </c>
      <c r="H1052" t="s">
        <v>48</v>
      </c>
      <c r="I1052" t="s">
        <v>55</v>
      </c>
      <c r="J1052">
        <v>1359</v>
      </c>
      <c r="K1052">
        <v>25</v>
      </c>
      <c r="L1052">
        <v>1</v>
      </c>
      <c r="M1052">
        <v>1448</v>
      </c>
      <c r="N1052">
        <f>MONTH(Table1[[#This Row],[Sale_Date]])</f>
        <v>12</v>
      </c>
    </row>
    <row r="1053" spans="1:14" x14ac:dyDescent="0.25">
      <c r="A1053">
        <v>1052</v>
      </c>
      <c r="B1053">
        <v>3</v>
      </c>
      <c r="C1053" t="s">
        <v>18</v>
      </c>
      <c r="D1053" t="s">
        <v>35</v>
      </c>
      <c r="E1053" t="s">
        <v>36</v>
      </c>
      <c r="F1053" t="s">
        <v>40</v>
      </c>
      <c r="G1053" s="1">
        <v>45740</v>
      </c>
      <c r="H1053" t="s">
        <v>47</v>
      </c>
      <c r="I1053" t="s">
        <v>52</v>
      </c>
      <c r="J1053">
        <v>522</v>
      </c>
      <c r="K1053">
        <v>20</v>
      </c>
      <c r="L1053">
        <v>1</v>
      </c>
      <c r="M1053">
        <v>2651</v>
      </c>
      <c r="N1053">
        <f>MONTH(Table1[[#This Row],[Sale_Date]])</f>
        <v>3</v>
      </c>
    </row>
    <row r="1054" spans="1:14" x14ac:dyDescent="0.25">
      <c r="A1054">
        <v>1053</v>
      </c>
      <c r="B1054">
        <v>8</v>
      </c>
      <c r="C1054" t="s">
        <v>29</v>
      </c>
      <c r="D1054" t="s">
        <v>33</v>
      </c>
      <c r="E1054" t="s">
        <v>36</v>
      </c>
      <c r="F1054" t="s">
        <v>42</v>
      </c>
      <c r="G1054" s="1">
        <v>45612</v>
      </c>
      <c r="H1054" t="s">
        <v>47</v>
      </c>
      <c r="I1054" t="s">
        <v>53</v>
      </c>
      <c r="J1054">
        <v>513</v>
      </c>
      <c r="K1054">
        <v>10</v>
      </c>
      <c r="L1054">
        <v>3</v>
      </c>
      <c r="M1054">
        <v>1973</v>
      </c>
      <c r="N1054">
        <f>MONTH(Table1[[#This Row],[Sale_Date]])</f>
        <v>11</v>
      </c>
    </row>
    <row r="1055" spans="1:14" x14ac:dyDescent="0.25">
      <c r="A1055">
        <v>1054</v>
      </c>
      <c r="B1055">
        <v>1</v>
      </c>
      <c r="C1055" t="s">
        <v>15</v>
      </c>
      <c r="D1055" t="s">
        <v>34</v>
      </c>
      <c r="E1055" t="s">
        <v>39</v>
      </c>
      <c r="F1055" t="s">
        <v>45</v>
      </c>
      <c r="G1055" s="1">
        <v>45675</v>
      </c>
      <c r="H1055" t="s">
        <v>48</v>
      </c>
      <c r="I1055" t="s">
        <v>55</v>
      </c>
      <c r="J1055">
        <v>396</v>
      </c>
      <c r="K1055">
        <v>25</v>
      </c>
      <c r="L1055">
        <v>1</v>
      </c>
      <c r="M1055">
        <v>1153</v>
      </c>
      <c r="N1055">
        <f>MONTH(Table1[[#This Row],[Sale_Date]])</f>
        <v>1</v>
      </c>
    </row>
    <row r="1056" spans="1:14" x14ac:dyDescent="0.25">
      <c r="A1056">
        <v>1055</v>
      </c>
      <c r="B1056">
        <v>20</v>
      </c>
      <c r="C1056" t="s">
        <v>24</v>
      </c>
      <c r="D1056" t="s">
        <v>33</v>
      </c>
      <c r="E1056" t="s">
        <v>37</v>
      </c>
      <c r="F1056" t="s">
        <v>43</v>
      </c>
      <c r="G1056" s="1">
        <v>45441</v>
      </c>
      <c r="H1056" t="s">
        <v>47</v>
      </c>
      <c r="I1056" t="s">
        <v>50</v>
      </c>
      <c r="J1056">
        <v>453</v>
      </c>
      <c r="K1056">
        <v>10</v>
      </c>
      <c r="L1056">
        <v>2</v>
      </c>
      <c r="M1056">
        <v>1485</v>
      </c>
      <c r="N1056">
        <f>MONTH(Table1[[#This Row],[Sale_Date]])</f>
        <v>5</v>
      </c>
    </row>
    <row r="1057" spans="1:14" x14ac:dyDescent="0.25">
      <c r="A1057">
        <v>1056</v>
      </c>
      <c r="B1057">
        <v>17</v>
      </c>
      <c r="C1057" t="s">
        <v>27</v>
      </c>
      <c r="D1057" t="s">
        <v>33</v>
      </c>
      <c r="E1057" t="s">
        <v>39</v>
      </c>
      <c r="F1057" t="s">
        <v>41</v>
      </c>
      <c r="G1057" s="1">
        <v>45485</v>
      </c>
      <c r="H1057" t="s">
        <v>48</v>
      </c>
      <c r="I1057" t="s">
        <v>55</v>
      </c>
      <c r="J1057">
        <v>1153</v>
      </c>
      <c r="K1057">
        <v>30</v>
      </c>
      <c r="L1057">
        <v>1</v>
      </c>
      <c r="M1057">
        <v>1571</v>
      </c>
      <c r="N1057">
        <f>MONTH(Table1[[#This Row],[Sale_Date]])</f>
        <v>7</v>
      </c>
    </row>
    <row r="1058" spans="1:14" x14ac:dyDescent="0.25">
      <c r="A1058">
        <v>1057</v>
      </c>
      <c r="B1058">
        <v>18</v>
      </c>
      <c r="C1058" t="s">
        <v>28</v>
      </c>
      <c r="D1058" t="s">
        <v>35</v>
      </c>
      <c r="E1058" t="s">
        <v>39</v>
      </c>
      <c r="F1058" t="s">
        <v>45</v>
      </c>
      <c r="G1058" s="1">
        <v>45679</v>
      </c>
      <c r="H1058" t="s">
        <v>47</v>
      </c>
      <c r="I1058" t="s">
        <v>51</v>
      </c>
      <c r="J1058">
        <v>786</v>
      </c>
      <c r="K1058">
        <v>30</v>
      </c>
      <c r="L1058">
        <v>1</v>
      </c>
      <c r="M1058">
        <v>1571</v>
      </c>
      <c r="N1058">
        <f>MONTH(Table1[[#This Row],[Sale_Date]])</f>
        <v>1</v>
      </c>
    </row>
    <row r="1059" spans="1:14" x14ac:dyDescent="0.25">
      <c r="A1059">
        <v>1058</v>
      </c>
      <c r="B1059">
        <v>13</v>
      </c>
      <c r="C1059" t="s">
        <v>21</v>
      </c>
      <c r="D1059" t="s">
        <v>34</v>
      </c>
      <c r="E1059" t="s">
        <v>37</v>
      </c>
      <c r="F1059" t="s">
        <v>40</v>
      </c>
      <c r="G1059" s="1">
        <v>45605</v>
      </c>
      <c r="H1059" t="s">
        <v>47</v>
      </c>
      <c r="I1059" t="s">
        <v>49</v>
      </c>
      <c r="J1059">
        <v>1272</v>
      </c>
      <c r="K1059">
        <v>10</v>
      </c>
      <c r="L1059">
        <v>1</v>
      </c>
      <c r="M1059">
        <v>1277</v>
      </c>
      <c r="N1059">
        <f>MONTH(Table1[[#This Row],[Sale_Date]])</f>
        <v>11</v>
      </c>
    </row>
    <row r="1060" spans="1:14" x14ac:dyDescent="0.25">
      <c r="A1060">
        <v>1059</v>
      </c>
      <c r="B1060">
        <v>2</v>
      </c>
      <c r="C1060" t="s">
        <v>19</v>
      </c>
      <c r="D1060" t="s">
        <v>33</v>
      </c>
      <c r="E1060" t="s">
        <v>36</v>
      </c>
      <c r="F1060" t="s">
        <v>41</v>
      </c>
      <c r="G1060" s="1">
        <v>45631</v>
      </c>
      <c r="H1060" t="s">
        <v>47</v>
      </c>
      <c r="I1060" t="s">
        <v>53</v>
      </c>
      <c r="J1060">
        <v>1301</v>
      </c>
      <c r="K1060">
        <v>20</v>
      </c>
      <c r="L1060">
        <v>2</v>
      </c>
      <c r="M1060">
        <v>1268</v>
      </c>
      <c r="N1060">
        <f>MONTH(Table1[[#This Row],[Sale_Date]])</f>
        <v>12</v>
      </c>
    </row>
    <row r="1061" spans="1:14" x14ac:dyDescent="0.25">
      <c r="A1061">
        <v>1060</v>
      </c>
      <c r="B1061">
        <v>7</v>
      </c>
      <c r="C1061" t="s">
        <v>25</v>
      </c>
      <c r="D1061" t="s">
        <v>34</v>
      </c>
      <c r="E1061" t="s">
        <v>39</v>
      </c>
      <c r="F1061" t="s">
        <v>41</v>
      </c>
      <c r="G1061" s="1">
        <v>45574</v>
      </c>
      <c r="H1061" t="s">
        <v>47</v>
      </c>
      <c r="I1061" t="s">
        <v>55</v>
      </c>
      <c r="J1061">
        <v>477</v>
      </c>
      <c r="K1061">
        <v>0</v>
      </c>
      <c r="L1061">
        <v>2</v>
      </c>
      <c r="M1061">
        <v>1380</v>
      </c>
      <c r="N1061">
        <f>MONTH(Table1[[#This Row],[Sale_Date]])</f>
        <v>10</v>
      </c>
    </row>
    <row r="1062" spans="1:14" x14ac:dyDescent="0.25">
      <c r="A1062">
        <v>1061</v>
      </c>
      <c r="B1062">
        <v>7</v>
      </c>
      <c r="C1062" t="s">
        <v>25</v>
      </c>
      <c r="D1062" t="s">
        <v>34</v>
      </c>
      <c r="E1062" t="s">
        <v>37</v>
      </c>
      <c r="F1062" t="s">
        <v>45</v>
      </c>
      <c r="G1062" s="1">
        <v>45635</v>
      </c>
      <c r="H1062" t="s">
        <v>47</v>
      </c>
      <c r="I1062" t="s">
        <v>51</v>
      </c>
      <c r="J1062">
        <v>1497</v>
      </c>
      <c r="K1062">
        <v>10</v>
      </c>
      <c r="L1062">
        <v>1</v>
      </c>
      <c r="M1062">
        <v>1420</v>
      </c>
      <c r="N1062">
        <f>MONTH(Table1[[#This Row],[Sale_Date]])</f>
        <v>12</v>
      </c>
    </row>
    <row r="1063" spans="1:14" x14ac:dyDescent="0.25">
      <c r="A1063">
        <v>1062</v>
      </c>
      <c r="B1063">
        <v>14</v>
      </c>
      <c r="C1063" t="s">
        <v>22</v>
      </c>
      <c r="D1063" t="s">
        <v>33</v>
      </c>
      <c r="E1063" t="s">
        <v>39</v>
      </c>
      <c r="F1063" t="s">
        <v>40</v>
      </c>
      <c r="G1063" s="1">
        <v>45533</v>
      </c>
      <c r="H1063" t="s">
        <v>47</v>
      </c>
      <c r="I1063" t="s">
        <v>55</v>
      </c>
      <c r="J1063">
        <v>1359</v>
      </c>
      <c r="K1063">
        <v>20</v>
      </c>
      <c r="L1063">
        <v>3</v>
      </c>
      <c r="M1063">
        <v>2666</v>
      </c>
      <c r="N1063">
        <f>MONTH(Table1[[#This Row],[Sale_Date]])</f>
        <v>8</v>
      </c>
    </row>
    <row r="1064" spans="1:14" x14ac:dyDescent="0.25">
      <c r="A1064">
        <v>1063</v>
      </c>
      <c r="B1064">
        <v>9</v>
      </c>
      <c r="C1064" t="s">
        <v>26</v>
      </c>
      <c r="D1064" t="s">
        <v>35</v>
      </c>
      <c r="E1064" t="s">
        <v>36</v>
      </c>
      <c r="F1064" t="s">
        <v>44</v>
      </c>
      <c r="G1064" s="1">
        <v>45497</v>
      </c>
      <c r="H1064" t="s">
        <v>47</v>
      </c>
      <c r="I1064" t="s">
        <v>50</v>
      </c>
      <c r="J1064">
        <v>766</v>
      </c>
      <c r="K1064">
        <v>15</v>
      </c>
      <c r="L1064">
        <v>2</v>
      </c>
      <c r="M1064">
        <v>2732</v>
      </c>
      <c r="N1064">
        <f>MONTH(Table1[[#This Row],[Sale_Date]])</f>
        <v>7</v>
      </c>
    </row>
    <row r="1065" spans="1:14" x14ac:dyDescent="0.25">
      <c r="A1065">
        <v>1064</v>
      </c>
      <c r="B1065">
        <v>2</v>
      </c>
      <c r="C1065" t="s">
        <v>19</v>
      </c>
      <c r="D1065" t="s">
        <v>33</v>
      </c>
      <c r="E1065" t="s">
        <v>37</v>
      </c>
      <c r="F1065" t="s">
        <v>44</v>
      </c>
      <c r="G1065" s="1">
        <v>45568</v>
      </c>
      <c r="H1065" t="s">
        <v>47</v>
      </c>
      <c r="I1065" t="s">
        <v>52</v>
      </c>
      <c r="J1065">
        <v>820</v>
      </c>
      <c r="K1065">
        <v>20</v>
      </c>
      <c r="L1065">
        <v>1</v>
      </c>
      <c r="M1065">
        <v>2588</v>
      </c>
      <c r="N1065">
        <f>MONTH(Table1[[#This Row],[Sale_Date]])</f>
        <v>10</v>
      </c>
    </row>
    <row r="1066" spans="1:14" x14ac:dyDescent="0.25">
      <c r="A1066">
        <v>1065</v>
      </c>
      <c r="B1066">
        <v>3</v>
      </c>
      <c r="C1066" t="s">
        <v>18</v>
      </c>
      <c r="D1066" t="s">
        <v>35</v>
      </c>
      <c r="E1066" t="s">
        <v>37</v>
      </c>
      <c r="F1066" t="s">
        <v>46</v>
      </c>
      <c r="G1066" s="1">
        <v>45755</v>
      </c>
      <c r="H1066" t="s">
        <v>47</v>
      </c>
      <c r="I1066" t="s">
        <v>55</v>
      </c>
      <c r="J1066">
        <v>540</v>
      </c>
      <c r="K1066">
        <v>15</v>
      </c>
      <c r="L1066">
        <v>2</v>
      </c>
      <c r="M1066">
        <v>1439</v>
      </c>
      <c r="N1066">
        <f>MONTH(Table1[[#This Row],[Sale_Date]])</f>
        <v>4</v>
      </c>
    </row>
    <row r="1067" spans="1:14" x14ac:dyDescent="0.25">
      <c r="A1067">
        <v>1066</v>
      </c>
      <c r="B1067">
        <v>2</v>
      </c>
      <c r="C1067" t="s">
        <v>19</v>
      </c>
      <c r="D1067" t="s">
        <v>33</v>
      </c>
      <c r="E1067" t="s">
        <v>36</v>
      </c>
      <c r="F1067" t="s">
        <v>42</v>
      </c>
      <c r="G1067" s="1">
        <v>45730</v>
      </c>
      <c r="H1067" t="s">
        <v>47</v>
      </c>
      <c r="I1067" t="s">
        <v>53</v>
      </c>
      <c r="J1067">
        <v>610</v>
      </c>
      <c r="K1067">
        <v>25</v>
      </c>
      <c r="L1067">
        <v>2</v>
      </c>
      <c r="M1067">
        <v>2372</v>
      </c>
      <c r="N1067">
        <f>MONTH(Table1[[#This Row],[Sale_Date]])</f>
        <v>3</v>
      </c>
    </row>
    <row r="1068" spans="1:14" x14ac:dyDescent="0.25">
      <c r="A1068">
        <v>1067</v>
      </c>
      <c r="B1068">
        <v>19</v>
      </c>
      <c r="C1068" t="s">
        <v>14</v>
      </c>
      <c r="D1068" t="s">
        <v>34</v>
      </c>
      <c r="E1068" t="s">
        <v>37</v>
      </c>
      <c r="F1068" t="s">
        <v>41</v>
      </c>
      <c r="G1068" s="1">
        <v>45759</v>
      </c>
      <c r="H1068" t="s">
        <v>47</v>
      </c>
      <c r="I1068" t="s">
        <v>54</v>
      </c>
      <c r="J1068">
        <v>1465</v>
      </c>
      <c r="K1068">
        <v>15</v>
      </c>
      <c r="L1068">
        <v>2</v>
      </c>
      <c r="M1068">
        <v>1783</v>
      </c>
      <c r="N1068">
        <f>MONTH(Table1[[#This Row],[Sale_Date]])</f>
        <v>4</v>
      </c>
    </row>
    <row r="1069" spans="1:14" x14ac:dyDescent="0.25">
      <c r="A1069">
        <v>1068</v>
      </c>
      <c r="B1069">
        <v>4</v>
      </c>
      <c r="C1069" t="s">
        <v>17</v>
      </c>
      <c r="D1069" t="s">
        <v>34</v>
      </c>
      <c r="E1069" t="s">
        <v>37</v>
      </c>
      <c r="F1069" t="s">
        <v>41</v>
      </c>
      <c r="G1069" s="1">
        <v>45542</v>
      </c>
      <c r="H1069" t="s">
        <v>47</v>
      </c>
      <c r="I1069" t="s">
        <v>49</v>
      </c>
      <c r="J1069">
        <v>490</v>
      </c>
      <c r="K1069">
        <v>25</v>
      </c>
      <c r="L1069">
        <v>1</v>
      </c>
      <c r="M1069">
        <v>2455</v>
      </c>
      <c r="N1069">
        <f>MONTH(Table1[[#This Row],[Sale_Date]])</f>
        <v>9</v>
      </c>
    </row>
    <row r="1070" spans="1:14" x14ac:dyDescent="0.25">
      <c r="A1070">
        <v>1069</v>
      </c>
      <c r="B1070">
        <v>4</v>
      </c>
      <c r="C1070" t="s">
        <v>17</v>
      </c>
      <c r="D1070" t="s">
        <v>34</v>
      </c>
      <c r="E1070" t="s">
        <v>39</v>
      </c>
      <c r="F1070" t="s">
        <v>41</v>
      </c>
      <c r="G1070" s="1">
        <v>45752</v>
      </c>
      <c r="H1070" t="s">
        <v>48</v>
      </c>
      <c r="I1070" t="s">
        <v>51</v>
      </c>
      <c r="J1070">
        <v>485</v>
      </c>
      <c r="K1070">
        <v>20</v>
      </c>
      <c r="L1070">
        <v>1</v>
      </c>
      <c r="M1070">
        <v>2905</v>
      </c>
      <c r="N1070">
        <f>MONTH(Table1[[#This Row],[Sale_Date]])</f>
        <v>4</v>
      </c>
    </row>
    <row r="1071" spans="1:14" x14ac:dyDescent="0.25">
      <c r="A1071">
        <v>1070</v>
      </c>
      <c r="B1071">
        <v>12</v>
      </c>
      <c r="C1071" t="s">
        <v>31</v>
      </c>
      <c r="D1071" t="s">
        <v>35</v>
      </c>
      <c r="E1071" t="s">
        <v>37</v>
      </c>
      <c r="F1071" t="s">
        <v>45</v>
      </c>
      <c r="G1071" s="1">
        <v>45466</v>
      </c>
      <c r="H1071" t="s">
        <v>47</v>
      </c>
      <c r="I1071" t="s">
        <v>51</v>
      </c>
      <c r="J1071">
        <v>1363</v>
      </c>
      <c r="K1071">
        <v>20</v>
      </c>
      <c r="L1071">
        <v>2</v>
      </c>
      <c r="M1071">
        <v>2170</v>
      </c>
      <c r="N1071">
        <f>MONTH(Table1[[#This Row],[Sale_Date]])</f>
        <v>6</v>
      </c>
    </row>
    <row r="1072" spans="1:14" x14ac:dyDescent="0.25">
      <c r="A1072">
        <v>1071</v>
      </c>
      <c r="B1072">
        <v>11</v>
      </c>
      <c r="C1072" t="s">
        <v>13</v>
      </c>
      <c r="D1072" t="s">
        <v>33</v>
      </c>
      <c r="E1072" t="s">
        <v>36</v>
      </c>
      <c r="F1072" t="s">
        <v>40</v>
      </c>
      <c r="G1072" s="1">
        <v>45460</v>
      </c>
      <c r="H1072" t="s">
        <v>48</v>
      </c>
      <c r="I1072" t="s">
        <v>50</v>
      </c>
      <c r="J1072">
        <v>811</v>
      </c>
      <c r="K1072">
        <v>0</v>
      </c>
      <c r="L1072">
        <v>3</v>
      </c>
      <c r="M1072">
        <v>1637</v>
      </c>
      <c r="N1072">
        <f>MONTH(Table1[[#This Row],[Sale_Date]])</f>
        <v>6</v>
      </c>
    </row>
    <row r="1073" spans="1:14" x14ac:dyDescent="0.25">
      <c r="A1073">
        <v>1072</v>
      </c>
      <c r="B1073">
        <v>2</v>
      </c>
      <c r="C1073" t="s">
        <v>19</v>
      </c>
      <c r="D1073" t="s">
        <v>33</v>
      </c>
      <c r="E1073" t="s">
        <v>38</v>
      </c>
      <c r="F1073" t="s">
        <v>43</v>
      </c>
      <c r="G1073" s="1">
        <v>45742</v>
      </c>
      <c r="H1073" t="s">
        <v>48</v>
      </c>
      <c r="I1073" t="s">
        <v>50</v>
      </c>
      <c r="J1073">
        <v>860</v>
      </c>
      <c r="K1073">
        <v>0</v>
      </c>
      <c r="L1073">
        <v>3</v>
      </c>
      <c r="M1073">
        <v>1761</v>
      </c>
      <c r="N1073">
        <f>MONTH(Table1[[#This Row],[Sale_Date]])</f>
        <v>3</v>
      </c>
    </row>
    <row r="1074" spans="1:14" x14ac:dyDescent="0.25">
      <c r="A1074">
        <v>1073</v>
      </c>
      <c r="B1074">
        <v>3</v>
      </c>
      <c r="C1074" t="s">
        <v>18</v>
      </c>
      <c r="D1074" t="s">
        <v>35</v>
      </c>
      <c r="E1074" t="s">
        <v>38</v>
      </c>
      <c r="F1074" t="s">
        <v>45</v>
      </c>
      <c r="G1074" s="1">
        <v>45472</v>
      </c>
      <c r="H1074" t="s">
        <v>48</v>
      </c>
      <c r="I1074" t="s">
        <v>51</v>
      </c>
      <c r="J1074">
        <v>293</v>
      </c>
      <c r="K1074">
        <v>0</v>
      </c>
      <c r="L1074">
        <v>3</v>
      </c>
      <c r="M1074">
        <v>1361</v>
      </c>
      <c r="N1074">
        <f>MONTH(Table1[[#This Row],[Sale_Date]])</f>
        <v>6</v>
      </c>
    </row>
    <row r="1075" spans="1:14" x14ac:dyDescent="0.25">
      <c r="A1075">
        <v>1074</v>
      </c>
      <c r="B1075">
        <v>2</v>
      </c>
      <c r="C1075" t="s">
        <v>19</v>
      </c>
      <c r="D1075" t="s">
        <v>33</v>
      </c>
      <c r="E1075" t="s">
        <v>38</v>
      </c>
      <c r="F1075" t="s">
        <v>41</v>
      </c>
      <c r="G1075" s="1">
        <v>45690</v>
      </c>
      <c r="H1075" t="s">
        <v>48</v>
      </c>
      <c r="I1075" t="s">
        <v>49</v>
      </c>
      <c r="J1075">
        <v>666</v>
      </c>
      <c r="K1075">
        <v>0</v>
      </c>
      <c r="L1075">
        <v>1</v>
      </c>
      <c r="M1075">
        <v>1423</v>
      </c>
      <c r="N1075">
        <f>MONTH(Table1[[#This Row],[Sale_Date]])</f>
        <v>2</v>
      </c>
    </row>
    <row r="1076" spans="1:14" x14ac:dyDescent="0.25">
      <c r="A1076">
        <v>1075</v>
      </c>
      <c r="B1076">
        <v>8</v>
      </c>
      <c r="C1076" t="s">
        <v>29</v>
      </c>
      <c r="D1076" t="s">
        <v>33</v>
      </c>
      <c r="E1076" t="s">
        <v>39</v>
      </c>
      <c r="F1076" t="s">
        <v>44</v>
      </c>
      <c r="G1076" s="1">
        <v>45732</v>
      </c>
      <c r="H1076" t="s">
        <v>47</v>
      </c>
      <c r="I1076" t="s">
        <v>49</v>
      </c>
      <c r="J1076">
        <v>792</v>
      </c>
      <c r="K1076">
        <v>10</v>
      </c>
      <c r="L1076">
        <v>2</v>
      </c>
      <c r="M1076">
        <v>1957</v>
      </c>
      <c r="N1076">
        <f>MONTH(Table1[[#This Row],[Sale_Date]])</f>
        <v>3</v>
      </c>
    </row>
    <row r="1077" spans="1:14" x14ac:dyDescent="0.25">
      <c r="A1077">
        <v>1076</v>
      </c>
      <c r="B1077">
        <v>7</v>
      </c>
      <c r="C1077" t="s">
        <v>25</v>
      </c>
      <c r="D1077" t="s">
        <v>34</v>
      </c>
      <c r="E1077" t="s">
        <v>38</v>
      </c>
      <c r="F1077" t="s">
        <v>43</v>
      </c>
      <c r="G1077" s="1">
        <v>45646</v>
      </c>
      <c r="H1077" t="s">
        <v>48</v>
      </c>
      <c r="I1077" t="s">
        <v>50</v>
      </c>
      <c r="J1077">
        <v>1076</v>
      </c>
      <c r="K1077">
        <v>25</v>
      </c>
      <c r="L1077">
        <v>2</v>
      </c>
      <c r="M1077">
        <v>1471</v>
      </c>
      <c r="N1077">
        <f>MONTH(Table1[[#This Row],[Sale_Date]])</f>
        <v>12</v>
      </c>
    </row>
    <row r="1078" spans="1:14" x14ac:dyDescent="0.25">
      <c r="A1078">
        <v>1077</v>
      </c>
      <c r="B1078">
        <v>14</v>
      </c>
      <c r="C1078" t="s">
        <v>22</v>
      </c>
      <c r="D1078" t="s">
        <v>33</v>
      </c>
      <c r="E1078" t="s">
        <v>37</v>
      </c>
      <c r="F1078" t="s">
        <v>43</v>
      </c>
      <c r="G1078" s="1">
        <v>45575</v>
      </c>
      <c r="H1078" t="s">
        <v>47</v>
      </c>
      <c r="I1078" t="s">
        <v>51</v>
      </c>
      <c r="J1078">
        <v>828</v>
      </c>
      <c r="K1078">
        <v>25</v>
      </c>
      <c r="L1078">
        <v>3</v>
      </c>
      <c r="M1078">
        <v>1995</v>
      </c>
      <c r="N1078">
        <f>MONTH(Table1[[#This Row],[Sale_Date]])</f>
        <v>10</v>
      </c>
    </row>
    <row r="1079" spans="1:14" x14ac:dyDescent="0.25">
      <c r="A1079">
        <v>1078</v>
      </c>
      <c r="B1079">
        <v>13</v>
      </c>
      <c r="C1079" t="s">
        <v>21</v>
      </c>
      <c r="D1079" t="s">
        <v>34</v>
      </c>
      <c r="E1079" t="s">
        <v>39</v>
      </c>
      <c r="F1079" t="s">
        <v>44</v>
      </c>
      <c r="G1079" s="1">
        <v>45593</v>
      </c>
      <c r="H1079" t="s">
        <v>48</v>
      </c>
      <c r="I1079" t="s">
        <v>53</v>
      </c>
      <c r="J1079">
        <v>325</v>
      </c>
      <c r="K1079">
        <v>20</v>
      </c>
      <c r="L1079">
        <v>1</v>
      </c>
      <c r="M1079">
        <v>2890</v>
      </c>
      <c r="N1079">
        <f>MONTH(Table1[[#This Row],[Sale_Date]])</f>
        <v>10</v>
      </c>
    </row>
    <row r="1080" spans="1:14" x14ac:dyDescent="0.25">
      <c r="A1080">
        <v>1079</v>
      </c>
      <c r="B1080">
        <v>20</v>
      </c>
      <c r="C1080" t="s">
        <v>24</v>
      </c>
      <c r="D1080" t="s">
        <v>33</v>
      </c>
      <c r="E1080" t="s">
        <v>36</v>
      </c>
      <c r="F1080" t="s">
        <v>42</v>
      </c>
      <c r="G1080" s="1">
        <v>45446</v>
      </c>
      <c r="H1080" t="s">
        <v>47</v>
      </c>
      <c r="I1080" t="s">
        <v>50</v>
      </c>
      <c r="J1080">
        <v>1290</v>
      </c>
      <c r="K1080">
        <v>0</v>
      </c>
      <c r="L1080">
        <v>1</v>
      </c>
      <c r="M1080">
        <v>1238</v>
      </c>
      <c r="N1080">
        <f>MONTH(Table1[[#This Row],[Sale_Date]])</f>
        <v>6</v>
      </c>
    </row>
    <row r="1081" spans="1:14" x14ac:dyDescent="0.25">
      <c r="A1081">
        <v>1080</v>
      </c>
      <c r="B1081">
        <v>7</v>
      </c>
      <c r="C1081" t="s">
        <v>25</v>
      </c>
      <c r="D1081" t="s">
        <v>34</v>
      </c>
      <c r="E1081" t="s">
        <v>38</v>
      </c>
      <c r="F1081" t="s">
        <v>45</v>
      </c>
      <c r="G1081" s="1">
        <v>45437</v>
      </c>
      <c r="H1081" t="s">
        <v>48</v>
      </c>
      <c r="I1081" t="s">
        <v>55</v>
      </c>
      <c r="J1081">
        <v>387</v>
      </c>
      <c r="K1081">
        <v>20</v>
      </c>
      <c r="L1081">
        <v>3</v>
      </c>
      <c r="M1081">
        <v>1244</v>
      </c>
      <c r="N1081">
        <f>MONTH(Table1[[#This Row],[Sale_Date]])</f>
        <v>5</v>
      </c>
    </row>
    <row r="1082" spans="1:14" x14ac:dyDescent="0.25">
      <c r="A1082">
        <v>1081</v>
      </c>
      <c r="B1082">
        <v>6</v>
      </c>
      <c r="C1082" t="s">
        <v>32</v>
      </c>
      <c r="D1082" t="s">
        <v>35</v>
      </c>
      <c r="E1082" t="s">
        <v>38</v>
      </c>
      <c r="F1082" t="s">
        <v>42</v>
      </c>
      <c r="G1082" s="1">
        <v>45511</v>
      </c>
      <c r="H1082" t="s">
        <v>48</v>
      </c>
      <c r="I1082" t="s">
        <v>51</v>
      </c>
      <c r="J1082">
        <v>1239</v>
      </c>
      <c r="K1082">
        <v>30</v>
      </c>
      <c r="L1082">
        <v>1</v>
      </c>
      <c r="M1082">
        <v>1287</v>
      </c>
      <c r="N1082">
        <f>MONTH(Table1[[#This Row],[Sale_Date]])</f>
        <v>8</v>
      </c>
    </row>
    <row r="1083" spans="1:14" x14ac:dyDescent="0.25">
      <c r="A1083">
        <v>1082</v>
      </c>
      <c r="B1083">
        <v>11</v>
      </c>
      <c r="C1083" t="s">
        <v>13</v>
      </c>
      <c r="D1083" t="s">
        <v>33</v>
      </c>
      <c r="E1083" t="s">
        <v>39</v>
      </c>
      <c r="F1083" t="s">
        <v>42</v>
      </c>
      <c r="G1083" s="1">
        <v>45743</v>
      </c>
      <c r="H1083" t="s">
        <v>48</v>
      </c>
      <c r="I1083" t="s">
        <v>52</v>
      </c>
      <c r="J1083">
        <v>342</v>
      </c>
      <c r="K1083">
        <v>30</v>
      </c>
      <c r="L1083">
        <v>1</v>
      </c>
      <c r="M1083">
        <v>1813</v>
      </c>
      <c r="N1083">
        <f>MONTH(Table1[[#This Row],[Sale_Date]])</f>
        <v>3</v>
      </c>
    </row>
    <row r="1084" spans="1:14" x14ac:dyDescent="0.25">
      <c r="A1084">
        <v>1083</v>
      </c>
      <c r="B1084">
        <v>3</v>
      </c>
      <c r="C1084" t="s">
        <v>18</v>
      </c>
      <c r="D1084" t="s">
        <v>35</v>
      </c>
      <c r="E1084" t="s">
        <v>36</v>
      </c>
      <c r="F1084" t="s">
        <v>45</v>
      </c>
      <c r="G1084" s="1">
        <v>45478</v>
      </c>
      <c r="H1084" t="s">
        <v>47</v>
      </c>
      <c r="I1084" t="s">
        <v>55</v>
      </c>
      <c r="J1084">
        <v>649</v>
      </c>
      <c r="K1084">
        <v>0</v>
      </c>
      <c r="L1084">
        <v>2</v>
      </c>
      <c r="M1084">
        <v>1067</v>
      </c>
      <c r="N1084">
        <f>MONTH(Table1[[#This Row],[Sale_Date]])</f>
        <v>7</v>
      </c>
    </row>
    <row r="1085" spans="1:14" x14ac:dyDescent="0.25">
      <c r="A1085">
        <v>1084</v>
      </c>
      <c r="B1085">
        <v>3</v>
      </c>
      <c r="C1085" t="s">
        <v>18</v>
      </c>
      <c r="D1085" t="s">
        <v>35</v>
      </c>
      <c r="E1085" t="s">
        <v>39</v>
      </c>
      <c r="F1085" t="s">
        <v>42</v>
      </c>
      <c r="G1085" s="1">
        <v>45421</v>
      </c>
      <c r="H1085" t="s">
        <v>47</v>
      </c>
      <c r="I1085" t="s">
        <v>51</v>
      </c>
      <c r="J1085">
        <v>928</v>
      </c>
      <c r="K1085">
        <v>25</v>
      </c>
      <c r="L1085">
        <v>3</v>
      </c>
      <c r="M1085">
        <v>1183</v>
      </c>
      <c r="N1085">
        <f>MONTH(Table1[[#This Row],[Sale_Date]])</f>
        <v>5</v>
      </c>
    </row>
    <row r="1086" spans="1:14" x14ac:dyDescent="0.25">
      <c r="A1086">
        <v>1085</v>
      </c>
      <c r="B1086">
        <v>17</v>
      </c>
      <c r="C1086" t="s">
        <v>27</v>
      </c>
      <c r="D1086" t="s">
        <v>33</v>
      </c>
      <c r="E1086" t="s">
        <v>36</v>
      </c>
      <c r="F1086" t="s">
        <v>42</v>
      </c>
      <c r="G1086" s="1">
        <v>45692</v>
      </c>
      <c r="H1086" t="s">
        <v>48</v>
      </c>
      <c r="I1086" t="s">
        <v>51</v>
      </c>
      <c r="J1086">
        <v>961</v>
      </c>
      <c r="K1086">
        <v>20</v>
      </c>
      <c r="L1086">
        <v>2</v>
      </c>
      <c r="M1086">
        <v>1188</v>
      </c>
      <c r="N1086">
        <f>MONTH(Table1[[#This Row],[Sale_Date]])</f>
        <v>2</v>
      </c>
    </row>
    <row r="1087" spans="1:14" x14ac:dyDescent="0.25">
      <c r="A1087">
        <v>1086</v>
      </c>
      <c r="B1087">
        <v>14</v>
      </c>
      <c r="C1087" t="s">
        <v>22</v>
      </c>
      <c r="D1087" t="s">
        <v>33</v>
      </c>
      <c r="E1087" t="s">
        <v>38</v>
      </c>
      <c r="F1087" t="s">
        <v>46</v>
      </c>
      <c r="G1087" s="1">
        <v>45660</v>
      </c>
      <c r="H1087" t="s">
        <v>48</v>
      </c>
      <c r="I1087" t="s">
        <v>49</v>
      </c>
      <c r="J1087">
        <v>1452</v>
      </c>
      <c r="K1087">
        <v>25</v>
      </c>
      <c r="L1087">
        <v>1</v>
      </c>
      <c r="M1087">
        <v>1182</v>
      </c>
      <c r="N1087">
        <f>MONTH(Table1[[#This Row],[Sale_Date]])</f>
        <v>1</v>
      </c>
    </row>
    <row r="1088" spans="1:14" x14ac:dyDescent="0.25">
      <c r="A1088">
        <v>1087</v>
      </c>
      <c r="B1088">
        <v>10</v>
      </c>
      <c r="C1088" t="s">
        <v>23</v>
      </c>
      <c r="D1088" t="s">
        <v>34</v>
      </c>
      <c r="E1088" t="s">
        <v>39</v>
      </c>
      <c r="F1088" t="s">
        <v>46</v>
      </c>
      <c r="G1088" s="1">
        <v>45634</v>
      </c>
      <c r="H1088" t="s">
        <v>48</v>
      </c>
      <c r="I1088" t="s">
        <v>52</v>
      </c>
      <c r="J1088">
        <v>1441</v>
      </c>
      <c r="K1088">
        <v>30</v>
      </c>
      <c r="L1088">
        <v>1</v>
      </c>
      <c r="M1088">
        <v>1140</v>
      </c>
      <c r="N1088">
        <f>MONTH(Table1[[#This Row],[Sale_Date]])</f>
        <v>12</v>
      </c>
    </row>
    <row r="1089" spans="1:14" x14ac:dyDescent="0.25">
      <c r="A1089">
        <v>1088</v>
      </c>
      <c r="B1089">
        <v>10</v>
      </c>
      <c r="C1089" t="s">
        <v>23</v>
      </c>
      <c r="D1089" t="s">
        <v>34</v>
      </c>
      <c r="E1089" t="s">
        <v>36</v>
      </c>
      <c r="F1089" t="s">
        <v>44</v>
      </c>
      <c r="G1089" s="1">
        <v>45627</v>
      </c>
      <c r="H1089" t="s">
        <v>48</v>
      </c>
      <c r="I1089" t="s">
        <v>52</v>
      </c>
      <c r="J1089">
        <v>781</v>
      </c>
      <c r="K1089">
        <v>20</v>
      </c>
      <c r="L1089">
        <v>1</v>
      </c>
      <c r="M1089">
        <v>1109</v>
      </c>
      <c r="N1089">
        <f>MONTH(Table1[[#This Row],[Sale_Date]])</f>
        <v>12</v>
      </c>
    </row>
    <row r="1090" spans="1:14" x14ac:dyDescent="0.25">
      <c r="A1090">
        <v>1089</v>
      </c>
      <c r="B1090">
        <v>10</v>
      </c>
      <c r="C1090" t="s">
        <v>23</v>
      </c>
      <c r="D1090" t="s">
        <v>34</v>
      </c>
      <c r="E1090" t="s">
        <v>39</v>
      </c>
      <c r="F1090" t="s">
        <v>46</v>
      </c>
      <c r="G1090" s="1">
        <v>45596</v>
      </c>
      <c r="H1090" t="s">
        <v>47</v>
      </c>
      <c r="I1090" t="s">
        <v>53</v>
      </c>
      <c r="J1090">
        <v>1094</v>
      </c>
      <c r="K1090">
        <v>30</v>
      </c>
      <c r="L1090">
        <v>3</v>
      </c>
      <c r="M1090">
        <v>2183</v>
      </c>
      <c r="N1090">
        <f>MONTH(Table1[[#This Row],[Sale_Date]])</f>
        <v>10</v>
      </c>
    </row>
    <row r="1091" spans="1:14" x14ac:dyDescent="0.25">
      <c r="A1091">
        <v>1090</v>
      </c>
      <c r="B1091">
        <v>19</v>
      </c>
      <c r="C1091" t="s">
        <v>14</v>
      </c>
      <c r="D1091" t="s">
        <v>34</v>
      </c>
      <c r="E1091" t="s">
        <v>38</v>
      </c>
      <c r="F1091" t="s">
        <v>43</v>
      </c>
      <c r="G1091" s="1">
        <v>45428</v>
      </c>
      <c r="H1091" t="s">
        <v>47</v>
      </c>
      <c r="I1091" t="s">
        <v>52</v>
      </c>
      <c r="J1091">
        <v>1467</v>
      </c>
      <c r="K1091">
        <v>0</v>
      </c>
      <c r="L1091">
        <v>3</v>
      </c>
      <c r="M1091">
        <v>2339</v>
      </c>
      <c r="N1091">
        <f>MONTH(Table1[[#This Row],[Sale_Date]])</f>
        <v>5</v>
      </c>
    </row>
    <row r="1092" spans="1:14" x14ac:dyDescent="0.25">
      <c r="A1092">
        <v>1091</v>
      </c>
      <c r="B1092">
        <v>1</v>
      </c>
      <c r="C1092" t="s">
        <v>15</v>
      </c>
      <c r="D1092" t="s">
        <v>34</v>
      </c>
      <c r="E1092" t="s">
        <v>39</v>
      </c>
      <c r="F1092" t="s">
        <v>46</v>
      </c>
      <c r="G1092" s="1">
        <v>45742</v>
      </c>
      <c r="H1092" t="s">
        <v>48</v>
      </c>
      <c r="I1092" t="s">
        <v>50</v>
      </c>
      <c r="J1092">
        <v>1257</v>
      </c>
      <c r="K1092">
        <v>15</v>
      </c>
      <c r="L1092">
        <v>3</v>
      </c>
      <c r="M1092">
        <v>1023</v>
      </c>
      <c r="N1092">
        <f>MONTH(Table1[[#This Row],[Sale_Date]])</f>
        <v>3</v>
      </c>
    </row>
    <row r="1093" spans="1:14" x14ac:dyDescent="0.25">
      <c r="A1093">
        <v>1092</v>
      </c>
      <c r="B1093">
        <v>20</v>
      </c>
      <c r="C1093" t="s">
        <v>24</v>
      </c>
      <c r="D1093" t="s">
        <v>33</v>
      </c>
      <c r="E1093" t="s">
        <v>38</v>
      </c>
      <c r="F1093" t="s">
        <v>43</v>
      </c>
      <c r="G1093" s="1">
        <v>45682</v>
      </c>
      <c r="H1093" t="s">
        <v>47</v>
      </c>
      <c r="I1093" t="s">
        <v>54</v>
      </c>
      <c r="J1093">
        <v>353</v>
      </c>
      <c r="K1093">
        <v>15</v>
      </c>
      <c r="L1093">
        <v>3</v>
      </c>
      <c r="M1093">
        <v>1617</v>
      </c>
      <c r="N1093">
        <f>MONTH(Table1[[#This Row],[Sale_Date]])</f>
        <v>1</v>
      </c>
    </row>
    <row r="1094" spans="1:14" x14ac:dyDescent="0.25">
      <c r="A1094">
        <v>1093</v>
      </c>
      <c r="B1094">
        <v>2</v>
      </c>
      <c r="C1094" t="s">
        <v>19</v>
      </c>
      <c r="D1094" t="s">
        <v>33</v>
      </c>
      <c r="E1094" t="s">
        <v>39</v>
      </c>
      <c r="F1094" t="s">
        <v>40</v>
      </c>
      <c r="G1094" s="1">
        <v>45442</v>
      </c>
      <c r="H1094" t="s">
        <v>48</v>
      </c>
      <c r="I1094" t="s">
        <v>52</v>
      </c>
      <c r="J1094">
        <v>514</v>
      </c>
      <c r="K1094">
        <v>0</v>
      </c>
      <c r="L1094">
        <v>2</v>
      </c>
      <c r="M1094">
        <v>2057</v>
      </c>
      <c r="N1094">
        <f>MONTH(Table1[[#This Row],[Sale_Date]])</f>
        <v>5</v>
      </c>
    </row>
    <row r="1095" spans="1:14" x14ac:dyDescent="0.25">
      <c r="A1095">
        <v>1094</v>
      </c>
      <c r="B1095">
        <v>13</v>
      </c>
      <c r="C1095" t="s">
        <v>21</v>
      </c>
      <c r="D1095" t="s">
        <v>34</v>
      </c>
      <c r="E1095" t="s">
        <v>39</v>
      </c>
      <c r="F1095" t="s">
        <v>44</v>
      </c>
      <c r="G1095" s="1">
        <v>45584</v>
      </c>
      <c r="H1095" t="s">
        <v>47</v>
      </c>
      <c r="I1095" t="s">
        <v>55</v>
      </c>
      <c r="J1095">
        <v>684</v>
      </c>
      <c r="K1095">
        <v>20</v>
      </c>
      <c r="L1095">
        <v>2</v>
      </c>
      <c r="M1095">
        <v>1339</v>
      </c>
      <c r="N1095">
        <f>MONTH(Table1[[#This Row],[Sale_Date]])</f>
        <v>10</v>
      </c>
    </row>
    <row r="1096" spans="1:14" x14ac:dyDescent="0.25">
      <c r="A1096">
        <v>1095</v>
      </c>
      <c r="B1096">
        <v>14</v>
      </c>
      <c r="C1096" t="s">
        <v>22</v>
      </c>
      <c r="D1096" t="s">
        <v>33</v>
      </c>
      <c r="E1096" t="s">
        <v>39</v>
      </c>
      <c r="F1096" t="s">
        <v>44</v>
      </c>
      <c r="G1096" s="1">
        <v>45688</v>
      </c>
      <c r="H1096" t="s">
        <v>47</v>
      </c>
      <c r="I1096" t="s">
        <v>55</v>
      </c>
      <c r="J1096">
        <v>807</v>
      </c>
      <c r="K1096">
        <v>30</v>
      </c>
      <c r="L1096">
        <v>2</v>
      </c>
      <c r="M1096">
        <v>1655</v>
      </c>
      <c r="N1096">
        <f>MONTH(Table1[[#This Row],[Sale_Date]])</f>
        <v>1</v>
      </c>
    </row>
    <row r="1097" spans="1:14" x14ac:dyDescent="0.25">
      <c r="A1097">
        <v>1096</v>
      </c>
      <c r="B1097">
        <v>1</v>
      </c>
      <c r="C1097" t="s">
        <v>15</v>
      </c>
      <c r="D1097" t="s">
        <v>34</v>
      </c>
      <c r="E1097" t="s">
        <v>37</v>
      </c>
      <c r="F1097" t="s">
        <v>42</v>
      </c>
      <c r="G1097" s="1">
        <v>45680</v>
      </c>
      <c r="H1097" t="s">
        <v>47</v>
      </c>
      <c r="I1097" t="s">
        <v>49</v>
      </c>
      <c r="J1097">
        <v>1041</v>
      </c>
      <c r="K1097">
        <v>30</v>
      </c>
      <c r="L1097">
        <v>1</v>
      </c>
      <c r="M1097">
        <v>1073</v>
      </c>
      <c r="N1097">
        <f>MONTH(Table1[[#This Row],[Sale_Date]])</f>
        <v>1</v>
      </c>
    </row>
    <row r="1098" spans="1:14" x14ac:dyDescent="0.25">
      <c r="A1098">
        <v>1097</v>
      </c>
      <c r="B1098">
        <v>19</v>
      </c>
      <c r="C1098" t="s">
        <v>14</v>
      </c>
      <c r="D1098" t="s">
        <v>34</v>
      </c>
      <c r="E1098" t="s">
        <v>39</v>
      </c>
      <c r="F1098" t="s">
        <v>45</v>
      </c>
      <c r="G1098" s="1">
        <v>45535</v>
      </c>
      <c r="H1098" t="s">
        <v>47</v>
      </c>
      <c r="I1098" t="s">
        <v>50</v>
      </c>
      <c r="J1098">
        <v>771</v>
      </c>
      <c r="K1098">
        <v>15</v>
      </c>
      <c r="L1098">
        <v>2</v>
      </c>
      <c r="M1098">
        <v>2397</v>
      </c>
      <c r="N1098">
        <f>MONTH(Table1[[#This Row],[Sale_Date]])</f>
        <v>8</v>
      </c>
    </row>
    <row r="1099" spans="1:14" x14ac:dyDescent="0.25">
      <c r="A1099">
        <v>1098</v>
      </c>
      <c r="B1099">
        <v>19</v>
      </c>
      <c r="C1099" t="s">
        <v>14</v>
      </c>
      <c r="D1099" t="s">
        <v>34</v>
      </c>
      <c r="E1099" t="s">
        <v>39</v>
      </c>
      <c r="F1099" t="s">
        <v>40</v>
      </c>
      <c r="G1099" s="1">
        <v>45590</v>
      </c>
      <c r="H1099" t="s">
        <v>48</v>
      </c>
      <c r="I1099" t="s">
        <v>54</v>
      </c>
      <c r="J1099">
        <v>1179</v>
      </c>
      <c r="K1099">
        <v>20</v>
      </c>
      <c r="L1099">
        <v>1</v>
      </c>
      <c r="M1099">
        <v>2663</v>
      </c>
      <c r="N1099">
        <f>MONTH(Table1[[#This Row],[Sale_Date]])</f>
        <v>10</v>
      </c>
    </row>
    <row r="1100" spans="1:14" x14ac:dyDescent="0.25">
      <c r="A1100">
        <v>1099</v>
      </c>
      <c r="B1100">
        <v>6</v>
      </c>
      <c r="C1100" t="s">
        <v>32</v>
      </c>
      <c r="D1100" t="s">
        <v>35</v>
      </c>
      <c r="E1100" t="s">
        <v>37</v>
      </c>
      <c r="F1100" t="s">
        <v>44</v>
      </c>
      <c r="G1100" s="1">
        <v>45776</v>
      </c>
      <c r="H1100" t="s">
        <v>47</v>
      </c>
      <c r="I1100" t="s">
        <v>51</v>
      </c>
      <c r="J1100">
        <v>992</v>
      </c>
      <c r="K1100">
        <v>15</v>
      </c>
      <c r="L1100">
        <v>2</v>
      </c>
      <c r="M1100">
        <v>1113</v>
      </c>
      <c r="N1100">
        <f>MONTH(Table1[[#This Row],[Sale_Date]])</f>
        <v>4</v>
      </c>
    </row>
    <row r="1101" spans="1:14" x14ac:dyDescent="0.25">
      <c r="A1101">
        <v>1100</v>
      </c>
      <c r="B1101">
        <v>19</v>
      </c>
      <c r="C1101" t="s">
        <v>14</v>
      </c>
      <c r="D1101" t="s">
        <v>34</v>
      </c>
      <c r="E1101" t="s">
        <v>36</v>
      </c>
      <c r="F1101" t="s">
        <v>45</v>
      </c>
      <c r="G1101" s="1">
        <v>45458</v>
      </c>
      <c r="H1101" t="s">
        <v>47</v>
      </c>
      <c r="I1101" t="s">
        <v>55</v>
      </c>
      <c r="J1101">
        <v>588</v>
      </c>
      <c r="K1101">
        <v>25</v>
      </c>
      <c r="L1101">
        <v>1</v>
      </c>
      <c r="M1101">
        <v>2113</v>
      </c>
      <c r="N1101">
        <f>MONTH(Table1[[#This Row],[Sale_Date]])</f>
        <v>6</v>
      </c>
    </row>
    <row r="1102" spans="1:14" x14ac:dyDescent="0.25">
      <c r="A1102">
        <v>1101</v>
      </c>
      <c r="B1102">
        <v>16</v>
      </c>
      <c r="C1102" t="s">
        <v>16</v>
      </c>
      <c r="D1102" t="s">
        <v>34</v>
      </c>
      <c r="E1102" t="s">
        <v>39</v>
      </c>
      <c r="F1102" t="s">
        <v>46</v>
      </c>
      <c r="G1102" s="1">
        <v>45451</v>
      </c>
      <c r="H1102" t="s">
        <v>47</v>
      </c>
      <c r="I1102" t="s">
        <v>50</v>
      </c>
      <c r="J1102">
        <v>544</v>
      </c>
      <c r="K1102">
        <v>0</v>
      </c>
      <c r="L1102">
        <v>1</v>
      </c>
      <c r="M1102">
        <v>2740</v>
      </c>
      <c r="N1102">
        <f>MONTH(Table1[[#This Row],[Sale_Date]])</f>
        <v>6</v>
      </c>
    </row>
    <row r="1103" spans="1:14" x14ac:dyDescent="0.25">
      <c r="A1103">
        <v>1102</v>
      </c>
      <c r="B1103">
        <v>4</v>
      </c>
      <c r="C1103" t="s">
        <v>17</v>
      </c>
      <c r="D1103" t="s">
        <v>34</v>
      </c>
      <c r="E1103" t="s">
        <v>39</v>
      </c>
      <c r="F1103" t="s">
        <v>44</v>
      </c>
      <c r="G1103" s="1">
        <v>45722</v>
      </c>
      <c r="H1103" t="s">
        <v>47</v>
      </c>
      <c r="I1103" t="s">
        <v>49</v>
      </c>
      <c r="J1103">
        <v>1319</v>
      </c>
      <c r="K1103">
        <v>15</v>
      </c>
      <c r="L1103">
        <v>2</v>
      </c>
      <c r="M1103">
        <v>2710</v>
      </c>
      <c r="N1103">
        <f>MONTH(Table1[[#This Row],[Sale_Date]])</f>
        <v>3</v>
      </c>
    </row>
    <row r="1104" spans="1:14" x14ac:dyDescent="0.25">
      <c r="A1104">
        <v>1103</v>
      </c>
      <c r="B1104">
        <v>5</v>
      </c>
      <c r="C1104" t="s">
        <v>30</v>
      </c>
      <c r="D1104" t="s">
        <v>33</v>
      </c>
      <c r="E1104" t="s">
        <v>36</v>
      </c>
      <c r="F1104" t="s">
        <v>45</v>
      </c>
      <c r="G1104" s="1">
        <v>45616</v>
      </c>
      <c r="H1104" t="s">
        <v>48</v>
      </c>
      <c r="I1104" t="s">
        <v>54</v>
      </c>
      <c r="J1104">
        <v>297</v>
      </c>
      <c r="K1104">
        <v>20</v>
      </c>
      <c r="L1104">
        <v>2</v>
      </c>
      <c r="M1104">
        <v>1648</v>
      </c>
      <c r="N1104">
        <f>MONTH(Table1[[#This Row],[Sale_Date]])</f>
        <v>11</v>
      </c>
    </row>
    <row r="1105" spans="1:14" x14ac:dyDescent="0.25">
      <c r="A1105">
        <v>1104</v>
      </c>
      <c r="B1105">
        <v>2</v>
      </c>
      <c r="C1105" t="s">
        <v>19</v>
      </c>
      <c r="D1105" t="s">
        <v>33</v>
      </c>
      <c r="E1105" t="s">
        <v>39</v>
      </c>
      <c r="F1105" t="s">
        <v>40</v>
      </c>
      <c r="G1105" s="1">
        <v>45455</v>
      </c>
      <c r="H1105" t="s">
        <v>47</v>
      </c>
      <c r="I1105" t="s">
        <v>55</v>
      </c>
      <c r="J1105">
        <v>752</v>
      </c>
      <c r="K1105">
        <v>0</v>
      </c>
      <c r="L1105">
        <v>1</v>
      </c>
      <c r="M1105">
        <v>2355</v>
      </c>
      <c r="N1105">
        <f>MONTH(Table1[[#This Row],[Sale_Date]])</f>
        <v>6</v>
      </c>
    </row>
    <row r="1106" spans="1:14" x14ac:dyDescent="0.25">
      <c r="A1106">
        <v>1105</v>
      </c>
      <c r="B1106">
        <v>1</v>
      </c>
      <c r="C1106" t="s">
        <v>15</v>
      </c>
      <c r="D1106" t="s">
        <v>34</v>
      </c>
      <c r="E1106" t="s">
        <v>36</v>
      </c>
      <c r="F1106" t="s">
        <v>42</v>
      </c>
      <c r="G1106" s="1">
        <v>45585</v>
      </c>
      <c r="H1106" t="s">
        <v>47</v>
      </c>
      <c r="I1106" t="s">
        <v>50</v>
      </c>
      <c r="J1106">
        <v>833</v>
      </c>
      <c r="K1106">
        <v>0</v>
      </c>
      <c r="L1106">
        <v>1</v>
      </c>
      <c r="M1106">
        <v>1236</v>
      </c>
      <c r="N1106">
        <f>MONTH(Table1[[#This Row],[Sale_Date]])</f>
        <v>10</v>
      </c>
    </row>
    <row r="1107" spans="1:14" x14ac:dyDescent="0.25">
      <c r="A1107">
        <v>1106</v>
      </c>
      <c r="B1107">
        <v>2</v>
      </c>
      <c r="C1107" t="s">
        <v>19</v>
      </c>
      <c r="D1107" t="s">
        <v>33</v>
      </c>
      <c r="E1107" t="s">
        <v>39</v>
      </c>
      <c r="F1107" t="s">
        <v>46</v>
      </c>
      <c r="G1107" s="1">
        <v>45773</v>
      </c>
      <c r="H1107" t="s">
        <v>48</v>
      </c>
      <c r="I1107" t="s">
        <v>54</v>
      </c>
      <c r="J1107">
        <v>1138</v>
      </c>
      <c r="K1107">
        <v>10</v>
      </c>
      <c r="L1107">
        <v>2</v>
      </c>
      <c r="M1107">
        <v>1119</v>
      </c>
      <c r="N1107">
        <f>MONTH(Table1[[#This Row],[Sale_Date]])</f>
        <v>4</v>
      </c>
    </row>
    <row r="1108" spans="1:14" x14ac:dyDescent="0.25">
      <c r="A1108">
        <v>1107</v>
      </c>
      <c r="B1108">
        <v>4</v>
      </c>
      <c r="C1108" t="s">
        <v>17</v>
      </c>
      <c r="D1108" t="s">
        <v>34</v>
      </c>
      <c r="E1108" t="s">
        <v>36</v>
      </c>
      <c r="F1108" t="s">
        <v>46</v>
      </c>
      <c r="G1108" s="1">
        <v>45500</v>
      </c>
      <c r="H1108" t="s">
        <v>47</v>
      </c>
      <c r="I1108" t="s">
        <v>54</v>
      </c>
      <c r="J1108">
        <v>224</v>
      </c>
      <c r="K1108">
        <v>15</v>
      </c>
      <c r="L1108">
        <v>3</v>
      </c>
      <c r="M1108">
        <v>2072</v>
      </c>
      <c r="N1108">
        <f>MONTH(Table1[[#This Row],[Sale_Date]])</f>
        <v>7</v>
      </c>
    </row>
    <row r="1109" spans="1:14" x14ac:dyDescent="0.25">
      <c r="A1109">
        <v>1108</v>
      </c>
      <c r="B1109">
        <v>7</v>
      </c>
      <c r="C1109" t="s">
        <v>25</v>
      </c>
      <c r="D1109" t="s">
        <v>34</v>
      </c>
      <c r="E1109" t="s">
        <v>39</v>
      </c>
      <c r="F1109" t="s">
        <v>45</v>
      </c>
      <c r="G1109" s="1">
        <v>45666</v>
      </c>
      <c r="H1109" t="s">
        <v>47</v>
      </c>
      <c r="I1109" t="s">
        <v>54</v>
      </c>
      <c r="J1109">
        <v>567</v>
      </c>
      <c r="K1109">
        <v>20</v>
      </c>
      <c r="L1109">
        <v>2</v>
      </c>
      <c r="M1109">
        <v>2674</v>
      </c>
      <c r="N1109">
        <f>MONTH(Table1[[#This Row],[Sale_Date]])</f>
        <v>1</v>
      </c>
    </row>
    <row r="1110" spans="1:14" x14ac:dyDescent="0.25">
      <c r="A1110">
        <v>1109</v>
      </c>
      <c r="B1110">
        <v>6</v>
      </c>
      <c r="C1110" t="s">
        <v>32</v>
      </c>
      <c r="D1110" t="s">
        <v>35</v>
      </c>
      <c r="E1110" t="s">
        <v>37</v>
      </c>
      <c r="F1110" t="s">
        <v>46</v>
      </c>
      <c r="G1110" s="1">
        <v>45673</v>
      </c>
      <c r="H1110" t="s">
        <v>47</v>
      </c>
      <c r="I1110" t="s">
        <v>55</v>
      </c>
      <c r="J1110">
        <v>1482</v>
      </c>
      <c r="K1110">
        <v>20</v>
      </c>
      <c r="L1110">
        <v>1</v>
      </c>
      <c r="M1110">
        <v>2867</v>
      </c>
      <c r="N1110">
        <f>MONTH(Table1[[#This Row],[Sale_Date]])</f>
        <v>1</v>
      </c>
    </row>
    <row r="1111" spans="1:14" x14ac:dyDescent="0.25">
      <c r="A1111">
        <v>1110</v>
      </c>
      <c r="B1111">
        <v>11</v>
      </c>
      <c r="C1111" t="s">
        <v>13</v>
      </c>
      <c r="D1111" t="s">
        <v>33</v>
      </c>
      <c r="E1111" t="s">
        <v>37</v>
      </c>
      <c r="F1111" t="s">
        <v>43</v>
      </c>
      <c r="G1111" s="1">
        <v>45646</v>
      </c>
      <c r="H1111" t="s">
        <v>47</v>
      </c>
      <c r="I1111" t="s">
        <v>51</v>
      </c>
      <c r="J1111">
        <v>599</v>
      </c>
      <c r="K1111">
        <v>10</v>
      </c>
      <c r="L1111">
        <v>1</v>
      </c>
      <c r="M1111">
        <v>2616</v>
      </c>
      <c r="N1111">
        <f>MONTH(Table1[[#This Row],[Sale_Date]])</f>
        <v>12</v>
      </c>
    </row>
    <row r="1112" spans="1:14" x14ac:dyDescent="0.25">
      <c r="A1112">
        <v>1111</v>
      </c>
      <c r="B1112">
        <v>10</v>
      </c>
      <c r="C1112" t="s">
        <v>23</v>
      </c>
      <c r="D1112" t="s">
        <v>34</v>
      </c>
      <c r="E1112" t="s">
        <v>36</v>
      </c>
      <c r="F1112" t="s">
        <v>40</v>
      </c>
      <c r="G1112" s="1">
        <v>45571</v>
      </c>
      <c r="H1112" t="s">
        <v>48</v>
      </c>
      <c r="I1112" t="s">
        <v>53</v>
      </c>
      <c r="J1112">
        <v>1285</v>
      </c>
      <c r="K1112">
        <v>30</v>
      </c>
      <c r="L1112">
        <v>2</v>
      </c>
      <c r="M1112">
        <v>1302</v>
      </c>
      <c r="N1112">
        <f>MONTH(Table1[[#This Row],[Sale_Date]])</f>
        <v>10</v>
      </c>
    </row>
    <row r="1113" spans="1:14" x14ac:dyDescent="0.25">
      <c r="A1113">
        <v>1112</v>
      </c>
      <c r="B1113">
        <v>13</v>
      </c>
      <c r="C1113" t="s">
        <v>21</v>
      </c>
      <c r="D1113" t="s">
        <v>34</v>
      </c>
      <c r="E1113" t="s">
        <v>38</v>
      </c>
      <c r="F1113" t="s">
        <v>45</v>
      </c>
      <c r="G1113" s="1">
        <v>45616</v>
      </c>
      <c r="H1113" t="s">
        <v>48</v>
      </c>
      <c r="I1113" t="s">
        <v>54</v>
      </c>
      <c r="J1113">
        <v>680</v>
      </c>
      <c r="K1113">
        <v>25</v>
      </c>
      <c r="L1113">
        <v>3</v>
      </c>
      <c r="M1113">
        <v>1228</v>
      </c>
      <c r="N1113">
        <f>MONTH(Table1[[#This Row],[Sale_Date]])</f>
        <v>11</v>
      </c>
    </row>
    <row r="1114" spans="1:14" x14ac:dyDescent="0.25">
      <c r="A1114">
        <v>1113</v>
      </c>
      <c r="B1114">
        <v>18</v>
      </c>
      <c r="C1114" t="s">
        <v>28</v>
      </c>
      <c r="D1114" t="s">
        <v>35</v>
      </c>
      <c r="E1114" t="s">
        <v>37</v>
      </c>
      <c r="F1114" t="s">
        <v>41</v>
      </c>
      <c r="G1114" s="1">
        <v>45473</v>
      </c>
      <c r="H1114" t="s">
        <v>47</v>
      </c>
      <c r="I1114" t="s">
        <v>50</v>
      </c>
      <c r="J1114">
        <v>1490</v>
      </c>
      <c r="K1114">
        <v>30</v>
      </c>
      <c r="L1114">
        <v>1</v>
      </c>
      <c r="M1114">
        <v>2376</v>
      </c>
      <c r="N1114">
        <f>MONTH(Table1[[#This Row],[Sale_Date]])</f>
        <v>6</v>
      </c>
    </row>
    <row r="1115" spans="1:14" x14ac:dyDescent="0.25">
      <c r="A1115">
        <v>1114</v>
      </c>
      <c r="B1115">
        <v>1</v>
      </c>
      <c r="C1115" t="s">
        <v>15</v>
      </c>
      <c r="D1115" t="s">
        <v>34</v>
      </c>
      <c r="E1115" t="s">
        <v>39</v>
      </c>
      <c r="F1115" t="s">
        <v>45</v>
      </c>
      <c r="G1115" s="1">
        <v>45742</v>
      </c>
      <c r="H1115" t="s">
        <v>48</v>
      </c>
      <c r="I1115" t="s">
        <v>53</v>
      </c>
      <c r="J1115">
        <v>1112</v>
      </c>
      <c r="K1115">
        <v>0</v>
      </c>
      <c r="L1115">
        <v>3</v>
      </c>
      <c r="M1115">
        <v>1878</v>
      </c>
      <c r="N1115">
        <f>MONTH(Table1[[#This Row],[Sale_Date]])</f>
        <v>3</v>
      </c>
    </row>
    <row r="1116" spans="1:14" x14ac:dyDescent="0.25">
      <c r="A1116">
        <v>1115</v>
      </c>
      <c r="B1116">
        <v>5</v>
      </c>
      <c r="C1116" t="s">
        <v>30</v>
      </c>
      <c r="D1116" t="s">
        <v>33</v>
      </c>
      <c r="E1116" t="s">
        <v>37</v>
      </c>
      <c r="F1116" t="s">
        <v>45</v>
      </c>
      <c r="G1116" s="1">
        <v>45693</v>
      </c>
      <c r="H1116" t="s">
        <v>48</v>
      </c>
      <c r="I1116" t="s">
        <v>49</v>
      </c>
      <c r="J1116">
        <v>453</v>
      </c>
      <c r="K1116">
        <v>25</v>
      </c>
      <c r="L1116">
        <v>1</v>
      </c>
      <c r="M1116">
        <v>1089</v>
      </c>
      <c r="N1116">
        <f>MONTH(Table1[[#This Row],[Sale_Date]])</f>
        <v>2</v>
      </c>
    </row>
    <row r="1117" spans="1:14" x14ac:dyDescent="0.25">
      <c r="A1117">
        <v>1116</v>
      </c>
      <c r="B1117">
        <v>8</v>
      </c>
      <c r="C1117" t="s">
        <v>29</v>
      </c>
      <c r="D1117" t="s">
        <v>33</v>
      </c>
      <c r="E1117" t="s">
        <v>36</v>
      </c>
      <c r="F1117" t="s">
        <v>46</v>
      </c>
      <c r="G1117" s="1">
        <v>45502</v>
      </c>
      <c r="H1117" t="s">
        <v>48</v>
      </c>
      <c r="I1117" t="s">
        <v>53</v>
      </c>
      <c r="J1117">
        <v>811</v>
      </c>
      <c r="K1117">
        <v>30</v>
      </c>
      <c r="L1117">
        <v>2</v>
      </c>
      <c r="M1117">
        <v>1771</v>
      </c>
      <c r="N1117">
        <f>MONTH(Table1[[#This Row],[Sale_Date]])</f>
        <v>7</v>
      </c>
    </row>
    <row r="1118" spans="1:14" x14ac:dyDescent="0.25">
      <c r="A1118">
        <v>1117</v>
      </c>
      <c r="B1118">
        <v>4</v>
      </c>
      <c r="C1118" t="s">
        <v>17</v>
      </c>
      <c r="D1118" t="s">
        <v>34</v>
      </c>
      <c r="E1118" t="s">
        <v>36</v>
      </c>
      <c r="F1118" t="s">
        <v>46</v>
      </c>
      <c r="G1118" s="1">
        <v>45763</v>
      </c>
      <c r="H1118" t="s">
        <v>47</v>
      </c>
      <c r="I1118" t="s">
        <v>49</v>
      </c>
      <c r="J1118">
        <v>961</v>
      </c>
      <c r="K1118">
        <v>10</v>
      </c>
      <c r="L1118">
        <v>2</v>
      </c>
      <c r="M1118">
        <v>2154</v>
      </c>
      <c r="N1118">
        <f>MONTH(Table1[[#This Row],[Sale_Date]])</f>
        <v>4</v>
      </c>
    </row>
    <row r="1119" spans="1:14" x14ac:dyDescent="0.25">
      <c r="A1119">
        <v>1118</v>
      </c>
      <c r="B1119">
        <v>16</v>
      </c>
      <c r="C1119" t="s">
        <v>16</v>
      </c>
      <c r="D1119" t="s">
        <v>34</v>
      </c>
      <c r="E1119" t="s">
        <v>36</v>
      </c>
      <c r="F1119" t="s">
        <v>45</v>
      </c>
      <c r="G1119" s="1">
        <v>45571</v>
      </c>
      <c r="H1119" t="s">
        <v>47</v>
      </c>
      <c r="I1119" t="s">
        <v>55</v>
      </c>
      <c r="J1119">
        <v>1340</v>
      </c>
      <c r="K1119">
        <v>0</v>
      </c>
      <c r="L1119">
        <v>1</v>
      </c>
      <c r="M1119">
        <v>2876</v>
      </c>
      <c r="N1119">
        <f>MONTH(Table1[[#This Row],[Sale_Date]])</f>
        <v>10</v>
      </c>
    </row>
    <row r="1120" spans="1:14" x14ac:dyDescent="0.25">
      <c r="A1120">
        <v>1119</v>
      </c>
      <c r="B1120">
        <v>18</v>
      </c>
      <c r="C1120" t="s">
        <v>28</v>
      </c>
      <c r="D1120" t="s">
        <v>35</v>
      </c>
      <c r="E1120" t="s">
        <v>36</v>
      </c>
      <c r="F1120" t="s">
        <v>40</v>
      </c>
      <c r="G1120" s="1">
        <v>45655</v>
      </c>
      <c r="H1120" t="s">
        <v>47</v>
      </c>
      <c r="I1120" t="s">
        <v>53</v>
      </c>
      <c r="J1120">
        <v>529</v>
      </c>
      <c r="K1120">
        <v>30</v>
      </c>
      <c r="L1120">
        <v>1</v>
      </c>
      <c r="M1120">
        <v>2160</v>
      </c>
      <c r="N1120">
        <f>MONTH(Table1[[#This Row],[Sale_Date]])</f>
        <v>12</v>
      </c>
    </row>
    <row r="1121" spans="1:14" x14ac:dyDescent="0.25">
      <c r="A1121">
        <v>1120</v>
      </c>
      <c r="B1121">
        <v>4</v>
      </c>
      <c r="C1121" t="s">
        <v>17</v>
      </c>
      <c r="D1121" t="s">
        <v>34</v>
      </c>
      <c r="E1121" t="s">
        <v>39</v>
      </c>
      <c r="F1121" t="s">
        <v>41</v>
      </c>
      <c r="G1121" s="1">
        <v>45671</v>
      </c>
      <c r="H1121" t="s">
        <v>48</v>
      </c>
      <c r="I1121" t="s">
        <v>55</v>
      </c>
      <c r="J1121">
        <v>426</v>
      </c>
      <c r="K1121">
        <v>0</v>
      </c>
      <c r="L1121">
        <v>1</v>
      </c>
      <c r="M1121">
        <v>2116</v>
      </c>
      <c r="N1121">
        <f>MONTH(Table1[[#This Row],[Sale_Date]])</f>
        <v>1</v>
      </c>
    </row>
    <row r="1122" spans="1:14" x14ac:dyDescent="0.25">
      <c r="A1122">
        <v>1121</v>
      </c>
      <c r="B1122">
        <v>8</v>
      </c>
      <c r="C1122" t="s">
        <v>29</v>
      </c>
      <c r="D1122" t="s">
        <v>33</v>
      </c>
      <c r="E1122" t="s">
        <v>38</v>
      </c>
      <c r="F1122" t="s">
        <v>42</v>
      </c>
      <c r="G1122" s="1">
        <v>45455</v>
      </c>
      <c r="H1122" t="s">
        <v>48</v>
      </c>
      <c r="I1122" t="s">
        <v>50</v>
      </c>
      <c r="J1122">
        <v>896</v>
      </c>
      <c r="K1122">
        <v>15</v>
      </c>
      <c r="L1122">
        <v>1</v>
      </c>
      <c r="M1122">
        <v>2990</v>
      </c>
      <c r="N1122">
        <f>MONTH(Table1[[#This Row],[Sale_Date]])</f>
        <v>6</v>
      </c>
    </row>
    <row r="1123" spans="1:14" x14ac:dyDescent="0.25">
      <c r="A1123">
        <v>1122</v>
      </c>
      <c r="B1123">
        <v>7</v>
      </c>
      <c r="C1123" t="s">
        <v>25</v>
      </c>
      <c r="D1123" t="s">
        <v>34</v>
      </c>
      <c r="E1123" t="s">
        <v>39</v>
      </c>
      <c r="F1123" t="s">
        <v>46</v>
      </c>
      <c r="G1123" s="1">
        <v>45518</v>
      </c>
      <c r="H1123" t="s">
        <v>47</v>
      </c>
      <c r="I1123" t="s">
        <v>52</v>
      </c>
      <c r="J1123">
        <v>1481</v>
      </c>
      <c r="K1123">
        <v>20</v>
      </c>
      <c r="L1123">
        <v>1</v>
      </c>
      <c r="M1123">
        <v>1745</v>
      </c>
      <c r="N1123">
        <f>MONTH(Table1[[#This Row],[Sale_Date]])</f>
        <v>8</v>
      </c>
    </row>
    <row r="1124" spans="1:14" x14ac:dyDescent="0.25">
      <c r="A1124">
        <v>1123</v>
      </c>
      <c r="B1124">
        <v>20</v>
      </c>
      <c r="C1124" t="s">
        <v>24</v>
      </c>
      <c r="D1124" t="s">
        <v>33</v>
      </c>
      <c r="E1124" t="s">
        <v>39</v>
      </c>
      <c r="F1124" t="s">
        <v>46</v>
      </c>
      <c r="G1124" s="1">
        <v>45438</v>
      </c>
      <c r="H1124" t="s">
        <v>47</v>
      </c>
      <c r="I1124" t="s">
        <v>50</v>
      </c>
      <c r="J1124">
        <v>279</v>
      </c>
      <c r="K1124">
        <v>0</v>
      </c>
      <c r="L1124">
        <v>1</v>
      </c>
      <c r="M1124">
        <v>2748</v>
      </c>
      <c r="N1124">
        <f>MONTH(Table1[[#This Row],[Sale_Date]])</f>
        <v>5</v>
      </c>
    </row>
    <row r="1125" spans="1:14" x14ac:dyDescent="0.25">
      <c r="A1125">
        <v>1124</v>
      </c>
      <c r="B1125">
        <v>12</v>
      </c>
      <c r="C1125" t="s">
        <v>31</v>
      </c>
      <c r="D1125" t="s">
        <v>35</v>
      </c>
      <c r="E1125" t="s">
        <v>36</v>
      </c>
      <c r="F1125" t="s">
        <v>45</v>
      </c>
      <c r="G1125" s="1">
        <v>45498</v>
      </c>
      <c r="H1125" t="s">
        <v>48</v>
      </c>
      <c r="I1125" t="s">
        <v>52</v>
      </c>
      <c r="J1125">
        <v>1049</v>
      </c>
      <c r="K1125">
        <v>0</v>
      </c>
      <c r="L1125">
        <v>2</v>
      </c>
      <c r="M1125">
        <v>2642</v>
      </c>
      <c r="N1125">
        <f>MONTH(Table1[[#This Row],[Sale_Date]])</f>
        <v>7</v>
      </c>
    </row>
    <row r="1126" spans="1:14" x14ac:dyDescent="0.25">
      <c r="A1126">
        <v>1125</v>
      </c>
      <c r="B1126">
        <v>5</v>
      </c>
      <c r="C1126" t="s">
        <v>30</v>
      </c>
      <c r="D1126" t="s">
        <v>33</v>
      </c>
      <c r="E1126" t="s">
        <v>36</v>
      </c>
      <c r="F1126" t="s">
        <v>43</v>
      </c>
      <c r="G1126" s="1">
        <v>45667</v>
      </c>
      <c r="H1126" t="s">
        <v>48</v>
      </c>
      <c r="I1126" t="s">
        <v>52</v>
      </c>
      <c r="J1126">
        <v>587</v>
      </c>
      <c r="K1126">
        <v>10</v>
      </c>
      <c r="L1126">
        <v>1</v>
      </c>
      <c r="M1126">
        <v>1330</v>
      </c>
      <c r="N1126">
        <f>MONTH(Table1[[#This Row],[Sale_Date]])</f>
        <v>1</v>
      </c>
    </row>
    <row r="1127" spans="1:14" x14ac:dyDescent="0.25">
      <c r="A1127">
        <v>1126</v>
      </c>
      <c r="B1127">
        <v>2</v>
      </c>
      <c r="C1127" t="s">
        <v>19</v>
      </c>
      <c r="D1127" t="s">
        <v>33</v>
      </c>
      <c r="E1127" t="s">
        <v>39</v>
      </c>
      <c r="F1127" t="s">
        <v>42</v>
      </c>
      <c r="G1127" s="1">
        <v>45751</v>
      </c>
      <c r="H1127" t="s">
        <v>48</v>
      </c>
      <c r="I1127" t="s">
        <v>51</v>
      </c>
      <c r="J1127">
        <v>380</v>
      </c>
      <c r="K1127">
        <v>20</v>
      </c>
      <c r="L1127">
        <v>2</v>
      </c>
      <c r="M1127">
        <v>2391</v>
      </c>
      <c r="N1127">
        <f>MONTH(Table1[[#This Row],[Sale_Date]])</f>
        <v>4</v>
      </c>
    </row>
    <row r="1128" spans="1:14" x14ac:dyDescent="0.25">
      <c r="A1128">
        <v>1127</v>
      </c>
      <c r="B1128">
        <v>18</v>
      </c>
      <c r="C1128" t="s">
        <v>28</v>
      </c>
      <c r="D1128" t="s">
        <v>35</v>
      </c>
      <c r="E1128" t="s">
        <v>38</v>
      </c>
      <c r="F1128" t="s">
        <v>46</v>
      </c>
      <c r="G1128" s="1">
        <v>45535</v>
      </c>
      <c r="H1128" t="s">
        <v>48</v>
      </c>
      <c r="I1128" t="s">
        <v>51</v>
      </c>
      <c r="J1128">
        <v>248</v>
      </c>
      <c r="K1128">
        <v>0</v>
      </c>
      <c r="L1128">
        <v>3</v>
      </c>
      <c r="M1128">
        <v>2924</v>
      </c>
      <c r="N1128">
        <f>MONTH(Table1[[#This Row],[Sale_Date]])</f>
        <v>8</v>
      </c>
    </row>
    <row r="1129" spans="1:14" x14ac:dyDescent="0.25">
      <c r="A1129">
        <v>1128</v>
      </c>
      <c r="B1129">
        <v>11</v>
      </c>
      <c r="C1129" t="s">
        <v>13</v>
      </c>
      <c r="D1129" t="s">
        <v>33</v>
      </c>
      <c r="E1129" t="s">
        <v>36</v>
      </c>
      <c r="F1129" t="s">
        <v>41</v>
      </c>
      <c r="G1129" s="1">
        <v>45422</v>
      </c>
      <c r="H1129" t="s">
        <v>48</v>
      </c>
      <c r="I1129" t="s">
        <v>55</v>
      </c>
      <c r="J1129">
        <v>451</v>
      </c>
      <c r="K1129">
        <v>10</v>
      </c>
      <c r="L1129">
        <v>2</v>
      </c>
      <c r="M1129">
        <v>1205</v>
      </c>
      <c r="N1129">
        <f>MONTH(Table1[[#This Row],[Sale_Date]])</f>
        <v>5</v>
      </c>
    </row>
    <row r="1130" spans="1:14" x14ac:dyDescent="0.25">
      <c r="A1130">
        <v>1129</v>
      </c>
      <c r="B1130">
        <v>13</v>
      </c>
      <c r="C1130" t="s">
        <v>21</v>
      </c>
      <c r="D1130" t="s">
        <v>34</v>
      </c>
      <c r="E1130" t="s">
        <v>38</v>
      </c>
      <c r="F1130" t="s">
        <v>41</v>
      </c>
      <c r="G1130" s="1">
        <v>45744</v>
      </c>
      <c r="H1130" t="s">
        <v>47</v>
      </c>
      <c r="I1130" t="s">
        <v>55</v>
      </c>
      <c r="J1130">
        <v>711</v>
      </c>
      <c r="K1130">
        <v>20</v>
      </c>
      <c r="L1130">
        <v>1</v>
      </c>
      <c r="M1130">
        <v>2963</v>
      </c>
      <c r="N1130">
        <f>MONTH(Table1[[#This Row],[Sale_Date]])</f>
        <v>3</v>
      </c>
    </row>
    <row r="1131" spans="1:14" x14ac:dyDescent="0.25">
      <c r="A1131">
        <v>1130</v>
      </c>
      <c r="B1131">
        <v>5</v>
      </c>
      <c r="C1131" t="s">
        <v>30</v>
      </c>
      <c r="D1131" t="s">
        <v>33</v>
      </c>
      <c r="E1131" t="s">
        <v>36</v>
      </c>
      <c r="F1131" t="s">
        <v>45</v>
      </c>
      <c r="G1131" s="1">
        <v>45518</v>
      </c>
      <c r="H1131" t="s">
        <v>47</v>
      </c>
      <c r="I1131" t="s">
        <v>54</v>
      </c>
      <c r="J1131">
        <v>659</v>
      </c>
      <c r="K1131">
        <v>15</v>
      </c>
      <c r="L1131">
        <v>3</v>
      </c>
      <c r="M1131">
        <v>1761</v>
      </c>
      <c r="N1131">
        <f>MONTH(Table1[[#This Row],[Sale_Date]])</f>
        <v>8</v>
      </c>
    </row>
    <row r="1132" spans="1:14" x14ac:dyDescent="0.25">
      <c r="A1132">
        <v>1131</v>
      </c>
      <c r="B1132">
        <v>8</v>
      </c>
      <c r="C1132" t="s">
        <v>29</v>
      </c>
      <c r="D1132" t="s">
        <v>33</v>
      </c>
      <c r="E1132" t="s">
        <v>39</v>
      </c>
      <c r="F1132" t="s">
        <v>40</v>
      </c>
      <c r="G1132" s="1">
        <v>45507</v>
      </c>
      <c r="H1132" t="s">
        <v>48</v>
      </c>
      <c r="I1132" t="s">
        <v>54</v>
      </c>
      <c r="J1132">
        <v>363</v>
      </c>
      <c r="K1132">
        <v>0</v>
      </c>
      <c r="L1132">
        <v>3</v>
      </c>
      <c r="M1132">
        <v>1337</v>
      </c>
      <c r="N1132">
        <f>MONTH(Table1[[#This Row],[Sale_Date]])</f>
        <v>8</v>
      </c>
    </row>
    <row r="1133" spans="1:14" x14ac:dyDescent="0.25">
      <c r="A1133">
        <v>1132</v>
      </c>
      <c r="B1133">
        <v>8</v>
      </c>
      <c r="C1133" t="s">
        <v>29</v>
      </c>
      <c r="D1133" t="s">
        <v>33</v>
      </c>
      <c r="E1133" t="s">
        <v>38</v>
      </c>
      <c r="F1133" t="s">
        <v>45</v>
      </c>
      <c r="G1133" s="1">
        <v>45476</v>
      </c>
      <c r="H1133" t="s">
        <v>47</v>
      </c>
      <c r="I1133" t="s">
        <v>54</v>
      </c>
      <c r="J1133">
        <v>621</v>
      </c>
      <c r="K1133">
        <v>25</v>
      </c>
      <c r="L1133">
        <v>2</v>
      </c>
      <c r="M1133">
        <v>2649</v>
      </c>
      <c r="N1133">
        <f>MONTH(Table1[[#This Row],[Sale_Date]])</f>
        <v>7</v>
      </c>
    </row>
    <row r="1134" spans="1:14" x14ac:dyDescent="0.25">
      <c r="A1134">
        <v>1133</v>
      </c>
      <c r="B1134">
        <v>19</v>
      </c>
      <c r="C1134" t="s">
        <v>14</v>
      </c>
      <c r="D1134" t="s">
        <v>34</v>
      </c>
      <c r="E1134" t="s">
        <v>38</v>
      </c>
      <c r="F1134" t="s">
        <v>41</v>
      </c>
      <c r="G1134" s="1">
        <v>45484</v>
      </c>
      <c r="H1134" t="s">
        <v>47</v>
      </c>
      <c r="I1134" t="s">
        <v>52</v>
      </c>
      <c r="J1134">
        <v>1059</v>
      </c>
      <c r="K1134">
        <v>25</v>
      </c>
      <c r="L1134">
        <v>3</v>
      </c>
      <c r="M1134">
        <v>2067</v>
      </c>
      <c r="N1134">
        <f>MONTH(Table1[[#This Row],[Sale_Date]])</f>
        <v>7</v>
      </c>
    </row>
    <row r="1135" spans="1:14" x14ac:dyDescent="0.25">
      <c r="A1135">
        <v>1134</v>
      </c>
      <c r="B1135">
        <v>11</v>
      </c>
      <c r="C1135" t="s">
        <v>13</v>
      </c>
      <c r="D1135" t="s">
        <v>33</v>
      </c>
      <c r="E1135" t="s">
        <v>38</v>
      </c>
      <c r="F1135" t="s">
        <v>40</v>
      </c>
      <c r="G1135" s="1">
        <v>45525</v>
      </c>
      <c r="H1135" t="s">
        <v>48</v>
      </c>
      <c r="I1135" t="s">
        <v>53</v>
      </c>
      <c r="J1135">
        <v>930</v>
      </c>
      <c r="K1135">
        <v>10</v>
      </c>
      <c r="L1135">
        <v>1</v>
      </c>
      <c r="M1135">
        <v>2144</v>
      </c>
      <c r="N1135">
        <f>MONTH(Table1[[#This Row],[Sale_Date]])</f>
        <v>8</v>
      </c>
    </row>
    <row r="1136" spans="1:14" x14ac:dyDescent="0.25">
      <c r="A1136">
        <v>1135</v>
      </c>
      <c r="B1136">
        <v>13</v>
      </c>
      <c r="C1136" t="s">
        <v>21</v>
      </c>
      <c r="D1136" t="s">
        <v>34</v>
      </c>
      <c r="E1136" t="s">
        <v>37</v>
      </c>
      <c r="F1136" t="s">
        <v>43</v>
      </c>
      <c r="G1136" s="1">
        <v>45575</v>
      </c>
      <c r="H1136" t="s">
        <v>47</v>
      </c>
      <c r="I1136" t="s">
        <v>49</v>
      </c>
      <c r="J1136">
        <v>506</v>
      </c>
      <c r="K1136">
        <v>10</v>
      </c>
      <c r="L1136">
        <v>3</v>
      </c>
      <c r="M1136">
        <v>1535</v>
      </c>
      <c r="N1136">
        <f>MONTH(Table1[[#This Row],[Sale_Date]])</f>
        <v>10</v>
      </c>
    </row>
    <row r="1137" spans="1:14" x14ac:dyDescent="0.25">
      <c r="A1137">
        <v>1136</v>
      </c>
      <c r="B1137">
        <v>7</v>
      </c>
      <c r="C1137" t="s">
        <v>25</v>
      </c>
      <c r="D1137" t="s">
        <v>34</v>
      </c>
      <c r="E1137" t="s">
        <v>39</v>
      </c>
      <c r="F1137" t="s">
        <v>46</v>
      </c>
      <c r="G1137" s="1">
        <v>45696</v>
      </c>
      <c r="H1137" t="s">
        <v>47</v>
      </c>
      <c r="I1137" t="s">
        <v>49</v>
      </c>
      <c r="J1137">
        <v>433</v>
      </c>
      <c r="K1137">
        <v>10</v>
      </c>
      <c r="L1137">
        <v>1</v>
      </c>
      <c r="M1137">
        <v>1834</v>
      </c>
      <c r="N1137">
        <f>MONTH(Table1[[#This Row],[Sale_Date]])</f>
        <v>2</v>
      </c>
    </row>
    <row r="1138" spans="1:14" x14ac:dyDescent="0.25">
      <c r="A1138">
        <v>1137</v>
      </c>
      <c r="B1138">
        <v>19</v>
      </c>
      <c r="C1138" t="s">
        <v>14</v>
      </c>
      <c r="D1138" t="s">
        <v>34</v>
      </c>
      <c r="E1138" t="s">
        <v>37</v>
      </c>
      <c r="F1138" t="s">
        <v>43</v>
      </c>
      <c r="G1138" s="1">
        <v>45451</v>
      </c>
      <c r="H1138" t="s">
        <v>47</v>
      </c>
      <c r="I1138" t="s">
        <v>54</v>
      </c>
      <c r="J1138">
        <v>1428</v>
      </c>
      <c r="K1138">
        <v>10</v>
      </c>
      <c r="L1138">
        <v>2</v>
      </c>
      <c r="M1138">
        <v>1679</v>
      </c>
      <c r="N1138">
        <f>MONTH(Table1[[#This Row],[Sale_Date]])</f>
        <v>6</v>
      </c>
    </row>
    <row r="1139" spans="1:14" x14ac:dyDescent="0.25">
      <c r="A1139">
        <v>1138</v>
      </c>
      <c r="B1139">
        <v>1</v>
      </c>
      <c r="C1139" t="s">
        <v>15</v>
      </c>
      <c r="D1139" t="s">
        <v>34</v>
      </c>
      <c r="E1139" t="s">
        <v>39</v>
      </c>
      <c r="F1139" t="s">
        <v>45</v>
      </c>
      <c r="G1139" s="1">
        <v>45422</v>
      </c>
      <c r="H1139" t="s">
        <v>47</v>
      </c>
      <c r="I1139" t="s">
        <v>51</v>
      </c>
      <c r="J1139">
        <v>1288</v>
      </c>
      <c r="K1139">
        <v>0</v>
      </c>
      <c r="L1139">
        <v>2</v>
      </c>
      <c r="M1139">
        <v>1251</v>
      </c>
      <c r="N1139">
        <f>MONTH(Table1[[#This Row],[Sale_Date]])</f>
        <v>5</v>
      </c>
    </row>
    <row r="1140" spans="1:14" x14ac:dyDescent="0.25">
      <c r="A1140">
        <v>1139</v>
      </c>
      <c r="B1140">
        <v>6</v>
      </c>
      <c r="C1140" t="s">
        <v>32</v>
      </c>
      <c r="D1140" t="s">
        <v>35</v>
      </c>
      <c r="E1140" t="s">
        <v>37</v>
      </c>
      <c r="F1140" t="s">
        <v>45</v>
      </c>
      <c r="G1140" s="1">
        <v>45553</v>
      </c>
      <c r="H1140" t="s">
        <v>48</v>
      </c>
      <c r="I1140" t="s">
        <v>49</v>
      </c>
      <c r="J1140">
        <v>1200</v>
      </c>
      <c r="K1140">
        <v>30</v>
      </c>
      <c r="L1140">
        <v>1</v>
      </c>
      <c r="M1140">
        <v>2172</v>
      </c>
      <c r="N1140">
        <f>MONTH(Table1[[#This Row],[Sale_Date]])</f>
        <v>9</v>
      </c>
    </row>
    <row r="1141" spans="1:14" x14ac:dyDescent="0.25">
      <c r="A1141">
        <v>1140</v>
      </c>
      <c r="B1141">
        <v>1</v>
      </c>
      <c r="C1141" t="s">
        <v>15</v>
      </c>
      <c r="D1141" t="s">
        <v>34</v>
      </c>
      <c r="E1141" t="s">
        <v>39</v>
      </c>
      <c r="F1141" t="s">
        <v>45</v>
      </c>
      <c r="G1141" s="1">
        <v>45486</v>
      </c>
      <c r="H1141" t="s">
        <v>47</v>
      </c>
      <c r="I1141" t="s">
        <v>50</v>
      </c>
      <c r="J1141">
        <v>1335</v>
      </c>
      <c r="K1141">
        <v>20</v>
      </c>
      <c r="L1141">
        <v>3</v>
      </c>
      <c r="M1141">
        <v>2734</v>
      </c>
      <c r="N1141">
        <f>MONTH(Table1[[#This Row],[Sale_Date]])</f>
        <v>7</v>
      </c>
    </row>
    <row r="1142" spans="1:14" x14ac:dyDescent="0.25">
      <c r="A1142">
        <v>1141</v>
      </c>
      <c r="B1142">
        <v>17</v>
      </c>
      <c r="C1142" t="s">
        <v>27</v>
      </c>
      <c r="D1142" t="s">
        <v>33</v>
      </c>
      <c r="E1142" t="s">
        <v>36</v>
      </c>
      <c r="F1142" t="s">
        <v>41</v>
      </c>
      <c r="G1142" s="1">
        <v>45540</v>
      </c>
      <c r="H1142" t="s">
        <v>48</v>
      </c>
      <c r="I1142" t="s">
        <v>50</v>
      </c>
      <c r="J1142">
        <v>1334</v>
      </c>
      <c r="K1142">
        <v>25</v>
      </c>
      <c r="L1142">
        <v>2</v>
      </c>
      <c r="M1142">
        <v>1924</v>
      </c>
      <c r="N1142">
        <f>MONTH(Table1[[#This Row],[Sale_Date]])</f>
        <v>9</v>
      </c>
    </row>
    <row r="1143" spans="1:14" x14ac:dyDescent="0.25">
      <c r="A1143">
        <v>1142</v>
      </c>
      <c r="B1143">
        <v>12</v>
      </c>
      <c r="C1143" t="s">
        <v>31</v>
      </c>
      <c r="D1143" t="s">
        <v>35</v>
      </c>
      <c r="E1143" t="s">
        <v>37</v>
      </c>
      <c r="F1143" t="s">
        <v>46</v>
      </c>
      <c r="G1143" s="1">
        <v>45603</v>
      </c>
      <c r="H1143" t="s">
        <v>47</v>
      </c>
      <c r="I1143" t="s">
        <v>54</v>
      </c>
      <c r="J1143">
        <v>1233</v>
      </c>
      <c r="K1143">
        <v>30</v>
      </c>
      <c r="L1143">
        <v>1</v>
      </c>
      <c r="M1143">
        <v>2274</v>
      </c>
      <c r="N1143">
        <f>MONTH(Table1[[#This Row],[Sale_Date]])</f>
        <v>11</v>
      </c>
    </row>
    <row r="1144" spans="1:14" x14ac:dyDescent="0.25">
      <c r="A1144">
        <v>1143</v>
      </c>
      <c r="B1144">
        <v>7</v>
      </c>
      <c r="C1144" t="s">
        <v>25</v>
      </c>
      <c r="D1144" t="s">
        <v>34</v>
      </c>
      <c r="E1144" t="s">
        <v>38</v>
      </c>
      <c r="F1144" t="s">
        <v>40</v>
      </c>
      <c r="G1144" s="1">
        <v>45605</v>
      </c>
      <c r="H1144" t="s">
        <v>47</v>
      </c>
      <c r="I1144" t="s">
        <v>54</v>
      </c>
      <c r="J1144">
        <v>809</v>
      </c>
      <c r="K1144">
        <v>15</v>
      </c>
      <c r="L1144">
        <v>2</v>
      </c>
      <c r="M1144">
        <v>1381</v>
      </c>
      <c r="N1144">
        <f>MONTH(Table1[[#This Row],[Sale_Date]])</f>
        <v>11</v>
      </c>
    </row>
    <row r="1145" spans="1:14" x14ac:dyDescent="0.25">
      <c r="A1145">
        <v>1144</v>
      </c>
      <c r="B1145">
        <v>11</v>
      </c>
      <c r="C1145" t="s">
        <v>13</v>
      </c>
      <c r="D1145" t="s">
        <v>33</v>
      </c>
      <c r="E1145" t="s">
        <v>38</v>
      </c>
      <c r="F1145" t="s">
        <v>46</v>
      </c>
      <c r="G1145" s="1">
        <v>45517</v>
      </c>
      <c r="H1145" t="s">
        <v>47</v>
      </c>
      <c r="I1145" t="s">
        <v>55</v>
      </c>
      <c r="J1145">
        <v>519</v>
      </c>
      <c r="K1145">
        <v>10</v>
      </c>
      <c r="L1145">
        <v>1</v>
      </c>
      <c r="M1145">
        <v>1480</v>
      </c>
      <c r="N1145">
        <f>MONTH(Table1[[#This Row],[Sale_Date]])</f>
        <v>8</v>
      </c>
    </row>
    <row r="1146" spans="1:14" x14ac:dyDescent="0.25">
      <c r="A1146">
        <v>1145</v>
      </c>
      <c r="B1146">
        <v>3</v>
      </c>
      <c r="C1146" t="s">
        <v>18</v>
      </c>
      <c r="D1146" t="s">
        <v>35</v>
      </c>
      <c r="E1146" t="s">
        <v>38</v>
      </c>
      <c r="F1146" t="s">
        <v>42</v>
      </c>
      <c r="G1146" s="1">
        <v>45459</v>
      </c>
      <c r="H1146" t="s">
        <v>47</v>
      </c>
      <c r="I1146" t="s">
        <v>49</v>
      </c>
      <c r="J1146">
        <v>629</v>
      </c>
      <c r="K1146">
        <v>0</v>
      </c>
      <c r="L1146">
        <v>2</v>
      </c>
      <c r="M1146">
        <v>1882</v>
      </c>
      <c r="N1146">
        <f>MONTH(Table1[[#This Row],[Sale_Date]])</f>
        <v>6</v>
      </c>
    </row>
    <row r="1147" spans="1:14" x14ac:dyDescent="0.25">
      <c r="A1147">
        <v>1146</v>
      </c>
      <c r="B1147">
        <v>6</v>
      </c>
      <c r="C1147" t="s">
        <v>32</v>
      </c>
      <c r="D1147" t="s">
        <v>35</v>
      </c>
      <c r="E1147" t="s">
        <v>36</v>
      </c>
      <c r="F1147" t="s">
        <v>43</v>
      </c>
      <c r="G1147" s="1">
        <v>45533</v>
      </c>
      <c r="H1147" t="s">
        <v>48</v>
      </c>
      <c r="I1147" t="s">
        <v>51</v>
      </c>
      <c r="J1147">
        <v>1261</v>
      </c>
      <c r="K1147">
        <v>10</v>
      </c>
      <c r="L1147">
        <v>1</v>
      </c>
      <c r="M1147">
        <v>2165</v>
      </c>
      <c r="N1147">
        <f>MONTH(Table1[[#This Row],[Sale_Date]])</f>
        <v>8</v>
      </c>
    </row>
    <row r="1148" spans="1:14" x14ac:dyDescent="0.25">
      <c r="A1148">
        <v>1147</v>
      </c>
      <c r="B1148">
        <v>14</v>
      </c>
      <c r="C1148" t="s">
        <v>22</v>
      </c>
      <c r="D1148" t="s">
        <v>33</v>
      </c>
      <c r="E1148" t="s">
        <v>38</v>
      </c>
      <c r="F1148" t="s">
        <v>45</v>
      </c>
      <c r="G1148" s="1">
        <v>45770</v>
      </c>
      <c r="H1148" t="s">
        <v>47</v>
      </c>
      <c r="I1148" t="s">
        <v>53</v>
      </c>
      <c r="J1148">
        <v>504</v>
      </c>
      <c r="K1148">
        <v>25</v>
      </c>
      <c r="L1148">
        <v>1</v>
      </c>
      <c r="M1148">
        <v>2663</v>
      </c>
      <c r="N1148">
        <f>MONTH(Table1[[#This Row],[Sale_Date]])</f>
        <v>4</v>
      </c>
    </row>
    <row r="1149" spans="1:14" x14ac:dyDescent="0.25">
      <c r="A1149">
        <v>1148</v>
      </c>
      <c r="B1149">
        <v>8</v>
      </c>
      <c r="C1149" t="s">
        <v>29</v>
      </c>
      <c r="D1149" t="s">
        <v>33</v>
      </c>
      <c r="E1149" t="s">
        <v>39</v>
      </c>
      <c r="F1149" t="s">
        <v>46</v>
      </c>
      <c r="G1149" s="1">
        <v>45456</v>
      </c>
      <c r="H1149" t="s">
        <v>48</v>
      </c>
      <c r="I1149" t="s">
        <v>54</v>
      </c>
      <c r="J1149">
        <v>829</v>
      </c>
      <c r="K1149">
        <v>20</v>
      </c>
      <c r="L1149">
        <v>3</v>
      </c>
      <c r="M1149">
        <v>2864</v>
      </c>
      <c r="N1149">
        <f>MONTH(Table1[[#This Row],[Sale_Date]])</f>
        <v>6</v>
      </c>
    </row>
    <row r="1150" spans="1:14" x14ac:dyDescent="0.25">
      <c r="A1150">
        <v>1149</v>
      </c>
      <c r="B1150">
        <v>12</v>
      </c>
      <c r="C1150" t="s">
        <v>31</v>
      </c>
      <c r="D1150" t="s">
        <v>35</v>
      </c>
      <c r="E1150" t="s">
        <v>36</v>
      </c>
      <c r="F1150" t="s">
        <v>40</v>
      </c>
      <c r="G1150" s="1">
        <v>45414</v>
      </c>
      <c r="H1150" t="s">
        <v>48</v>
      </c>
      <c r="I1150" t="s">
        <v>55</v>
      </c>
      <c r="J1150">
        <v>1381</v>
      </c>
      <c r="K1150">
        <v>30</v>
      </c>
      <c r="L1150">
        <v>1</v>
      </c>
      <c r="M1150">
        <v>1094</v>
      </c>
      <c r="N1150">
        <f>MONTH(Table1[[#This Row],[Sale_Date]])</f>
        <v>5</v>
      </c>
    </row>
    <row r="1151" spans="1:14" x14ac:dyDescent="0.25">
      <c r="A1151">
        <v>1150</v>
      </c>
      <c r="B1151">
        <v>4</v>
      </c>
      <c r="C1151" t="s">
        <v>17</v>
      </c>
      <c r="D1151" t="s">
        <v>34</v>
      </c>
      <c r="E1151" t="s">
        <v>37</v>
      </c>
      <c r="F1151" t="s">
        <v>46</v>
      </c>
      <c r="G1151" s="1">
        <v>45475</v>
      </c>
      <c r="H1151" t="s">
        <v>48</v>
      </c>
      <c r="I1151" t="s">
        <v>55</v>
      </c>
      <c r="J1151">
        <v>870</v>
      </c>
      <c r="K1151">
        <v>30</v>
      </c>
      <c r="L1151">
        <v>1</v>
      </c>
      <c r="M1151">
        <v>2845</v>
      </c>
      <c r="N1151">
        <f>MONTH(Table1[[#This Row],[Sale_Date]])</f>
        <v>7</v>
      </c>
    </row>
    <row r="1152" spans="1:14" x14ac:dyDescent="0.25">
      <c r="A1152">
        <v>1151</v>
      </c>
      <c r="B1152">
        <v>13</v>
      </c>
      <c r="C1152" t="s">
        <v>21</v>
      </c>
      <c r="D1152" t="s">
        <v>34</v>
      </c>
      <c r="E1152" t="s">
        <v>39</v>
      </c>
      <c r="F1152" t="s">
        <v>43</v>
      </c>
      <c r="G1152" s="1">
        <v>45691</v>
      </c>
      <c r="H1152" t="s">
        <v>47</v>
      </c>
      <c r="I1152" t="s">
        <v>52</v>
      </c>
      <c r="J1152">
        <v>1064</v>
      </c>
      <c r="K1152">
        <v>25</v>
      </c>
      <c r="L1152">
        <v>1</v>
      </c>
      <c r="M1152">
        <v>1956</v>
      </c>
      <c r="N1152">
        <f>MONTH(Table1[[#This Row],[Sale_Date]])</f>
        <v>2</v>
      </c>
    </row>
    <row r="1153" spans="1:14" x14ac:dyDescent="0.25">
      <c r="A1153">
        <v>1152</v>
      </c>
      <c r="B1153">
        <v>9</v>
      </c>
      <c r="C1153" t="s">
        <v>26</v>
      </c>
      <c r="D1153" t="s">
        <v>35</v>
      </c>
      <c r="E1153" t="s">
        <v>37</v>
      </c>
      <c r="F1153" t="s">
        <v>42</v>
      </c>
      <c r="G1153" s="1">
        <v>45658</v>
      </c>
      <c r="H1153" t="s">
        <v>47</v>
      </c>
      <c r="I1153" t="s">
        <v>50</v>
      </c>
      <c r="J1153">
        <v>977</v>
      </c>
      <c r="K1153">
        <v>10</v>
      </c>
      <c r="L1153">
        <v>2</v>
      </c>
      <c r="M1153">
        <v>1166</v>
      </c>
      <c r="N1153">
        <f>MONTH(Table1[[#This Row],[Sale_Date]])</f>
        <v>1</v>
      </c>
    </row>
    <row r="1154" spans="1:14" x14ac:dyDescent="0.25">
      <c r="A1154">
        <v>1153</v>
      </c>
      <c r="B1154">
        <v>14</v>
      </c>
      <c r="C1154" t="s">
        <v>22</v>
      </c>
      <c r="D1154" t="s">
        <v>33</v>
      </c>
      <c r="E1154" t="s">
        <v>36</v>
      </c>
      <c r="F1154" t="s">
        <v>44</v>
      </c>
      <c r="G1154" s="1">
        <v>45515</v>
      </c>
      <c r="H1154" t="s">
        <v>48</v>
      </c>
      <c r="I1154" t="s">
        <v>49</v>
      </c>
      <c r="J1154">
        <v>1387</v>
      </c>
      <c r="K1154">
        <v>15</v>
      </c>
      <c r="L1154">
        <v>2</v>
      </c>
      <c r="M1154">
        <v>1187</v>
      </c>
      <c r="N1154">
        <f>MONTH(Table1[[#This Row],[Sale_Date]])</f>
        <v>8</v>
      </c>
    </row>
    <row r="1155" spans="1:14" x14ac:dyDescent="0.25">
      <c r="A1155">
        <v>1154</v>
      </c>
      <c r="B1155">
        <v>17</v>
      </c>
      <c r="C1155" t="s">
        <v>27</v>
      </c>
      <c r="D1155" t="s">
        <v>33</v>
      </c>
      <c r="E1155" t="s">
        <v>38</v>
      </c>
      <c r="F1155" t="s">
        <v>41</v>
      </c>
      <c r="G1155" s="1">
        <v>45471</v>
      </c>
      <c r="H1155" t="s">
        <v>48</v>
      </c>
      <c r="I1155" t="s">
        <v>51</v>
      </c>
      <c r="J1155">
        <v>1460</v>
      </c>
      <c r="K1155">
        <v>10</v>
      </c>
      <c r="L1155">
        <v>3</v>
      </c>
      <c r="M1155">
        <v>1568</v>
      </c>
      <c r="N1155">
        <f>MONTH(Table1[[#This Row],[Sale_Date]])</f>
        <v>6</v>
      </c>
    </row>
    <row r="1156" spans="1:14" x14ac:dyDescent="0.25">
      <c r="A1156">
        <v>1155</v>
      </c>
      <c r="B1156">
        <v>1</v>
      </c>
      <c r="C1156" t="s">
        <v>15</v>
      </c>
      <c r="D1156" t="s">
        <v>34</v>
      </c>
      <c r="E1156" t="s">
        <v>36</v>
      </c>
      <c r="F1156" t="s">
        <v>43</v>
      </c>
      <c r="G1156" s="1">
        <v>45554</v>
      </c>
      <c r="H1156" t="s">
        <v>47</v>
      </c>
      <c r="I1156" t="s">
        <v>50</v>
      </c>
      <c r="J1156">
        <v>658</v>
      </c>
      <c r="K1156">
        <v>30</v>
      </c>
      <c r="L1156">
        <v>3</v>
      </c>
      <c r="M1156">
        <v>2741</v>
      </c>
      <c r="N1156">
        <f>MONTH(Table1[[#This Row],[Sale_Date]])</f>
        <v>9</v>
      </c>
    </row>
    <row r="1157" spans="1:14" x14ac:dyDescent="0.25">
      <c r="A1157">
        <v>1156</v>
      </c>
      <c r="B1157">
        <v>10</v>
      </c>
      <c r="C1157" t="s">
        <v>23</v>
      </c>
      <c r="D1157" t="s">
        <v>34</v>
      </c>
      <c r="E1157" t="s">
        <v>37</v>
      </c>
      <c r="F1157" t="s">
        <v>40</v>
      </c>
      <c r="G1157" s="1">
        <v>45533</v>
      </c>
      <c r="H1157" t="s">
        <v>48</v>
      </c>
      <c r="I1157" t="s">
        <v>54</v>
      </c>
      <c r="J1157">
        <v>985</v>
      </c>
      <c r="K1157">
        <v>20</v>
      </c>
      <c r="L1157">
        <v>1</v>
      </c>
      <c r="M1157">
        <v>2209</v>
      </c>
      <c r="N1157">
        <f>MONTH(Table1[[#This Row],[Sale_Date]])</f>
        <v>8</v>
      </c>
    </row>
    <row r="1158" spans="1:14" x14ac:dyDescent="0.25">
      <c r="A1158">
        <v>1157</v>
      </c>
      <c r="B1158">
        <v>18</v>
      </c>
      <c r="C1158" t="s">
        <v>28</v>
      </c>
      <c r="D1158" t="s">
        <v>35</v>
      </c>
      <c r="E1158" t="s">
        <v>37</v>
      </c>
      <c r="F1158" t="s">
        <v>41</v>
      </c>
      <c r="G1158" s="1">
        <v>45626</v>
      </c>
      <c r="H1158" t="s">
        <v>47</v>
      </c>
      <c r="I1158" t="s">
        <v>52</v>
      </c>
      <c r="J1158">
        <v>1240</v>
      </c>
      <c r="K1158">
        <v>20</v>
      </c>
      <c r="L1158">
        <v>1</v>
      </c>
      <c r="M1158">
        <v>2497</v>
      </c>
      <c r="N1158">
        <f>MONTH(Table1[[#This Row],[Sale_Date]])</f>
        <v>11</v>
      </c>
    </row>
    <row r="1159" spans="1:14" x14ac:dyDescent="0.25">
      <c r="A1159">
        <v>1158</v>
      </c>
      <c r="B1159">
        <v>9</v>
      </c>
      <c r="C1159" t="s">
        <v>26</v>
      </c>
      <c r="D1159" t="s">
        <v>35</v>
      </c>
      <c r="E1159" t="s">
        <v>38</v>
      </c>
      <c r="F1159" t="s">
        <v>44</v>
      </c>
      <c r="G1159" s="1">
        <v>45480</v>
      </c>
      <c r="H1159" t="s">
        <v>48</v>
      </c>
      <c r="I1159" t="s">
        <v>53</v>
      </c>
      <c r="J1159">
        <v>609</v>
      </c>
      <c r="K1159">
        <v>25</v>
      </c>
      <c r="L1159">
        <v>3</v>
      </c>
      <c r="M1159">
        <v>1463</v>
      </c>
      <c r="N1159">
        <f>MONTH(Table1[[#This Row],[Sale_Date]])</f>
        <v>7</v>
      </c>
    </row>
    <row r="1160" spans="1:14" x14ac:dyDescent="0.25">
      <c r="A1160">
        <v>1159</v>
      </c>
      <c r="B1160">
        <v>5</v>
      </c>
      <c r="C1160" t="s">
        <v>30</v>
      </c>
      <c r="D1160" t="s">
        <v>33</v>
      </c>
      <c r="E1160" t="s">
        <v>38</v>
      </c>
      <c r="F1160" t="s">
        <v>44</v>
      </c>
      <c r="G1160" s="1">
        <v>45728</v>
      </c>
      <c r="H1160" t="s">
        <v>48</v>
      </c>
      <c r="I1160" t="s">
        <v>53</v>
      </c>
      <c r="J1160">
        <v>1334</v>
      </c>
      <c r="K1160">
        <v>30</v>
      </c>
      <c r="L1160">
        <v>1</v>
      </c>
      <c r="M1160">
        <v>1957</v>
      </c>
      <c r="N1160">
        <f>MONTH(Table1[[#This Row],[Sale_Date]])</f>
        <v>3</v>
      </c>
    </row>
    <row r="1161" spans="1:14" x14ac:dyDescent="0.25">
      <c r="A1161">
        <v>1160</v>
      </c>
      <c r="B1161">
        <v>5</v>
      </c>
      <c r="C1161" t="s">
        <v>30</v>
      </c>
      <c r="D1161" t="s">
        <v>33</v>
      </c>
      <c r="E1161" t="s">
        <v>36</v>
      </c>
      <c r="F1161" t="s">
        <v>42</v>
      </c>
      <c r="G1161" s="1">
        <v>45737</v>
      </c>
      <c r="H1161" t="s">
        <v>47</v>
      </c>
      <c r="I1161" t="s">
        <v>49</v>
      </c>
      <c r="J1161">
        <v>1009</v>
      </c>
      <c r="K1161">
        <v>25</v>
      </c>
      <c r="L1161">
        <v>1</v>
      </c>
      <c r="M1161">
        <v>1171</v>
      </c>
      <c r="N1161">
        <f>MONTH(Table1[[#This Row],[Sale_Date]])</f>
        <v>3</v>
      </c>
    </row>
    <row r="1162" spans="1:14" x14ac:dyDescent="0.25">
      <c r="A1162">
        <v>1161</v>
      </c>
      <c r="B1162">
        <v>4</v>
      </c>
      <c r="C1162" t="s">
        <v>17</v>
      </c>
      <c r="D1162" t="s">
        <v>34</v>
      </c>
      <c r="E1162" t="s">
        <v>36</v>
      </c>
      <c r="F1162" t="s">
        <v>42</v>
      </c>
      <c r="G1162" s="1">
        <v>45684</v>
      </c>
      <c r="H1162" t="s">
        <v>48</v>
      </c>
      <c r="I1162" t="s">
        <v>50</v>
      </c>
      <c r="J1162">
        <v>1443</v>
      </c>
      <c r="K1162">
        <v>10</v>
      </c>
      <c r="L1162">
        <v>1</v>
      </c>
      <c r="M1162">
        <v>2680</v>
      </c>
      <c r="N1162">
        <f>MONTH(Table1[[#This Row],[Sale_Date]])</f>
        <v>1</v>
      </c>
    </row>
    <row r="1163" spans="1:14" x14ac:dyDescent="0.25">
      <c r="A1163">
        <v>1162</v>
      </c>
      <c r="B1163">
        <v>17</v>
      </c>
      <c r="C1163" t="s">
        <v>27</v>
      </c>
      <c r="D1163" t="s">
        <v>33</v>
      </c>
      <c r="E1163" t="s">
        <v>37</v>
      </c>
      <c r="F1163" t="s">
        <v>40</v>
      </c>
      <c r="G1163" s="1">
        <v>45544</v>
      </c>
      <c r="H1163" t="s">
        <v>47</v>
      </c>
      <c r="I1163" t="s">
        <v>54</v>
      </c>
      <c r="J1163">
        <v>856</v>
      </c>
      <c r="K1163">
        <v>25</v>
      </c>
      <c r="L1163">
        <v>1</v>
      </c>
      <c r="M1163">
        <v>2926</v>
      </c>
      <c r="N1163">
        <f>MONTH(Table1[[#This Row],[Sale_Date]])</f>
        <v>9</v>
      </c>
    </row>
    <row r="1164" spans="1:14" x14ac:dyDescent="0.25">
      <c r="A1164">
        <v>1163</v>
      </c>
      <c r="B1164">
        <v>16</v>
      </c>
      <c r="C1164" t="s">
        <v>16</v>
      </c>
      <c r="D1164" t="s">
        <v>34</v>
      </c>
      <c r="E1164" t="s">
        <v>39</v>
      </c>
      <c r="F1164" t="s">
        <v>44</v>
      </c>
      <c r="G1164" s="1">
        <v>45479</v>
      </c>
      <c r="H1164" t="s">
        <v>47</v>
      </c>
      <c r="I1164" t="s">
        <v>54</v>
      </c>
      <c r="J1164">
        <v>645</v>
      </c>
      <c r="K1164">
        <v>15</v>
      </c>
      <c r="L1164">
        <v>1</v>
      </c>
      <c r="M1164">
        <v>1720</v>
      </c>
      <c r="N1164">
        <f>MONTH(Table1[[#This Row],[Sale_Date]])</f>
        <v>7</v>
      </c>
    </row>
    <row r="1165" spans="1:14" x14ac:dyDescent="0.25">
      <c r="A1165">
        <v>1164</v>
      </c>
      <c r="B1165">
        <v>6</v>
      </c>
      <c r="C1165" t="s">
        <v>32</v>
      </c>
      <c r="D1165" t="s">
        <v>35</v>
      </c>
      <c r="E1165" t="s">
        <v>36</v>
      </c>
      <c r="F1165" t="s">
        <v>43</v>
      </c>
      <c r="G1165" s="1">
        <v>45532</v>
      </c>
      <c r="H1165" t="s">
        <v>48</v>
      </c>
      <c r="I1165" t="s">
        <v>54</v>
      </c>
      <c r="J1165">
        <v>1012</v>
      </c>
      <c r="K1165">
        <v>30</v>
      </c>
      <c r="L1165">
        <v>2</v>
      </c>
      <c r="M1165">
        <v>1547</v>
      </c>
      <c r="N1165">
        <f>MONTH(Table1[[#This Row],[Sale_Date]])</f>
        <v>8</v>
      </c>
    </row>
    <row r="1166" spans="1:14" x14ac:dyDescent="0.25">
      <c r="A1166">
        <v>1165</v>
      </c>
      <c r="B1166">
        <v>4</v>
      </c>
      <c r="C1166" t="s">
        <v>17</v>
      </c>
      <c r="D1166" t="s">
        <v>34</v>
      </c>
      <c r="E1166" t="s">
        <v>38</v>
      </c>
      <c r="F1166" t="s">
        <v>42</v>
      </c>
      <c r="G1166" s="1">
        <v>45569</v>
      </c>
      <c r="H1166" t="s">
        <v>48</v>
      </c>
      <c r="I1166" t="s">
        <v>50</v>
      </c>
      <c r="J1166">
        <v>1222</v>
      </c>
      <c r="K1166">
        <v>10</v>
      </c>
      <c r="L1166">
        <v>1</v>
      </c>
      <c r="M1166">
        <v>1944</v>
      </c>
      <c r="N1166">
        <f>MONTH(Table1[[#This Row],[Sale_Date]])</f>
        <v>10</v>
      </c>
    </row>
    <row r="1167" spans="1:14" x14ac:dyDescent="0.25">
      <c r="A1167">
        <v>1166</v>
      </c>
      <c r="B1167">
        <v>3</v>
      </c>
      <c r="C1167" t="s">
        <v>18</v>
      </c>
      <c r="D1167" t="s">
        <v>35</v>
      </c>
      <c r="E1167" t="s">
        <v>36</v>
      </c>
      <c r="F1167" t="s">
        <v>41</v>
      </c>
      <c r="G1167" s="1">
        <v>45755</v>
      </c>
      <c r="H1167" t="s">
        <v>47</v>
      </c>
      <c r="I1167" t="s">
        <v>54</v>
      </c>
      <c r="J1167">
        <v>544</v>
      </c>
      <c r="K1167">
        <v>0</v>
      </c>
      <c r="L1167">
        <v>1</v>
      </c>
      <c r="M1167">
        <v>2225</v>
      </c>
      <c r="N1167">
        <f>MONTH(Table1[[#This Row],[Sale_Date]])</f>
        <v>4</v>
      </c>
    </row>
    <row r="1168" spans="1:14" x14ac:dyDescent="0.25">
      <c r="A1168">
        <v>1167</v>
      </c>
      <c r="B1168">
        <v>6</v>
      </c>
      <c r="C1168" t="s">
        <v>32</v>
      </c>
      <c r="D1168" t="s">
        <v>35</v>
      </c>
      <c r="E1168" t="s">
        <v>36</v>
      </c>
      <c r="F1168" t="s">
        <v>43</v>
      </c>
      <c r="G1168" s="1">
        <v>45732</v>
      </c>
      <c r="H1168" t="s">
        <v>48</v>
      </c>
      <c r="I1168" t="s">
        <v>54</v>
      </c>
      <c r="J1168">
        <v>752</v>
      </c>
      <c r="K1168">
        <v>0</v>
      </c>
      <c r="L1168">
        <v>3</v>
      </c>
      <c r="M1168">
        <v>2935</v>
      </c>
      <c r="N1168">
        <f>MONTH(Table1[[#This Row],[Sale_Date]])</f>
        <v>3</v>
      </c>
    </row>
    <row r="1169" spans="1:14" x14ac:dyDescent="0.25">
      <c r="A1169">
        <v>1168</v>
      </c>
      <c r="B1169">
        <v>20</v>
      </c>
      <c r="C1169" t="s">
        <v>24</v>
      </c>
      <c r="D1169" t="s">
        <v>33</v>
      </c>
      <c r="E1169" t="s">
        <v>36</v>
      </c>
      <c r="F1169" t="s">
        <v>42</v>
      </c>
      <c r="G1169" s="1">
        <v>45561</v>
      </c>
      <c r="H1169" t="s">
        <v>48</v>
      </c>
      <c r="I1169" t="s">
        <v>54</v>
      </c>
      <c r="J1169">
        <v>1178</v>
      </c>
      <c r="K1169">
        <v>10</v>
      </c>
      <c r="L1169">
        <v>2</v>
      </c>
      <c r="M1169">
        <v>1278</v>
      </c>
      <c r="N1169">
        <f>MONTH(Table1[[#This Row],[Sale_Date]])</f>
        <v>9</v>
      </c>
    </row>
    <row r="1170" spans="1:14" x14ac:dyDescent="0.25">
      <c r="A1170">
        <v>1169</v>
      </c>
      <c r="B1170">
        <v>11</v>
      </c>
      <c r="C1170" t="s">
        <v>13</v>
      </c>
      <c r="D1170" t="s">
        <v>33</v>
      </c>
      <c r="E1170" t="s">
        <v>39</v>
      </c>
      <c r="F1170" t="s">
        <v>42</v>
      </c>
      <c r="G1170" s="1">
        <v>45452</v>
      </c>
      <c r="H1170" t="s">
        <v>47</v>
      </c>
      <c r="I1170" t="s">
        <v>55</v>
      </c>
      <c r="J1170">
        <v>251</v>
      </c>
      <c r="K1170">
        <v>20</v>
      </c>
      <c r="L1170">
        <v>1</v>
      </c>
      <c r="M1170">
        <v>2594</v>
      </c>
      <c r="N1170">
        <f>MONTH(Table1[[#This Row],[Sale_Date]])</f>
        <v>6</v>
      </c>
    </row>
    <row r="1171" spans="1:14" x14ac:dyDescent="0.25">
      <c r="A1171">
        <v>1170</v>
      </c>
      <c r="B1171">
        <v>10</v>
      </c>
      <c r="C1171" t="s">
        <v>23</v>
      </c>
      <c r="D1171" t="s">
        <v>34</v>
      </c>
      <c r="E1171" t="s">
        <v>36</v>
      </c>
      <c r="F1171" t="s">
        <v>43</v>
      </c>
      <c r="G1171" s="1">
        <v>45679</v>
      </c>
      <c r="H1171" t="s">
        <v>47</v>
      </c>
      <c r="I1171" t="s">
        <v>51</v>
      </c>
      <c r="J1171">
        <v>1235</v>
      </c>
      <c r="K1171">
        <v>20</v>
      </c>
      <c r="L1171">
        <v>2</v>
      </c>
      <c r="M1171">
        <v>2597</v>
      </c>
      <c r="N1171">
        <f>MONTH(Table1[[#This Row],[Sale_Date]])</f>
        <v>1</v>
      </c>
    </row>
    <row r="1172" spans="1:14" x14ac:dyDescent="0.25">
      <c r="A1172">
        <v>1171</v>
      </c>
      <c r="B1172">
        <v>20</v>
      </c>
      <c r="C1172" t="s">
        <v>24</v>
      </c>
      <c r="D1172" t="s">
        <v>33</v>
      </c>
      <c r="E1172" t="s">
        <v>38</v>
      </c>
      <c r="F1172" t="s">
        <v>46</v>
      </c>
      <c r="G1172" s="1">
        <v>45751</v>
      </c>
      <c r="H1172" t="s">
        <v>47</v>
      </c>
      <c r="I1172" t="s">
        <v>49</v>
      </c>
      <c r="J1172">
        <v>1155</v>
      </c>
      <c r="K1172">
        <v>10</v>
      </c>
      <c r="L1172">
        <v>2</v>
      </c>
      <c r="M1172">
        <v>1766</v>
      </c>
      <c r="N1172">
        <f>MONTH(Table1[[#This Row],[Sale_Date]])</f>
        <v>4</v>
      </c>
    </row>
    <row r="1173" spans="1:14" x14ac:dyDescent="0.25">
      <c r="A1173">
        <v>1172</v>
      </c>
      <c r="B1173">
        <v>2</v>
      </c>
      <c r="C1173" t="s">
        <v>19</v>
      </c>
      <c r="D1173" t="s">
        <v>33</v>
      </c>
      <c r="E1173" t="s">
        <v>36</v>
      </c>
      <c r="F1173" t="s">
        <v>45</v>
      </c>
      <c r="G1173" s="1">
        <v>45415</v>
      </c>
      <c r="H1173" t="s">
        <v>47</v>
      </c>
      <c r="I1173" t="s">
        <v>52</v>
      </c>
      <c r="J1173">
        <v>731</v>
      </c>
      <c r="K1173">
        <v>15</v>
      </c>
      <c r="L1173">
        <v>2</v>
      </c>
      <c r="M1173">
        <v>1157</v>
      </c>
      <c r="N1173">
        <f>MONTH(Table1[[#This Row],[Sale_Date]])</f>
        <v>5</v>
      </c>
    </row>
    <row r="1174" spans="1:14" x14ac:dyDescent="0.25">
      <c r="A1174">
        <v>1173</v>
      </c>
      <c r="B1174">
        <v>16</v>
      </c>
      <c r="C1174" t="s">
        <v>16</v>
      </c>
      <c r="D1174" t="s">
        <v>34</v>
      </c>
      <c r="E1174" t="s">
        <v>39</v>
      </c>
      <c r="F1174" t="s">
        <v>41</v>
      </c>
      <c r="G1174" s="1">
        <v>45711</v>
      </c>
      <c r="H1174" t="s">
        <v>47</v>
      </c>
      <c r="I1174" t="s">
        <v>53</v>
      </c>
      <c r="J1174">
        <v>1241</v>
      </c>
      <c r="K1174">
        <v>15</v>
      </c>
      <c r="L1174">
        <v>1</v>
      </c>
      <c r="M1174">
        <v>1417</v>
      </c>
      <c r="N1174">
        <f>MONTH(Table1[[#This Row],[Sale_Date]])</f>
        <v>2</v>
      </c>
    </row>
    <row r="1175" spans="1:14" x14ac:dyDescent="0.25">
      <c r="A1175">
        <v>1174</v>
      </c>
      <c r="B1175">
        <v>10</v>
      </c>
      <c r="C1175" t="s">
        <v>23</v>
      </c>
      <c r="D1175" t="s">
        <v>34</v>
      </c>
      <c r="E1175" t="s">
        <v>37</v>
      </c>
      <c r="F1175" t="s">
        <v>46</v>
      </c>
      <c r="G1175" s="1">
        <v>45564</v>
      </c>
      <c r="H1175" t="s">
        <v>47</v>
      </c>
      <c r="I1175" t="s">
        <v>53</v>
      </c>
      <c r="J1175">
        <v>797</v>
      </c>
      <c r="K1175">
        <v>30</v>
      </c>
      <c r="L1175">
        <v>2</v>
      </c>
      <c r="M1175">
        <v>1589</v>
      </c>
      <c r="N1175">
        <f>MONTH(Table1[[#This Row],[Sale_Date]])</f>
        <v>9</v>
      </c>
    </row>
    <row r="1176" spans="1:14" x14ac:dyDescent="0.25">
      <c r="A1176">
        <v>1175</v>
      </c>
      <c r="B1176">
        <v>2</v>
      </c>
      <c r="C1176" t="s">
        <v>19</v>
      </c>
      <c r="D1176" t="s">
        <v>33</v>
      </c>
      <c r="E1176" t="s">
        <v>38</v>
      </c>
      <c r="F1176" t="s">
        <v>43</v>
      </c>
      <c r="G1176" s="1">
        <v>45587</v>
      </c>
      <c r="H1176" t="s">
        <v>48</v>
      </c>
      <c r="I1176" t="s">
        <v>51</v>
      </c>
      <c r="J1176">
        <v>472</v>
      </c>
      <c r="K1176">
        <v>25</v>
      </c>
      <c r="L1176">
        <v>3</v>
      </c>
      <c r="M1176">
        <v>2149</v>
      </c>
      <c r="N1176">
        <f>MONTH(Table1[[#This Row],[Sale_Date]])</f>
        <v>10</v>
      </c>
    </row>
    <row r="1177" spans="1:14" x14ac:dyDescent="0.25">
      <c r="A1177">
        <v>1176</v>
      </c>
      <c r="B1177">
        <v>13</v>
      </c>
      <c r="C1177" t="s">
        <v>21</v>
      </c>
      <c r="D1177" t="s">
        <v>34</v>
      </c>
      <c r="E1177" t="s">
        <v>38</v>
      </c>
      <c r="F1177" t="s">
        <v>43</v>
      </c>
      <c r="G1177" s="1">
        <v>45496</v>
      </c>
      <c r="H1177" t="s">
        <v>48</v>
      </c>
      <c r="I1177" t="s">
        <v>52</v>
      </c>
      <c r="J1177">
        <v>917</v>
      </c>
      <c r="K1177">
        <v>30</v>
      </c>
      <c r="L1177">
        <v>1</v>
      </c>
      <c r="M1177">
        <v>1086</v>
      </c>
      <c r="N1177">
        <f>MONTH(Table1[[#This Row],[Sale_Date]])</f>
        <v>7</v>
      </c>
    </row>
    <row r="1178" spans="1:14" x14ac:dyDescent="0.25">
      <c r="A1178">
        <v>1177</v>
      </c>
      <c r="B1178">
        <v>9</v>
      </c>
      <c r="C1178" t="s">
        <v>26</v>
      </c>
      <c r="D1178" t="s">
        <v>35</v>
      </c>
      <c r="E1178" t="s">
        <v>36</v>
      </c>
      <c r="F1178" t="s">
        <v>41</v>
      </c>
      <c r="G1178" s="1">
        <v>45613</v>
      </c>
      <c r="H1178" t="s">
        <v>48</v>
      </c>
      <c r="I1178" t="s">
        <v>53</v>
      </c>
      <c r="J1178">
        <v>786</v>
      </c>
      <c r="K1178">
        <v>25</v>
      </c>
      <c r="L1178">
        <v>1</v>
      </c>
      <c r="M1178">
        <v>1974</v>
      </c>
      <c r="N1178">
        <f>MONTH(Table1[[#This Row],[Sale_Date]])</f>
        <v>11</v>
      </c>
    </row>
    <row r="1179" spans="1:14" x14ac:dyDescent="0.25">
      <c r="A1179">
        <v>1178</v>
      </c>
      <c r="B1179">
        <v>18</v>
      </c>
      <c r="C1179" t="s">
        <v>28</v>
      </c>
      <c r="D1179" t="s">
        <v>35</v>
      </c>
      <c r="E1179" t="s">
        <v>39</v>
      </c>
      <c r="F1179" t="s">
        <v>44</v>
      </c>
      <c r="G1179" s="1">
        <v>45466</v>
      </c>
      <c r="H1179" t="s">
        <v>48</v>
      </c>
      <c r="I1179" t="s">
        <v>53</v>
      </c>
      <c r="J1179">
        <v>423</v>
      </c>
      <c r="K1179">
        <v>20</v>
      </c>
      <c r="L1179">
        <v>1</v>
      </c>
      <c r="M1179">
        <v>2525</v>
      </c>
      <c r="N1179">
        <f>MONTH(Table1[[#This Row],[Sale_Date]])</f>
        <v>6</v>
      </c>
    </row>
    <row r="1180" spans="1:14" x14ac:dyDescent="0.25">
      <c r="A1180">
        <v>1179</v>
      </c>
      <c r="B1180">
        <v>1</v>
      </c>
      <c r="C1180" t="s">
        <v>15</v>
      </c>
      <c r="D1180" t="s">
        <v>34</v>
      </c>
      <c r="E1180" t="s">
        <v>38</v>
      </c>
      <c r="F1180" t="s">
        <v>40</v>
      </c>
      <c r="G1180" s="1">
        <v>45745</v>
      </c>
      <c r="H1180" t="s">
        <v>47</v>
      </c>
      <c r="I1180" t="s">
        <v>51</v>
      </c>
      <c r="J1180">
        <v>289</v>
      </c>
      <c r="K1180">
        <v>0</v>
      </c>
      <c r="L1180">
        <v>1</v>
      </c>
      <c r="M1180">
        <v>1678</v>
      </c>
      <c r="N1180">
        <f>MONTH(Table1[[#This Row],[Sale_Date]])</f>
        <v>3</v>
      </c>
    </row>
    <row r="1181" spans="1:14" x14ac:dyDescent="0.25">
      <c r="A1181">
        <v>1180</v>
      </c>
      <c r="B1181">
        <v>18</v>
      </c>
      <c r="C1181" t="s">
        <v>28</v>
      </c>
      <c r="D1181" t="s">
        <v>35</v>
      </c>
      <c r="E1181" t="s">
        <v>37</v>
      </c>
      <c r="F1181" t="s">
        <v>40</v>
      </c>
      <c r="G1181" s="1">
        <v>45452</v>
      </c>
      <c r="H1181" t="s">
        <v>48</v>
      </c>
      <c r="I1181" t="s">
        <v>50</v>
      </c>
      <c r="J1181">
        <v>561</v>
      </c>
      <c r="K1181">
        <v>25</v>
      </c>
      <c r="L1181">
        <v>1</v>
      </c>
      <c r="M1181">
        <v>1851</v>
      </c>
      <c r="N1181">
        <f>MONTH(Table1[[#This Row],[Sale_Date]])</f>
        <v>6</v>
      </c>
    </row>
    <row r="1182" spans="1:14" x14ac:dyDescent="0.25">
      <c r="A1182">
        <v>1181</v>
      </c>
      <c r="B1182">
        <v>11</v>
      </c>
      <c r="C1182" t="s">
        <v>13</v>
      </c>
      <c r="D1182" t="s">
        <v>33</v>
      </c>
      <c r="E1182" t="s">
        <v>36</v>
      </c>
      <c r="F1182" t="s">
        <v>46</v>
      </c>
      <c r="G1182" s="1">
        <v>45492</v>
      </c>
      <c r="H1182" t="s">
        <v>47</v>
      </c>
      <c r="I1182" t="s">
        <v>55</v>
      </c>
      <c r="J1182">
        <v>941</v>
      </c>
      <c r="K1182">
        <v>10</v>
      </c>
      <c r="L1182">
        <v>3</v>
      </c>
      <c r="M1182">
        <v>2883</v>
      </c>
      <c r="N1182">
        <f>MONTH(Table1[[#This Row],[Sale_Date]])</f>
        <v>7</v>
      </c>
    </row>
    <row r="1183" spans="1:14" x14ac:dyDescent="0.25">
      <c r="A1183">
        <v>1182</v>
      </c>
      <c r="B1183">
        <v>2</v>
      </c>
      <c r="C1183" t="s">
        <v>19</v>
      </c>
      <c r="D1183" t="s">
        <v>33</v>
      </c>
      <c r="E1183" t="s">
        <v>38</v>
      </c>
      <c r="F1183" t="s">
        <v>44</v>
      </c>
      <c r="G1183" s="1">
        <v>45548</v>
      </c>
      <c r="H1183" t="s">
        <v>47</v>
      </c>
      <c r="I1183" t="s">
        <v>55</v>
      </c>
      <c r="J1183">
        <v>201</v>
      </c>
      <c r="K1183">
        <v>0</v>
      </c>
      <c r="L1183">
        <v>2</v>
      </c>
      <c r="M1183">
        <v>2571</v>
      </c>
      <c r="N1183">
        <f>MONTH(Table1[[#This Row],[Sale_Date]])</f>
        <v>9</v>
      </c>
    </row>
    <row r="1184" spans="1:14" x14ac:dyDescent="0.25">
      <c r="A1184">
        <v>1183</v>
      </c>
      <c r="B1184">
        <v>6</v>
      </c>
      <c r="C1184" t="s">
        <v>32</v>
      </c>
      <c r="D1184" t="s">
        <v>35</v>
      </c>
      <c r="E1184" t="s">
        <v>39</v>
      </c>
      <c r="F1184" t="s">
        <v>42</v>
      </c>
      <c r="G1184" s="1">
        <v>45618</v>
      </c>
      <c r="H1184" t="s">
        <v>48</v>
      </c>
      <c r="I1184" t="s">
        <v>52</v>
      </c>
      <c r="J1184">
        <v>1037</v>
      </c>
      <c r="K1184">
        <v>10</v>
      </c>
      <c r="L1184">
        <v>1</v>
      </c>
      <c r="M1184">
        <v>1367</v>
      </c>
      <c r="N1184">
        <f>MONTH(Table1[[#This Row],[Sale_Date]])</f>
        <v>11</v>
      </c>
    </row>
    <row r="1185" spans="1:14" x14ac:dyDescent="0.25">
      <c r="A1185">
        <v>1184</v>
      </c>
      <c r="B1185">
        <v>18</v>
      </c>
      <c r="C1185" t="s">
        <v>28</v>
      </c>
      <c r="D1185" t="s">
        <v>35</v>
      </c>
      <c r="E1185" t="s">
        <v>37</v>
      </c>
      <c r="F1185" t="s">
        <v>40</v>
      </c>
      <c r="G1185" s="1">
        <v>45666</v>
      </c>
      <c r="H1185" t="s">
        <v>47</v>
      </c>
      <c r="I1185" t="s">
        <v>53</v>
      </c>
      <c r="J1185">
        <v>775</v>
      </c>
      <c r="K1185">
        <v>25</v>
      </c>
      <c r="L1185">
        <v>3</v>
      </c>
      <c r="M1185">
        <v>2430</v>
      </c>
      <c r="N1185">
        <f>MONTH(Table1[[#This Row],[Sale_Date]])</f>
        <v>1</v>
      </c>
    </row>
    <row r="1186" spans="1:14" x14ac:dyDescent="0.25">
      <c r="A1186">
        <v>1185</v>
      </c>
      <c r="B1186">
        <v>17</v>
      </c>
      <c r="C1186" t="s">
        <v>27</v>
      </c>
      <c r="D1186" t="s">
        <v>33</v>
      </c>
      <c r="E1186" t="s">
        <v>36</v>
      </c>
      <c r="F1186" t="s">
        <v>43</v>
      </c>
      <c r="G1186" s="1">
        <v>45611</v>
      </c>
      <c r="H1186" t="s">
        <v>48</v>
      </c>
      <c r="I1186" t="s">
        <v>49</v>
      </c>
      <c r="J1186">
        <v>903</v>
      </c>
      <c r="K1186">
        <v>10</v>
      </c>
      <c r="L1186">
        <v>2</v>
      </c>
      <c r="M1186">
        <v>1529</v>
      </c>
      <c r="N1186">
        <f>MONTH(Table1[[#This Row],[Sale_Date]])</f>
        <v>11</v>
      </c>
    </row>
    <row r="1187" spans="1:14" x14ac:dyDescent="0.25">
      <c r="A1187">
        <v>1186</v>
      </c>
      <c r="B1187">
        <v>14</v>
      </c>
      <c r="C1187" t="s">
        <v>22</v>
      </c>
      <c r="D1187" t="s">
        <v>33</v>
      </c>
      <c r="E1187" t="s">
        <v>36</v>
      </c>
      <c r="F1187" t="s">
        <v>46</v>
      </c>
      <c r="G1187" s="1">
        <v>45755</v>
      </c>
      <c r="H1187" t="s">
        <v>47</v>
      </c>
      <c r="I1187" t="s">
        <v>52</v>
      </c>
      <c r="J1187">
        <v>1422</v>
      </c>
      <c r="K1187">
        <v>0</v>
      </c>
      <c r="L1187">
        <v>1</v>
      </c>
      <c r="M1187">
        <v>1258</v>
      </c>
      <c r="N1187">
        <f>MONTH(Table1[[#This Row],[Sale_Date]])</f>
        <v>4</v>
      </c>
    </row>
    <row r="1188" spans="1:14" x14ac:dyDescent="0.25">
      <c r="A1188">
        <v>1187</v>
      </c>
      <c r="B1188">
        <v>16</v>
      </c>
      <c r="C1188" t="s">
        <v>16</v>
      </c>
      <c r="D1188" t="s">
        <v>34</v>
      </c>
      <c r="E1188" t="s">
        <v>36</v>
      </c>
      <c r="F1188" t="s">
        <v>43</v>
      </c>
      <c r="G1188" s="1">
        <v>45636</v>
      </c>
      <c r="H1188" t="s">
        <v>48</v>
      </c>
      <c r="I1188" t="s">
        <v>53</v>
      </c>
      <c r="J1188">
        <v>856</v>
      </c>
      <c r="K1188">
        <v>30</v>
      </c>
      <c r="L1188">
        <v>1</v>
      </c>
      <c r="M1188">
        <v>2376</v>
      </c>
      <c r="N1188">
        <f>MONTH(Table1[[#This Row],[Sale_Date]])</f>
        <v>12</v>
      </c>
    </row>
    <row r="1189" spans="1:14" x14ac:dyDescent="0.25">
      <c r="A1189">
        <v>1188</v>
      </c>
      <c r="B1189">
        <v>8</v>
      </c>
      <c r="C1189" t="s">
        <v>29</v>
      </c>
      <c r="D1189" t="s">
        <v>33</v>
      </c>
      <c r="E1189" t="s">
        <v>36</v>
      </c>
      <c r="F1189" t="s">
        <v>40</v>
      </c>
      <c r="G1189" s="1">
        <v>45683</v>
      </c>
      <c r="H1189" t="s">
        <v>48</v>
      </c>
      <c r="I1189" t="s">
        <v>50</v>
      </c>
      <c r="J1189">
        <v>487</v>
      </c>
      <c r="K1189">
        <v>25</v>
      </c>
      <c r="L1189">
        <v>1</v>
      </c>
      <c r="M1189">
        <v>1867</v>
      </c>
      <c r="N1189">
        <f>MONTH(Table1[[#This Row],[Sale_Date]])</f>
        <v>1</v>
      </c>
    </row>
    <row r="1190" spans="1:14" x14ac:dyDescent="0.25">
      <c r="A1190">
        <v>1189</v>
      </c>
      <c r="B1190">
        <v>1</v>
      </c>
      <c r="C1190" t="s">
        <v>15</v>
      </c>
      <c r="D1190" t="s">
        <v>34</v>
      </c>
      <c r="E1190" t="s">
        <v>38</v>
      </c>
      <c r="F1190" t="s">
        <v>43</v>
      </c>
      <c r="G1190" s="1">
        <v>45698</v>
      </c>
      <c r="H1190" t="s">
        <v>47</v>
      </c>
      <c r="I1190" t="s">
        <v>52</v>
      </c>
      <c r="J1190">
        <v>1253</v>
      </c>
      <c r="K1190">
        <v>15</v>
      </c>
      <c r="L1190">
        <v>1</v>
      </c>
      <c r="M1190">
        <v>2158</v>
      </c>
      <c r="N1190">
        <f>MONTH(Table1[[#This Row],[Sale_Date]])</f>
        <v>2</v>
      </c>
    </row>
    <row r="1191" spans="1:14" x14ac:dyDescent="0.25">
      <c r="A1191">
        <v>1190</v>
      </c>
      <c r="B1191">
        <v>15</v>
      </c>
      <c r="C1191" t="s">
        <v>20</v>
      </c>
      <c r="D1191" t="s">
        <v>35</v>
      </c>
      <c r="E1191" t="s">
        <v>37</v>
      </c>
      <c r="F1191" t="s">
        <v>40</v>
      </c>
      <c r="G1191" s="1">
        <v>45630</v>
      </c>
      <c r="H1191" t="s">
        <v>47</v>
      </c>
      <c r="I1191" t="s">
        <v>53</v>
      </c>
      <c r="J1191">
        <v>806</v>
      </c>
      <c r="K1191">
        <v>20</v>
      </c>
      <c r="L1191">
        <v>1</v>
      </c>
      <c r="M1191">
        <v>1783</v>
      </c>
      <c r="N1191">
        <f>MONTH(Table1[[#This Row],[Sale_Date]])</f>
        <v>12</v>
      </c>
    </row>
    <row r="1192" spans="1:14" x14ac:dyDescent="0.25">
      <c r="A1192">
        <v>1191</v>
      </c>
      <c r="B1192">
        <v>20</v>
      </c>
      <c r="C1192" t="s">
        <v>24</v>
      </c>
      <c r="D1192" t="s">
        <v>33</v>
      </c>
      <c r="E1192" t="s">
        <v>38</v>
      </c>
      <c r="F1192" t="s">
        <v>46</v>
      </c>
      <c r="G1192" s="1">
        <v>45771</v>
      </c>
      <c r="H1192" t="s">
        <v>47</v>
      </c>
      <c r="I1192" t="s">
        <v>54</v>
      </c>
      <c r="J1192">
        <v>604</v>
      </c>
      <c r="K1192">
        <v>0</v>
      </c>
      <c r="L1192">
        <v>1</v>
      </c>
      <c r="M1192">
        <v>2373</v>
      </c>
      <c r="N1192">
        <f>MONTH(Table1[[#This Row],[Sale_Date]])</f>
        <v>4</v>
      </c>
    </row>
    <row r="1193" spans="1:14" x14ac:dyDescent="0.25">
      <c r="A1193">
        <v>1192</v>
      </c>
      <c r="B1193">
        <v>10</v>
      </c>
      <c r="C1193" t="s">
        <v>23</v>
      </c>
      <c r="D1193" t="s">
        <v>34</v>
      </c>
      <c r="E1193" t="s">
        <v>39</v>
      </c>
      <c r="F1193" t="s">
        <v>40</v>
      </c>
      <c r="G1193" s="1">
        <v>45681</v>
      </c>
      <c r="H1193" t="s">
        <v>48</v>
      </c>
      <c r="I1193" t="s">
        <v>52</v>
      </c>
      <c r="J1193">
        <v>506</v>
      </c>
      <c r="K1193">
        <v>20</v>
      </c>
      <c r="L1193">
        <v>2</v>
      </c>
      <c r="M1193">
        <v>1037</v>
      </c>
      <c r="N1193">
        <f>MONTH(Table1[[#This Row],[Sale_Date]])</f>
        <v>1</v>
      </c>
    </row>
    <row r="1194" spans="1:14" x14ac:dyDescent="0.25">
      <c r="A1194">
        <v>1193</v>
      </c>
      <c r="B1194">
        <v>10</v>
      </c>
      <c r="C1194" t="s">
        <v>23</v>
      </c>
      <c r="D1194" t="s">
        <v>34</v>
      </c>
      <c r="E1194" t="s">
        <v>39</v>
      </c>
      <c r="F1194" t="s">
        <v>43</v>
      </c>
      <c r="G1194" s="1">
        <v>45492</v>
      </c>
      <c r="H1194" t="s">
        <v>48</v>
      </c>
      <c r="I1194" t="s">
        <v>53</v>
      </c>
      <c r="J1194">
        <v>933</v>
      </c>
      <c r="K1194">
        <v>10</v>
      </c>
      <c r="L1194">
        <v>2</v>
      </c>
      <c r="M1194">
        <v>2388</v>
      </c>
      <c r="N1194">
        <f>MONTH(Table1[[#This Row],[Sale_Date]])</f>
        <v>7</v>
      </c>
    </row>
    <row r="1195" spans="1:14" x14ac:dyDescent="0.25">
      <c r="A1195">
        <v>1194</v>
      </c>
      <c r="B1195">
        <v>1</v>
      </c>
      <c r="C1195" t="s">
        <v>15</v>
      </c>
      <c r="D1195" t="s">
        <v>34</v>
      </c>
      <c r="E1195" t="s">
        <v>39</v>
      </c>
      <c r="F1195" t="s">
        <v>40</v>
      </c>
      <c r="G1195" s="1">
        <v>45504</v>
      </c>
      <c r="H1195" t="s">
        <v>47</v>
      </c>
      <c r="I1195" t="s">
        <v>55</v>
      </c>
      <c r="J1195">
        <v>715</v>
      </c>
      <c r="K1195">
        <v>10</v>
      </c>
      <c r="L1195">
        <v>1</v>
      </c>
      <c r="M1195">
        <v>2932</v>
      </c>
      <c r="N1195">
        <f>MONTH(Table1[[#This Row],[Sale_Date]])</f>
        <v>7</v>
      </c>
    </row>
    <row r="1196" spans="1:14" x14ac:dyDescent="0.25">
      <c r="A1196">
        <v>1195</v>
      </c>
      <c r="B1196">
        <v>9</v>
      </c>
      <c r="C1196" t="s">
        <v>26</v>
      </c>
      <c r="D1196" t="s">
        <v>35</v>
      </c>
      <c r="E1196" t="s">
        <v>36</v>
      </c>
      <c r="F1196" t="s">
        <v>41</v>
      </c>
      <c r="G1196" s="1">
        <v>45522</v>
      </c>
      <c r="H1196" t="s">
        <v>48</v>
      </c>
      <c r="I1196" t="s">
        <v>53</v>
      </c>
      <c r="J1196">
        <v>1281</v>
      </c>
      <c r="K1196">
        <v>25</v>
      </c>
      <c r="L1196">
        <v>2</v>
      </c>
      <c r="M1196">
        <v>2866</v>
      </c>
      <c r="N1196">
        <f>MONTH(Table1[[#This Row],[Sale_Date]])</f>
        <v>8</v>
      </c>
    </row>
    <row r="1197" spans="1:14" x14ac:dyDescent="0.25">
      <c r="A1197">
        <v>1196</v>
      </c>
      <c r="B1197">
        <v>10</v>
      </c>
      <c r="C1197" t="s">
        <v>23</v>
      </c>
      <c r="D1197" t="s">
        <v>34</v>
      </c>
      <c r="E1197" t="s">
        <v>36</v>
      </c>
      <c r="F1197" t="s">
        <v>41</v>
      </c>
      <c r="G1197" s="1">
        <v>45564</v>
      </c>
      <c r="H1197" t="s">
        <v>48</v>
      </c>
      <c r="I1197" t="s">
        <v>52</v>
      </c>
      <c r="J1197">
        <v>268</v>
      </c>
      <c r="K1197">
        <v>25</v>
      </c>
      <c r="L1197">
        <v>2</v>
      </c>
      <c r="M1197">
        <v>1096</v>
      </c>
      <c r="N1197">
        <f>MONTH(Table1[[#This Row],[Sale_Date]])</f>
        <v>9</v>
      </c>
    </row>
    <row r="1198" spans="1:14" x14ac:dyDescent="0.25">
      <c r="A1198">
        <v>1197</v>
      </c>
      <c r="B1198">
        <v>19</v>
      </c>
      <c r="C1198" t="s">
        <v>14</v>
      </c>
      <c r="D1198" t="s">
        <v>34</v>
      </c>
      <c r="E1198" t="s">
        <v>39</v>
      </c>
      <c r="F1198" t="s">
        <v>42</v>
      </c>
      <c r="G1198" s="1">
        <v>45590</v>
      </c>
      <c r="H1198" t="s">
        <v>48</v>
      </c>
      <c r="I1198" t="s">
        <v>50</v>
      </c>
      <c r="J1198">
        <v>310</v>
      </c>
      <c r="K1198">
        <v>10</v>
      </c>
      <c r="L1198">
        <v>2</v>
      </c>
      <c r="M1198">
        <v>2244</v>
      </c>
      <c r="N1198">
        <f>MONTH(Table1[[#This Row],[Sale_Date]])</f>
        <v>10</v>
      </c>
    </row>
    <row r="1199" spans="1:14" x14ac:dyDescent="0.25">
      <c r="A1199">
        <v>1198</v>
      </c>
      <c r="B1199">
        <v>15</v>
      </c>
      <c r="C1199" t="s">
        <v>20</v>
      </c>
      <c r="D1199" t="s">
        <v>35</v>
      </c>
      <c r="E1199" t="s">
        <v>36</v>
      </c>
      <c r="F1199" t="s">
        <v>44</v>
      </c>
      <c r="G1199" s="1">
        <v>45434</v>
      </c>
      <c r="H1199" t="s">
        <v>47</v>
      </c>
      <c r="I1199" t="s">
        <v>54</v>
      </c>
      <c r="J1199">
        <v>793</v>
      </c>
      <c r="K1199">
        <v>0</v>
      </c>
      <c r="L1199">
        <v>3</v>
      </c>
      <c r="M1199">
        <v>1702</v>
      </c>
      <c r="N1199">
        <f>MONTH(Table1[[#This Row],[Sale_Date]])</f>
        <v>5</v>
      </c>
    </row>
    <row r="1200" spans="1:14" x14ac:dyDescent="0.25">
      <c r="A1200">
        <v>1199</v>
      </c>
      <c r="B1200">
        <v>17</v>
      </c>
      <c r="C1200" t="s">
        <v>27</v>
      </c>
      <c r="D1200" t="s">
        <v>33</v>
      </c>
      <c r="E1200" t="s">
        <v>39</v>
      </c>
      <c r="F1200" t="s">
        <v>40</v>
      </c>
      <c r="G1200" s="1">
        <v>45771</v>
      </c>
      <c r="H1200" t="s">
        <v>47</v>
      </c>
      <c r="I1200" t="s">
        <v>51</v>
      </c>
      <c r="J1200">
        <v>253</v>
      </c>
      <c r="K1200">
        <v>0</v>
      </c>
      <c r="L1200">
        <v>2</v>
      </c>
      <c r="M1200">
        <v>1182</v>
      </c>
      <c r="N1200">
        <f>MONTH(Table1[[#This Row],[Sale_Date]])</f>
        <v>4</v>
      </c>
    </row>
    <row r="1201" spans="1:14" x14ac:dyDescent="0.25">
      <c r="A1201">
        <v>1200</v>
      </c>
      <c r="B1201">
        <v>13</v>
      </c>
      <c r="C1201" t="s">
        <v>21</v>
      </c>
      <c r="D1201" t="s">
        <v>34</v>
      </c>
      <c r="E1201" t="s">
        <v>37</v>
      </c>
      <c r="F1201" t="s">
        <v>41</v>
      </c>
      <c r="G1201" s="1">
        <v>45653</v>
      </c>
      <c r="H1201" t="s">
        <v>48</v>
      </c>
      <c r="I1201" t="s">
        <v>53</v>
      </c>
      <c r="J1201">
        <v>1204</v>
      </c>
      <c r="K1201">
        <v>30</v>
      </c>
      <c r="L1201">
        <v>1</v>
      </c>
      <c r="M1201">
        <v>1107</v>
      </c>
      <c r="N1201">
        <f>MONTH(Table1[[#This Row],[Sale_Date]])</f>
        <v>12</v>
      </c>
    </row>
    <row r="1202" spans="1:14" x14ac:dyDescent="0.25">
      <c r="A1202">
        <v>1201</v>
      </c>
      <c r="B1202">
        <v>18</v>
      </c>
      <c r="C1202" t="s">
        <v>28</v>
      </c>
      <c r="D1202" t="s">
        <v>35</v>
      </c>
      <c r="E1202" t="s">
        <v>39</v>
      </c>
      <c r="F1202" t="s">
        <v>41</v>
      </c>
      <c r="G1202" s="1">
        <v>45499</v>
      </c>
      <c r="H1202" t="s">
        <v>48</v>
      </c>
      <c r="I1202" t="s">
        <v>55</v>
      </c>
      <c r="J1202">
        <v>1005</v>
      </c>
      <c r="K1202">
        <v>20</v>
      </c>
      <c r="L1202">
        <v>2</v>
      </c>
      <c r="M1202">
        <v>1608</v>
      </c>
      <c r="N1202">
        <f>MONTH(Table1[[#This Row],[Sale_Date]])</f>
        <v>7</v>
      </c>
    </row>
    <row r="1203" spans="1:14" x14ac:dyDescent="0.25">
      <c r="A1203">
        <v>1202</v>
      </c>
      <c r="B1203">
        <v>4</v>
      </c>
      <c r="C1203" t="s">
        <v>17</v>
      </c>
      <c r="D1203" t="s">
        <v>34</v>
      </c>
      <c r="E1203" t="s">
        <v>36</v>
      </c>
      <c r="F1203" t="s">
        <v>45</v>
      </c>
      <c r="G1203" s="1">
        <v>45449</v>
      </c>
      <c r="H1203" t="s">
        <v>48</v>
      </c>
      <c r="I1203" t="s">
        <v>49</v>
      </c>
      <c r="J1203">
        <v>1227</v>
      </c>
      <c r="K1203">
        <v>25</v>
      </c>
      <c r="L1203">
        <v>1</v>
      </c>
      <c r="M1203">
        <v>2897</v>
      </c>
      <c r="N1203">
        <f>MONTH(Table1[[#This Row],[Sale_Date]])</f>
        <v>6</v>
      </c>
    </row>
    <row r="1204" spans="1:14" x14ac:dyDescent="0.25">
      <c r="A1204">
        <v>1203</v>
      </c>
      <c r="B1204">
        <v>3</v>
      </c>
      <c r="C1204" t="s">
        <v>18</v>
      </c>
      <c r="D1204" t="s">
        <v>35</v>
      </c>
      <c r="E1204" t="s">
        <v>36</v>
      </c>
      <c r="F1204" t="s">
        <v>46</v>
      </c>
      <c r="G1204" s="1">
        <v>45726</v>
      </c>
      <c r="H1204" t="s">
        <v>47</v>
      </c>
      <c r="I1204" t="s">
        <v>55</v>
      </c>
      <c r="J1204">
        <v>426</v>
      </c>
      <c r="K1204">
        <v>20</v>
      </c>
      <c r="L1204">
        <v>2</v>
      </c>
      <c r="M1204">
        <v>1132</v>
      </c>
      <c r="N1204">
        <f>MONTH(Table1[[#This Row],[Sale_Date]])</f>
        <v>3</v>
      </c>
    </row>
    <row r="1205" spans="1:14" x14ac:dyDescent="0.25">
      <c r="A1205">
        <v>1204</v>
      </c>
      <c r="B1205">
        <v>18</v>
      </c>
      <c r="C1205" t="s">
        <v>28</v>
      </c>
      <c r="D1205" t="s">
        <v>35</v>
      </c>
      <c r="E1205" t="s">
        <v>39</v>
      </c>
      <c r="F1205" t="s">
        <v>40</v>
      </c>
      <c r="G1205" s="1">
        <v>45615</v>
      </c>
      <c r="H1205" t="s">
        <v>47</v>
      </c>
      <c r="I1205" t="s">
        <v>49</v>
      </c>
      <c r="J1205">
        <v>1476</v>
      </c>
      <c r="K1205">
        <v>25</v>
      </c>
      <c r="L1205">
        <v>1</v>
      </c>
      <c r="M1205">
        <v>2400</v>
      </c>
      <c r="N1205">
        <f>MONTH(Table1[[#This Row],[Sale_Date]])</f>
        <v>11</v>
      </c>
    </row>
    <row r="1206" spans="1:14" x14ac:dyDescent="0.25">
      <c r="A1206">
        <v>1205</v>
      </c>
      <c r="B1206">
        <v>3</v>
      </c>
      <c r="C1206" t="s">
        <v>18</v>
      </c>
      <c r="D1206" t="s">
        <v>35</v>
      </c>
      <c r="E1206" t="s">
        <v>37</v>
      </c>
      <c r="F1206" t="s">
        <v>41</v>
      </c>
      <c r="G1206" s="1">
        <v>45666</v>
      </c>
      <c r="H1206" t="s">
        <v>48</v>
      </c>
      <c r="I1206" t="s">
        <v>54</v>
      </c>
      <c r="J1206">
        <v>955</v>
      </c>
      <c r="K1206">
        <v>15</v>
      </c>
      <c r="L1206">
        <v>1</v>
      </c>
      <c r="M1206">
        <v>1433</v>
      </c>
      <c r="N1206">
        <f>MONTH(Table1[[#This Row],[Sale_Date]])</f>
        <v>1</v>
      </c>
    </row>
    <row r="1207" spans="1:14" x14ac:dyDescent="0.25">
      <c r="A1207">
        <v>1206</v>
      </c>
      <c r="B1207">
        <v>18</v>
      </c>
      <c r="C1207" t="s">
        <v>28</v>
      </c>
      <c r="D1207" t="s">
        <v>35</v>
      </c>
      <c r="E1207" t="s">
        <v>37</v>
      </c>
      <c r="F1207" t="s">
        <v>43</v>
      </c>
      <c r="G1207" s="1">
        <v>45428</v>
      </c>
      <c r="H1207" t="s">
        <v>48</v>
      </c>
      <c r="I1207" t="s">
        <v>52</v>
      </c>
      <c r="J1207">
        <v>742</v>
      </c>
      <c r="K1207">
        <v>20</v>
      </c>
      <c r="L1207">
        <v>2</v>
      </c>
      <c r="M1207">
        <v>1055</v>
      </c>
      <c r="N1207">
        <f>MONTH(Table1[[#This Row],[Sale_Date]])</f>
        <v>5</v>
      </c>
    </row>
    <row r="1208" spans="1:14" x14ac:dyDescent="0.25">
      <c r="A1208">
        <v>1207</v>
      </c>
      <c r="B1208">
        <v>14</v>
      </c>
      <c r="C1208" t="s">
        <v>22</v>
      </c>
      <c r="D1208" t="s">
        <v>33</v>
      </c>
      <c r="E1208" t="s">
        <v>37</v>
      </c>
      <c r="F1208" t="s">
        <v>41</v>
      </c>
      <c r="G1208" s="1">
        <v>45487</v>
      </c>
      <c r="H1208" t="s">
        <v>47</v>
      </c>
      <c r="I1208" t="s">
        <v>54</v>
      </c>
      <c r="J1208">
        <v>1256</v>
      </c>
      <c r="K1208">
        <v>20</v>
      </c>
      <c r="L1208">
        <v>1</v>
      </c>
      <c r="M1208">
        <v>2065</v>
      </c>
      <c r="N1208">
        <f>MONTH(Table1[[#This Row],[Sale_Date]])</f>
        <v>7</v>
      </c>
    </row>
    <row r="1209" spans="1:14" x14ac:dyDescent="0.25">
      <c r="A1209">
        <v>1208</v>
      </c>
      <c r="B1209">
        <v>8</v>
      </c>
      <c r="C1209" t="s">
        <v>29</v>
      </c>
      <c r="D1209" t="s">
        <v>33</v>
      </c>
      <c r="E1209" t="s">
        <v>38</v>
      </c>
      <c r="F1209" t="s">
        <v>42</v>
      </c>
      <c r="G1209" s="1">
        <v>45679</v>
      </c>
      <c r="H1209" t="s">
        <v>48</v>
      </c>
      <c r="I1209" t="s">
        <v>50</v>
      </c>
      <c r="J1209">
        <v>1137</v>
      </c>
      <c r="K1209">
        <v>25</v>
      </c>
      <c r="L1209">
        <v>1</v>
      </c>
      <c r="M1209">
        <v>2821</v>
      </c>
      <c r="N1209">
        <f>MONTH(Table1[[#This Row],[Sale_Date]])</f>
        <v>1</v>
      </c>
    </row>
    <row r="1210" spans="1:14" x14ac:dyDescent="0.25">
      <c r="A1210">
        <v>1209</v>
      </c>
      <c r="B1210">
        <v>3</v>
      </c>
      <c r="C1210" t="s">
        <v>18</v>
      </c>
      <c r="D1210" t="s">
        <v>35</v>
      </c>
      <c r="E1210" t="s">
        <v>39</v>
      </c>
      <c r="F1210" t="s">
        <v>41</v>
      </c>
      <c r="G1210" s="1">
        <v>45561</v>
      </c>
      <c r="H1210" t="s">
        <v>48</v>
      </c>
      <c r="I1210" t="s">
        <v>51</v>
      </c>
      <c r="J1210">
        <v>1253</v>
      </c>
      <c r="K1210">
        <v>25</v>
      </c>
      <c r="L1210">
        <v>1</v>
      </c>
      <c r="M1210">
        <v>1321</v>
      </c>
      <c r="N1210">
        <f>MONTH(Table1[[#This Row],[Sale_Date]])</f>
        <v>9</v>
      </c>
    </row>
    <row r="1211" spans="1:14" x14ac:dyDescent="0.25">
      <c r="A1211">
        <v>1210</v>
      </c>
      <c r="B1211">
        <v>19</v>
      </c>
      <c r="C1211" t="s">
        <v>14</v>
      </c>
      <c r="D1211" t="s">
        <v>34</v>
      </c>
      <c r="E1211" t="s">
        <v>39</v>
      </c>
      <c r="F1211" t="s">
        <v>46</v>
      </c>
      <c r="G1211" s="1">
        <v>45616</v>
      </c>
      <c r="H1211" t="s">
        <v>48</v>
      </c>
      <c r="I1211" t="s">
        <v>54</v>
      </c>
      <c r="J1211">
        <v>309</v>
      </c>
      <c r="K1211">
        <v>10</v>
      </c>
      <c r="L1211">
        <v>2</v>
      </c>
      <c r="M1211">
        <v>1150</v>
      </c>
      <c r="N1211">
        <f>MONTH(Table1[[#This Row],[Sale_Date]])</f>
        <v>11</v>
      </c>
    </row>
    <row r="1212" spans="1:14" x14ac:dyDescent="0.25">
      <c r="A1212">
        <v>1211</v>
      </c>
      <c r="B1212">
        <v>15</v>
      </c>
      <c r="C1212" t="s">
        <v>20</v>
      </c>
      <c r="D1212" t="s">
        <v>35</v>
      </c>
      <c r="E1212" t="s">
        <v>36</v>
      </c>
      <c r="F1212" t="s">
        <v>45</v>
      </c>
      <c r="G1212" s="1">
        <v>45470</v>
      </c>
      <c r="H1212" t="s">
        <v>47</v>
      </c>
      <c r="I1212" t="s">
        <v>52</v>
      </c>
      <c r="J1212">
        <v>1427</v>
      </c>
      <c r="K1212">
        <v>0</v>
      </c>
      <c r="L1212">
        <v>2</v>
      </c>
      <c r="M1212">
        <v>2035</v>
      </c>
      <c r="N1212">
        <f>MONTH(Table1[[#This Row],[Sale_Date]])</f>
        <v>6</v>
      </c>
    </row>
    <row r="1213" spans="1:14" x14ac:dyDescent="0.25">
      <c r="A1213">
        <v>1212</v>
      </c>
      <c r="B1213">
        <v>13</v>
      </c>
      <c r="C1213" t="s">
        <v>21</v>
      </c>
      <c r="D1213" t="s">
        <v>34</v>
      </c>
      <c r="E1213" t="s">
        <v>36</v>
      </c>
      <c r="F1213" t="s">
        <v>41</v>
      </c>
      <c r="G1213" s="1">
        <v>45445</v>
      </c>
      <c r="H1213" t="s">
        <v>48</v>
      </c>
      <c r="I1213" t="s">
        <v>54</v>
      </c>
      <c r="J1213">
        <v>239</v>
      </c>
      <c r="K1213">
        <v>0</v>
      </c>
      <c r="L1213">
        <v>2</v>
      </c>
      <c r="M1213">
        <v>2736</v>
      </c>
      <c r="N1213">
        <f>MONTH(Table1[[#This Row],[Sale_Date]])</f>
        <v>6</v>
      </c>
    </row>
    <row r="1214" spans="1:14" x14ac:dyDescent="0.25">
      <c r="A1214">
        <v>1213</v>
      </c>
      <c r="B1214">
        <v>20</v>
      </c>
      <c r="C1214" t="s">
        <v>24</v>
      </c>
      <c r="D1214" t="s">
        <v>33</v>
      </c>
      <c r="E1214" t="s">
        <v>36</v>
      </c>
      <c r="F1214" t="s">
        <v>41</v>
      </c>
      <c r="G1214" s="1">
        <v>45579</v>
      </c>
      <c r="H1214" t="s">
        <v>48</v>
      </c>
      <c r="I1214" t="s">
        <v>51</v>
      </c>
      <c r="J1214">
        <v>1078</v>
      </c>
      <c r="K1214">
        <v>25</v>
      </c>
      <c r="L1214">
        <v>3</v>
      </c>
      <c r="M1214">
        <v>2501</v>
      </c>
      <c r="N1214">
        <f>MONTH(Table1[[#This Row],[Sale_Date]])</f>
        <v>10</v>
      </c>
    </row>
    <row r="1215" spans="1:14" x14ac:dyDescent="0.25">
      <c r="A1215">
        <v>1214</v>
      </c>
      <c r="B1215">
        <v>17</v>
      </c>
      <c r="C1215" t="s">
        <v>27</v>
      </c>
      <c r="D1215" t="s">
        <v>33</v>
      </c>
      <c r="E1215" t="s">
        <v>37</v>
      </c>
      <c r="F1215" t="s">
        <v>43</v>
      </c>
      <c r="G1215" s="1">
        <v>45645</v>
      </c>
      <c r="H1215" t="s">
        <v>47</v>
      </c>
      <c r="I1215" t="s">
        <v>53</v>
      </c>
      <c r="J1215">
        <v>315</v>
      </c>
      <c r="K1215">
        <v>30</v>
      </c>
      <c r="L1215">
        <v>2</v>
      </c>
      <c r="M1215">
        <v>2841</v>
      </c>
      <c r="N1215">
        <f>MONTH(Table1[[#This Row],[Sale_Date]])</f>
        <v>12</v>
      </c>
    </row>
    <row r="1216" spans="1:14" x14ac:dyDescent="0.25">
      <c r="A1216">
        <v>1215</v>
      </c>
      <c r="B1216">
        <v>2</v>
      </c>
      <c r="C1216" t="s">
        <v>19</v>
      </c>
      <c r="D1216" t="s">
        <v>33</v>
      </c>
      <c r="E1216" t="s">
        <v>39</v>
      </c>
      <c r="F1216" t="s">
        <v>46</v>
      </c>
      <c r="G1216" s="1">
        <v>45719</v>
      </c>
      <c r="H1216" t="s">
        <v>47</v>
      </c>
      <c r="I1216" t="s">
        <v>50</v>
      </c>
      <c r="J1216">
        <v>482</v>
      </c>
      <c r="K1216">
        <v>0</v>
      </c>
      <c r="L1216">
        <v>3</v>
      </c>
      <c r="M1216">
        <v>1013</v>
      </c>
      <c r="N1216">
        <f>MONTH(Table1[[#This Row],[Sale_Date]])</f>
        <v>3</v>
      </c>
    </row>
    <row r="1217" spans="1:14" x14ac:dyDescent="0.25">
      <c r="A1217">
        <v>1216</v>
      </c>
      <c r="B1217">
        <v>3</v>
      </c>
      <c r="C1217" t="s">
        <v>18</v>
      </c>
      <c r="D1217" t="s">
        <v>35</v>
      </c>
      <c r="E1217" t="s">
        <v>36</v>
      </c>
      <c r="F1217" t="s">
        <v>46</v>
      </c>
      <c r="G1217" s="1">
        <v>45590</v>
      </c>
      <c r="H1217" t="s">
        <v>47</v>
      </c>
      <c r="I1217" t="s">
        <v>49</v>
      </c>
      <c r="J1217">
        <v>998</v>
      </c>
      <c r="K1217">
        <v>30</v>
      </c>
      <c r="L1217">
        <v>1</v>
      </c>
      <c r="M1217">
        <v>1437</v>
      </c>
      <c r="N1217">
        <f>MONTH(Table1[[#This Row],[Sale_Date]])</f>
        <v>10</v>
      </c>
    </row>
    <row r="1218" spans="1:14" x14ac:dyDescent="0.25">
      <c r="A1218">
        <v>1217</v>
      </c>
      <c r="B1218">
        <v>13</v>
      </c>
      <c r="C1218" t="s">
        <v>21</v>
      </c>
      <c r="D1218" t="s">
        <v>34</v>
      </c>
      <c r="E1218" t="s">
        <v>38</v>
      </c>
      <c r="F1218" t="s">
        <v>41</v>
      </c>
      <c r="G1218" s="1">
        <v>45774</v>
      </c>
      <c r="H1218" t="s">
        <v>47</v>
      </c>
      <c r="I1218" t="s">
        <v>49</v>
      </c>
      <c r="J1218">
        <v>750</v>
      </c>
      <c r="K1218">
        <v>10</v>
      </c>
      <c r="L1218">
        <v>3</v>
      </c>
      <c r="M1218">
        <v>2835</v>
      </c>
      <c r="N1218">
        <f>MONTH(Table1[[#This Row],[Sale_Date]])</f>
        <v>4</v>
      </c>
    </row>
    <row r="1219" spans="1:14" x14ac:dyDescent="0.25">
      <c r="A1219">
        <v>1218</v>
      </c>
      <c r="B1219">
        <v>19</v>
      </c>
      <c r="C1219" t="s">
        <v>14</v>
      </c>
      <c r="D1219" t="s">
        <v>34</v>
      </c>
      <c r="E1219" t="s">
        <v>37</v>
      </c>
      <c r="F1219" t="s">
        <v>41</v>
      </c>
      <c r="G1219" s="1">
        <v>45519</v>
      </c>
      <c r="H1219" t="s">
        <v>47</v>
      </c>
      <c r="I1219" t="s">
        <v>49</v>
      </c>
      <c r="J1219">
        <v>1161</v>
      </c>
      <c r="K1219">
        <v>30</v>
      </c>
      <c r="L1219">
        <v>3</v>
      </c>
      <c r="M1219">
        <v>1607</v>
      </c>
      <c r="N1219">
        <f>MONTH(Table1[[#This Row],[Sale_Date]])</f>
        <v>8</v>
      </c>
    </row>
    <row r="1220" spans="1:14" x14ac:dyDescent="0.25">
      <c r="A1220">
        <v>1219</v>
      </c>
      <c r="B1220">
        <v>13</v>
      </c>
      <c r="C1220" t="s">
        <v>21</v>
      </c>
      <c r="D1220" t="s">
        <v>34</v>
      </c>
      <c r="E1220" t="s">
        <v>38</v>
      </c>
      <c r="F1220" t="s">
        <v>46</v>
      </c>
      <c r="G1220" s="1">
        <v>45563</v>
      </c>
      <c r="H1220" t="s">
        <v>47</v>
      </c>
      <c r="I1220" t="s">
        <v>50</v>
      </c>
      <c r="J1220">
        <v>203</v>
      </c>
      <c r="K1220">
        <v>10</v>
      </c>
      <c r="L1220">
        <v>3</v>
      </c>
      <c r="M1220">
        <v>2843</v>
      </c>
      <c r="N1220">
        <f>MONTH(Table1[[#This Row],[Sale_Date]])</f>
        <v>9</v>
      </c>
    </row>
    <row r="1221" spans="1:14" x14ac:dyDescent="0.25">
      <c r="A1221">
        <v>1220</v>
      </c>
      <c r="B1221">
        <v>7</v>
      </c>
      <c r="C1221" t="s">
        <v>25</v>
      </c>
      <c r="D1221" t="s">
        <v>34</v>
      </c>
      <c r="E1221" t="s">
        <v>37</v>
      </c>
      <c r="F1221" t="s">
        <v>41</v>
      </c>
      <c r="G1221" s="1">
        <v>45533</v>
      </c>
      <c r="H1221" t="s">
        <v>47</v>
      </c>
      <c r="I1221" t="s">
        <v>55</v>
      </c>
      <c r="J1221">
        <v>610</v>
      </c>
      <c r="K1221">
        <v>0</v>
      </c>
      <c r="L1221">
        <v>1</v>
      </c>
      <c r="M1221">
        <v>2556</v>
      </c>
      <c r="N1221">
        <f>MONTH(Table1[[#This Row],[Sale_Date]])</f>
        <v>8</v>
      </c>
    </row>
    <row r="1222" spans="1:14" x14ac:dyDescent="0.25">
      <c r="A1222">
        <v>1221</v>
      </c>
      <c r="B1222">
        <v>13</v>
      </c>
      <c r="C1222" t="s">
        <v>21</v>
      </c>
      <c r="D1222" t="s">
        <v>34</v>
      </c>
      <c r="E1222" t="s">
        <v>38</v>
      </c>
      <c r="F1222" t="s">
        <v>44</v>
      </c>
      <c r="G1222" s="1">
        <v>45591</v>
      </c>
      <c r="H1222" t="s">
        <v>48</v>
      </c>
      <c r="I1222" t="s">
        <v>49</v>
      </c>
      <c r="J1222">
        <v>268</v>
      </c>
      <c r="K1222">
        <v>30</v>
      </c>
      <c r="L1222">
        <v>1</v>
      </c>
      <c r="M1222">
        <v>2370</v>
      </c>
      <c r="N1222">
        <f>MONTH(Table1[[#This Row],[Sale_Date]])</f>
        <v>10</v>
      </c>
    </row>
    <row r="1223" spans="1:14" x14ac:dyDescent="0.25">
      <c r="A1223">
        <v>1222</v>
      </c>
      <c r="B1223">
        <v>13</v>
      </c>
      <c r="C1223" t="s">
        <v>21</v>
      </c>
      <c r="D1223" t="s">
        <v>34</v>
      </c>
      <c r="E1223" t="s">
        <v>37</v>
      </c>
      <c r="F1223" t="s">
        <v>42</v>
      </c>
      <c r="G1223" s="1">
        <v>45532</v>
      </c>
      <c r="H1223" t="s">
        <v>48</v>
      </c>
      <c r="I1223" t="s">
        <v>50</v>
      </c>
      <c r="J1223">
        <v>457</v>
      </c>
      <c r="K1223">
        <v>15</v>
      </c>
      <c r="L1223">
        <v>3</v>
      </c>
      <c r="M1223">
        <v>2526</v>
      </c>
      <c r="N1223">
        <f>MONTH(Table1[[#This Row],[Sale_Date]])</f>
        <v>8</v>
      </c>
    </row>
    <row r="1224" spans="1:14" x14ac:dyDescent="0.25">
      <c r="A1224">
        <v>1223</v>
      </c>
      <c r="B1224">
        <v>11</v>
      </c>
      <c r="C1224" t="s">
        <v>13</v>
      </c>
      <c r="D1224" t="s">
        <v>33</v>
      </c>
      <c r="E1224" t="s">
        <v>39</v>
      </c>
      <c r="F1224" t="s">
        <v>46</v>
      </c>
      <c r="G1224" s="1">
        <v>45472</v>
      </c>
      <c r="H1224" t="s">
        <v>47</v>
      </c>
      <c r="I1224" t="s">
        <v>49</v>
      </c>
      <c r="J1224">
        <v>1163</v>
      </c>
      <c r="K1224">
        <v>10</v>
      </c>
      <c r="L1224">
        <v>1</v>
      </c>
      <c r="M1224">
        <v>2468</v>
      </c>
      <c r="N1224">
        <f>MONTH(Table1[[#This Row],[Sale_Date]])</f>
        <v>6</v>
      </c>
    </row>
    <row r="1225" spans="1:14" x14ac:dyDescent="0.25">
      <c r="A1225">
        <v>1224</v>
      </c>
      <c r="B1225">
        <v>5</v>
      </c>
      <c r="C1225" t="s">
        <v>30</v>
      </c>
      <c r="D1225" t="s">
        <v>33</v>
      </c>
      <c r="E1225" t="s">
        <v>39</v>
      </c>
      <c r="F1225" t="s">
        <v>41</v>
      </c>
      <c r="G1225" s="1">
        <v>45719</v>
      </c>
      <c r="H1225" t="s">
        <v>48</v>
      </c>
      <c r="I1225" t="s">
        <v>54</v>
      </c>
      <c r="J1225">
        <v>901</v>
      </c>
      <c r="K1225">
        <v>10</v>
      </c>
      <c r="L1225">
        <v>1</v>
      </c>
      <c r="M1225">
        <v>2156</v>
      </c>
      <c r="N1225">
        <f>MONTH(Table1[[#This Row],[Sale_Date]])</f>
        <v>3</v>
      </c>
    </row>
    <row r="1226" spans="1:14" x14ac:dyDescent="0.25">
      <c r="A1226">
        <v>1225</v>
      </c>
      <c r="B1226">
        <v>20</v>
      </c>
      <c r="C1226" t="s">
        <v>24</v>
      </c>
      <c r="D1226" t="s">
        <v>33</v>
      </c>
      <c r="E1226" t="s">
        <v>39</v>
      </c>
      <c r="F1226" t="s">
        <v>43</v>
      </c>
      <c r="G1226" s="1">
        <v>45746</v>
      </c>
      <c r="H1226" t="s">
        <v>47</v>
      </c>
      <c r="I1226" t="s">
        <v>54</v>
      </c>
      <c r="J1226">
        <v>799</v>
      </c>
      <c r="K1226">
        <v>0</v>
      </c>
      <c r="L1226">
        <v>2</v>
      </c>
      <c r="M1226">
        <v>2959</v>
      </c>
      <c r="N1226">
        <f>MONTH(Table1[[#This Row],[Sale_Date]])</f>
        <v>3</v>
      </c>
    </row>
    <row r="1227" spans="1:14" x14ac:dyDescent="0.25">
      <c r="A1227">
        <v>1226</v>
      </c>
      <c r="B1227">
        <v>2</v>
      </c>
      <c r="C1227" t="s">
        <v>19</v>
      </c>
      <c r="D1227" t="s">
        <v>33</v>
      </c>
      <c r="E1227" t="s">
        <v>36</v>
      </c>
      <c r="F1227" t="s">
        <v>46</v>
      </c>
      <c r="G1227" s="1">
        <v>45504</v>
      </c>
      <c r="H1227" t="s">
        <v>48</v>
      </c>
      <c r="I1227" t="s">
        <v>52</v>
      </c>
      <c r="J1227">
        <v>607</v>
      </c>
      <c r="K1227">
        <v>25</v>
      </c>
      <c r="L1227">
        <v>3</v>
      </c>
      <c r="M1227">
        <v>2322</v>
      </c>
      <c r="N1227">
        <f>MONTH(Table1[[#This Row],[Sale_Date]])</f>
        <v>7</v>
      </c>
    </row>
    <row r="1228" spans="1:14" x14ac:dyDescent="0.25">
      <c r="A1228">
        <v>1227</v>
      </c>
      <c r="B1228">
        <v>18</v>
      </c>
      <c r="C1228" t="s">
        <v>28</v>
      </c>
      <c r="D1228" t="s">
        <v>35</v>
      </c>
      <c r="E1228" t="s">
        <v>36</v>
      </c>
      <c r="F1228" t="s">
        <v>42</v>
      </c>
      <c r="G1228" s="1">
        <v>45721</v>
      </c>
      <c r="H1228" t="s">
        <v>47</v>
      </c>
      <c r="I1228" t="s">
        <v>54</v>
      </c>
      <c r="J1228">
        <v>1023</v>
      </c>
      <c r="K1228">
        <v>30</v>
      </c>
      <c r="L1228">
        <v>1</v>
      </c>
      <c r="M1228">
        <v>1880</v>
      </c>
      <c r="N1228">
        <f>MONTH(Table1[[#This Row],[Sale_Date]])</f>
        <v>3</v>
      </c>
    </row>
    <row r="1229" spans="1:14" x14ac:dyDescent="0.25">
      <c r="A1229">
        <v>1228</v>
      </c>
      <c r="B1229">
        <v>9</v>
      </c>
      <c r="C1229" t="s">
        <v>26</v>
      </c>
      <c r="D1229" t="s">
        <v>35</v>
      </c>
      <c r="E1229" t="s">
        <v>39</v>
      </c>
      <c r="F1229" t="s">
        <v>42</v>
      </c>
      <c r="G1229" s="1">
        <v>45633</v>
      </c>
      <c r="H1229" t="s">
        <v>48</v>
      </c>
      <c r="I1229" t="s">
        <v>50</v>
      </c>
      <c r="J1229">
        <v>259</v>
      </c>
      <c r="K1229">
        <v>0</v>
      </c>
      <c r="L1229">
        <v>1</v>
      </c>
      <c r="M1229">
        <v>2504</v>
      </c>
      <c r="N1229">
        <f>MONTH(Table1[[#This Row],[Sale_Date]])</f>
        <v>12</v>
      </c>
    </row>
    <row r="1230" spans="1:14" x14ac:dyDescent="0.25">
      <c r="A1230">
        <v>1229</v>
      </c>
      <c r="B1230">
        <v>3</v>
      </c>
      <c r="C1230" t="s">
        <v>18</v>
      </c>
      <c r="D1230" t="s">
        <v>35</v>
      </c>
      <c r="E1230" t="s">
        <v>38</v>
      </c>
      <c r="F1230" t="s">
        <v>43</v>
      </c>
      <c r="G1230" s="1">
        <v>45475</v>
      </c>
      <c r="H1230" t="s">
        <v>47</v>
      </c>
      <c r="I1230" t="s">
        <v>55</v>
      </c>
      <c r="J1230">
        <v>1020</v>
      </c>
      <c r="K1230">
        <v>20</v>
      </c>
      <c r="L1230">
        <v>1</v>
      </c>
      <c r="M1230">
        <v>2614</v>
      </c>
      <c r="N1230">
        <f>MONTH(Table1[[#This Row],[Sale_Date]])</f>
        <v>7</v>
      </c>
    </row>
    <row r="1231" spans="1:14" x14ac:dyDescent="0.25">
      <c r="A1231">
        <v>1230</v>
      </c>
      <c r="B1231">
        <v>12</v>
      </c>
      <c r="C1231" t="s">
        <v>31</v>
      </c>
      <c r="D1231" t="s">
        <v>35</v>
      </c>
      <c r="E1231" t="s">
        <v>36</v>
      </c>
      <c r="F1231" t="s">
        <v>42</v>
      </c>
      <c r="G1231" s="1">
        <v>45717</v>
      </c>
      <c r="H1231" t="s">
        <v>48</v>
      </c>
      <c r="I1231" t="s">
        <v>52</v>
      </c>
      <c r="J1231">
        <v>1199</v>
      </c>
      <c r="K1231">
        <v>0</v>
      </c>
      <c r="L1231">
        <v>2</v>
      </c>
      <c r="M1231">
        <v>1907</v>
      </c>
      <c r="N1231">
        <f>MONTH(Table1[[#This Row],[Sale_Date]])</f>
        <v>3</v>
      </c>
    </row>
    <row r="1232" spans="1:14" x14ac:dyDescent="0.25">
      <c r="A1232">
        <v>1231</v>
      </c>
      <c r="B1232">
        <v>17</v>
      </c>
      <c r="C1232" t="s">
        <v>27</v>
      </c>
      <c r="D1232" t="s">
        <v>33</v>
      </c>
      <c r="E1232" t="s">
        <v>36</v>
      </c>
      <c r="F1232" t="s">
        <v>42</v>
      </c>
      <c r="G1232" s="1">
        <v>45649</v>
      </c>
      <c r="H1232" t="s">
        <v>48</v>
      </c>
      <c r="I1232" t="s">
        <v>50</v>
      </c>
      <c r="J1232">
        <v>710</v>
      </c>
      <c r="K1232">
        <v>10</v>
      </c>
      <c r="L1232">
        <v>2</v>
      </c>
      <c r="M1232">
        <v>2916</v>
      </c>
      <c r="N1232">
        <f>MONTH(Table1[[#This Row],[Sale_Date]])</f>
        <v>12</v>
      </c>
    </row>
    <row r="1233" spans="1:14" x14ac:dyDescent="0.25">
      <c r="A1233">
        <v>1232</v>
      </c>
      <c r="B1233">
        <v>4</v>
      </c>
      <c r="C1233" t="s">
        <v>17</v>
      </c>
      <c r="D1233" t="s">
        <v>34</v>
      </c>
      <c r="E1233" t="s">
        <v>36</v>
      </c>
      <c r="F1233" t="s">
        <v>43</v>
      </c>
      <c r="G1233" s="1">
        <v>45766</v>
      </c>
      <c r="H1233" t="s">
        <v>48</v>
      </c>
      <c r="I1233" t="s">
        <v>51</v>
      </c>
      <c r="J1233">
        <v>1343</v>
      </c>
      <c r="K1233">
        <v>30</v>
      </c>
      <c r="L1233">
        <v>1</v>
      </c>
      <c r="M1233">
        <v>1162</v>
      </c>
      <c r="N1233">
        <f>MONTH(Table1[[#This Row],[Sale_Date]])</f>
        <v>4</v>
      </c>
    </row>
    <row r="1234" spans="1:14" x14ac:dyDescent="0.25">
      <c r="A1234">
        <v>1233</v>
      </c>
      <c r="B1234">
        <v>5</v>
      </c>
      <c r="C1234" t="s">
        <v>30</v>
      </c>
      <c r="D1234" t="s">
        <v>33</v>
      </c>
      <c r="E1234" t="s">
        <v>38</v>
      </c>
      <c r="F1234" t="s">
        <v>42</v>
      </c>
      <c r="G1234" s="1">
        <v>45597</v>
      </c>
      <c r="H1234" t="s">
        <v>48</v>
      </c>
      <c r="I1234" t="s">
        <v>51</v>
      </c>
      <c r="J1234">
        <v>1326</v>
      </c>
      <c r="K1234">
        <v>15</v>
      </c>
      <c r="L1234">
        <v>1</v>
      </c>
      <c r="M1234">
        <v>1085</v>
      </c>
      <c r="N1234">
        <f>MONTH(Table1[[#This Row],[Sale_Date]])</f>
        <v>11</v>
      </c>
    </row>
    <row r="1235" spans="1:14" x14ac:dyDescent="0.25">
      <c r="A1235">
        <v>1234</v>
      </c>
      <c r="B1235">
        <v>19</v>
      </c>
      <c r="C1235" t="s">
        <v>14</v>
      </c>
      <c r="D1235" t="s">
        <v>34</v>
      </c>
      <c r="E1235" t="s">
        <v>36</v>
      </c>
      <c r="F1235" t="s">
        <v>44</v>
      </c>
      <c r="G1235" s="1">
        <v>45436</v>
      </c>
      <c r="H1235" t="s">
        <v>48</v>
      </c>
      <c r="I1235" t="s">
        <v>51</v>
      </c>
      <c r="J1235">
        <v>238</v>
      </c>
      <c r="K1235">
        <v>20</v>
      </c>
      <c r="L1235">
        <v>1</v>
      </c>
      <c r="M1235">
        <v>2488</v>
      </c>
      <c r="N1235">
        <f>MONTH(Table1[[#This Row],[Sale_Date]])</f>
        <v>5</v>
      </c>
    </row>
    <row r="1236" spans="1:14" x14ac:dyDescent="0.25">
      <c r="A1236">
        <v>1235</v>
      </c>
      <c r="B1236">
        <v>16</v>
      </c>
      <c r="C1236" t="s">
        <v>16</v>
      </c>
      <c r="D1236" t="s">
        <v>34</v>
      </c>
      <c r="E1236" t="s">
        <v>39</v>
      </c>
      <c r="F1236" t="s">
        <v>45</v>
      </c>
      <c r="G1236" s="1">
        <v>45482</v>
      </c>
      <c r="H1236" t="s">
        <v>47</v>
      </c>
      <c r="I1236" t="s">
        <v>51</v>
      </c>
      <c r="J1236">
        <v>333</v>
      </c>
      <c r="K1236">
        <v>15</v>
      </c>
      <c r="L1236">
        <v>1</v>
      </c>
      <c r="M1236">
        <v>2470</v>
      </c>
      <c r="N1236">
        <f>MONTH(Table1[[#This Row],[Sale_Date]])</f>
        <v>7</v>
      </c>
    </row>
    <row r="1237" spans="1:14" x14ac:dyDescent="0.25">
      <c r="A1237">
        <v>1236</v>
      </c>
      <c r="B1237">
        <v>20</v>
      </c>
      <c r="C1237" t="s">
        <v>24</v>
      </c>
      <c r="D1237" t="s">
        <v>33</v>
      </c>
      <c r="E1237" t="s">
        <v>37</v>
      </c>
      <c r="F1237" t="s">
        <v>42</v>
      </c>
      <c r="G1237" s="1">
        <v>45579</v>
      </c>
      <c r="H1237" t="s">
        <v>47</v>
      </c>
      <c r="I1237" t="s">
        <v>55</v>
      </c>
      <c r="J1237">
        <v>262</v>
      </c>
      <c r="K1237">
        <v>15</v>
      </c>
      <c r="L1237">
        <v>1</v>
      </c>
      <c r="M1237">
        <v>1560</v>
      </c>
      <c r="N1237">
        <f>MONTH(Table1[[#This Row],[Sale_Date]])</f>
        <v>10</v>
      </c>
    </row>
    <row r="1238" spans="1:14" x14ac:dyDescent="0.25">
      <c r="A1238">
        <v>1237</v>
      </c>
      <c r="B1238">
        <v>2</v>
      </c>
      <c r="C1238" t="s">
        <v>19</v>
      </c>
      <c r="D1238" t="s">
        <v>33</v>
      </c>
      <c r="E1238" t="s">
        <v>36</v>
      </c>
      <c r="F1238" t="s">
        <v>43</v>
      </c>
      <c r="G1238" s="1">
        <v>45656</v>
      </c>
      <c r="H1238" t="s">
        <v>48</v>
      </c>
      <c r="I1238" t="s">
        <v>51</v>
      </c>
      <c r="J1238">
        <v>502</v>
      </c>
      <c r="K1238">
        <v>10</v>
      </c>
      <c r="L1238">
        <v>1</v>
      </c>
      <c r="M1238">
        <v>1571</v>
      </c>
      <c r="N1238">
        <f>MONTH(Table1[[#This Row],[Sale_Date]])</f>
        <v>12</v>
      </c>
    </row>
    <row r="1239" spans="1:14" x14ac:dyDescent="0.25">
      <c r="A1239">
        <v>1238</v>
      </c>
      <c r="B1239">
        <v>8</v>
      </c>
      <c r="C1239" t="s">
        <v>29</v>
      </c>
      <c r="D1239" t="s">
        <v>33</v>
      </c>
      <c r="E1239" t="s">
        <v>38</v>
      </c>
      <c r="F1239" t="s">
        <v>40</v>
      </c>
      <c r="G1239" s="1">
        <v>45464</v>
      </c>
      <c r="H1239" t="s">
        <v>48</v>
      </c>
      <c r="I1239" t="s">
        <v>53</v>
      </c>
      <c r="J1239">
        <v>1253</v>
      </c>
      <c r="K1239">
        <v>0</v>
      </c>
      <c r="L1239">
        <v>3</v>
      </c>
      <c r="M1239">
        <v>1707</v>
      </c>
      <c r="N1239">
        <f>MONTH(Table1[[#This Row],[Sale_Date]])</f>
        <v>6</v>
      </c>
    </row>
    <row r="1240" spans="1:14" x14ac:dyDescent="0.25">
      <c r="A1240">
        <v>1239</v>
      </c>
      <c r="B1240">
        <v>11</v>
      </c>
      <c r="C1240" t="s">
        <v>13</v>
      </c>
      <c r="D1240" t="s">
        <v>33</v>
      </c>
      <c r="E1240" t="s">
        <v>38</v>
      </c>
      <c r="F1240" t="s">
        <v>45</v>
      </c>
      <c r="G1240" s="1">
        <v>45545</v>
      </c>
      <c r="H1240" t="s">
        <v>48</v>
      </c>
      <c r="I1240" t="s">
        <v>54</v>
      </c>
      <c r="J1240">
        <v>564</v>
      </c>
      <c r="K1240">
        <v>30</v>
      </c>
      <c r="L1240">
        <v>1</v>
      </c>
      <c r="M1240">
        <v>2566</v>
      </c>
      <c r="N1240">
        <f>MONTH(Table1[[#This Row],[Sale_Date]])</f>
        <v>9</v>
      </c>
    </row>
    <row r="1241" spans="1:14" x14ac:dyDescent="0.25">
      <c r="A1241">
        <v>1240</v>
      </c>
      <c r="B1241">
        <v>4</v>
      </c>
      <c r="C1241" t="s">
        <v>17</v>
      </c>
      <c r="D1241" t="s">
        <v>34</v>
      </c>
      <c r="E1241" t="s">
        <v>36</v>
      </c>
      <c r="F1241" t="s">
        <v>41</v>
      </c>
      <c r="G1241" s="1">
        <v>45531</v>
      </c>
      <c r="H1241" t="s">
        <v>48</v>
      </c>
      <c r="I1241" t="s">
        <v>50</v>
      </c>
      <c r="J1241">
        <v>557</v>
      </c>
      <c r="K1241">
        <v>10</v>
      </c>
      <c r="L1241">
        <v>2</v>
      </c>
      <c r="M1241">
        <v>1884</v>
      </c>
      <c r="N1241">
        <f>MONTH(Table1[[#This Row],[Sale_Date]])</f>
        <v>8</v>
      </c>
    </row>
    <row r="1242" spans="1:14" x14ac:dyDescent="0.25">
      <c r="A1242">
        <v>1241</v>
      </c>
      <c r="B1242">
        <v>12</v>
      </c>
      <c r="C1242" t="s">
        <v>31</v>
      </c>
      <c r="D1242" t="s">
        <v>35</v>
      </c>
      <c r="E1242" t="s">
        <v>37</v>
      </c>
      <c r="F1242" t="s">
        <v>44</v>
      </c>
      <c r="G1242" s="1">
        <v>45473</v>
      </c>
      <c r="H1242" t="s">
        <v>48</v>
      </c>
      <c r="I1242" t="s">
        <v>49</v>
      </c>
      <c r="J1242">
        <v>974</v>
      </c>
      <c r="K1242">
        <v>20</v>
      </c>
      <c r="L1242">
        <v>1</v>
      </c>
      <c r="M1242">
        <v>2754</v>
      </c>
      <c r="N1242">
        <f>MONTH(Table1[[#This Row],[Sale_Date]])</f>
        <v>6</v>
      </c>
    </row>
    <row r="1243" spans="1:14" x14ac:dyDescent="0.25">
      <c r="A1243">
        <v>1242</v>
      </c>
      <c r="B1243">
        <v>2</v>
      </c>
      <c r="C1243" t="s">
        <v>19</v>
      </c>
      <c r="D1243" t="s">
        <v>33</v>
      </c>
      <c r="E1243" t="s">
        <v>39</v>
      </c>
      <c r="F1243" t="s">
        <v>45</v>
      </c>
      <c r="G1243" s="1">
        <v>45670</v>
      </c>
      <c r="H1243" t="s">
        <v>47</v>
      </c>
      <c r="I1243" t="s">
        <v>49</v>
      </c>
      <c r="J1243">
        <v>1357</v>
      </c>
      <c r="K1243">
        <v>25</v>
      </c>
      <c r="L1243">
        <v>2</v>
      </c>
      <c r="M1243">
        <v>2023</v>
      </c>
      <c r="N1243">
        <f>MONTH(Table1[[#This Row],[Sale_Date]])</f>
        <v>1</v>
      </c>
    </row>
    <row r="1244" spans="1:14" x14ac:dyDescent="0.25">
      <c r="A1244">
        <v>1243</v>
      </c>
      <c r="B1244">
        <v>14</v>
      </c>
      <c r="C1244" t="s">
        <v>22</v>
      </c>
      <c r="D1244" t="s">
        <v>33</v>
      </c>
      <c r="E1244" t="s">
        <v>36</v>
      </c>
      <c r="F1244" t="s">
        <v>43</v>
      </c>
      <c r="G1244" s="1">
        <v>45577</v>
      </c>
      <c r="H1244" t="s">
        <v>47</v>
      </c>
      <c r="I1244" t="s">
        <v>50</v>
      </c>
      <c r="J1244">
        <v>1212</v>
      </c>
      <c r="K1244">
        <v>0</v>
      </c>
      <c r="L1244">
        <v>1</v>
      </c>
      <c r="M1244">
        <v>1977</v>
      </c>
      <c r="N1244">
        <f>MONTH(Table1[[#This Row],[Sale_Date]])</f>
        <v>10</v>
      </c>
    </row>
    <row r="1245" spans="1:14" x14ac:dyDescent="0.25">
      <c r="A1245">
        <v>1244</v>
      </c>
      <c r="B1245">
        <v>13</v>
      </c>
      <c r="C1245" t="s">
        <v>21</v>
      </c>
      <c r="D1245" t="s">
        <v>34</v>
      </c>
      <c r="E1245" t="s">
        <v>38</v>
      </c>
      <c r="F1245" t="s">
        <v>42</v>
      </c>
      <c r="G1245" s="1">
        <v>45574</v>
      </c>
      <c r="H1245" t="s">
        <v>48</v>
      </c>
      <c r="I1245" t="s">
        <v>52</v>
      </c>
      <c r="J1245">
        <v>869</v>
      </c>
      <c r="K1245">
        <v>0</v>
      </c>
      <c r="L1245">
        <v>2</v>
      </c>
      <c r="M1245">
        <v>1823</v>
      </c>
      <c r="N1245">
        <f>MONTH(Table1[[#This Row],[Sale_Date]])</f>
        <v>10</v>
      </c>
    </row>
    <row r="1246" spans="1:14" x14ac:dyDescent="0.25">
      <c r="A1246">
        <v>1245</v>
      </c>
      <c r="B1246">
        <v>19</v>
      </c>
      <c r="C1246" t="s">
        <v>14</v>
      </c>
      <c r="D1246" t="s">
        <v>34</v>
      </c>
      <c r="E1246" t="s">
        <v>36</v>
      </c>
      <c r="F1246" t="s">
        <v>42</v>
      </c>
      <c r="G1246" s="1">
        <v>45660</v>
      </c>
      <c r="H1246" t="s">
        <v>47</v>
      </c>
      <c r="I1246" t="s">
        <v>54</v>
      </c>
      <c r="J1246">
        <v>877</v>
      </c>
      <c r="K1246">
        <v>30</v>
      </c>
      <c r="L1246">
        <v>1</v>
      </c>
      <c r="M1246">
        <v>2733</v>
      </c>
      <c r="N1246">
        <f>MONTH(Table1[[#This Row],[Sale_Date]])</f>
        <v>1</v>
      </c>
    </row>
    <row r="1247" spans="1:14" x14ac:dyDescent="0.25">
      <c r="A1247">
        <v>1246</v>
      </c>
      <c r="B1247">
        <v>3</v>
      </c>
      <c r="C1247" t="s">
        <v>18</v>
      </c>
      <c r="D1247" t="s">
        <v>35</v>
      </c>
      <c r="E1247" t="s">
        <v>39</v>
      </c>
      <c r="F1247" t="s">
        <v>43</v>
      </c>
      <c r="G1247" s="1">
        <v>45731</v>
      </c>
      <c r="H1247" t="s">
        <v>48</v>
      </c>
      <c r="I1247" t="s">
        <v>52</v>
      </c>
      <c r="J1247">
        <v>682</v>
      </c>
      <c r="K1247">
        <v>30</v>
      </c>
      <c r="L1247">
        <v>1</v>
      </c>
      <c r="M1247">
        <v>1969</v>
      </c>
      <c r="N1247">
        <f>MONTH(Table1[[#This Row],[Sale_Date]])</f>
        <v>3</v>
      </c>
    </row>
    <row r="1248" spans="1:14" x14ac:dyDescent="0.25">
      <c r="A1248">
        <v>1247</v>
      </c>
      <c r="B1248">
        <v>13</v>
      </c>
      <c r="C1248" t="s">
        <v>21</v>
      </c>
      <c r="D1248" t="s">
        <v>34</v>
      </c>
      <c r="E1248" t="s">
        <v>39</v>
      </c>
      <c r="F1248" t="s">
        <v>40</v>
      </c>
      <c r="G1248" s="1">
        <v>45429</v>
      </c>
      <c r="H1248" t="s">
        <v>47</v>
      </c>
      <c r="I1248" t="s">
        <v>50</v>
      </c>
      <c r="J1248">
        <v>1369</v>
      </c>
      <c r="K1248">
        <v>25</v>
      </c>
      <c r="L1248">
        <v>1</v>
      </c>
      <c r="M1248">
        <v>1711</v>
      </c>
      <c r="N1248">
        <f>MONTH(Table1[[#This Row],[Sale_Date]])</f>
        <v>5</v>
      </c>
    </row>
    <row r="1249" spans="1:14" x14ac:dyDescent="0.25">
      <c r="A1249">
        <v>1248</v>
      </c>
      <c r="B1249">
        <v>17</v>
      </c>
      <c r="C1249" t="s">
        <v>27</v>
      </c>
      <c r="D1249" t="s">
        <v>33</v>
      </c>
      <c r="E1249" t="s">
        <v>39</v>
      </c>
      <c r="F1249" t="s">
        <v>43</v>
      </c>
      <c r="G1249" s="1">
        <v>45654</v>
      </c>
      <c r="H1249" t="s">
        <v>47</v>
      </c>
      <c r="I1249" t="s">
        <v>53</v>
      </c>
      <c r="J1249">
        <v>1060</v>
      </c>
      <c r="K1249">
        <v>0</v>
      </c>
      <c r="L1249">
        <v>1</v>
      </c>
      <c r="M1249">
        <v>1764</v>
      </c>
      <c r="N1249">
        <f>MONTH(Table1[[#This Row],[Sale_Date]])</f>
        <v>12</v>
      </c>
    </row>
    <row r="1250" spans="1:14" x14ac:dyDescent="0.25">
      <c r="A1250">
        <v>1249</v>
      </c>
      <c r="B1250">
        <v>5</v>
      </c>
      <c r="C1250" t="s">
        <v>30</v>
      </c>
      <c r="D1250" t="s">
        <v>33</v>
      </c>
      <c r="E1250" t="s">
        <v>38</v>
      </c>
      <c r="F1250" t="s">
        <v>40</v>
      </c>
      <c r="G1250" s="1">
        <v>45538</v>
      </c>
      <c r="H1250" t="s">
        <v>47</v>
      </c>
      <c r="I1250" t="s">
        <v>51</v>
      </c>
      <c r="J1250">
        <v>1335</v>
      </c>
      <c r="K1250">
        <v>15</v>
      </c>
      <c r="L1250">
        <v>2</v>
      </c>
      <c r="M1250">
        <v>2059</v>
      </c>
      <c r="N1250">
        <f>MONTH(Table1[[#This Row],[Sale_Date]])</f>
        <v>9</v>
      </c>
    </row>
    <row r="1251" spans="1:14" x14ac:dyDescent="0.25">
      <c r="A1251">
        <v>1250</v>
      </c>
      <c r="B1251">
        <v>16</v>
      </c>
      <c r="C1251" t="s">
        <v>16</v>
      </c>
      <c r="D1251" t="s">
        <v>34</v>
      </c>
      <c r="E1251" t="s">
        <v>38</v>
      </c>
      <c r="F1251" t="s">
        <v>43</v>
      </c>
      <c r="G1251" s="1">
        <v>45604</v>
      </c>
      <c r="H1251" t="s">
        <v>48</v>
      </c>
      <c r="I1251" t="s">
        <v>55</v>
      </c>
      <c r="J1251">
        <v>335</v>
      </c>
      <c r="K1251">
        <v>15</v>
      </c>
      <c r="L1251">
        <v>2</v>
      </c>
      <c r="M1251">
        <v>2517</v>
      </c>
      <c r="N1251">
        <f>MONTH(Table1[[#This Row],[Sale_Date]])</f>
        <v>11</v>
      </c>
    </row>
    <row r="1252" spans="1:14" x14ac:dyDescent="0.25">
      <c r="A1252">
        <v>1251</v>
      </c>
      <c r="B1252">
        <v>18</v>
      </c>
      <c r="C1252" t="s">
        <v>28</v>
      </c>
      <c r="D1252" t="s">
        <v>35</v>
      </c>
      <c r="E1252" t="s">
        <v>37</v>
      </c>
      <c r="F1252" t="s">
        <v>40</v>
      </c>
      <c r="G1252" s="1">
        <v>45680</v>
      </c>
      <c r="H1252" t="s">
        <v>48</v>
      </c>
      <c r="I1252" t="s">
        <v>50</v>
      </c>
      <c r="J1252">
        <v>1183</v>
      </c>
      <c r="K1252">
        <v>30</v>
      </c>
      <c r="L1252">
        <v>3</v>
      </c>
      <c r="M1252">
        <v>2837</v>
      </c>
      <c r="N1252">
        <f>MONTH(Table1[[#This Row],[Sale_Date]])</f>
        <v>1</v>
      </c>
    </row>
    <row r="1253" spans="1:14" x14ac:dyDescent="0.25">
      <c r="A1253">
        <v>1252</v>
      </c>
      <c r="B1253">
        <v>17</v>
      </c>
      <c r="C1253" t="s">
        <v>27</v>
      </c>
      <c r="D1253" t="s">
        <v>33</v>
      </c>
      <c r="E1253" t="s">
        <v>39</v>
      </c>
      <c r="F1253" t="s">
        <v>46</v>
      </c>
      <c r="G1253" s="1">
        <v>45531</v>
      </c>
      <c r="H1253" t="s">
        <v>48</v>
      </c>
      <c r="I1253" t="s">
        <v>53</v>
      </c>
      <c r="J1253">
        <v>990</v>
      </c>
      <c r="K1253">
        <v>0</v>
      </c>
      <c r="L1253">
        <v>1</v>
      </c>
      <c r="M1253">
        <v>1542</v>
      </c>
      <c r="N1253">
        <f>MONTH(Table1[[#This Row],[Sale_Date]])</f>
        <v>8</v>
      </c>
    </row>
    <row r="1254" spans="1:14" x14ac:dyDescent="0.25">
      <c r="A1254">
        <v>1253</v>
      </c>
      <c r="B1254">
        <v>12</v>
      </c>
      <c r="C1254" t="s">
        <v>31</v>
      </c>
      <c r="D1254" t="s">
        <v>35</v>
      </c>
      <c r="E1254" t="s">
        <v>36</v>
      </c>
      <c r="F1254" t="s">
        <v>44</v>
      </c>
      <c r="G1254" s="1">
        <v>45610</v>
      </c>
      <c r="H1254" t="s">
        <v>48</v>
      </c>
      <c r="I1254" t="s">
        <v>53</v>
      </c>
      <c r="J1254">
        <v>929</v>
      </c>
      <c r="K1254">
        <v>25</v>
      </c>
      <c r="L1254">
        <v>1</v>
      </c>
      <c r="M1254">
        <v>2528</v>
      </c>
      <c r="N1254">
        <f>MONTH(Table1[[#This Row],[Sale_Date]])</f>
        <v>11</v>
      </c>
    </row>
    <row r="1255" spans="1:14" x14ac:dyDescent="0.25">
      <c r="A1255">
        <v>1254</v>
      </c>
      <c r="B1255">
        <v>6</v>
      </c>
      <c r="C1255" t="s">
        <v>32</v>
      </c>
      <c r="D1255" t="s">
        <v>35</v>
      </c>
      <c r="E1255" t="s">
        <v>39</v>
      </c>
      <c r="F1255" t="s">
        <v>43</v>
      </c>
      <c r="G1255" s="1">
        <v>45617</v>
      </c>
      <c r="H1255" t="s">
        <v>47</v>
      </c>
      <c r="I1255" t="s">
        <v>52</v>
      </c>
      <c r="J1255">
        <v>1226</v>
      </c>
      <c r="K1255">
        <v>15</v>
      </c>
      <c r="L1255">
        <v>3</v>
      </c>
      <c r="M1255">
        <v>2059</v>
      </c>
      <c r="N1255">
        <f>MONTH(Table1[[#This Row],[Sale_Date]])</f>
        <v>11</v>
      </c>
    </row>
    <row r="1256" spans="1:14" x14ac:dyDescent="0.25">
      <c r="A1256">
        <v>1255</v>
      </c>
      <c r="B1256">
        <v>10</v>
      </c>
      <c r="C1256" t="s">
        <v>23</v>
      </c>
      <c r="D1256" t="s">
        <v>34</v>
      </c>
      <c r="E1256" t="s">
        <v>38</v>
      </c>
      <c r="F1256" t="s">
        <v>40</v>
      </c>
      <c r="G1256" s="1">
        <v>45775</v>
      </c>
      <c r="H1256" t="s">
        <v>47</v>
      </c>
      <c r="I1256" t="s">
        <v>55</v>
      </c>
      <c r="J1256">
        <v>1186</v>
      </c>
      <c r="K1256">
        <v>15</v>
      </c>
      <c r="L1256">
        <v>2</v>
      </c>
      <c r="M1256">
        <v>1265</v>
      </c>
      <c r="N1256">
        <f>MONTH(Table1[[#This Row],[Sale_Date]])</f>
        <v>4</v>
      </c>
    </row>
    <row r="1257" spans="1:14" x14ac:dyDescent="0.25">
      <c r="A1257">
        <v>1256</v>
      </c>
      <c r="B1257">
        <v>19</v>
      </c>
      <c r="C1257" t="s">
        <v>14</v>
      </c>
      <c r="D1257" t="s">
        <v>34</v>
      </c>
      <c r="E1257" t="s">
        <v>37</v>
      </c>
      <c r="F1257" t="s">
        <v>42</v>
      </c>
      <c r="G1257" s="1">
        <v>45525</v>
      </c>
      <c r="H1257" t="s">
        <v>48</v>
      </c>
      <c r="I1257" t="s">
        <v>55</v>
      </c>
      <c r="J1257">
        <v>924</v>
      </c>
      <c r="K1257">
        <v>30</v>
      </c>
      <c r="L1257">
        <v>2</v>
      </c>
      <c r="M1257">
        <v>1862</v>
      </c>
      <c r="N1257">
        <f>MONTH(Table1[[#This Row],[Sale_Date]])</f>
        <v>8</v>
      </c>
    </row>
    <row r="1258" spans="1:14" x14ac:dyDescent="0.25">
      <c r="A1258">
        <v>1257</v>
      </c>
      <c r="B1258">
        <v>19</v>
      </c>
      <c r="C1258" t="s">
        <v>14</v>
      </c>
      <c r="D1258" t="s">
        <v>34</v>
      </c>
      <c r="E1258" t="s">
        <v>37</v>
      </c>
      <c r="F1258" t="s">
        <v>46</v>
      </c>
      <c r="G1258" s="1">
        <v>45619</v>
      </c>
      <c r="H1258" t="s">
        <v>48</v>
      </c>
      <c r="I1258" t="s">
        <v>50</v>
      </c>
      <c r="J1258">
        <v>1413</v>
      </c>
      <c r="K1258">
        <v>20</v>
      </c>
      <c r="L1258">
        <v>1</v>
      </c>
      <c r="M1258">
        <v>2854</v>
      </c>
      <c r="N1258">
        <f>MONTH(Table1[[#This Row],[Sale_Date]])</f>
        <v>11</v>
      </c>
    </row>
    <row r="1259" spans="1:14" x14ac:dyDescent="0.25">
      <c r="A1259">
        <v>1258</v>
      </c>
      <c r="B1259">
        <v>8</v>
      </c>
      <c r="C1259" t="s">
        <v>29</v>
      </c>
      <c r="D1259" t="s">
        <v>33</v>
      </c>
      <c r="E1259" t="s">
        <v>37</v>
      </c>
      <c r="F1259" t="s">
        <v>46</v>
      </c>
      <c r="G1259" s="1">
        <v>45569</v>
      </c>
      <c r="H1259" t="s">
        <v>47</v>
      </c>
      <c r="I1259" t="s">
        <v>53</v>
      </c>
      <c r="J1259">
        <v>312</v>
      </c>
      <c r="K1259">
        <v>30</v>
      </c>
      <c r="L1259">
        <v>2</v>
      </c>
      <c r="M1259">
        <v>1642</v>
      </c>
      <c r="N1259">
        <f>MONTH(Table1[[#This Row],[Sale_Date]])</f>
        <v>10</v>
      </c>
    </row>
    <row r="1260" spans="1:14" x14ac:dyDescent="0.25">
      <c r="A1260">
        <v>1259</v>
      </c>
      <c r="B1260">
        <v>12</v>
      </c>
      <c r="C1260" t="s">
        <v>31</v>
      </c>
      <c r="D1260" t="s">
        <v>35</v>
      </c>
      <c r="E1260" t="s">
        <v>37</v>
      </c>
      <c r="F1260" t="s">
        <v>45</v>
      </c>
      <c r="G1260" s="1">
        <v>45641</v>
      </c>
      <c r="H1260" t="s">
        <v>48</v>
      </c>
      <c r="I1260" t="s">
        <v>54</v>
      </c>
      <c r="J1260">
        <v>972</v>
      </c>
      <c r="K1260">
        <v>15</v>
      </c>
      <c r="L1260">
        <v>1</v>
      </c>
      <c r="M1260">
        <v>2523</v>
      </c>
      <c r="N1260">
        <f>MONTH(Table1[[#This Row],[Sale_Date]])</f>
        <v>12</v>
      </c>
    </row>
    <row r="1261" spans="1:14" x14ac:dyDescent="0.25">
      <c r="A1261">
        <v>1260</v>
      </c>
      <c r="B1261">
        <v>13</v>
      </c>
      <c r="C1261" t="s">
        <v>21</v>
      </c>
      <c r="D1261" t="s">
        <v>34</v>
      </c>
      <c r="E1261" t="s">
        <v>36</v>
      </c>
      <c r="F1261" t="s">
        <v>42</v>
      </c>
      <c r="G1261" s="1">
        <v>45711</v>
      </c>
      <c r="H1261" t="s">
        <v>47</v>
      </c>
      <c r="I1261" t="s">
        <v>52</v>
      </c>
      <c r="J1261">
        <v>1166</v>
      </c>
      <c r="K1261">
        <v>30</v>
      </c>
      <c r="L1261">
        <v>2</v>
      </c>
      <c r="M1261">
        <v>2882</v>
      </c>
      <c r="N1261">
        <f>MONTH(Table1[[#This Row],[Sale_Date]])</f>
        <v>2</v>
      </c>
    </row>
    <row r="1262" spans="1:14" x14ac:dyDescent="0.25">
      <c r="A1262">
        <v>1261</v>
      </c>
      <c r="B1262">
        <v>7</v>
      </c>
      <c r="C1262" t="s">
        <v>25</v>
      </c>
      <c r="D1262" t="s">
        <v>34</v>
      </c>
      <c r="E1262" t="s">
        <v>38</v>
      </c>
      <c r="F1262" t="s">
        <v>46</v>
      </c>
      <c r="G1262" s="1">
        <v>45473</v>
      </c>
      <c r="H1262" t="s">
        <v>48</v>
      </c>
      <c r="I1262" t="s">
        <v>51</v>
      </c>
      <c r="J1262">
        <v>1230</v>
      </c>
      <c r="K1262">
        <v>15</v>
      </c>
      <c r="L1262">
        <v>1</v>
      </c>
      <c r="M1262">
        <v>2939</v>
      </c>
      <c r="N1262">
        <f>MONTH(Table1[[#This Row],[Sale_Date]])</f>
        <v>6</v>
      </c>
    </row>
    <row r="1263" spans="1:14" x14ac:dyDescent="0.25">
      <c r="A1263">
        <v>1262</v>
      </c>
      <c r="B1263">
        <v>2</v>
      </c>
      <c r="C1263" t="s">
        <v>19</v>
      </c>
      <c r="D1263" t="s">
        <v>33</v>
      </c>
      <c r="E1263" t="s">
        <v>37</v>
      </c>
      <c r="F1263" t="s">
        <v>42</v>
      </c>
      <c r="G1263" s="1">
        <v>45550</v>
      </c>
      <c r="H1263" t="s">
        <v>48</v>
      </c>
      <c r="I1263" t="s">
        <v>50</v>
      </c>
      <c r="J1263">
        <v>635</v>
      </c>
      <c r="K1263">
        <v>15</v>
      </c>
      <c r="L1263">
        <v>1</v>
      </c>
      <c r="M1263">
        <v>1958</v>
      </c>
      <c r="N1263">
        <f>MONTH(Table1[[#This Row],[Sale_Date]])</f>
        <v>9</v>
      </c>
    </row>
    <row r="1264" spans="1:14" x14ac:dyDescent="0.25">
      <c r="A1264">
        <v>1263</v>
      </c>
      <c r="B1264">
        <v>12</v>
      </c>
      <c r="C1264" t="s">
        <v>31</v>
      </c>
      <c r="D1264" t="s">
        <v>35</v>
      </c>
      <c r="E1264" t="s">
        <v>37</v>
      </c>
      <c r="F1264" t="s">
        <v>46</v>
      </c>
      <c r="G1264" s="1">
        <v>45640</v>
      </c>
      <c r="H1264" t="s">
        <v>47</v>
      </c>
      <c r="I1264" t="s">
        <v>49</v>
      </c>
      <c r="J1264">
        <v>675</v>
      </c>
      <c r="K1264">
        <v>25</v>
      </c>
      <c r="L1264">
        <v>1</v>
      </c>
      <c r="M1264">
        <v>2694</v>
      </c>
      <c r="N1264">
        <f>MONTH(Table1[[#This Row],[Sale_Date]])</f>
        <v>12</v>
      </c>
    </row>
    <row r="1265" spans="1:14" x14ac:dyDescent="0.25">
      <c r="A1265">
        <v>1264</v>
      </c>
      <c r="B1265">
        <v>2</v>
      </c>
      <c r="C1265" t="s">
        <v>19</v>
      </c>
      <c r="D1265" t="s">
        <v>33</v>
      </c>
      <c r="E1265" t="s">
        <v>38</v>
      </c>
      <c r="F1265" t="s">
        <v>41</v>
      </c>
      <c r="G1265" s="1">
        <v>45642</v>
      </c>
      <c r="H1265" t="s">
        <v>48</v>
      </c>
      <c r="I1265" t="s">
        <v>55</v>
      </c>
      <c r="J1265">
        <v>1020</v>
      </c>
      <c r="K1265">
        <v>30</v>
      </c>
      <c r="L1265">
        <v>1</v>
      </c>
      <c r="M1265">
        <v>2865</v>
      </c>
      <c r="N1265">
        <f>MONTH(Table1[[#This Row],[Sale_Date]])</f>
        <v>12</v>
      </c>
    </row>
    <row r="1266" spans="1:14" x14ac:dyDescent="0.25">
      <c r="A1266">
        <v>1265</v>
      </c>
      <c r="B1266">
        <v>11</v>
      </c>
      <c r="C1266" t="s">
        <v>13</v>
      </c>
      <c r="D1266" t="s">
        <v>33</v>
      </c>
      <c r="E1266" t="s">
        <v>39</v>
      </c>
      <c r="F1266" t="s">
        <v>44</v>
      </c>
      <c r="G1266" s="1">
        <v>45765</v>
      </c>
      <c r="H1266" t="s">
        <v>47</v>
      </c>
      <c r="I1266" t="s">
        <v>53</v>
      </c>
      <c r="J1266">
        <v>1478</v>
      </c>
      <c r="K1266">
        <v>25</v>
      </c>
      <c r="L1266">
        <v>2</v>
      </c>
      <c r="M1266">
        <v>2857</v>
      </c>
      <c r="N1266">
        <f>MONTH(Table1[[#This Row],[Sale_Date]])</f>
        <v>4</v>
      </c>
    </row>
    <row r="1267" spans="1:14" x14ac:dyDescent="0.25">
      <c r="A1267">
        <v>1266</v>
      </c>
      <c r="B1267">
        <v>3</v>
      </c>
      <c r="C1267" t="s">
        <v>18</v>
      </c>
      <c r="D1267" t="s">
        <v>35</v>
      </c>
      <c r="E1267" t="s">
        <v>37</v>
      </c>
      <c r="F1267" t="s">
        <v>40</v>
      </c>
      <c r="G1267" s="1">
        <v>45562</v>
      </c>
      <c r="H1267" t="s">
        <v>48</v>
      </c>
      <c r="I1267" t="s">
        <v>55</v>
      </c>
      <c r="J1267">
        <v>352</v>
      </c>
      <c r="K1267">
        <v>15</v>
      </c>
      <c r="L1267">
        <v>3</v>
      </c>
      <c r="M1267">
        <v>1775</v>
      </c>
      <c r="N1267">
        <f>MONTH(Table1[[#This Row],[Sale_Date]])</f>
        <v>9</v>
      </c>
    </row>
    <row r="1268" spans="1:14" x14ac:dyDescent="0.25">
      <c r="A1268">
        <v>1267</v>
      </c>
      <c r="B1268">
        <v>5</v>
      </c>
      <c r="C1268" t="s">
        <v>30</v>
      </c>
      <c r="D1268" t="s">
        <v>33</v>
      </c>
      <c r="E1268" t="s">
        <v>36</v>
      </c>
      <c r="F1268" t="s">
        <v>45</v>
      </c>
      <c r="G1268" s="1">
        <v>45520</v>
      </c>
      <c r="H1268" t="s">
        <v>47</v>
      </c>
      <c r="I1268" t="s">
        <v>50</v>
      </c>
      <c r="J1268">
        <v>1337</v>
      </c>
      <c r="K1268">
        <v>25</v>
      </c>
      <c r="L1268">
        <v>1</v>
      </c>
      <c r="M1268">
        <v>1096</v>
      </c>
      <c r="N1268">
        <f>MONTH(Table1[[#This Row],[Sale_Date]])</f>
        <v>8</v>
      </c>
    </row>
    <row r="1269" spans="1:14" x14ac:dyDescent="0.25">
      <c r="A1269">
        <v>1268</v>
      </c>
      <c r="B1269">
        <v>11</v>
      </c>
      <c r="C1269" t="s">
        <v>13</v>
      </c>
      <c r="D1269" t="s">
        <v>33</v>
      </c>
      <c r="E1269" t="s">
        <v>38</v>
      </c>
      <c r="F1269" t="s">
        <v>46</v>
      </c>
      <c r="G1269" s="1">
        <v>45415</v>
      </c>
      <c r="H1269" t="s">
        <v>47</v>
      </c>
      <c r="I1269" t="s">
        <v>52</v>
      </c>
      <c r="J1269">
        <v>1363</v>
      </c>
      <c r="K1269">
        <v>20</v>
      </c>
      <c r="L1269">
        <v>1</v>
      </c>
      <c r="M1269">
        <v>2046</v>
      </c>
      <c r="N1269">
        <f>MONTH(Table1[[#This Row],[Sale_Date]])</f>
        <v>5</v>
      </c>
    </row>
    <row r="1270" spans="1:14" x14ac:dyDescent="0.25">
      <c r="A1270">
        <v>1269</v>
      </c>
      <c r="B1270">
        <v>7</v>
      </c>
      <c r="C1270" t="s">
        <v>25</v>
      </c>
      <c r="D1270" t="s">
        <v>34</v>
      </c>
      <c r="E1270" t="s">
        <v>36</v>
      </c>
      <c r="F1270" t="s">
        <v>40</v>
      </c>
      <c r="G1270" s="1">
        <v>45627</v>
      </c>
      <c r="H1270" t="s">
        <v>47</v>
      </c>
      <c r="I1270" t="s">
        <v>53</v>
      </c>
      <c r="J1270">
        <v>967</v>
      </c>
      <c r="K1270">
        <v>30</v>
      </c>
      <c r="L1270">
        <v>3</v>
      </c>
      <c r="M1270">
        <v>2865</v>
      </c>
      <c r="N1270">
        <f>MONTH(Table1[[#This Row],[Sale_Date]])</f>
        <v>12</v>
      </c>
    </row>
    <row r="1271" spans="1:14" x14ac:dyDescent="0.25">
      <c r="A1271">
        <v>1270</v>
      </c>
      <c r="B1271">
        <v>4</v>
      </c>
      <c r="C1271" t="s">
        <v>17</v>
      </c>
      <c r="D1271" t="s">
        <v>34</v>
      </c>
      <c r="E1271" t="s">
        <v>39</v>
      </c>
      <c r="F1271" t="s">
        <v>45</v>
      </c>
      <c r="G1271" s="1">
        <v>45653</v>
      </c>
      <c r="H1271" t="s">
        <v>48</v>
      </c>
      <c r="I1271" t="s">
        <v>55</v>
      </c>
      <c r="J1271">
        <v>544</v>
      </c>
      <c r="K1271">
        <v>10</v>
      </c>
      <c r="L1271">
        <v>1</v>
      </c>
      <c r="M1271">
        <v>2255</v>
      </c>
      <c r="N1271">
        <f>MONTH(Table1[[#This Row],[Sale_Date]])</f>
        <v>12</v>
      </c>
    </row>
    <row r="1272" spans="1:14" x14ac:dyDescent="0.25">
      <c r="A1272">
        <v>1271</v>
      </c>
      <c r="B1272">
        <v>19</v>
      </c>
      <c r="C1272" t="s">
        <v>14</v>
      </c>
      <c r="D1272" t="s">
        <v>34</v>
      </c>
      <c r="E1272" t="s">
        <v>37</v>
      </c>
      <c r="F1272" t="s">
        <v>44</v>
      </c>
      <c r="G1272" s="1">
        <v>45694</v>
      </c>
      <c r="H1272" t="s">
        <v>48</v>
      </c>
      <c r="I1272" t="s">
        <v>55</v>
      </c>
      <c r="J1272">
        <v>868</v>
      </c>
      <c r="K1272">
        <v>20</v>
      </c>
      <c r="L1272">
        <v>1</v>
      </c>
      <c r="M1272">
        <v>2065</v>
      </c>
      <c r="N1272">
        <f>MONTH(Table1[[#This Row],[Sale_Date]])</f>
        <v>2</v>
      </c>
    </row>
    <row r="1273" spans="1:14" x14ac:dyDescent="0.25">
      <c r="A1273">
        <v>1272</v>
      </c>
      <c r="B1273">
        <v>12</v>
      </c>
      <c r="C1273" t="s">
        <v>31</v>
      </c>
      <c r="D1273" t="s">
        <v>35</v>
      </c>
      <c r="E1273" t="s">
        <v>37</v>
      </c>
      <c r="F1273" t="s">
        <v>43</v>
      </c>
      <c r="G1273" s="1">
        <v>45445</v>
      </c>
      <c r="H1273" t="s">
        <v>47</v>
      </c>
      <c r="I1273" t="s">
        <v>54</v>
      </c>
      <c r="J1273">
        <v>224</v>
      </c>
      <c r="K1273">
        <v>20</v>
      </c>
      <c r="L1273">
        <v>1</v>
      </c>
      <c r="M1273">
        <v>1441</v>
      </c>
      <c r="N1273">
        <f>MONTH(Table1[[#This Row],[Sale_Date]])</f>
        <v>6</v>
      </c>
    </row>
    <row r="1274" spans="1:14" x14ac:dyDescent="0.25">
      <c r="A1274">
        <v>1273</v>
      </c>
      <c r="B1274">
        <v>2</v>
      </c>
      <c r="C1274" t="s">
        <v>19</v>
      </c>
      <c r="D1274" t="s">
        <v>33</v>
      </c>
      <c r="E1274" t="s">
        <v>36</v>
      </c>
      <c r="F1274" t="s">
        <v>41</v>
      </c>
      <c r="G1274" s="1">
        <v>45459</v>
      </c>
      <c r="H1274" t="s">
        <v>48</v>
      </c>
      <c r="I1274" t="s">
        <v>49</v>
      </c>
      <c r="J1274">
        <v>1399</v>
      </c>
      <c r="K1274">
        <v>30</v>
      </c>
      <c r="L1274">
        <v>1</v>
      </c>
      <c r="M1274">
        <v>1518</v>
      </c>
      <c r="N1274">
        <f>MONTH(Table1[[#This Row],[Sale_Date]])</f>
        <v>6</v>
      </c>
    </row>
    <row r="1275" spans="1:14" x14ac:dyDescent="0.25">
      <c r="A1275">
        <v>1274</v>
      </c>
      <c r="B1275">
        <v>16</v>
      </c>
      <c r="C1275" t="s">
        <v>16</v>
      </c>
      <c r="D1275" t="s">
        <v>34</v>
      </c>
      <c r="E1275" t="s">
        <v>38</v>
      </c>
      <c r="F1275" t="s">
        <v>40</v>
      </c>
      <c r="G1275" s="1">
        <v>45585</v>
      </c>
      <c r="H1275" t="s">
        <v>47</v>
      </c>
      <c r="I1275" t="s">
        <v>50</v>
      </c>
      <c r="J1275">
        <v>309</v>
      </c>
      <c r="K1275">
        <v>20</v>
      </c>
      <c r="L1275">
        <v>1</v>
      </c>
      <c r="M1275">
        <v>1172</v>
      </c>
      <c r="N1275">
        <f>MONTH(Table1[[#This Row],[Sale_Date]])</f>
        <v>10</v>
      </c>
    </row>
    <row r="1276" spans="1:14" x14ac:dyDescent="0.25">
      <c r="A1276">
        <v>1275</v>
      </c>
      <c r="B1276">
        <v>20</v>
      </c>
      <c r="C1276" t="s">
        <v>24</v>
      </c>
      <c r="D1276" t="s">
        <v>33</v>
      </c>
      <c r="E1276" t="s">
        <v>36</v>
      </c>
      <c r="F1276" t="s">
        <v>46</v>
      </c>
      <c r="G1276" s="1">
        <v>45765</v>
      </c>
      <c r="H1276" t="s">
        <v>48</v>
      </c>
      <c r="I1276" t="s">
        <v>49</v>
      </c>
      <c r="J1276">
        <v>649</v>
      </c>
      <c r="K1276">
        <v>10</v>
      </c>
      <c r="L1276">
        <v>1</v>
      </c>
      <c r="M1276">
        <v>1536</v>
      </c>
      <c r="N1276">
        <f>MONTH(Table1[[#This Row],[Sale_Date]])</f>
        <v>4</v>
      </c>
    </row>
    <row r="1277" spans="1:14" x14ac:dyDescent="0.25">
      <c r="A1277">
        <v>1276</v>
      </c>
      <c r="B1277">
        <v>10</v>
      </c>
      <c r="C1277" t="s">
        <v>23</v>
      </c>
      <c r="D1277" t="s">
        <v>34</v>
      </c>
      <c r="E1277" t="s">
        <v>38</v>
      </c>
      <c r="F1277" t="s">
        <v>45</v>
      </c>
      <c r="G1277" s="1">
        <v>45532</v>
      </c>
      <c r="H1277" t="s">
        <v>48</v>
      </c>
      <c r="I1277" t="s">
        <v>55</v>
      </c>
      <c r="J1277">
        <v>705</v>
      </c>
      <c r="K1277">
        <v>15</v>
      </c>
      <c r="L1277">
        <v>3</v>
      </c>
      <c r="M1277">
        <v>2052</v>
      </c>
      <c r="N1277">
        <f>MONTH(Table1[[#This Row],[Sale_Date]])</f>
        <v>8</v>
      </c>
    </row>
    <row r="1278" spans="1:14" x14ac:dyDescent="0.25">
      <c r="A1278">
        <v>1277</v>
      </c>
      <c r="B1278">
        <v>19</v>
      </c>
      <c r="C1278" t="s">
        <v>14</v>
      </c>
      <c r="D1278" t="s">
        <v>34</v>
      </c>
      <c r="E1278" t="s">
        <v>37</v>
      </c>
      <c r="F1278" t="s">
        <v>42</v>
      </c>
      <c r="G1278" s="1">
        <v>45676</v>
      </c>
      <c r="H1278" t="s">
        <v>48</v>
      </c>
      <c r="I1278" t="s">
        <v>51</v>
      </c>
      <c r="J1278">
        <v>279</v>
      </c>
      <c r="K1278">
        <v>20</v>
      </c>
      <c r="L1278">
        <v>1</v>
      </c>
      <c r="M1278">
        <v>2273</v>
      </c>
      <c r="N1278">
        <f>MONTH(Table1[[#This Row],[Sale_Date]])</f>
        <v>1</v>
      </c>
    </row>
    <row r="1279" spans="1:14" x14ac:dyDescent="0.25">
      <c r="A1279">
        <v>1278</v>
      </c>
      <c r="B1279">
        <v>6</v>
      </c>
      <c r="C1279" t="s">
        <v>32</v>
      </c>
      <c r="D1279" t="s">
        <v>35</v>
      </c>
      <c r="E1279" t="s">
        <v>37</v>
      </c>
      <c r="F1279" t="s">
        <v>42</v>
      </c>
      <c r="G1279" s="1">
        <v>45470</v>
      </c>
      <c r="H1279" t="s">
        <v>47</v>
      </c>
      <c r="I1279" t="s">
        <v>52</v>
      </c>
      <c r="J1279">
        <v>1498</v>
      </c>
      <c r="K1279">
        <v>0</v>
      </c>
      <c r="L1279">
        <v>1</v>
      </c>
      <c r="M1279">
        <v>1946</v>
      </c>
      <c r="N1279">
        <f>MONTH(Table1[[#This Row],[Sale_Date]])</f>
        <v>6</v>
      </c>
    </row>
    <row r="1280" spans="1:14" x14ac:dyDescent="0.25">
      <c r="A1280">
        <v>1279</v>
      </c>
      <c r="B1280">
        <v>16</v>
      </c>
      <c r="C1280" t="s">
        <v>16</v>
      </c>
      <c r="D1280" t="s">
        <v>34</v>
      </c>
      <c r="E1280" t="s">
        <v>39</v>
      </c>
      <c r="F1280" t="s">
        <v>46</v>
      </c>
      <c r="G1280" s="1">
        <v>45680</v>
      </c>
      <c r="H1280" t="s">
        <v>47</v>
      </c>
      <c r="I1280" t="s">
        <v>54</v>
      </c>
      <c r="J1280">
        <v>683</v>
      </c>
      <c r="K1280">
        <v>25</v>
      </c>
      <c r="L1280">
        <v>3</v>
      </c>
      <c r="M1280">
        <v>2892</v>
      </c>
      <c r="N1280">
        <f>MONTH(Table1[[#This Row],[Sale_Date]])</f>
        <v>1</v>
      </c>
    </row>
    <row r="1281" spans="1:14" x14ac:dyDescent="0.25">
      <c r="A1281">
        <v>1280</v>
      </c>
      <c r="B1281">
        <v>15</v>
      </c>
      <c r="C1281" t="s">
        <v>20</v>
      </c>
      <c r="D1281" t="s">
        <v>35</v>
      </c>
      <c r="E1281" t="s">
        <v>37</v>
      </c>
      <c r="F1281" t="s">
        <v>41</v>
      </c>
      <c r="G1281" s="1">
        <v>45466</v>
      </c>
      <c r="H1281" t="s">
        <v>48</v>
      </c>
      <c r="I1281" t="s">
        <v>51</v>
      </c>
      <c r="J1281">
        <v>450</v>
      </c>
      <c r="K1281">
        <v>0</v>
      </c>
      <c r="L1281">
        <v>1</v>
      </c>
      <c r="M1281">
        <v>2733</v>
      </c>
      <c r="N1281">
        <f>MONTH(Table1[[#This Row],[Sale_Date]])</f>
        <v>6</v>
      </c>
    </row>
    <row r="1282" spans="1:14" x14ac:dyDescent="0.25">
      <c r="A1282">
        <v>1281</v>
      </c>
      <c r="B1282">
        <v>15</v>
      </c>
      <c r="C1282" t="s">
        <v>20</v>
      </c>
      <c r="D1282" t="s">
        <v>35</v>
      </c>
      <c r="E1282" t="s">
        <v>38</v>
      </c>
      <c r="F1282" t="s">
        <v>43</v>
      </c>
      <c r="G1282" s="1">
        <v>45421</v>
      </c>
      <c r="H1282" t="s">
        <v>47</v>
      </c>
      <c r="I1282" t="s">
        <v>50</v>
      </c>
      <c r="J1282">
        <v>1378</v>
      </c>
      <c r="K1282">
        <v>10</v>
      </c>
      <c r="L1282">
        <v>1</v>
      </c>
      <c r="M1282">
        <v>2773</v>
      </c>
      <c r="N1282">
        <f>MONTH(Table1[[#This Row],[Sale_Date]])</f>
        <v>5</v>
      </c>
    </row>
    <row r="1283" spans="1:14" x14ac:dyDescent="0.25">
      <c r="A1283">
        <v>1282</v>
      </c>
      <c r="B1283">
        <v>10</v>
      </c>
      <c r="C1283" t="s">
        <v>23</v>
      </c>
      <c r="D1283" t="s">
        <v>34</v>
      </c>
      <c r="E1283" t="s">
        <v>36</v>
      </c>
      <c r="F1283" t="s">
        <v>45</v>
      </c>
      <c r="G1283" s="1">
        <v>45588</v>
      </c>
      <c r="H1283" t="s">
        <v>47</v>
      </c>
      <c r="I1283" t="s">
        <v>49</v>
      </c>
      <c r="J1283">
        <v>1235</v>
      </c>
      <c r="K1283">
        <v>0</v>
      </c>
      <c r="L1283">
        <v>2</v>
      </c>
      <c r="M1283">
        <v>1740</v>
      </c>
      <c r="N1283">
        <f>MONTH(Table1[[#This Row],[Sale_Date]])</f>
        <v>10</v>
      </c>
    </row>
    <row r="1284" spans="1:14" x14ac:dyDescent="0.25">
      <c r="A1284">
        <v>1283</v>
      </c>
      <c r="B1284">
        <v>11</v>
      </c>
      <c r="C1284" t="s">
        <v>13</v>
      </c>
      <c r="D1284" t="s">
        <v>33</v>
      </c>
      <c r="E1284" t="s">
        <v>36</v>
      </c>
      <c r="F1284" t="s">
        <v>46</v>
      </c>
      <c r="G1284" s="1">
        <v>45538</v>
      </c>
      <c r="H1284" t="s">
        <v>48</v>
      </c>
      <c r="I1284" t="s">
        <v>51</v>
      </c>
      <c r="J1284">
        <v>805</v>
      </c>
      <c r="K1284">
        <v>30</v>
      </c>
      <c r="L1284">
        <v>1</v>
      </c>
      <c r="M1284">
        <v>1364</v>
      </c>
      <c r="N1284">
        <f>MONTH(Table1[[#This Row],[Sale_Date]])</f>
        <v>9</v>
      </c>
    </row>
    <row r="1285" spans="1:14" x14ac:dyDescent="0.25">
      <c r="A1285">
        <v>1284</v>
      </c>
      <c r="B1285">
        <v>9</v>
      </c>
      <c r="C1285" t="s">
        <v>26</v>
      </c>
      <c r="D1285" t="s">
        <v>35</v>
      </c>
      <c r="E1285" t="s">
        <v>36</v>
      </c>
      <c r="F1285" t="s">
        <v>46</v>
      </c>
      <c r="G1285" s="1">
        <v>45499</v>
      </c>
      <c r="H1285" t="s">
        <v>47</v>
      </c>
      <c r="I1285" t="s">
        <v>55</v>
      </c>
      <c r="J1285">
        <v>1312</v>
      </c>
      <c r="K1285">
        <v>25</v>
      </c>
      <c r="L1285">
        <v>1</v>
      </c>
      <c r="M1285">
        <v>2073</v>
      </c>
      <c r="N1285">
        <f>MONTH(Table1[[#This Row],[Sale_Date]])</f>
        <v>7</v>
      </c>
    </row>
    <row r="1286" spans="1:14" x14ac:dyDescent="0.25">
      <c r="A1286">
        <v>1285</v>
      </c>
      <c r="B1286">
        <v>7</v>
      </c>
      <c r="C1286" t="s">
        <v>25</v>
      </c>
      <c r="D1286" t="s">
        <v>34</v>
      </c>
      <c r="E1286" t="s">
        <v>36</v>
      </c>
      <c r="F1286" t="s">
        <v>42</v>
      </c>
      <c r="G1286" s="1">
        <v>45641</v>
      </c>
      <c r="H1286" t="s">
        <v>47</v>
      </c>
      <c r="I1286" t="s">
        <v>52</v>
      </c>
      <c r="J1286">
        <v>464</v>
      </c>
      <c r="K1286">
        <v>15</v>
      </c>
      <c r="L1286">
        <v>2</v>
      </c>
      <c r="M1286">
        <v>2749</v>
      </c>
      <c r="N1286">
        <f>MONTH(Table1[[#This Row],[Sale_Date]])</f>
        <v>12</v>
      </c>
    </row>
    <row r="1287" spans="1:14" x14ac:dyDescent="0.25">
      <c r="A1287">
        <v>1286</v>
      </c>
      <c r="B1287">
        <v>13</v>
      </c>
      <c r="C1287" t="s">
        <v>21</v>
      </c>
      <c r="D1287" t="s">
        <v>34</v>
      </c>
      <c r="E1287" t="s">
        <v>36</v>
      </c>
      <c r="F1287" t="s">
        <v>45</v>
      </c>
      <c r="G1287" s="1">
        <v>45682</v>
      </c>
      <c r="H1287" t="s">
        <v>47</v>
      </c>
      <c r="I1287" t="s">
        <v>51</v>
      </c>
      <c r="J1287">
        <v>430</v>
      </c>
      <c r="K1287">
        <v>30</v>
      </c>
      <c r="L1287">
        <v>3</v>
      </c>
      <c r="M1287">
        <v>2293</v>
      </c>
      <c r="N1287">
        <f>MONTH(Table1[[#This Row],[Sale_Date]])</f>
        <v>1</v>
      </c>
    </row>
    <row r="1288" spans="1:14" x14ac:dyDescent="0.25">
      <c r="A1288">
        <v>1287</v>
      </c>
      <c r="B1288">
        <v>5</v>
      </c>
      <c r="C1288" t="s">
        <v>30</v>
      </c>
      <c r="D1288" t="s">
        <v>33</v>
      </c>
      <c r="E1288" t="s">
        <v>36</v>
      </c>
      <c r="F1288" t="s">
        <v>41</v>
      </c>
      <c r="G1288" s="1">
        <v>45748</v>
      </c>
      <c r="H1288" t="s">
        <v>48</v>
      </c>
      <c r="I1288" t="s">
        <v>49</v>
      </c>
      <c r="J1288">
        <v>389</v>
      </c>
      <c r="K1288">
        <v>15</v>
      </c>
      <c r="L1288">
        <v>1</v>
      </c>
      <c r="M1288">
        <v>1458</v>
      </c>
      <c r="N1288">
        <f>MONTH(Table1[[#This Row],[Sale_Date]])</f>
        <v>4</v>
      </c>
    </row>
    <row r="1289" spans="1:14" x14ac:dyDescent="0.25">
      <c r="A1289">
        <v>1288</v>
      </c>
      <c r="B1289">
        <v>17</v>
      </c>
      <c r="C1289" t="s">
        <v>27</v>
      </c>
      <c r="D1289" t="s">
        <v>33</v>
      </c>
      <c r="E1289" t="s">
        <v>39</v>
      </c>
      <c r="F1289" t="s">
        <v>43</v>
      </c>
      <c r="G1289" s="1">
        <v>45528</v>
      </c>
      <c r="H1289" t="s">
        <v>47</v>
      </c>
      <c r="I1289" t="s">
        <v>50</v>
      </c>
      <c r="J1289">
        <v>1265</v>
      </c>
      <c r="K1289">
        <v>0</v>
      </c>
      <c r="L1289">
        <v>2</v>
      </c>
      <c r="M1289">
        <v>1665</v>
      </c>
      <c r="N1289">
        <f>MONTH(Table1[[#This Row],[Sale_Date]])</f>
        <v>8</v>
      </c>
    </row>
    <row r="1290" spans="1:14" x14ac:dyDescent="0.25">
      <c r="A1290">
        <v>1289</v>
      </c>
      <c r="B1290">
        <v>3</v>
      </c>
      <c r="C1290" t="s">
        <v>18</v>
      </c>
      <c r="D1290" t="s">
        <v>35</v>
      </c>
      <c r="E1290" t="s">
        <v>36</v>
      </c>
      <c r="F1290" t="s">
        <v>43</v>
      </c>
      <c r="G1290" s="1">
        <v>45738</v>
      </c>
      <c r="H1290" t="s">
        <v>47</v>
      </c>
      <c r="I1290" t="s">
        <v>55</v>
      </c>
      <c r="J1290">
        <v>226</v>
      </c>
      <c r="K1290">
        <v>0</v>
      </c>
      <c r="L1290">
        <v>2</v>
      </c>
      <c r="M1290">
        <v>2730</v>
      </c>
      <c r="N1290">
        <f>MONTH(Table1[[#This Row],[Sale_Date]])</f>
        <v>3</v>
      </c>
    </row>
    <row r="1291" spans="1:14" x14ac:dyDescent="0.25">
      <c r="A1291">
        <v>1290</v>
      </c>
      <c r="B1291">
        <v>4</v>
      </c>
      <c r="C1291" t="s">
        <v>17</v>
      </c>
      <c r="D1291" t="s">
        <v>34</v>
      </c>
      <c r="E1291" t="s">
        <v>37</v>
      </c>
      <c r="F1291" t="s">
        <v>41</v>
      </c>
      <c r="G1291" s="1">
        <v>45661</v>
      </c>
      <c r="H1291" t="s">
        <v>48</v>
      </c>
      <c r="I1291" t="s">
        <v>54</v>
      </c>
      <c r="J1291">
        <v>1436</v>
      </c>
      <c r="K1291">
        <v>30</v>
      </c>
      <c r="L1291">
        <v>2</v>
      </c>
      <c r="M1291">
        <v>1302</v>
      </c>
      <c r="N1291">
        <f>MONTH(Table1[[#This Row],[Sale_Date]])</f>
        <v>1</v>
      </c>
    </row>
    <row r="1292" spans="1:14" x14ac:dyDescent="0.25">
      <c r="A1292">
        <v>1291</v>
      </c>
      <c r="B1292">
        <v>13</v>
      </c>
      <c r="C1292" t="s">
        <v>21</v>
      </c>
      <c r="D1292" t="s">
        <v>34</v>
      </c>
      <c r="E1292" t="s">
        <v>39</v>
      </c>
      <c r="F1292" t="s">
        <v>46</v>
      </c>
      <c r="G1292" s="1">
        <v>45492</v>
      </c>
      <c r="H1292" t="s">
        <v>47</v>
      </c>
      <c r="I1292" t="s">
        <v>54</v>
      </c>
      <c r="J1292">
        <v>1241</v>
      </c>
      <c r="K1292">
        <v>25</v>
      </c>
      <c r="L1292">
        <v>3</v>
      </c>
      <c r="M1292">
        <v>1007</v>
      </c>
      <c r="N1292">
        <f>MONTH(Table1[[#This Row],[Sale_Date]])</f>
        <v>7</v>
      </c>
    </row>
    <row r="1293" spans="1:14" x14ac:dyDescent="0.25">
      <c r="A1293">
        <v>1292</v>
      </c>
      <c r="B1293">
        <v>14</v>
      </c>
      <c r="C1293" t="s">
        <v>22</v>
      </c>
      <c r="D1293" t="s">
        <v>33</v>
      </c>
      <c r="E1293" t="s">
        <v>38</v>
      </c>
      <c r="F1293" t="s">
        <v>42</v>
      </c>
      <c r="G1293" s="1">
        <v>45546</v>
      </c>
      <c r="H1293" t="s">
        <v>48</v>
      </c>
      <c r="I1293" t="s">
        <v>51</v>
      </c>
      <c r="J1293">
        <v>866</v>
      </c>
      <c r="K1293">
        <v>30</v>
      </c>
      <c r="L1293">
        <v>3</v>
      </c>
      <c r="M1293">
        <v>1291</v>
      </c>
      <c r="N1293">
        <f>MONTH(Table1[[#This Row],[Sale_Date]])</f>
        <v>9</v>
      </c>
    </row>
    <row r="1294" spans="1:14" x14ac:dyDescent="0.25">
      <c r="A1294">
        <v>1293</v>
      </c>
      <c r="B1294">
        <v>17</v>
      </c>
      <c r="C1294" t="s">
        <v>27</v>
      </c>
      <c r="D1294" t="s">
        <v>33</v>
      </c>
      <c r="E1294" t="s">
        <v>39</v>
      </c>
      <c r="F1294" t="s">
        <v>42</v>
      </c>
      <c r="G1294" s="1">
        <v>45470</v>
      </c>
      <c r="H1294" t="s">
        <v>47</v>
      </c>
      <c r="I1294" t="s">
        <v>52</v>
      </c>
      <c r="J1294">
        <v>872</v>
      </c>
      <c r="K1294">
        <v>30</v>
      </c>
      <c r="L1294">
        <v>1</v>
      </c>
      <c r="M1294">
        <v>2619</v>
      </c>
      <c r="N1294">
        <f>MONTH(Table1[[#This Row],[Sale_Date]])</f>
        <v>6</v>
      </c>
    </row>
    <row r="1295" spans="1:14" x14ac:dyDescent="0.25">
      <c r="A1295">
        <v>1294</v>
      </c>
      <c r="B1295">
        <v>3</v>
      </c>
      <c r="C1295" t="s">
        <v>18</v>
      </c>
      <c r="D1295" t="s">
        <v>35</v>
      </c>
      <c r="E1295" t="s">
        <v>37</v>
      </c>
      <c r="F1295" t="s">
        <v>43</v>
      </c>
      <c r="G1295" s="1">
        <v>45617</v>
      </c>
      <c r="H1295" t="s">
        <v>47</v>
      </c>
      <c r="I1295" t="s">
        <v>51</v>
      </c>
      <c r="J1295">
        <v>1020</v>
      </c>
      <c r="K1295">
        <v>25</v>
      </c>
      <c r="L1295">
        <v>1</v>
      </c>
      <c r="M1295">
        <v>1936</v>
      </c>
      <c r="N1295">
        <f>MONTH(Table1[[#This Row],[Sale_Date]])</f>
        <v>11</v>
      </c>
    </row>
    <row r="1296" spans="1:14" x14ac:dyDescent="0.25">
      <c r="A1296">
        <v>1295</v>
      </c>
      <c r="B1296">
        <v>4</v>
      </c>
      <c r="C1296" t="s">
        <v>17</v>
      </c>
      <c r="D1296" t="s">
        <v>34</v>
      </c>
      <c r="E1296" t="s">
        <v>39</v>
      </c>
      <c r="F1296" t="s">
        <v>42</v>
      </c>
      <c r="G1296" s="1">
        <v>45447</v>
      </c>
      <c r="H1296" t="s">
        <v>47</v>
      </c>
      <c r="I1296" t="s">
        <v>52</v>
      </c>
      <c r="J1296">
        <v>847</v>
      </c>
      <c r="K1296">
        <v>10</v>
      </c>
      <c r="L1296">
        <v>2</v>
      </c>
      <c r="M1296">
        <v>2234</v>
      </c>
      <c r="N1296">
        <f>MONTH(Table1[[#This Row],[Sale_Date]])</f>
        <v>6</v>
      </c>
    </row>
    <row r="1297" spans="1:14" x14ac:dyDescent="0.25">
      <c r="A1297">
        <v>1296</v>
      </c>
      <c r="B1297">
        <v>12</v>
      </c>
      <c r="C1297" t="s">
        <v>31</v>
      </c>
      <c r="D1297" t="s">
        <v>35</v>
      </c>
      <c r="E1297" t="s">
        <v>37</v>
      </c>
      <c r="F1297" t="s">
        <v>40</v>
      </c>
      <c r="G1297" s="1">
        <v>45532</v>
      </c>
      <c r="H1297" t="s">
        <v>47</v>
      </c>
      <c r="I1297" t="s">
        <v>54</v>
      </c>
      <c r="J1297">
        <v>1263</v>
      </c>
      <c r="K1297">
        <v>25</v>
      </c>
      <c r="L1297">
        <v>1</v>
      </c>
      <c r="M1297">
        <v>2255</v>
      </c>
      <c r="N1297">
        <f>MONTH(Table1[[#This Row],[Sale_Date]])</f>
        <v>8</v>
      </c>
    </row>
    <row r="1298" spans="1:14" x14ac:dyDescent="0.25">
      <c r="A1298">
        <v>1297</v>
      </c>
      <c r="B1298">
        <v>6</v>
      </c>
      <c r="C1298" t="s">
        <v>32</v>
      </c>
      <c r="D1298" t="s">
        <v>35</v>
      </c>
      <c r="E1298" t="s">
        <v>37</v>
      </c>
      <c r="F1298" t="s">
        <v>45</v>
      </c>
      <c r="G1298" s="1">
        <v>45711</v>
      </c>
      <c r="H1298" t="s">
        <v>48</v>
      </c>
      <c r="I1298" t="s">
        <v>50</v>
      </c>
      <c r="J1298">
        <v>831</v>
      </c>
      <c r="K1298">
        <v>15</v>
      </c>
      <c r="L1298">
        <v>1</v>
      </c>
      <c r="M1298">
        <v>1358</v>
      </c>
      <c r="N1298">
        <f>MONTH(Table1[[#This Row],[Sale_Date]])</f>
        <v>2</v>
      </c>
    </row>
    <row r="1299" spans="1:14" x14ac:dyDescent="0.25">
      <c r="A1299">
        <v>1298</v>
      </c>
      <c r="B1299">
        <v>4</v>
      </c>
      <c r="C1299" t="s">
        <v>17</v>
      </c>
      <c r="D1299" t="s">
        <v>34</v>
      </c>
      <c r="E1299" t="s">
        <v>39</v>
      </c>
      <c r="F1299" t="s">
        <v>45</v>
      </c>
      <c r="G1299" s="1">
        <v>45776</v>
      </c>
      <c r="H1299" t="s">
        <v>47</v>
      </c>
      <c r="I1299" t="s">
        <v>49</v>
      </c>
      <c r="J1299">
        <v>1092</v>
      </c>
      <c r="K1299">
        <v>0</v>
      </c>
      <c r="L1299">
        <v>1</v>
      </c>
      <c r="M1299">
        <v>2349</v>
      </c>
      <c r="N1299">
        <f>MONTH(Table1[[#This Row],[Sale_Date]])</f>
        <v>4</v>
      </c>
    </row>
    <row r="1300" spans="1:14" x14ac:dyDescent="0.25">
      <c r="A1300">
        <v>1299</v>
      </c>
      <c r="B1300">
        <v>4</v>
      </c>
      <c r="C1300" t="s">
        <v>17</v>
      </c>
      <c r="D1300" t="s">
        <v>34</v>
      </c>
      <c r="E1300" t="s">
        <v>37</v>
      </c>
      <c r="F1300" t="s">
        <v>43</v>
      </c>
      <c r="G1300" s="1">
        <v>45460</v>
      </c>
      <c r="H1300" t="s">
        <v>47</v>
      </c>
      <c r="I1300" t="s">
        <v>54</v>
      </c>
      <c r="J1300">
        <v>1335</v>
      </c>
      <c r="K1300">
        <v>30</v>
      </c>
      <c r="L1300">
        <v>2</v>
      </c>
      <c r="M1300">
        <v>1613</v>
      </c>
      <c r="N1300">
        <f>MONTH(Table1[[#This Row],[Sale_Date]])</f>
        <v>6</v>
      </c>
    </row>
    <row r="1301" spans="1:14" x14ac:dyDescent="0.25">
      <c r="A1301">
        <v>1300</v>
      </c>
      <c r="B1301">
        <v>5</v>
      </c>
      <c r="C1301" t="s">
        <v>30</v>
      </c>
      <c r="D1301" t="s">
        <v>33</v>
      </c>
      <c r="E1301" t="s">
        <v>37</v>
      </c>
      <c r="F1301" t="s">
        <v>46</v>
      </c>
      <c r="G1301" s="1">
        <v>45477</v>
      </c>
      <c r="H1301" t="s">
        <v>47</v>
      </c>
      <c r="I1301" t="s">
        <v>51</v>
      </c>
      <c r="J1301">
        <v>1215</v>
      </c>
      <c r="K1301">
        <v>15</v>
      </c>
      <c r="L1301">
        <v>1</v>
      </c>
      <c r="M1301">
        <v>2397</v>
      </c>
      <c r="N1301">
        <f>MONTH(Table1[[#This Row],[Sale_Date]])</f>
        <v>7</v>
      </c>
    </row>
    <row r="1302" spans="1:14" x14ac:dyDescent="0.25">
      <c r="A1302">
        <v>1301</v>
      </c>
      <c r="B1302">
        <v>15</v>
      </c>
      <c r="C1302" t="s">
        <v>20</v>
      </c>
      <c r="D1302" t="s">
        <v>35</v>
      </c>
      <c r="E1302" t="s">
        <v>38</v>
      </c>
      <c r="F1302" t="s">
        <v>40</v>
      </c>
      <c r="G1302" s="1">
        <v>45723</v>
      </c>
      <c r="H1302" t="s">
        <v>47</v>
      </c>
      <c r="I1302" t="s">
        <v>55</v>
      </c>
      <c r="J1302">
        <v>1381</v>
      </c>
      <c r="K1302">
        <v>20</v>
      </c>
      <c r="L1302">
        <v>1</v>
      </c>
      <c r="M1302">
        <v>1878</v>
      </c>
      <c r="N1302">
        <f>MONTH(Table1[[#This Row],[Sale_Date]])</f>
        <v>3</v>
      </c>
    </row>
    <row r="1303" spans="1:14" x14ac:dyDescent="0.25">
      <c r="A1303">
        <v>1302</v>
      </c>
      <c r="B1303">
        <v>1</v>
      </c>
      <c r="C1303" t="s">
        <v>15</v>
      </c>
      <c r="D1303" t="s">
        <v>34</v>
      </c>
      <c r="E1303" t="s">
        <v>37</v>
      </c>
      <c r="F1303" t="s">
        <v>41</v>
      </c>
      <c r="G1303" s="1">
        <v>45568</v>
      </c>
      <c r="H1303" t="s">
        <v>47</v>
      </c>
      <c r="I1303" t="s">
        <v>53</v>
      </c>
      <c r="J1303">
        <v>1113</v>
      </c>
      <c r="K1303">
        <v>10</v>
      </c>
      <c r="L1303">
        <v>1</v>
      </c>
      <c r="M1303">
        <v>2525</v>
      </c>
      <c r="N1303">
        <f>MONTH(Table1[[#This Row],[Sale_Date]])</f>
        <v>10</v>
      </c>
    </row>
    <row r="1304" spans="1:14" x14ac:dyDescent="0.25">
      <c r="A1304">
        <v>1303</v>
      </c>
      <c r="B1304">
        <v>14</v>
      </c>
      <c r="C1304" t="s">
        <v>22</v>
      </c>
      <c r="D1304" t="s">
        <v>33</v>
      </c>
      <c r="E1304" t="s">
        <v>38</v>
      </c>
      <c r="F1304" t="s">
        <v>41</v>
      </c>
      <c r="G1304" s="1">
        <v>45652</v>
      </c>
      <c r="H1304" t="s">
        <v>47</v>
      </c>
      <c r="I1304" t="s">
        <v>49</v>
      </c>
      <c r="J1304">
        <v>1359</v>
      </c>
      <c r="K1304">
        <v>25</v>
      </c>
      <c r="L1304">
        <v>1</v>
      </c>
      <c r="M1304">
        <v>1162</v>
      </c>
      <c r="N1304">
        <f>MONTH(Table1[[#This Row],[Sale_Date]])</f>
        <v>12</v>
      </c>
    </row>
    <row r="1305" spans="1:14" x14ac:dyDescent="0.25">
      <c r="A1305">
        <v>1304</v>
      </c>
      <c r="B1305">
        <v>5</v>
      </c>
      <c r="C1305" t="s">
        <v>30</v>
      </c>
      <c r="D1305" t="s">
        <v>33</v>
      </c>
      <c r="E1305" t="s">
        <v>39</v>
      </c>
      <c r="F1305" t="s">
        <v>43</v>
      </c>
      <c r="G1305" s="1">
        <v>45651</v>
      </c>
      <c r="H1305" t="s">
        <v>48</v>
      </c>
      <c r="I1305" t="s">
        <v>51</v>
      </c>
      <c r="J1305">
        <v>665</v>
      </c>
      <c r="K1305">
        <v>25</v>
      </c>
      <c r="L1305">
        <v>1</v>
      </c>
      <c r="M1305">
        <v>1221</v>
      </c>
      <c r="N1305">
        <f>MONTH(Table1[[#This Row],[Sale_Date]])</f>
        <v>12</v>
      </c>
    </row>
    <row r="1306" spans="1:14" x14ac:dyDescent="0.25">
      <c r="A1306">
        <v>1305</v>
      </c>
      <c r="B1306">
        <v>10</v>
      </c>
      <c r="C1306" t="s">
        <v>23</v>
      </c>
      <c r="D1306" t="s">
        <v>34</v>
      </c>
      <c r="E1306" t="s">
        <v>39</v>
      </c>
      <c r="F1306" t="s">
        <v>41</v>
      </c>
      <c r="G1306" s="1">
        <v>45460</v>
      </c>
      <c r="H1306" t="s">
        <v>47</v>
      </c>
      <c r="I1306" t="s">
        <v>51</v>
      </c>
      <c r="J1306">
        <v>451</v>
      </c>
      <c r="K1306">
        <v>20</v>
      </c>
      <c r="L1306">
        <v>3</v>
      </c>
      <c r="M1306">
        <v>1514</v>
      </c>
      <c r="N1306">
        <f>MONTH(Table1[[#This Row],[Sale_Date]])</f>
        <v>6</v>
      </c>
    </row>
    <row r="1307" spans="1:14" x14ac:dyDescent="0.25">
      <c r="A1307">
        <v>1306</v>
      </c>
      <c r="B1307">
        <v>1</v>
      </c>
      <c r="C1307" t="s">
        <v>15</v>
      </c>
      <c r="D1307" t="s">
        <v>34</v>
      </c>
      <c r="E1307" t="s">
        <v>38</v>
      </c>
      <c r="F1307" t="s">
        <v>42</v>
      </c>
      <c r="G1307" s="1">
        <v>45626</v>
      </c>
      <c r="H1307" t="s">
        <v>47</v>
      </c>
      <c r="I1307" t="s">
        <v>53</v>
      </c>
      <c r="J1307">
        <v>661</v>
      </c>
      <c r="K1307">
        <v>30</v>
      </c>
      <c r="L1307">
        <v>2</v>
      </c>
      <c r="M1307">
        <v>1635</v>
      </c>
      <c r="N1307">
        <f>MONTH(Table1[[#This Row],[Sale_Date]])</f>
        <v>11</v>
      </c>
    </row>
    <row r="1308" spans="1:14" x14ac:dyDescent="0.25">
      <c r="A1308">
        <v>1307</v>
      </c>
      <c r="B1308">
        <v>10</v>
      </c>
      <c r="C1308" t="s">
        <v>23</v>
      </c>
      <c r="D1308" t="s">
        <v>34</v>
      </c>
      <c r="E1308" t="s">
        <v>37</v>
      </c>
      <c r="F1308" t="s">
        <v>46</v>
      </c>
      <c r="G1308" s="1">
        <v>45548</v>
      </c>
      <c r="H1308" t="s">
        <v>48</v>
      </c>
      <c r="I1308" t="s">
        <v>51</v>
      </c>
      <c r="J1308">
        <v>888</v>
      </c>
      <c r="K1308">
        <v>15</v>
      </c>
      <c r="L1308">
        <v>1</v>
      </c>
      <c r="M1308">
        <v>1315</v>
      </c>
      <c r="N1308">
        <f>MONTH(Table1[[#This Row],[Sale_Date]])</f>
        <v>9</v>
      </c>
    </row>
    <row r="1309" spans="1:14" x14ac:dyDescent="0.25">
      <c r="A1309">
        <v>1308</v>
      </c>
      <c r="B1309">
        <v>18</v>
      </c>
      <c r="C1309" t="s">
        <v>28</v>
      </c>
      <c r="D1309" t="s">
        <v>35</v>
      </c>
      <c r="E1309" t="s">
        <v>39</v>
      </c>
      <c r="F1309" t="s">
        <v>45</v>
      </c>
      <c r="G1309" s="1">
        <v>45414</v>
      </c>
      <c r="H1309" t="s">
        <v>47</v>
      </c>
      <c r="I1309" t="s">
        <v>54</v>
      </c>
      <c r="J1309">
        <v>1036</v>
      </c>
      <c r="K1309">
        <v>20</v>
      </c>
      <c r="L1309">
        <v>1</v>
      </c>
      <c r="M1309">
        <v>2185</v>
      </c>
      <c r="N1309">
        <f>MONTH(Table1[[#This Row],[Sale_Date]])</f>
        <v>5</v>
      </c>
    </row>
    <row r="1310" spans="1:14" x14ac:dyDescent="0.25">
      <c r="A1310">
        <v>1309</v>
      </c>
      <c r="B1310">
        <v>13</v>
      </c>
      <c r="C1310" t="s">
        <v>21</v>
      </c>
      <c r="D1310" t="s">
        <v>34</v>
      </c>
      <c r="E1310" t="s">
        <v>36</v>
      </c>
      <c r="F1310" t="s">
        <v>44</v>
      </c>
      <c r="G1310" s="1">
        <v>45650</v>
      </c>
      <c r="H1310" t="s">
        <v>47</v>
      </c>
      <c r="I1310" t="s">
        <v>53</v>
      </c>
      <c r="J1310">
        <v>1461</v>
      </c>
      <c r="K1310">
        <v>10</v>
      </c>
      <c r="L1310">
        <v>3</v>
      </c>
      <c r="M1310">
        <v>1129</v>
      </c>
      <c r="N1310">
        <f>MONTH(Table1[[#This Row],[Sale_Date]])</f>
        <v>12</v>
      </c>
    </row>
    <row r="1311" spans="1:14" x14ac:dyDescent="0.25">
      <c r="A1311">
        <v>1310</v>
      </c>
      <c r="B1311">
        <v>4</v>
      </c>
      <c r="C1311" t="s">
        <v>17</v>
      </c>
      <c r="D1311" t="s">
        <v>34</v>
      </c>
      <c r="E1311" t="s">
        <v>36</v>
      </c>
      <c r="F1311" t="s">
        <v>45</v>
      </c>
      <c r="G1311" s="1">
        <v>45505</v>
      </c>
      <c r="H1311" t="s">
        <v>47</v>
      </c>
      <c r="I1311" t="s">
        <v>54</v>
      </c>
      <c r="J1311">
        <v>1003</v>
      </c>
      <c r="K1311">
        <v>30</v>
      </c>
      <c r="L1311">
        <v>3</v>
      </c>
      <c r="M1311">
        <v>2950</v>
      </c>
      <c r="N1311">
        <f>MONTH(Table1[[#This Row],[Sale_Date]])</f>
        <v>8</v>
      </c>
    </row>
    <row r="1312" spans="1:14" x14ac:dyDescent="0.25">
      <c r="A1312">
        <v>1311</v>
      </c>
      <c r="B1312">
        <v>6</v>
      </c>
      <c r="C1312" t="s">
        <v>32</v>
      </c>
      <c r="D1312" t="s">
        <v>35</v>
      </c>
      <c r="E1312" t="s">
        <v>36</v>
      </c>
      <c r="F1312" t="s">
        <v>45</v>
      </c>
      <c r="G1312" s="1">
        <v>45754</v>
      </c>
      <c r="H1312" t="s">
        <v>47</v>
      </c>
      <c r="I1312" t="s">
        <v>55</v>
      </c>
      <c r="J1312">
        <v>1091</v>
      </c>
      <c r="K1312">
        <v>15</v>
      </c>
      <c r="L1312">
        <v>2</v>
      </c>
      <c r="M1312">
        <v>2881</v>
      </c>
      <c r="N1312">
        <f>MONTH(Table1[[#This Row],[Sale_Date]])</f>
        <v>4</v>
      </c>
    </row>
    <row r="1313" spans="1:14" x14ac:dyDescent="0.25">
      <c r="A1313">
        <v>1312</v>
      </c>
      <c r="B1313">
        <v>12</v>
      </c>
      <c r="C1313" t="s">
        <v>31</v>
      </c>
      <c r="D1313" t="s">
        <v>35</v>
      </c>
      <c r="E1313" t="s">
        <v>39</v>
      </c>
      <c r="F1313" t="s">
        <v>43</v>
      </c>
      <c r="G1313" s="1">
        <v>45514</v>
      </c>
      <c r="H1313" t="s">
        <v>47</v>
      </c>
      <c r="I1313" t="s">
        <v>55</v>
      </c>
      <c r="J1313">
        <v>445</v>
      </c>
      <c r="K1313">
        <v>15</v>
      </c>
      <c r="L1313">
        <v>1</v>
      </c>
      <c r="M1313">
        <v>2710</v>
      </c>
      <c r="N1313">
        <f>MONTH(Table1[[#This Row],[Sale_Date]])</f>
        <v>8</v>
      </c>
    </row>
    <row r="1314" spans="1:14" x14ac:dyDescent="0.25">
      <c r="A1314">
        <v>1313</v>
      </c>
      <c r="B1314">
        <v>2</v>
      </c>
      <c r="C1314" t="s">
        <v>19</v>
      </c>
      <c r="D1314" t="s">
        <v>33</v>
      </c>
      <c r="E1314" t="s">
        <v>37</v>
      </c>
      <c r="F1314" t="s">
        <v>43</v>
      </c>
      <c r="G1314" s="1">
        <v>45431</v>
      </c>
      <c r="H1314" t="s">
        <v>48</v>
      </c>
      <c r="I1314" t="s">
        <v>54</v>
      </c>
      <c r="J1314">
        <v>1187</v>
      </c>
      <c r="K1314">
        <v>15</v>
      </c>
      <c r="L1314">
        <v>2</v>
      </c>
      <c r="M1314">
        <v>1461</v>
      </c>
      <c r="N1314">
        <f>MONTH(Table1[[#This Row],[Sale_Date]])</f>
        <v>5</v>
      </c>
    </row>
    <row r="1315" spans="1:14" x14ac:dyDescent="0.25">
      <c r="A1315">
        <v>1314</v>
      </c>
      <c r="B1315">
        <v>13</v>
      </c>
      <c r="C1315" t="s">
        <v>21</v>
      </c>
      <c r="D1315" t="s">
        <v>34</v>
      </c>
      <c r="E1315" t="s">
        <v>38</v>
      </c>
      <c r="F1315" t="s">
        <v>45</v>
      </c>
      <c r="G1315" s="1">
        <v>45644</v>
      </c>
      <c r="H1315" t="s">
        <v>47</v>
      </c>
      <c r="I1315" t="s">
        <v>53</v>
      </c>
      <c r="J1315">
        <v>556</v>
      </c>
      <c r="K1315">
        <v>30</v>
      </c>
      <c r="L1315">
        <v>1</v>
      </c>
      <c r="M1315">
        <v>2678</v>
      </c>
      <c r="N1315">
        <f>MONTH(Table1[[#This Row],[Sale_Date]])</f>
        <v>12</v>
      </c>
    </row>
    <row r="1316" spans="1:14" x14ac:dyDescent="0.25">
      <c r="A1316">
        <v>1315</v>
      </c>
      <c r="B1316">
        <v>7</v>
      </c>
      <c r="C1316" t="s">
        <v>25</v>
      </c>
      <c r="D1316" t="s">
        <v>34</v>
      </c>
      <c r="E1316" t="s">
        <v>39</v>
      </c>
      <c r="F1316" t="s">
        <v>41</v>
      </c>
      <c r="G1316" s="1">
        <v>45749</v>
      </c>
      <c r="H1316" t="s">
        <v>48</v>
      </c>
      <c r="I1316" t="s">
        <v>55</v>
      </c>
      <c r="J1316">
        <v>1239</v>
      </c>
      <c r="K1316">
        <v>10</v>
      </c>
      <c r="L1316">
        <v>3</v>
      </c>
      <c r="M1316">
        <v>1080</v>
      </c>
      <c r="N1316">
        <f>MONTH(Table1[[#This Row],[Sale_Date]])</f>
        <v>4</v>
      </c>
    </row>
    <row r="1317" spans="1:14" x14ac:dyDescent="0.25">
      <c r="A1317">
        <v>1316</v>
      </c>
      <c r="B1317">
        <v>4</v>
      </c>
      <c r="C1317" t="s">
        <v>17</v>
      </c>
      <c r="D1317" t="s">
        <v>34</v>
      </c>
      <c r="E1317" t="s">
        <v>38</v>
      </c>
      <c r="F1317" t="s">
        <v>44</v>
      </c>
      <c r="G1317" s="1">
        <v>45517</v>
      </c>
      <c r="H1317" t="s">
        <v>48</v>
      </c>
      <c r="I1317" t="s">
        <v>49</v>
      </c>
      <c r="J1317">
        <v>297</v>
      </c>
      <c r="K1317">
        <v>10</v>
      </c>
      <c r="L1317">
        <v>2</v>
      </c>
      <c r="M1317">
        <v>2029</v>
      </c>
      <c r="N1317">
        <f>MONTH(Table1[[#This Row],[Sale_Date]])</f>
        <v>8</v>
      </c>
    </row>
    <row r="1318" spans="1:14" x14ac:dyDescent="0.25">
      <c r="A1318">
        <v>1317</v>
      </c>
      <c r="B1318">
        <v>3</v>
      </c>
      <c r="C1318" t="s">
        <v>18</v>
      </c>
      <c r="D1318" t="s">
        <v>35</v>
      </c>
      <c r="E1318" t="s">
        <v>39</v>
      </c>
      <c r="F1318" t="s">
        <v>42</v>
      </c>
      <c r="G1318" s="1">
        <v>45544</v>
      </c>
      <c r="H1318" t="s">
        <v>48</v>
      </c>
      <c r="I1318" t="s">
        <v>51</v>
      </c>
      <c r="J1318">
        <v>1484</v>
      </c>
      <c r="K1318">
        <v>15</v>
      </c>
      <c r="L1318">
        <v>1</v>
      </c>
      <c r="M1318">
        <v>2713</v>
      </c>
      <c r="N1318">
        <f>MONTH(Table1[[#This Row],[Sale_Date]])</f>
        <v>9</v>
      </c>
    </row>
    <row r="1319" spans="1:14" x14ac:dyDescent="0.25">
      <c r="A1319">
        <v>1318</v>
      </c>
      <c r="B1319">
        <v>9</v>
      </c>
      <c r="C1319" t="s">
        <v>26</v>
      </c>
      <c r="D1319" t="s">
        <v>35</v>
      </c>
      <c r="E1319" t="s">
        <v>39</v>
      </c>
      <c r="F1319" t="s">
        <v>40</v>
      </c>
      <c r="G1319" s="1">
        <v>45426</v>
      </c>
      <c r="H1319" t="s">
        <v>47</v>
      </c>
      <c r="I1319" t="s">
        <v>53</v>
      </c>
      <c r="J1319">
        <v>609</v>
      </c>
      <c r="K1319">
        <v>20</v>
      </c>
      <c r="L1319">
        <v>2</v>
      </c>
      <c r="M1319">
        <v>2756</v>
      </c>
      <c r="N1319">
        <f>MONTH(Table1[[#This Row],[Sale_Date]])</f>
        <v>5</v>
      </c>
    </row>
    <row r="1320" spans="1:14" x14ac:dyDescent="0.25">
      <c r="A1320">
        <v>1319</v>
      </c>
      <c r="B1320">
        <v>9</v>
      </c>
      <c r="C1320" t="s">
        <v>26</v>
      </c>
      <c r="D1320" t="s">
        <v>35</v>
      </c>
      <c r="E1320" t="s">
        <v>39</v>
      </c>
      <c r="F1320" t="s">
        <v>42</v>
      </c>
      <c r="G1320" s="1">
        <v>45674</v>
      </c>
      <c r="H1320" t="s">
        <v>47</v>
      </c>
      <c r="I1320" t="s">
        <v>50</v>
      </c>
      <c r="J1320">
        <v>808</v>
      </c>
      <c r="K1320">
        <v>25</v>
      </c>
      <c r="L1320">
        <v>2</v>
      </c>
      <c r="M1320">
        <v>2535</v>
      </c>
      <c r="N1320">
        <f>MONTH(Table1[[#This Row],[Sale_Date]])</f>
        <v>1</v>
      </c>
    </row>
    <row r="1321" spans="1:14" x14ac:dyDescent="0.25">
      <c r="A1321">
        <v>1320</v>
      </c>
      <c r="B1321">
        <v>6</v>
      </c>
      <c r="C1321" t="s">
        <v>32</v>
      </c>
      <c r="D1321" t="s">
        <v>35</v>
      </c>
      <c r="E1321" t="s">
        <v>38</v>
      </c>
      <c r="F1321" t="s">
        <v>41</v>
      </c>
      <c r="G1321" s="1">
        <v>45646</v>
      </c>
      <c r="H1321" t="s">
        <v>47</v>
      </c>
      <c r="I1321" t="s">
        <v>49</v>
      </c>
      <c r="J1321">
        <v>1149</v>
      </c>
      <c r="K1321">
        <v>20</v>
      </c>
      <c r="L1321">
        <v>1</v>
      </c>
      <c r="M1321">
        <v>1341</v>
      </c>
      <c r="N1321">
        <f>MONTH(Table1[[#This Row],[Sale_Date]])</f>
        <v>12</v>
      </c>
    </row>
    <row r="1322" spans="1:14" x14ac:dyDescent="0.25">
      <c r="A1322">
        <v>1321</v>
      </c>
      <c r="B1322">
        <v>19</v>
      </c>
      <c r="C1322" t="s">
        <v>14</v>
      </c>
      <c r="D1322" t="s">
        <v>34</v>
      </c>
      <c r="E1322" t="s">
        <v>36</v>
      </c>
      <c r="F1322" t="s">
        <v>43</v>
      </c>
      <c r="G1322" s="1">
        <v>45525</v>
      </c>
      <c r="H1322" t="s">
        <v>48</v>
      </c>
      <c r="I1322" t="s">
        <v>52</v>
      </c>
      <c r="J1322">
        <v>1203</v>
      </c>
      <c r="K1322">
        <v>10</v>
      </c>
      <c r="L1322">
        <v>2</v>
      </c>
      <c r="M1322">
        <v>2265</v>
      </c>
      <c r="N1322">
        <f>MONTH(Table1[[#This Row],[Sale_Date]])</f>
        <v>8</v>
      </c>
    </row>
    <row r="1323" spans="1:14" x14ac:dyDescent="0.25">
      <c r="A1323">
        <v>1322</v>
      </c>
      <c r="B1323">
        <v>14</v>
      </c>
      <c r="C1323" t="s">
        <v>22</v>
      </c>
      <c r="D1323" t="s">
        <v>33</v>
      </c>
      <c r="E1323" t="s">
        <v>39</v>
      </c>
      <c r="F1323" t="s">
        <v>43</v>
      </c>
      <c r="G1323" s="1">
        <v>45476</v>
      </c>
      <c r="H1323" t="s">
        <v>48</v>
      </c>
      <c r="I1323" t="s">
        <v>54</v>
      </c>
      <c r="J1323">
        <v>443</v>
      </c>
      <c r="K1323">
        <v>30</v>
      </c>
      <c r="L1323">
        <v>2</v>
      </c>
      <c r="M1323">
        <v>1980</v>
      </c>
      <c r="N1323">
        <f>MONTH(Table1[[#This Row],[Sale_Date]])</f>
        <v>7</v>
      </c>
    </row>
    <row r="1324" spans="1:14" x14ac:dyDescent="0.25">
      <c r="A1324">
        <v>1323</v>
      </c>
      <c r="B1324">
        <v>3</v>
      </c>
      <c r="C1324" t="s">
        <v>18</v>
      </c>
      <c r="D1324" t="s">
        <v>35</v>
      </c>
      <c r="E1324" t="s">
        <v>38</v>
      </c>
      <c r="F1324" t="s">
        <v>40</v>
      </c>
      <c r="G1324" s="1">
        <v>45770</v>
      </c>
      <c r="H1324" t="s">
        <v>47</v>
      </c>
      <c r="I1324" t="s">
        <v>49</v>
      </c>
      <c r="J1324">
        <v>485</v>
      </c>
      <c r="K1324">
        <v>15</v>
      </c>
      <c r="L1324">
        <v>1</v>
      </c>
      <c r="M1324">
        <v>2791</v>
      </c>
      <c r="N1324">
        <f>MONTH(Table1[[#This Row],[Sale_Date]])</f>
        <v>4</v>
      </c>
    </row>
    <row r="1325" spans="1:14" x14ac:dyDescent="0.25">
      <c r="A1325">
        <v>1324</v>
      </c>
      <c r="B1325">
        <v>17</v>
      </c>
      <c r="C1325" t="s">
        <v>27</v>
      </c>
      <c r="D1325" t="s">
        <v>33</v>
      </c>
      <c r="E1325" t="s">
        <v>38</v>
      </c>
      <c r="F1325" t="s">
        <v>44</v>
      </c>
      <c r="G1325" s="1">
        <v>45506</v>
      </c>
      <c r="H1325" t="s">
        <v>47</v>
      </c>
      <c r="I1325" t="s">
        <v>51</v>
      </c>
      <c r="J1325">
        <v>283</v>
      </c>
      <c r="K1325">
        <v>30</v>
      </c>
      <c r="L1325">
        <v>1</v>
      </c>
      <c r="M1325">
        <v>2743</v>
      </c>
      <c r="N1325">
        <f>MONTH(Table1[[#This Row],[Sale_Date]])</f>
        <v>8</v>
      </c>
    </row>
    <row r="1326" spans="1:14" x14ac:dyDescent="0.25">
      <c r="A1326">
        <v>1325</v>
      </c>
      <c r="B1326">
        <v>16</v>
      </c>
      <c r="C1326" t="s">
        <v>16</v>
      </c>
      <c r="D1326" t="s">
        <v>34</v>
      </c>
      <c r="E1326" t="s">
        <v>37</v>
      </c>
      <c r="F1326" t="s">
        <v>42</v>
      </c>
      <c r="G1326" s="1">
        <v>45649</v>
      </c>
      <c r="H1326" t="s">
        <v>47</v>
      </c>
      <c r="I1326" t="s">
        <v>54</v>
      </c>
      <c r="J1326">
        <v>644</v>
      </c>
      <c r="K1326">
        <v>10</v>
      </c>
      <c r="L1326">
        <v>1</v>
      </c>
      <c r="M1326">
        <v>2419</v>
      </c>
      <c r="N1326">
        <f>MONTH(Table1[[#This Row],[Sale_Date]])</f>
        <v>12</v>
      </c>
    </row>
    <row r="1327" spans="1:14" x14ac:dyDescent="0.25">
      <c r="A1327">
        <v>1326</v>
      </c>
      <c r="B1327">
        <v>16</v>
      </c>
      <c r="C1327" t="s">
        <v>16</v>
      </c>
      <c r="D1327" t="s">
        <v>34</v>
      </c>
      <c r="E1327" t="s">
        <v>37</v>
      </c>
      <c r="F1327" t="s">
        <v>42</v>
      </c>
      <c r="G1327" s="1">
        <v>45461</v>
      </c>
      <c r="H1327" t="s">
        <v>47</v>
      </c>
      <c r="I1327" t="s">
        <v>53</v>
      </c>
      <c r="J1327">
        <v>425</v>
      </c>
      <c r="K1327">
        <v>0</v>
      </c>
      <c r="L1327">
        <v>2</v>
      </c>
      <c r="M1327">
        <v>2509</v>
      </c>
      <c r="N1327">
        <f>MONTH(Table1[[#This Row],[Sale_Date]])</f>
        <v>6</v>
      </c>
    </row>
    <row r="1328" spans="1:14" x14ac:dyDescent="0.25">
      <c r="A1328">
        <v>1327</v>
      </c>
      <c r="B1328">
        <v>9</v>
      </c>
      <c r="C1328" t="s">
        <v>26</v>
      </c>
      <c r="D1328" t="s">
        <v>35</v>
      </c>
      <c r="E1328" t="s">
        <v>37</v>
      </c>
      <c r="F1328" t="s">
        <v>41</v>
      </c>
      <c r="G1328" s="1">
        <v>45688</v>
      </c>
      <c r="H1328" t="s">
        <v>47</v>
      </c>
      <c r="I1328" t="s">
        <v>50</v>
      </c>
      <c r="J1328">
        <v>1014</v>
      </c>
      <c r="K1328">
        <v>25</v>
      </c>
      <c r="L1328">
        <v>1</v>
      </c>
      <c r="M1328">
        <v>1035</v>
      </c>
      <c r="N1328">
        <f>MONTH(Table1[[#This Row],[Sale_Date]])</f>
        <v>1</v>
      </c>
    </row>
    <row r="1329" spans="1:14" x14ac:dyDescent="0.25">
      <c r="A1329">
        <v>1328</v>
      </c>
      <c r="B1329">
        <v>6</v>
      </c>
      <c r="C1329" t="s">
        <v>32</v>
      </c>
      <c r="D1329" t="s">
        <v>35</v>
      </c>
      <c r="E1329" t="s">
        <v>39</v>
      </c>
      <c r="F1329" t="s">
        <v>41</v>
      </c>
      <c r="G1329" s="1">
        <v>45602</v>
      </c>
      <c r="H1329" t="s">
        <v>48</v>
      </c>
      <c r="I1329" t="s">
        <v>51</v>
      </c>
      <c r="J1329">
        <v>1236</v>
      </c>
      <c r="K1329">
        <v>10</v>
      </c>
      <c r="L1329">
        <v>2</v>
      </c>
      <c r="M1329">
        <v>2908</v>
      </c>
      <c r="N1329">
        <f>MONTH(Table1[[#This Row],[Sale_Date]])</f>
        <v>11</v>
      </c>
    </row>
    <row r="1330" spans="1:14" x14ac:dyDescent="0.25">
      <c r="A1330">
        <v>1329</v>
      </c>
      <c r="B1330">
        <v>13</v>
      </c>
      <c r="C1330" t="s">
        <v>21</v>
      </c>
      <c r="D1330" t="s">
        <v>34</v>
      </c>
      <c r="E1330" t="s">
        <v>39</v>
      </c>
      <c r="F1330" t="s">
        <v>41</v>
      </c>
      <c r="G1330" s="1">
        <v>45462</v>
      </c>
      <c r="H1330" t="s">
        <v>48</v>
      </c>
      <c r="I1330" t="s">
        <v>51</v>
      </c>
      <c r="J1330">
        <v>858</v>
      </c>
      <c r="K1330">
        <v>10</v>
      </c>
      <c r="L1330">
        <v>2</v>
      </c>
      <c r="M1330">
        <v>2281</v>
      </c>
      <c r="N1330">
        <f>MONTH(Table1[[#This Row],[Sale_Date]])</f>
        <v>6</v>
      </c>
    </row>
    <row r="1331" spans="1:14" x14ac:dyDescent="0.25">
      <c r="A1331">
        <v>1330</v>
      </c>
      <c r="B1331">
        <v>6</v>
      </c>
      <c r="C1331" t="s">
        <v>32</v>
      </c>
      <c r="D1331" t="s">
        <v>35</v>
      </c>
      <c r="E1331" t="s">
        <v>36</v>
      </c>
      <c r="F1331" t="s">
        <v>40</v>
      </c>
      <c r="G1331" s="1">
        <v>45503</v>
      </c>
      <c r="H1331" t="s">
        <v>48</v>
      </c>
      <c r="I1331" t="s">
        <v>53</v>
      </c>
      <c r="J1331">
        <v>416</v>
      </c>
      <c r="K1331">
        <v>25</v>
      </c>
      <c r="L1331">
        <v>1</v>
      </c>
      <c r="M1331">
        <v>1497</v>
      </c>
      <c r="N1331">
        <f>MONTH(Table1[[#This Row],[Sale_Date]])</f>
        <v>7</v>
      </c>
    </row>
    <row r="1332" spans="1:14" x14ac:dyDescent="0.25">
      <c r="A1332">
        <v>1331</v>
      </c>
      <c r="B1332">
        <v>1</v>
      </c>
      <c r="C1332" t="s">
        <v>15</v>
      </c>
      <c r="D1332" t="s">
        <v>34</v>
      </c>
      <c r="E1332" t="s">
        <v>36</v>
      </c>
      <c r="F1332" t="s">
        <v>41</v>
      </c>
      <c r="G1332" s="1">
        <v>45540</v>
      </c>
      <c r="H1332" t="s">
        <v>48</v>
      </c>
      <c r="I1332" t="s">
        <v>52</v>
      </c>
      <c r="J1332">
        <v>466</v>
      </c>
      <c r="K1332">
        <v>15</v>
      </c>
      <c r="L1332">
        <v>1</v>
      </c>
      <c r="M1332">
        <v>1628</v>
      </c>
      <c r="N1332">
        <f>MONTH(Table1[[#This Row],[Sale_Date]])</f>
        <v>9</v>
      </c>
    </row>
    <row r="1333" spans="1:14" x14ac:dyDescent="0.25">
      <c r="A1333">
        <v>1332</v>
      </c>
      <c r="B1333">
        <v>1</v>
      </c>
      <c r="C1333" t="s">
        <v>15</v>
      </c>
      <c r="D1333" t="s">
        <v>34</v>
      </c>
      <c r="E1333" t="s">
        <v>36</v>
      </c>
      <c r="F1333" t="s">
        <v>42</v>
      </c>
      <c r="G1333" s="1">
        <v>45685</v>
      </c>
      <c r="H1333" t="s">
        <v>48</v>
      </c>
      <c r="I1333" t="s">
        <v>49</v>
      </c>
      <c r="J1333">
        <v>1001</v>
      </c>
      <c r="K1333">
        <v>10</v>
      </c>
      <c r="L1333">
        <v>1</v>
      </c>
      <c r="M1333">
        <v>2787</v>
      </c>
      <c r="N1333">
        <f>MONTH(Table1[[#This Row],[Sale_Date]])</f>
        <v>1</v>
      </c>
    </row>
    <row r="1334" spans="1:14" x14ac:dyDescent="0.25">
      <c r="A1334">
        <v>1333</v>
      </c>
      <c r="B1334">
        <v>18</v>
      </c>
      <c r="C1334" t="s">
        <v>28</v>
      </c>
      <c r="D1334" t="s">
        <v>35</v>
      </c>
      <c r="E1334" t="s">
        <v>38</v>
      </c>
      <c r="F1334" t="s">
        <v>42</v>
      </c>
      <c r="G1334" s="1">
        <v>45564</v>
      </c>
      <c r="H1334" t="s">
        <v>48</v>
      </c>
      <c r="I1334" t="s">
        <v>51</v>
      </c>
      <c r="J1334">
        <v>1441</v>
      </c>
      <c r="K1334">
        <v>15</v>
      </c>
      <c r="L1334">
        <v>1</v>
      </c>
      <c r="M1334">
        <v>1421</v>
      </c>
      <c r="N1334">
        <f>MONTH(Table1[[#This Row],[Sale_Date]])</f>
        <v>9</v>
      </c>
    </row>
    <row r="1335" spans="1:14" x14ac:dyDescent="0.25">
      <c r="A1335">
        <v>1334</v>
      </c>
      <c r="B1335">
        <v>7</v>
      </c>
      <c r="C1335" t="s">
        <v>25</v>
      </c>
      <c r="D1335" t="s">
        <v>34</v>
      </c>
      <c r="E1335" t="s">
        <v>36</v>
      </c>
      <c r="F1335" t="s">
        <v>42</v>
      </c>
      <c r="G1335" s="1">
        <v>45689</v>
      </c>
      <c r="H1335" t="s">
        <v>48</v>
      </c>
      <c r="I1335" t="s">
        <v>55</v>
      </c>
      <c r="J1335">
        <v>821</v>
      </c>
      <c r="K1335">
        <v>0</v>
      </c>
      <c r="L1335">
        <v>1</v>
      </c>
      <c r="M1335">
        <v>2171</v>
      </c>
      <c r="N1335">
        <f>MONTH(Table1[[#This Row],[Sale_Date]])</f>
        <v>2</v>
      </c>
    </row>
    <row r="1336" spans="1:14" x14ac:dyDescent="0.25">
      <c r="A1336">
        <v>1335</v>
      </c>
      <c r="B1336">
        <v>7</v>
      </c>
      <c r="C1336" t="s">
        <v>25</v>
      </c>
      <c r="D1336" t="s">
        <v>34</v>
      </c>
      <c r="E1336" t="s">
        <v>36</v>
      </c>
      <c r="F1336" t="s">
        <v>43</v>
      </c>
      <c r="G1336" s="1">
        <v>45490</v>
      </c>
      <c r="H1336" t="s">
        <v>48</v>
      </c>
      <c r="I1336" t="s">
        <v>51</v>
      </c>
      <c r="J1336">
        <v>999</v>
      </c>
      <c r="K1336">
        <v>30</v>
      </c>
      <c r="L1336">
        <v>2</v>
      </c>
      <c r="M1336">
        <v>2024</v>
      </c>
      <c r="N1336">
        <f>MONTH(Table1[[#This Row],[Sale_Date]])</f>
        <v>7</v>
      </c>
    </row>
    <row r="1337" spans="1:14" x14ac:dyDescent="0.25">
      <c r="A1337">
        <v>1336</v>
      </c>
      <c r="B1337">
        <v>19</v>
      </c>
      <c r="C1337" t="s">
        <v>14</v>
      </c>
      <c r="D1337" t="s">
        <v>34</v>
      </c>
      <c r="E1337" t="s">
        <v>36</v>
      </c>
      <c r="F1337" t="s">
        <v>46</v>
      </c>
      <c r="G1337" s="1">
        <v>45506</v>
      </c>
      <c r="H1337" t="s">
        <v>47</v>
      </c>
      <c r="I1337" t="s">
        <v>49</v>
      </c>
      <c r="J1337">
        <v>618</v>
      </c>
      <c r="K1337">
        <v>15</v>
      </c>
      <c r="L1337">
        <v>1</v>
      </c>
      <c r="M1337">
        <v>2190</v>
      </c>
      <c r="N1337">
        <f>MONTH(Table1[[#This Row],[Sale_Date]])</f>
        <v>8</v>
      </c>
    </row>
    <row r="1338" spans="1:14" x14ac:dyDescent="0.25">
      <c r="A1338">
        <v>1337</v>
      </c>
      <c r="B1338">
        <v>8</v>
      </c>
      <c r="C1338" t="s">
        <v>29</v>
      </c>
      <c r="D1338" t="s">
        <v>33</v>
      </c>
      <c r="E1338" t="s">
        <v>39</v>
      </c>
      <c r="F1338" t="s">
        <v>42</v>
      </c>
      <c r="G1338" s="1">
        <v>45456</v>
      </c>
      <c r="H1338" t="s">
        <v>47</v>
      </c>
      <c r="I1338" t="s">
        <v>54</v>
      </c>
      <c r="J1338">
        <v>643</v>
      </c>
      <c r="K1338">
        <v>20</v>
      </c>
      <c r="L1338">
        <v>1</v>
      </c>
      <c r="M1338">
        <v>1335</v>
      </c>
      <c r="N1338">
        <f>MONTH(Table1[[#This Row],[Sale_Date]])</f>
        <v>6</v>
      </c>
    </row>
    <row r="1339" spans="1:14" x14ac:dyDescent="0.25">
      <c r="A1339">
        <v>1338</v>
      </c>
      <c r="B1339">
        <v>17</v>
      </c>
      <c r="C1339" t="s">
        <v>27</v>
      </c>
      <c r="D1339" t="s">
        <v>33</v>
      </c>
      <c r="E1339" t="s">
        <v>37</v>
      </c>
      <c r="F1339" t="s">
        <v>42</v>
      </c>
      <c r="G1339" s="1">
        <v>45541</v>
      </c>
      <c r="H1339" t="s">
        <v>47</v>
      </c>
      <c r="I1339" t="s">
        <v>51</v>
      </c>
      <c r="J1339">
        <v>582</v>
      </c>
      <c r="K1339">
        <v>10</v>
      </c>
      <c r="L1339">
        <v>1</v>
      </c>
      <c r="M1339">
        <v>2422</v>
      </c>
      <c r="N1339">
        <f>MONTH(Table1[[#This Row],[Sale_Date]])</f>
        <v>9</v>
      </c>
    </row>
    <row r="1340" spans="1:14" x14ac:dyDescent="0.25">
      <c r="A1340">
        <v>1339</v>
      </c>
      <c r="B1340">
        <v>5</v>
      </c>
      <c r="C1340" t="s">
        <v>30</v>
      </c>
      <c r="D1340" t="s">
        <v>33</v>
      </c>
      <c r="E1340" t="s">
        <v>37</v>
      </c>
      <c r="F1340" t="s">
        <v>46</v>
      </c>
      <c r="G1340" s="1">
        <v>45680</v>
      </c>
      <c r="H1340" t="s">
        <v>48</v>
      </c>
      <c r="I1340" t="s">
        <v>54</v>
      </c>
      <c r="J1340">
        <v>582</v>
      </c>
      <c r="K1340">
        <v>25</v>
      </c>
      <c r="L1340">
        <v>1</v>
      </c>
      <c r="M1340">
        <v>2785</v>
      </c>
      <c r="N1340">
        <f>MONTH(Table1[[#This Row],[Sale_Date]])</f>
        <v>1</v>
      </c>
    </row>
    <row r="1341" spans="1:14" x14ac:dyDescent="0.25">
      <c r="A1341">
        <v>1340</v>
      </c>
      <c r="B1341">
        <v>1</v>
      </c>
      <c r="C1341" t="s">
        <v>15</v>
      </c>
      <c r="D1341" t="s">
        <v>34</v>
      </c>
      <c r="E1341" t="s">
        <v>36</v>
      </c>
      <c r="F1341" t="s">
        <v>41</v>
      </c>
      <c r="G1341" s="1">
        <v>45681</v>
      </c>
      <c r="H1341" t="s">
        <v>48</v>
      </c>
      <c r="I1341" t="s">
        <v>49</v>
      </c>
      <c r="J1341">
        <v>418</v>
      </c>
      <c r="K1341">
        <v>20</v>
      </c>
      <c r="L1341">
        <v>1</v>
      </c>
      <c r="M1341">
        <v>2326</v>
      </c>
      <c r="N1341">
        <f>MONTH(Table1[[#This Row],[Sale_Date]])</f>
        <v>1</v>
      </c>
    </row>
    <row r="1342" spans="1:14" x14ac:dyDescent="0.25">
      <c r="A1342">
        <v>1341</v>
      </c>
      <c r="B1342">
        <v>18</v>
      </c>
      <c r="C1342" t="s">
        <v>28</v>
      </c>
      <c r="D1342" t="s">
        <v>35</v>
      </c>
      <c r="E1342" t="s">
        <v>38</v>
      </c>
      <c r="F1342" t="s">
        <v>46</v>
      </c>
      <c r="G1342" s="1">
        <v>45473</v>
      </c>
      <c r="H1342" t="s">
        <v>47</v>
      </c>
      <c r="I1342" t="s">
        <v>51</v>
      </c>
      <c r="J1342">
        <v>280</v>
      </c>
      <c r="K1342">
        <v>30</v>
      </c>
      <c r="L1342">
        <v>2</v>
      </c>
      <c r="M1342">
        <v>1332</v>
      </c>
      <c r="N1342">
        <f>MONTH(Table1[[#This Row],[Sale_Date]])</f>
        <v>6</v>
      </c>
    </row>
    <row r="1343" spans="1:14" x14ac:dyDescent="0.25">
      <c r="A1343">
        <v>1342</v>
      </c>
      <c r="B1343">
        <v>15</v>
      </c>
      <c r="C1343" t="s">
        <v>20</v>
      </c>
      <c r="D1343" t="s">
        <v>35</v>
      </c>
      <c r="E1343" t="s">
        <v>37</v>
      </c>
      <c r="F1343" t="s">
        <v>45</v>
      </c>
      <c r="G1343" s="1">
        <v>45491</v>
      </c>
      <c r="H1343" t="s">
        <v>48</v>
      </c>
      <c r="I1343" t="s">
        <v>55</v>
      </c>
      <c r="J1343">
        <v>716</v>
      </c>
      <c r="K1343">
        <v>25</v>
      </c>
      <c r="L1343">
        <v>2</v>
      </c>
      <c r="M1343">
        <v>1759</v>
      </c>
      <c r="N1343">
        <f>MONTH(Table1[[#This Row],[Sale_Date]])</f>
        <v>7</v>
      </c>
    </row>
    <row r="1344" spans="1:14" x14ac:dyDescent="0.25">
      <c r="A1344">
        <v>1343</v>
      </c>
      <c r="B1344">
        <v>5</v>
      </c>
      <c r="C1344" t="s">
        <v>30</v>
      </c>
      <c r="D1344" t="s">
        <v>33</v>
      </c>
      <c r="E1344" t="s">
        <v>39</v>
      </c>
      <c r="F1344" t="s">
        <v>43</v>
      </c>
      <c r="G1344" s="1">
        <v>45637</v>
      </c>
      <c r="H1344" t="s">
        <v>47</v>
      </c>
      <c r="I1344" t="s">
        <v>54</v>
      </c>
      <c r="J1344">
        <v>200</v>
      </c>
      <c r="K1344">
        <v>10</v>
      </c>
      <c r="L1344">
        <v>1</v>
      </c>
      <c r="M1344">
        <v>2718</v>
      </c>
      <c r="N1344">
        <f>MONTH(Table1[[#This Row],[Sale_Date]])</f>
        <v>12</v>
      </c>
    </row>
    <row r="1345" spans="1:14" x14ac:dyDescent="0.25">
      <c r="A1345">
        <v>1344</v>
      </c>
      <c r="B1345">
        <v>9</v>
      </c>
      <c r="C1345" t="s">
        <v>26</v>
      </c>
      <c r="D1345" t="s">
        <v>35</v>
      </c>
      <c r="E1345" t="s">
        <v>39</v>
      </c>
      <c r="F1345" t="s">
        <v>42</v>
      </c>
      <c r="G1345" s="1">
        <v>45711</v>
      </c>
      <c r="H1345" t="s">
        <v>48</v>
      </c>
      <c r="I1345" t="s">
        <v>55</v>
      </c>
      <c r="J1345">
        <v>669</v>
      </c>
      <c r="K1345">
        <v>0</v>
      </c>
      <c r="L1345">
        <v>1</v>
      </c>
      <c r="M1345">
        <v>1617</v>
      </c>
      <c r="N1345">
        <f>MONTH(Table1[[#This Row],[Sale_Date]])</f>
        <v>2</v>
      </c>
    </row>
    <row r="1346" spans="1:14" x14ac:dyDescent="0.25">
      <c r="A1346">
        <v>1345</v>
      </c>
      <c r="B1346">
        <v>17</v>
      </c>
      <c r="C1346" t="s">
        <v>27</v>
      </c>
      <c r="D1346" t="s">
        <v>33</v>
      </c>
      <c r="E1346" t="s">
        <v>36</v>
      </c>
      <c r="F1346" t="s">
        <v>42</v>
      </c>
      <c r="G1346" s="1">
        <v>45452</v>
      </c>
      <c r="H1346" t="s">
        <v>47</v>
      </c>
      <c r="I1346" t="s">
        <v>52</v>
      </c>
      <c r="J1346">
        <v>694</v>
      </c>
      <c r="K1346">
        <v>15</v>
      </c>
      <c r="L1346">
        <v>1</v>
      </c>
      <c r="M1346">
        <v>2999</v>
      </c>
      <c r="N1346">
        <f>MONTH(Table1[[#This Row],[Sale_Date]])</f>
        <v>6</v>
      </c>
    </row>
    <row r="1347" spans="1:14" x14ac:dyDescent="0.25">
      <c r="A1347">
        <v>1346</v>
      </c>
      <c r="B1347">
        <v>11</v>
      </c>
      <c r="C1347" t="s">
        <v>13</v>
      </c>
      <c r="D1347" t="s">
        <v>33</v>
      </c>
      <c r="E1347" t="s">
        <v>36</v>
      </c>
      <c r="F1347" t="s">
        <v>46</v>
      </c>
      <c r="G1347" s="1">
        <v>45625</v>
      </c>
      <c r="H1347" t="s">
        <v>47</v>
      </c>
      <c r="I1347" t="s">
        <v>52</v>
      </c>
      <c r="J1347">
        <v>880</v>
      </c>
      <c r="K1347">
        <v>20</v>
      </c>
      <c r="L1347">
        <v>1</v>
      </c>
      <c r="M1347">
        <v>1757</v>
      </c>
      <c r="N1347">
        <f>MONTH(Table1[[#This Row],[Sale_Date]])</f>
        <v>11</v>
      </c>
    </row>
    <row r="1348" spans="1:14" x14ac:dyDescent="0.25">
      <c r="A1348">
        <v>1347</v>
      </c>
      <c r="B1348">
        <v>18</v>
      </c>
      <c r="C1348" t="s">
        <v>28</v>
      </c>
      <c r="D1348" t="s">
        <v>35</v>
      </c>
      <c r="E1348" t="s">
        <v>36</v>
      </c>
      <c r="F1348" t="s">
        <v>46</v>
      </c>
      <c r="G1348" s="1">
        <v>45715</v>
      </c>
      <c r="H1348" t="s">
        <v>48</v>
      </c>
      <c r="I1348" t="s">
        <v>53</v>
      </c>
      <c r="J1348">
        <v>416</v>
      </c>
      <c r="K1348">
        <v>15</v>
      </c>
      <c r="L1348">
        <v>1</v>
      </c>
      <c r="M1348">
        <v>1259</v>
      </c>
      <c r="N1348">
        <f>MONTH(Table1[[#This Row],[Sale_Date]])</f>
        <v>2</v>
      </c>
    </row>
    <row r="1349" spans="1:14" x14ac:dyDescent="0.25">
      <c r="A1349">
        <v>1348</v>
      </c>
      <c r="B1349">
        <v>13</v>
      </c>
      <c r="C1349" t="s">
        <v>21</v>
      </c>
      <c r="D1349" t="s">
        <v>34</v>
      </c>
      <c r="E1349" t="s">
        <v>38</v>
      </c>
      <c r="F1349" t="s">
        <v>45</v>
      </c>
      <c r="G1349" s="1">
        <v>45432</v>
      </c>
      <c r="H1349" t="s">
        <v>47</v>
      </c>
      <c r="I1349" t="s">
        <v>53</v>
      </c>
      <c r="J1349">
        <v>725</v>
      </c>
      <c r="K1349">
        <v>25</v>
      </c>
      <c r="L1349">
        <v>1</v>
      </c>
      <c r="M1349">
        <v>1931</v>
      </c>
      <c r="N1349">
        <f>MONTH(Table1[[#This Row],[Sale_Date]])</f>
        <v>5</v>
      </c>
    </row>
    <row r="1350" spans="1:14" x14ac:dyDescent="0.25">
      <c r="A1350">
        <v>1349</v>
      </c>
      <c r="B1350">
        <v>9</v>
      </c>
      <c r="C1350" t="s">
        <v>26</v>
      </c>
      <c r="D1350" t="s">
        <v>35</v>
      </c>
      <c r="E1350" t="s">
        <v>38</v>
      </c>
      <c r="F1350" t="s">
        <v>44</v>
      </c>
      <c r="G1350" s="1">
        <v>45741</v>
      </c>
      <c r="H1350" t="s">
        <v>47</v>
      </c>
      <c r="I1350" t="s">
        <v>53</v>
      </c>
      <c r="J1350">
        <v>1000</v>
      </c>
      <c r="K1350">
        <v>30</v>
      </c>
      <c r="L1350">
        <v>1</v>
      </c>
      <c r="M1350">
        <v>2422</v>
      </c>
      <c r="N1350">
        <f>MONTH(Table1[[#This Row],[Sale_Date]])</f>
        <v>3</v>
      </c>
    </row>
    <row r="1351" spans="1:14" x14ac:dyDescent="0.25">
      <c r="A1351">
        <v>1350</v>
      </c>
      <c r="B1351">
        <v>8</v>
      </c>
      <c r="C1351" t="s">
        <v>29</v>
      </c>
      <c r="D1351" t="s">
        <v>33</v>
      </c>
      <c r="E1351" t="s">
        <v>37</v>
      </c>
      <c r="F1351" t="s">
        <v>42</v>
      </c>
      <c r="G1351" s="1">
        <v>45490</v>
      </c>
      <c r="H1351" t="s">
        <v>47</v>
      </c>
      <c r="I1351" t="s">
        <v>51</v>
      </c>
      <c r="J1351">
        <v>207</v>
      </c>
      <c r="K1351">
        <v>20</v>
      </c>
      <c r="L1351">
        <v>2</v>
      </c>
      <c r="M1351">
        <v>2438</v>
      </c>
      <c r="N1351">
        <f>MONTH(Table1[[#This Row],[Sale_Date]])</f>
        <v>7</v>
      </c>
    </row>
    <row r="1352" spans="1:14" x14ac:dyDescent="0.25">
      <c r="A1352">
        <v>1351</v>
      </c>
      <c r="B1352">
        <v>17</v>
      </c>
      <c r="C1352" t="s">
        <v>27</v>
      </c>
      <c r="D1352" t="s">
        <v>33</v>
      </c>
      <c r="E1352" t="s">
        <v>37</v>
      </c>
      <c r="F1352" t="s">
        <v>45</v>
      </c>
      <c r="G1352" s="1">
        <v>45594</v>
      </c>
      <c r="H1352" t="s">
        <v>48</v>
      </c>
      <c r="I1352" t="s">
        <v>55</v>
      </c>
      <c r="J1352">
        <v>1164</v>
      </c>
      <c r="K1352">
        <v>20</v>
      </c>
      <c r="L1352">
        <v>1</v>
      </c>
      <c r="M1352">
        <v>2038</v>
      </c>
      <c r="N1352">
        <f>MONTH(Table1[[#This Row],[Sale_Date]])</f>
        <v>10</v>
      </c>
    </row>
    <row r="1353" spans="1:14" x14ac:dyDescent="0.25">
      <c r="A1353">
        <v>1352</v>
      </c>
      <c r="B1353">
        <v>17</v>
      </c>
      <c r="C1353" t="s">
        <v>27</v>
      </c>
      <c r="D1353" t="s">
        <v>33</v>
      </c>
      <c r="E1353" t="s">
        <v>36</v>
      </c>
      <c r="F1353" t="s">
        <v>41</v>
      </c>
      <c r="G1353" s="1">
        <v>45760</v>
      </c>
      <c r="H1353" t="s">
        <v>48</v>
      </c>
      <c r="I1353" t="s">
        <v>53</v>
      </c>
      <c r="J1353">
        <v>669</v>
      </c>
      <c r="K1353">
        <v>25</v>
      </c>
      <c r="L1353">
        <v>3</v>
      </c>
      <c r="M1353">
        <v>2244</v>
      </c>
      <c r="N1353">
        <f>MONTH(Table1[[#This Row],[Sale_Date]])</f>
        <v>4</v>
      </c>
    </row>
    <row r="1354" spans="1:14" x14ac:dyDescent="0.25">
      <c r="A1354">
        <v>1353</v>
      </c>
      <c r="B1354">
        <v>19</v>
      </c>
      <c r="C1354" t="s">
        <v>14</v>
      </c>
      <c r="D1354" t="s">
        <v>34</v>
      </c>
      <c r="E1354" t="s">
        <v>37</v>
      </c>
      <c r="F1354" t="s">
        <v>44</v>
      </c>
      <c r="G1354" s="1">
        <v>45633</v>
      </c>
      <c r="H1354" t="s">
        <v>47</v>
      </c>
      <c r="I1354" t="s">
        <v>55</v>
      </c>
      <c r="J1354">
        <v>570</v>
      </c>
      <c r="K1354">
        <v>25</v>
      </c>
      <c r="L1354">
        <v>2</v>
      </c>
      <c r="M1354">
        <v>1366</v>
      </c>
      <c r="N1354">
        <f>MONTH(Table1[[#This Row],[Sale_Date]])</f>
        <v>12</v>
      </c>
    </row>
    <row r="1355" spans="1:14" x14ac:dyDescent="0.25">
      <c r="A1355">
        <v>1354</v>
      </c>
      <c r="B1355">
        <v>11</v>
      </c>
      <c r="C1355" t="s">
        <v>13</v>
      </c>
      <c r="D1355" t="s">
        <v>33</v>
      </c>
      <c r="E1355" t="s">
        <v>37</v>
      </c>
      <c r="F1355" t="s">
        <v>45</v>
      </c>
      <c r="G1355" s="1">
        <v>45767</v>
      </c>
      <c r="H1355" t="s">
        <v>48</v>
      </c>
      <c r="I1355" t="s">
        <v>53</v>
      </c>
      <c r="J1355">
        <v>695</v>
      </c>
      <c r="K1355">
        <v>20</v>
      </c>
      <c r="L1355">
        <v>2</v>
      </c>
      <c r="M1355">
        <v>2712</v>
      </c>
      <c r="N1355">
        <f>MONTH(Table1[[#This Row],[Sale_Date]])</f>
        <v>4</v>
      </c>
    </row>
    <row r="1356" spans="1:14" x14ac:dyDescent="0.25">
      <c r="A1356">
        <v>1355</v>
      </c>
      <c r="B1356">
        <v>6</v>
      </c>
      <c r="C1356" t="s">
        <v>32</v>
      </c>
      <c r="D1356" t="s">
        <v>35</v>
      </c>
      <c r="E1356" t="s">
        <v>37</v>
      </c>
      <c r="F1356" t="s">
        <v>41</v>
      </c>
      <c r="G1356" s="1">
        <v>45520</v>
      </c>
      <c r="H1356" t="s">
        <v>48</v>
      </c>
      <c r="I1356" t="s">
        <v>53</v>
      </c>
      <c r="J1356">
        <v>859</v>
      </c>
      <c r="K1356">
        <v>30</v>
      </c>
      <c r="L1356">
        <v>2</v>
      </c>
      <c r="M1356">
        <v>2522</v>
      </c>
      <c r="N1356">
        <f>MONTH(Table1[[#This Row],[Sale_Date]])</f>
        <v>8</v>
      </c>
    </row>
    <row r="1357" spans="1:14" x14ac:dyDescent="0.25">
      <c r="A1357">
        <v>1356</v>
      </c>
      <c r="B1357">
        <v>7</v>
      </c>
      <c r="C1357" t="s">
        <v>25</v>
      </c>
      <c r="D1357" t="s">
        <v>34</v>
      </c>
      <c r="E1357" t="s">
        <v>36</v>
      </c>
      <c r="F1357" t="s">
        <v>41</v>
      </c>
      <c r="G1357" s="1">
        <v>45739</v>
      </c>
      <c r="H1357" t="s">
        <v>48</v>
      </c>
      <c r="I1357" t="s">
        <v>53</v>
      </c>
      <c r="J1357">
        <v>1408</v>
      </c>
      <c r="K1357">
        <v>15</v>
      </c>
      <c r="L1357">
        <v>3</v>
      </c>
      <c r="M1357">
        <v>1716</v>
      </c>
      <c r="N1357">
        <f>MONTH(Table1[[#This Row],[Sale_Date]])</f>
        <v>3</v>
      </c>
    </row>
    <row r="1358" spans="1:14" x14ac:dyDescent="0.25">
      <c r="A1358">
        <v>1357</v>
      </c>
      <c r="B1358">
        <v>16</v>
      </c>
      <c r="C1358" t="s">
        <v>16</v>
      </c>
      <c r="D1358" t="s">
        <v>34</v>
      </c>
      <c r="E1358" t="s">
        <v>39</v>
      </c>
      <c r="F1358" t="s">
        <v>40</v>
      </c>
      <c r="G1358" s="1">
        <v>45704</v>
      </c>
      <c r="H1358" t="s">
        <v>47</v>
      </c>
      <c r="I1358" t="s">
        <v>54</v>
      </c>
      <c r="J1358">
        <v>1073</v>
      </c>
      <c r="K1358">
        <v>20</v>
      </c>
      <c r="L1358">
        <v>1</v>
      </c>
      <c r="M1358">
        <v>1222</v>
      </c>
      <c r="N1358">
        <f>MONTH(Table1[[#This Row],[Sale_Date]])</f>
        <v>2</v>
      </c>
    </row>
    <row r="1359" spans="1:14" x14ac:dyDescent="0.25">
      <c r="A1359">
        <v>1358</v>
      </c>
      <c r="B1359">
        <v>19</v>
      </c>
      <c r="C1359" t="s">
        <v>14</v>
      </c>
      <c r="D1359" t="s">
        <v>34</v>
      </c>
      <c r="E1359" t="s">
        <v>39</v>
      </c>
      <c r="F1359" t="s">
        <v>46</v>
      </c>
      <c r="G1359" s="1">
        <v>45637</v>
      </c>
      <c r="H1359" t="s">
        <v>47</v>
      </c>
      <c r="I1359" t="s">
        <v>55</v>
      </c>
      <c r="J1359">
        <v>1145</v>
      </c>
      <c r="K1359">
        <v>30</v>
      </c>
      <c r="L1359">
        <v>2</v>
      </c>
      <c r="M1359">
        <v>2194</v>
      </c>
      <c r="N1359">
        <f>MONTH(Table1[[#This Row],[Sale_Date]])</f>
        <v>12</v>
      </c>
    </row>
    <row r="1360" spans="1:14" x14ac:dyDescent="0.25">
      <c r="A1360">
        <v>1359</v>
      </c>
      <c r="B1360">
        <v>12</v>
      </c>
      <c r="C1360" t="s">
        <v>31</v>
      </c>
      <c r="D1360" t="s">
        <v>35</v>
      </c>
      <c r="E1360" t="s">
        <v>37</v>
      </c>
      <c r="F1360" t="s">
        <v>46</v>
      </c>
      <c r="G1360" s="1">
        <v>45480</v>
      </c>
      <c r="H1360" t="s">
        <v>48</v>
      </c>
      <c r="I1360" t="s">
        <v>51</v>
      </c>
      <c r="J1360">
        <v>1416</v>
      </c>
      <c r="K1360">
        <v>0</v>
      </c>
      <c r="L1360">
        <v>1</v>
      </c>
      <c r="M1360">
        <v>1704</v>
      </c>
      <c r="N1360">
        <f>MONTH(Table1[[#This Row],[Sale_Date]])</f>
        <v>7</v>
      </c>
    </row>
    <row r="1361" spans="1:14" x14ac:dyDescent="0.25">
      <c r="A1361">
        <v>1360</v>
      </c>
      <c r="B1361">
        <v>6</v>
      </c>
      <c r="C1361" t="s">
        <v>32</v>
      </c>
      <c r="D1361" t="s">
        <v>35</v>
      </c>
      <c r="E1361" t="s">
        <v>39</v>
      </c>
      <c r="F1361" t="s">
        <v>41</v>
      </c>
      <c r="G1361" s="1">
        <v>45451</v>
      </c>
      <c r="H1361" t="s">
        <v>47</v>
      </c>
      <c r="I1361" t="s">
        <v>49</v>
      </c>
      <c r="J1361">
        <v>561</v>
      </c>
      <c r="K1361">
        <v>20</v>
      </c>
      <c r="L1361">
        <v>1</v>
      </c>
      <c r="M1361">
        <v>1172</v>
      </c>
      <c r="N1361">
        <f>MONTH(Table1[[#This Row],[Sale_Date]])</f>
        <v>6</v>
      </c>
    </row>
    <row r="1362" spans="1:14" x14ac:dyDescent="0.25">
      <c r="A1362">
        <v>1361</v>
      </c>
      <c r="B1362">
        <v>15</v>
      </c>
      <c r="C1362" t="s">
        <v>20</v>
      </c>
      <c r="D1362" t="s">
        <v>35</v>
      </c>
      <c r="E1362" t="s">
        <v>36</v>
      </c>
      <c r="F1362" t="s">
        <v>44</v>
      </c>
      <c r="G1362" s="1">
        <v>45712</v>
      </c>
      <c r="H1362" t="s">
        <v>47</v>
      </c>
      <c r="I1362" t="s">
        <v>54</v>
      </c>
      <c r="J1362">
        <v>430</v>
      </c>
      <c r="K1362">
        <v>10</v>
      </c>
      <c r="L1362">
        <v>1</v>
      </c>
      <c r="M1362">
        <v>2671</v>
      </c>
      <c r="N1362">
        <f>MONTH(Table1[[#This Row],[Sale_Date]])</f>
        <v>2</v>
      </c>
    </row>
    <row r="1363" spans="1:14" x14ac:dyDescent="0.25">
      <c r="A1363">
        <v>1362</v>
      </c>
      <c r="B1363">
        <v>17</v>
      </c>
      <c r="C1363" t="s">
        <v>27</v>
      </c>
      <c r="D1363" t="s">
        <v>33</v>
      </c>
      <c r="E1363" t="s">
        <v>38</v>
      </c>
      <c r="F1363" t="s">
        <v>44</v>
      </c>
      <c r="G1363" s="1">
        <v>45415</v>
      </c>
      <c r="H1363" t="s">
        <v>47</v>
      </c>
      <c r="I1363" t="s">
        <v>55</v>
      </c>
      <c r="J1363">
        <v>544</v>
      </c>
      <c r="K1363">
        <v>0</v>
      </c>
      <c r="L1363">
        <v>2</v>
      </c>
      <c r="M1363">
        <v>2904</v>
      </c>
      <c r="N1363">
        <f>MONTH(Table1[[#This Row],[Sale_Date]])</f>
        <v>5</v>
      </c>
    </row>
    <row r="1364" spans="1:14" x14ac:dyDescent="0.25">
      <c r="A1364">
        <v>1363</v>
      </c>
      <c r="B1364">
        <v>7</v>
      </c>
      <c r="C1364" t="s">
        <v>25</v>
      </c>
      <c r="D1364" t="s">
        <v>34</v>
      </c>
      <c r="E1364" t="s">
        <v>39</v>
      </c>
      <c r="F1364" t="s">
        <v>46</v>
      </c>
      <c r="G1364" s="1">
        <v>45578</v>
      </c>
      <c r="H1364" t="s">
        <v>47</v>
      </c>
      <c r="I1364" t="s">
        <v>52</v>
      </c>
      <c r="J1364">
        <v>524</v>
      </c>
      <c r="K1364">
        <v>15</v>
      </c>
      <c r="L1364">
        <v>3</v>
      </c>
      <c r="M1364">
        <v>1537</v>
      </c>
      <c r="N1364">
        <f>MONTH(Table1[[#This Row],[Sale_Date]])</f>
        <v>10</v>
      </c>
    </row>
    <row r="1365" spans="1:14" x14ac:dyDescent="0.25">
      <c r="A1365">
        <v>1364</v>
      </c>
      <c r="B1365">
        <v>3</v>
      </c>
      <c r="C1365" t="s">
        <v>18</v>
      </c>
      <c r="D1365" t="s">
        <v>35</v>
      </c>
      <c r="E1365" t="s">
        <v>37</v>
      </c>
      <c r="F1365" t="s">
        <v>43</v>
      </c>
      <c r="G1365" s="1">
        <v>45517</v>
      </c>
      <c r="H1365" t="s">
        <v>48</v>
      </c>
      <c r="I1365" t="s">
        <v>52</v>
      </c>
      <c r="J1365">
        <v>1232</v>
      </c>
      <c r="K1365">
        <v>10</v>
      </c>
      <c r="L1365">
        <v>3</v>
      </c>
      <c r="M1365">
        <v>2542</v>
      </c>
      <c r="N1365">
        <f>MONTH(Table1[[#This Row],[Sale_Date]])</f>
        <v>8</v>
      </c>
    </row>
    <row r="1366" spans="1:14" x14ac:dyDescent="0.25">
      <c r="A1366">
        <v>1365</v>
      </c>
      <c r="B1366">
        <v>6</v>
      </c>
      <c r="C1366" t="s">
        <v>32</v>
      </c>
      <c r="D1366" t="s">
        <v>35</v>
      </c>
      <c r="E1366" t="s">
        <v>39</v>
      </c>
      <c r="F1366" t="s">
        <v>43</v>
      </c>
      <c r="G1366" s="1">
        <v>45755</v>
      </c>
      <c r="H1366" t="s">
        <v>47</v>
      </c>
      <c r="I1366" t="s">
        <v>55</v>
      </c>
      <c r="J1366">
        <v>599</v>
      </c>
      <c r="K1366">
        <v>25</v>
      </c>
      <c r="L1366">
        <v>1</v>
      </c>
      <c r="M1366">
        <v>1429</v>
      </c>
      <c r="N1366">
        <f>MONTH(Table1[[#This Row],[Sale_Date]])</f>
        <v>4</v>
      </c>
    </row>
    <row r="1367" spans="1:14" x14ac:dyDescent="0.25">
      <c r="A1367">
        <v>1366</v>
      </c>
      <c r="B1367">
        <v>5</v>
      </c>
      <c r="C1367" t="s">
        <v>30</v>
      </c>
      <c r="D1367" t="s">
        <v>33</v>
      </c>
      <c r="E1367" t="s">
        <v>38</v>
      </c>
      <c r="F1367" t="s">
        <v>40</v>
      </c>
      <c r="G1367" s="1">
        <v>45483</v>
      </c>
      <c r="H1367" t="s">
        <v>48</v>
      </c>
      <c r="I1367" t="s">
        <v>50</v>
      </c>
      <c r="J1367">
        <v>1497</v>
      </c>
      <c r="K1367">
        <v>25</v>
      </c>
      <c r="L1367">
        <v>1</v>
      </c>
      <c r="M1367">
        <v>2175</v>
      </c>
      <c r="N1367">
        <f>MONTH(Table1[[#This Row],[Sale_Date]])</f>
        <v>7</v>
      </c>
    </row>
    <row r="1368" spans="1:14" x14ac:dyDescent="0.25">
      <c r="A1368">
        <v>1367</v>
      </c>
      <c r="B1368">
        <v>12</v>
      </c>
      <c r="C1368" t="s">
        <v>31</v>
      </c>
      <c r="D1368" t="s">
        <v>35</v>
      </c>
      <c r="E1368" t="s">
        <v>36</v>
      </c>
      <c r="F1368" t="s">
        <v>44</v>
      </c>
      <c r="G1368" s="1">
        <v>45531</v>
      </c>
      <c r="H1368" t="s">
        <v>48</v>
      </c>
      <c r="I1368" t="s">
        <v>49</v>
      </c>
      <c r="J1368">
        <v>250</v>
      </c>
      <c r="K1368">
        <v>25</v>
      </c>
      <c r="L1368">
        <v>2</v>
      </c>
      <c r="M1368">
        <v>1816</v>
      </c>
      <c r="N1368">
        <f>MONTH(Table1[[#This Row],[Sale_Date]])</f>
        <v>8</v>
      </c>
    </row>
    <row r="1369" spans="1:14" x14ac:dyDescent="0.25">
      <c r="A1369">
        <v>1368</v>
      </c>
      <c r="B1369">
        <v>17</v>
      </c>
      <c r="C1369" t="s">
        <v>27</v>
      </c>
      <c r="D1369" t="s">
        <v>33</v>
      </c>
      <c r="E1369" t="s">
        <v>38</v>
      </c>
      <c r="F1369" t="s">
        <v>45</v>
      </c>
      <c r="G1369" s="1">
        <v>45690</v>
      </c>
      <c r="H1369" t="s">
        <v>48</v>
      </c>
      <c r="I1369" t="s">
        <v>55</v>
      </c>
      <c r="J1369">
        <v>963</v>
      </c>
      <c r="K1369">
        <v>15</v>
      </c>
      <c r="L1369">
        <v>1</v>
      </c>
      <c r="M1369">
        <v>1003</v>
      </c>
      <c r="N1369">
        <f>MONTH(Table1[[#This Row],[Sale_Date]])</f>
        <v>2</v>
      </c>
    </row>
    <row r="1370" spans="1:14" x14ac:dyDescent="0.25">
      <c r="A1370">
        <v>1369</v>
      </c>
      <c r="B1370">
        <v>20</v>
      </c>
      <c r="C1370" t="s">
        <v>24</v>
      </c>
      <c r="D1370" t="s">
        <v>33</v>
      </c>
      <c r="E1370" t="s">
        <v>39</v>
      </c>
      <c r="F1370" t="s">
        <v>45</v>
      </c>
      <c r="G1370" s="1">
        <v>45716</v>
      </c>
      <c r="H1370" t="s">
        <v>48</v>
      </c>
      <c r="I1370" t="s">
        <v>50</v>
      </c>
      <c r="J1370">
        <v>1442</v>
      </c>
      <c r="K1370">
        <v>0</v>
      </c>
      <c r="L1370">
        <v>2</v>
      </c>
      <c r="M1370">
        <v>1778</v>
      </c>
      <c r="N1370">
        <f>MONTH(Table1[[#This Row],[Sale_Date]])</f>
        <v>2</v>
      </c>
    </row>
    <row r="1371" spans="1:14" x14ac:dyDescent="0.25">
      <c r="A1371">
        <v>1370</v>
      </c>
      <c r="B1371">
        <v>3</v>
      </c>
      <c r="C1371" t="s">
        <v>18</v>
      </c>
      <c r="D1371" t="s">
        <v>35</v>
      </c>
      <c r="E1371" t="s">
        <v>39</v>
      </c>
      <c r="F1371" t="s">
        <v>45</v>
      </c>
      <c r="G1371" s="1">
        <v>45505</v>
      </c>
      <c r="H1371" t="s">
        <v>48</v>
      </c>
      <c r="I1371" t="s">
        <v>52</v>
      </c>
      <c r="J1371">
        <v>430</v>
      </c>
      <c r="K1371">
        <v>25</v>
      </c>
      <c r="L1371">
        <v>3</v>
      </c>
      <c r="M1371">
        <v>1333</v>
      </c>
      <c r="N1371">
        <f>MONTH(Table1[[#This Row],[Sale_Date]])</f>
        <v>8</v>
      </c>
    </row>
    <row r="1372" spans="1:14" x14ac:dyDescent="0.25">
      <c r="A1372">
        <v>1371</v>
      </c>
      <c r="B1372">
        <v>17</v>
      </c>
      <c r="C1372" t="s">
        <v>27</v>
      </c>
      <c r="D1372" t="s">
        <v>33</v>
      </c>
      <c r="E1372" t="s">
        <v>37</v>
      </c>
      <c r="F1372" t="s">
        <v>42</v>
      </c>
      <c r="G1372" s="1">
        <v>45580</v>
      </c>
      <c r="H1372" t="s">
        <v>48</v>
      </c>
      <c r="I1372" t="s">
        <v>55</v>
      </c>
      <c r="J1372">
        <v>580</v>
      </c>
      <c r="K1372">
        <v>10</v>
      </c>
      <c r="L1372">
        <v>3</v>
      </c>
      <c r="M1372">
        <v>2299</v>
      </c>
      <c r="N1372">
        <f>MONTH(Table1[[#This Row],[Sale_Date]])</f>
        <v>10</v>
      </c>
    </row>
    <row r="1373" spans="1:14" x14ac:dyDescent="0.25">
      <c r="A1373">
        <v>1372</v>
      </c>
      <c r="B1373">
        <v>19</v>
      </c>
      <c r="C1373" t="s">
        <v>14</v>
      </c>
      <c r="D1373" t="s">
        <v>34</v>
      </c>
      <c r="E1373" t="s">
        <v>36</v>
      </c>
      <c r="F1373" t="s">
        <v>40</v>
      </c>
      <c r="G1373" s="1">
        <v>45768</v>
      </c>
      <c r="H1373" t="s">
        <v>48</v>
      </c>
      <c r="I1373" t="s">
        <v>49</v>
      </c>
      <c r="J1373">
        <v>1335</v>
      </c>
      <c r="K1373">
        <v>20</v>
      </c>
      <c r="L1373">
        <v>3</v>
      </c>
      <c r="M1373">
        <v>2839</v>
      </c>
      <c r="N1373">
        <f>MONTH(Table1[[#This Row],[Sale_Date]])</f>
        <v>4</v>
      </c>
    </row>
    <row r="1374" spans="1:14" x14ac:dyDescent="0.25">
      <c r="A1374">
        <v>1373</v>
      </c>
      <c r="B1374">
        <v>13</v>
      </c>
      <c r="C1374" t="s">
        <v>21</v>
      </c>
      <c r="D1374" t="s">
        <v>34</v>
      </c>
      <c r="E1374" t="s">
        <v>38</v>
      </c>
      <c r="F1374" t="s">
        <v>46</v>
      </c>
      <c r="G1374" s="1">
        <v>45444</v>
      </c>
      <c r="H1374" t="s">
        <v>48</v>
      </c>
      <c r="I1374" t="s">
        <v>50</v>
      </c>
      <c r="J1374">
        <v>562</v>
      </c>
      <c r="K1374">
        <v>10</v>
      </c>
      <c r="L1374">
        <v>1</v>
      </c>
      <c r="M1374">
        <v>1549</v>
      </c>
      <c r="N1374">
        <f>MONTH(Table1[[#This Row],[Sale_Date]])</f>
        <v>6</v>
      </c>
    </row>
    <row r="1375" spans="1:14" x14ac:dyDescent="0.25">
      <c r="A1375">
        <v>1374</v>
      </c>
      <c r="B1375">
        <v>20</v>
      </c>
      <c r="C1375" t="s">
        <v>24</v>
      </c>
      <c r="D1375" t="s">
        <v>33</v>
      </c>
      <c r="E1375" t="s">
        <v>39</v>
      </c>
      <c r="F1375" t="s">
        <v>43</v>
      </c>
      <c r="G1375" s="1">
        <v>45555</v>
      </c>
      <c r="H1375" t="s">
        <v>48</v>
      </c>
      <c r="I1375" t="s">
        <v>53</v>
      </c>
      <c r="J1375">
        <v>1418</v>
      </c>
      <c r="K1375">
        <v>30</v>
      </c>
      <c r="L1375">
        <v>3</v>
      </c>
      <c r="M1375">
        <v>1327</v>
      </c>
      <c r="N1375">
        <f>MONTH(Table1[[#This Row],[Sale_Date]])</f>
        <v>9</v>
      </c>
    </row>
    <row r="1376" spans="1:14" x14ac:dyDescent="0.25">
      <c r="A1376">
        <v>1375</v>
      </c>
      <c r="B1376">
        <v>15</v>
      </c>
      <c r="C1376" t="s">
        <v>20</v>
      </c>
      <c r="D1376" t="s">
        <v>35</v>
      </c>
      <c r="E1376" t="s">
        <v>36</v>
      </c>
      <c r="F1376" t="s">
        <v>46</v>
      </c>
      <c r="G1376" s="1">
        <v>45660</v>
      </c>
      <c r="H1376" t="s">
        <v>48</v>
      </c>
      <c r="I1376" t="s">
        <v>53</v>
      </c>
      <c r="J1376">
        <v>489</v>
      </c>
      <c r="K1376">
        <v>10</v>
      </c>
      <c r="L1376">
        <v>1</v>
      </c>
      <c r="M1376">
        <v>1217</v>
      </c>
      <c r="N1376">
        <f>MONTH(Table1[[#This Row],[Sale_Date]])</f>
        <v>1</v>
      </c>
    </row>
    <row r="1377" spans="1:14" x14ac:dyDescent="0.25">
      <c r="A1377">
        <v>1376</v>
      </c>
      <c r="B1377">
        <v>13</v>
      </c>
      <c r="C1377" t="s">
        <v>21</v>
      </c>
      <c r="D1377" t="s">
        <v>34</v>
      </c>
      <c r="E1377" t="s">
        <v>36</v>
      </c>
      <c r="F1377" t="s">
        <v>44</v>
      </c>
      <c r="G1377" s="1">
        <v>45699</v>
      </c>
      <c r="H1377" t="s">
        <v>48</v>
      </c>
      <c r="I1377" t="s">
        <v>51</v>
      </c>
      <c r="J1377">
        <v>1287</v>
      </c>
      <c r="K1377">
        <v>20</v>
      </c>
      <c r="L1377">
        <v>1</v>
      </c>
      <c r="M1377">
        <v>1827</v>
      </c>
      <c r="N1377">
        <f>MONTH(Table1[[#This Row],[Sale_Date]])</f>
        <v>2</v>
      </c>
    </row>
    <row r="1378" spans="1:14" x14ac:dyDescent="0.25">
      <c r="A1378">
        <v>1377</v>
      </c>
      <c r="B1378">
        <v>10</v>
      </c>
      <c r="C1378" t="s">
        <v>23</v>
      </c>
      <c r="D1378" t="s">
        <v>34</v>
      </c>
      <c r="E1378" t="s">
        <v>37</v>
      </c>
      <c r="F1378" t="s">
        <v>44</v>
      </c>
      <c r="G1378" s="1">
        <v>45634</v>
      </c>
      <c r="H1378" t="s">
        <v>47</v>
      </c>
      <c r="I1378" t="s">
        <v>54</v>
      </c>
      <c r="J1378">
        <v>750</v>
      </c>
      <c r="K1378">
        <v>15</v>
      </c>
      <c r="L1378">
        <v>3</v>
      </c>
      <c r="M1378">
        <v>1382</v>
      </c>
      <c r="N1378">
        <f>MONTH(Table1[[#This Row],[Sale_Date]])</f>
        <v>12</v>
      </c>
    </row>
    <row r="1379" spans="1:14" x14ac:dyDescent="0.25">
      <c r="A1379">
        <v>1378</v>
      </c>
      <c r="B1379">
        <v>9</v>
      </c>
      <c r="C1379" t="s">
        <v>26</v>
      </c>
      <c r="D1379" t="s">
        <v>35</v>
      </c>
      <c r="E1379" t="s">
        <v>36</v>
      </c>
      <c r="F1379" t="s">
        <v>44</v>
      </c>
      <c r="G1379" s="1">
        <v>45774</v>
      </c>
      <c r="H1379" t="s">
        <v>48</v>
      </c>
      <c r="I1379" t="s">
        <v>55</v>
      </c>
      <c r="J1379">
        <v>784</v>
      </c>
      <c r="K1379">
        <v>20</v>
      </c>
      <c r="L1379">
        <v>1</v>
      </c>
      <c r="M1379">
        <v>2661</v>
      </c>
      <c r="N1379">
        <f>MONTH(Table1[[#This Row],[Sale_Date]])</f>
        <v>4</v>
      </c>
    </row>
    <row r="1380" spans="1:14" x14ac:dyDescent="0.25">
      <c r="A1380">
        <v>1379</v>
      </c>
      <c r="B1380">
        <v>16</v>
      </c>
      <c r="C1380" t="s">
        <v>16</v>
      </c>
      <c r="D1380" t="s">
        <v>34</v>
      </c>
      <c r="E1380" t="s">
        <v>37</v>
      </c>
      <c r="F1380" t="s">
        <v>43</v>
      </c>
      <c r="G1380" s="1">
        <v>45531</v>
      </c>
      <c r="H1380" t="s">
        <v>48</v>
      </c>
      <c r="I1380" t="s">
        <v>53</v>
      </c>
      <c r="J1380">
        <v>896</v>
      </c>
      <c r="K1380">
        <v>15</v>
      </c>
      <c r="L1380">
        <v>3</v>
      </c>
      <c r="M1380">
        <v>2216</v>
      </c>
      <c r="N1380">
        <f>MONTH(Table1[[#This Row],[Sale_Date]])</f>
        <v>8</v>
      </c>
    </row>
    <row r="1381" spans="1:14" x14ac:dyDescent="0.25">
      <c r="A1381">
        <v>1380</v>
      </c>
      <c r="B1381">
        <v>6</v>
      </c>
      <c r="C1381" t="s">
        <v>32</v>
      </c>
      <c r="D1381" t="s">
        <v>35</v>
      </c>
      <c r="E1381" t="s">
        <v>38</v>
      </c>
      <c r="F1381" t="s">
        <v>41</v>
      </c>
      <c r="G1381" s="1">
        <v>45719</v>
      </c>
      <c r="H1381" t="s">
        <v>47</v>
      </c>
      <c r="I1381" t="s">
        <v>52</v>
      </c>
      <c r="J1381">
        <v>604</v>
      </c>
      <c r="K1381">
        <v>10</v>
      </c>
      <c r="L1381">
        <v>3</v>
      </c>
      <c r="M1381">
        <v>2979</v>
      </c>
      <c r="N1381">
        <f>MONTH(Table1[[#This Row],[Sale_Date]])</f>
        <v>3</v>
      </c>
    </row>
    <row r="1382" spans="1:14" x14ac:dyDescent="0.25">
      <c r="A1382">
        <v>1381</v>
      </c>
      <c r="B1382">
        <v>11</v>
      </c>
      <c r="C1382" t="s">
        <v>13</v>
      </c>
      <c r="D1382" t="s">
        <v>33</v>
      </c>
      <c r="E1382" t="s">
        <v>38</v>
      </c>
      <c r="F1382" t="s">
        <v>44</v>
      </c>
      <c r="G1382" s="1">
        <v>45777</v>
      </c>
      <c r="H1382" t="s">
        <v>48</v>
      </c>
      <c r="I1382" t="s">
        <v>52</v>
      </c>
      <c r="J1382">
        <v>871</v>
      </c>
      <c r="K1382">
        <v>30</v>
      </c>
      <c r="L1382">
        <v>1</v>
      </c>
      <c r="M1382">
        <v>1210</v>
      </c>
      <c r="N1382">
        <f>MONTH(Table1[[#This Row],[Sale_Date]])</f>
        <v>4</v>
      </c>
    </row>
    <row r="1383" spans="1:14" x14ac:dyDescent="0.25">
      <c r="A1383">
        <v>1382</v>
      </c>
      <c r="B1383">
        <v>20</v>
      </c>
      <c r="C1383" t="s">
        <v>24</v>
      </c>
      <c r="D1383" t="s">
        <v>33</v>
      </c>
      <c r="E1383" t="s">
        <v>38</v>
      </c>
      <c r="F1383" t="s">
        <v>46</v>
      </c>
      <c r="G1383" s="1">
        <v>45467</v>
      </c>
      <c r="H1383" t="s">
        <v>47</v>
      </c>
      <c r="I1383" t="s">
        <v>54</v>
      </c>
      <c r="J1383">
        <v>828</v>
      </c>
      <c r="K1383">
        <v>15</v>
      </c>
      <c r="L1383">
        <v>3</v>
      </c>
      <c r="M1383">
        <v>1045</v>
      </c>
      <c r="N1383">
        <f>MONTH(Table1[[#This Row],[Sale_Date]])</f>
        <v>6</v>
      </c>
    </row>
    <row r="1384" spans="1:14" x14ac:dyDescent="0.25">
      <c r="A1384">
        <v>1383</v>
      </c>
      <c r="B1384">
        <v>12</v>
      </c>
      <c r="C1384" t="s">
        <v>31</v>
      </c>
      <c r="D1384" t="s">
        <v>35</v>
      </c>
      <c r="E1384" t="s">
        <v>39</v>
      </c>
      <c r="F1384" t="s">
        <v>46</v>
      </c>
      <c r="G1384" s="1">
        <v>45487</v>
      </c>
      <c r="H1384" t="s">
        <v>47</v>
      </c>
      <c r="I1384" t="s">
        <v>49</v>
      </c>
      <c r="J1384">
        <v>329</v>
      </c>
      <c r="K1384">
        <v>30</v>
      </c>
      <c r="L1384">
        <v>1</v>
      </c>
      <c r="M1384">
        <v>2604</v>
      </c>
      <c r="N1384">
        <f>MONTH(Table1[[#This Row],[Sale_Date]])</f>
        <v>7</v>
      </c>
    </row>
    <row r="1385" spans="1:14" x14ac:dyDescent="0.25">
      <c r="A1385">
        <v>1384</v>
      </c>
      <c r="B1385">
        <v>14</v>
      </c>
      <c r="C1385" t="s">
        <v>22</v>
      </c>
      <c r="D1385" t="s">
        <v>33</v>
      </c>
      <c r="E1385" t="s">
        <v>38</v>
      </c>
      <c r="F1385" t="s">
        <v>45</v>
      </c>
      <c r="G1385" s="1">
        <v>45660</v>
      </c>
      <c r="H1385" t="s">
        <v>47</v>
      </c>
      <c r="I1385" t="s">
        <v>52</v>
      </c>
      <c r="J1385">
        <v>1452</v>
      </c>
      <c r="K1385">
        <v>15</v>
      </c>
      <c r="L1385">
        <v>1</v>
      </c>
      <c r="M1385">
        <v>2760</v>
      </c>
      <c r="N1385">
        <f>MONTH(Table1[[#This Row],[Sale_Date]])</f>
        <v>1</v>
      </c>
    </row>
    <row r="1386" spans="1:14" x14ac:dyDescent="0.25">
      <c r="A1386">
        <v>1385</v>
      </c>
      <c r="B1386">
        <v>9</v>
      </c>
      <c r="C1386" t="s">
        <v>26</v>
      </c>
      <c r="D1386" t="s">
        <v>35</v>
      </c>
      <c r="E1386" t="s">
        <v>36</v>
      </c>
      <c r="F1386" t="s">
        <v>46</v>
      </c>
      <c r="G1386" s="1">
        <v>45458</v>
      </c>
      <c r="H1386" t="s">
        <v>47</v>
      </c>
      <c r="I1386" t="s">
        <v>55</v>
      </c>
      <c r="J1386">
        <v>979</v>
      </c>
      <c r="K1386">
        <v>20</v>
      </c>
      <c r="L1386">
        <v>2</v>
      </c>
      <c r="M1386">
        <v>2437</v>
      </c>
      <c r="N1386">
        <f>MONTH(Table1[[#This Row],[Sale_Date]])</f>
        <v>6</v>
      </c>
    </row>
    <row r="1387" spans="1:14" x14ac:dyDescent="0.25">
      <c r="A1387">
        <v>1386</v>
      </c>
      <c r="B1387">
        <v>11</v>
      </c>
      <c r="C1387" t="s">
        <v>13</v>
      </c>
      <c r="D1387" t="s">
        <v>33</v>
      </c>
      <c r="E1387" t="s">
        <v>38</v>
      </c>
      <c r="F1387" t="s">
        <v>46</v>
      </c>
      <c r="G1387" s="1">
        <v>45742</v>
      </c>
      <c r="H1387" t="s">
        <v>48</v>
      </c>
      <c r="I1387" t="s">
        <v>54</v>
      </c>
      <c r="J1387">
        <v>760</v>
      </c>
      <c r="K1387">
        <v>20</v>
      </c>
      <c r="L1387">
        <v>3</v>
      </c>
      <c r="M1387">
        <v>1349</v>
      </c>
      <c r="N1387">
        <f>MONTH(Table1[[#This Row],[Sale_Date]])</f>
        <v>3</v>
      </c>
    </row>
    <row r="1388" spans="1:14" x14ac:dyDescent="0.25">
      <c r="A1388">
        <v>1387</v>
      </c>
      <c r="B1388">
        <v>6</v>
      </c>
      <c r="C1388" t="s">
        <v>32</v>
      </c>
      <c r="D1388" t="s">
        <v>35</v>
      </c>
      <c r="E1388" t="s">
        <v>37</v>
      </c>
      <c r="F1388" t="s">
        <v>40</v>
      </c>
      <c r="G1388" s="1">
        <v>45592</v>
      </c>
      <c r="H1388" t="s">
        <v>47</v>
      </c>
      <c r="I1388" t="s">
        <v>50</v>
      </c>
      <c r="J1388">
        <v>1348</v>
      </c>
      <c r="K1388">
        <v>25</v>
      </c>
      <c r="L1388">
        <v>3</v>
      </c>
      <c r="M1388">
        <v>1192</v>
      </c>
      <c r="N1388">
        <f>MONTH(Table1[[#This Row],[Sale_Date]])</f>
        <v>10</v>
      </c>
    </row>
    <row r="1389" spans="1:14" x14ac:dyDescent="0.25">
      <c r="A1389">
        <v>1388</v>
      </c>
      <c r="B1389">
        <v>2</v>
      </c>
      <c r="C1389" t="s">
        <v>19</v>
      </c>
      <c r="D1389" t="s">
        <v>33</v>
      </c>
      <c r="E1389" t="s">
        <v>38</v>
      </c>
      <c r="F1389" t="s">
        <v>46</v>
      </c>
      <c r="G1389" s="1">
        <v>45472</v>
      </c>
      <c r="H1389" t="s">
        <v>47</v>
      </c>
      <c r="I1389" t="s">
        <v>51</v>
      </c>
      <c r="J1389">
        <v>1023</v>
      </c>
      <c r="K1389">
        <v>25</v>
      </c>
      <c r="L1389">
        <v>1</v>
      </c>
      <c r="M1389">
        <v>2146</v>
      </c>
      <c r="N1389">
        <f>MONTH(Table1[[#This Row],[Sale_Date]])</f>
        <v>6</v>
      </c>
    </row>
    <row r="1390" spans="1:14" x14ac:dyDescent="0.25">
      <c r="A1390">
        <v>1389</v>
      </c>
      <c r="B1390">
        <v>1</v>
      </c>
      <c r="C1390" t="s">
        <v>15</v>
      </c>
      <c r="D1390" t="s">
        <v>34</v>
      </c>
      <c r="E1390" t="s">
        <v>37</v>
      </c>
      <c r="F1390" t="s">
        <v>40</v>
      </c>
      <c r="G1390" s="1">
        <v>45718</v>
      </c>
      <c r="H1390" t="s">
        <v>48</v>
      </c>
      <c r="I1390" t="s">
        <v>53</v>
      </c>
      <c r="J1390">
        <v>1110</v>
      </c>
      <c r="K1390">
        <v>25</v>
      </c>
      <c r="L1390">
        <v>2</v>
      </c>
      <c r="M1390">
        <v>2200</v>
      </c>
      <c r="N1390">
        <f>MONTH(Table1[[#This Row],[Sale_Date]])</f>
        <v>3</v>
      </c>
    </row>
    <row r="1391" spans="1:14" x14ac:dyDescent="0.25">
      <c r="A1391">
        <v>1390</v>
      </c>
      <c r="B1391">
        <v>3</v>
      </c>
      <c r="C1391" t="s">
        <v>18</v>
      </c>
      <c r="D1391" t="s">
        <v>35</v>
      </c>
      <c r="E1391" t="s">
        <v>37</v>
      </c>
      <c r="F1391" t="s">
        <v>46</v>
      </c>
      <c r="G1391" s="1">
        <v>45526</v>
      </c>
      <c r="H1391" t="s">
        <v>47</v>
      </c>
      <c r="I1391" t="s">
        <v>54</v>
      </c>
      <c r="J1391">
        <v>266</v>
      </c>
      <c r="K1391">
        <v>10</v>
      </c>
      <c r="L1391">
        <v>3</v>
      </c>
      <c r="M1391">
        <v>1656</v>
      </c>
      <c r="N1391">
        <f>MONTH(Table1[[#This Row],[Sale_Date]])</f>
        <v>8</v>
      </c>
    </row>
    <row r="1392" spans="1:14" x14ac:dyDescent="0.25">
      <c r="A1392">
        <v>1391</v>
      </c>
      <c r="B1392">
        <v>10</v>
      </c>
      <c r="C1392" t="s">
        <v>23</v>
      </c>
      <c r="D1392" t="s">
        <v>34</v>
      </c>
      <c r="E1392" t="s">
        <v>38</v>
      </c>
      <c r="F1392" t="s">
        <v>42</v>
      </c>
      <c r="G1392" s="1">
        <v>45728</v>
      </c>
      <c r="H1392" t="s">
        <v>47</v>
      </c>
      <c r="I1392" t="s">
        <v>53</v>
      </c>
      <c r="J1392">
        <v>289</v>
      </c>
      <c r="K1392">
        <v>15</v>
      </c>
      <c r="L1392">
        <v>1</v>
      </c>
      <c r="M1392">
        <v>2606</v>
      </c>
      <c r="N1392">
        <f>MONTH(Table1[[#This Row],[Sale_Date]])</f>
        <v>3</v>
      </c>
    </row>
    <row r="1393" spans="1:14" x14ac:dyDescent="0.25">
      <c r="A1393">
        <v>1392</v>
      </c>
      <c r="B1393">
        <v>2</v>
      </c>
      <c r="C1393" t="s">
        <v>19</v>
      </c>
      <c r="D1393" t="s">
        <v>33</v>
      </c>
      <c r="E1393" t="s">
        <v>37</v>
      </c>
      <c r="F1393" t="s">
        <v>43</v>
      </c>
      <c r="G1393" s="1">
        <v>45434</v>
      </c>
      <c r="H1393" t="s">
        <v>47</v>
      </c>
      <c r="I1393" t="s">
        <v>55</v>
      </c>
      <c r="J1393">
        <v>295</v>
      </c>
      <c r="K1393">
        <v>30</v>
      </c>
      <c r="L1393">
        <v>3</v>
      </c>
      <c r="M1393">
        <v>1429</v>
      </c>
      <c r="N1393">
        <f>MONTH(Table1[[#This Row],[Sale_Date]])</f>
        <v>5</v>
      </c>
    </row>
    <row r="1394" spans="1:14" x14ac:dyDescent="0.25">
      <c r="A1394">
        <v>1393</v>
      </c>
      <c r="B1394">
        <v>2</v>
      </c>
      <c r="C1394" t="s">
        <v>19</v>
      </c>
      <c r="D1394" t="s">
        <v>33</v>
      </c>
      <c r="E1394" t="s">
        <v>36</v>
      </c>
      <c r="F1394" t="s">
        <v>45</v>
      </c>
      <c r="G1394" s="1">
        <v>45747</v>
      </c>
      <c r="H1394" t="s">
        <v>48</v>
      </c>
      <c r="I1394" t="s">
        <v>49</v>
      </c>
      <c r="J1394">
        <v>1209</v>
      </c>
      <c r="K1394">
        <v>15</v>
      </c>
      <c r="L1394">
        <v>1</v>
      </c>
      <c r="M1394">
        <v>1799</v>
      </c>
      <c r="N1394">
        <f>MONTH(Table1[[#This Row],[Sale_Date]])</f>
        <v>3</v>
      </c>
    </row>
    <row r="1395" spans="1:14" x14ac:dyDescent="0.25">
      <c r="A1395">
        <v>1394</v>
      </c>
      <c r="B1395">
        <v>19</v>
      </c>
      <c r="C1395" t="s">
        <v>14</v>
      </c>
      <c r="D1395" t="s">
        <v>34</v>
      </c>
      <c r="E1395" t="s">
        <v>39</v>
      </c>
      <c r="F1395" t="s">
        <v>42</v>
      </c>
      <c r="G1395" s="1">
        <v>45632</v>
      </c>
      <c r="H1395" t="s">
        <v>48</v>
      </c>
      <c r="I1395" t="s">
        <v>52</v>
      </c>
      <c r="J1395">
        <v>1129</v>
      </c>
      <c r="K1395">
        <v>0</v>
      </c>
      <c r="L1395">
        <v>1</v>
      </c>
      <c r="M1395">
        <v>2934</v>
      </c>
      <c r="N1395">
        <f>MONTH(Table1[[#This Row],[Sale_Date]])</f>
        <v>12</v>
      </c>
    </row>
    <row r="1396" spans="1:14" x14ac:dyDescent="0.25">
      <c r="A1396">
        <v>1395</v>
      </c>
      <c r="B1396">
        <v>19</v>
      </c>
      <c r="C1396" t="s">
        <v>14</v>
      </c>
      <c r="D1396" t="s">
        <v>34</v>
      </c>
      <c r="E1396" t="s">
        <v>36</v>
      </c>
      <c r="F1396" t="s">
        <v>46</v>
      </c>
      <c r="G1396" s="1">
        <v>45705</v>
      </c>
      <c r="H1396" t="s">
        <v>48</v>
      </c>
      <c r="I1396" t="s">
        <v>55</v>
      </c>
      <c r="J1396">
        <v>391</v>
      </c>
      <c r="K1396">
        <v>20</v>
      </c>
      <c r="L1396">
        <v>1</v>
      </c>
      <c r="M1396">
        <v>2456</v>
      </c>
      <c r="N1396">
        <f>MONTH(Table1[[#This Row],[Sale_Date]])</f>
        <v>2</v>
      </c>
    </row>
    <row r="1397" spans="1:14" x14ac:dyDescent="0.25">
      <c r="A1397">
        <v>1396</v>
      </c>
      <c r="B1397">
        <v>12</v>
      </c>
      <c r="C1397" t="s">
        <v>31</v>
      </c>
      <c r="D1397" t="s">
        <v>35</v>
      </c>
      <c r="E1397" t="s">
        <v>39</v>
      </c>
      <c r="F1397" t="s">
        <v>42</v>
      </c>
      <c r="G1397" s="1">
        <v>45775</v>
      </c>
      <c r="H1397" t="s">
        <v>48</v>
      </c>
      <c r="I1397" t="s">
        <v>52</v>
      </c>
      <c r="J1397">
        <v>1095</v>
      </c>
      <c r="K1397">
        <v>30</v>
      </c>
      <c r="L1397">
        <v>1</v>
      </c>
      <c r="M1397">
        <v>1907</v>
      </c>
      <c r="N1397">
        <f>MONTH(Table1[[#This Row],[Sale_Date]])</f>
        <v>4</v>
      </c>
    </row>
    <row r="1398" spans="1:14" x14ac:dyDescent="0.25">
      <c r="A1398">
        <v>1397</v>
      </c>
      <c r="B1398">
        <v>8</v>
      </c>
      <c r="C1398" t="s">
        <v>29</v>
      </c>
      <c r="D1398" t="s">
        <v>33</v>
      </c>
      <c r="E1398" t="s">
        <v>36</v>
      </c>
      <c r="F1398" t="s">
        <v>45</v>
      </c>
      <c r="G1398" s="1">
        <v>45437</v>
      </c>
      <c r="H1398" t="s">
        <v>48</v>
      </c>
      <c r="I1398" t="s">
        <v>50</v>
      </c>
      <c r="J1398">
        <v>240</v>
      </c>
      <c r="K1398">
        <v>30</v>
      </c>
      <c r="L1398">
        <v>1</v>
      </c>
      <c r="M1398">
        <v>1203</v>
      </c>
      <c r="N1398">
        <f>MONTH(Table1[[#This Row],[Sale_Date]])</f>
        <v>5</v>
      </c>
    </row>
    <row r="1399" spans="1:14" x14ac:dyDescent="0.25">
      <c r="A1399">
        <v>1398</v>
      </c>
      <c r="B1399">
        <v>13</v>
      </c>
      <c r="C1399" t="s">
        <v>21</v>
      </c>
      <c r="D1399" t="s">
        <v>34</v>
      </c>
      <c r="E1399" t="s">
        <v>38</v>
      </c>
      <c r="F1399" t="s">
        <v>41</v>
      </c>
      <c r="G1399" s="1">
        <v>45643</v>
      </c>
      <c r="H1399" t="s">
        <v>48</v>
      </c>
      <c r="I1399" t="s">
        <v>51</v>
      </c>
      <c r="J1399">
        <v>1018</v>
      </c>
      <c r="K1399">
        <v>10</v>
      </c>
      <c r="L1399">
        <v>1</v>
      </c>
      <c r="M1399">
        <v>1198</v>
      </c>
      <c r="N1399">
        <f>MONTH(Table1[[#This Row],[Sale_Date]])</f>
        <v>12</v>
      </c>
    </row>
    <row r="1400" spans="1:14" x14ac:dyDescent="0.25">
      <c r="A1400">
        <v>1399</v>
      </c>
      <c r="B1400">
        <v>4</v>
      </c>
      <c r="C1400" t="s">
        <v>17</v>
      </c>
      <c r="D1400" t="s">
        <v>34</v>
      </c>
      <c r="E1400" t="s">
        <v>38</v>
      </c>
      <c r="F1400" t="s">
        <v>45</v>
      </c>
      <c r="G1400" s="1">
        <v>45521</v>
      </c>
      <c r="H1400" t="s">
        <v>47</v>
      </c>
      <c r="I1400" t="s">
        <v>53</v>
      </c>
      <c r="J1400">
        <v>1444</v>
      </c>
      <c r="K1400">
        <v>30</v>
      </c>
      <c r="L1400">
        <v>2</v>
      </c>
      <c r="M1400">
        <v>1865</v>
      </c>
      <c r="N1400">
        <f>MONTH(Table1[[#This Row],[Sale_Date]])</f>
        <v>8</v>
      </c>
    </row>
    <row r="1401" spans="1:14" x14ac:dyDescent="0.25">
      <c r="A1401">
        <v>1400</v>
      </c>
      <c r="B1401">
        <v>16</v>
      </c>
      <c r="C1401" t="s">
        <v>16</v>
      </c>
      <c r="D1401" t="s">
        <v>34</v>
      </c>
      <c r="E1401" t="s">
        <v>37</v>
      </c>
      <c r="F1401" t="s">
        <v>42</v>
      </c>
      <c r="G1401" s="1">
        <v>45481</v>
      </c>
      <c r="H1401" t="s">
        <v>48</v>
      </c>
      <c r="I1401" t="s">
        <v>54</v>
      </c>
      <c r="J1401">
        <v>1473</v>
      </c>
      <c r="K1401">
        <v>15</v>
      </c>
      <c r="L1401">
        <v>2</v>
      </c>
      <c r="M1401">
        <v>1709</v>
      </c>
      <c r="N1401">
        <f>MONTH(Table1[[#This Row],[Sale_Date]])</f>
        <v>7</v>
      </c>
    </row>
    <row r="1402" spans="1:14" x14ac:dyDescent="0.25">
      <c r="A1402">
        <v>1401</v>
      </c>
      <c r="B1402">
        <v>15</v>
      </c>
      <c r="C1402" t="s">
        <v>20</v>
      </c>
      <c r="D1402" t="s">
        <v>35</v>
      </c>
      <c r="E1402" t="s">
        <v>36</v>
      </c>
      <c r="F1402" t="s">
        <v>46</v>
      </c>
      <c r="G1402" s="1">
        <v>45699</v>
      </c>
      <c r="H1402" t="s">
        <v>48</v>
      </c>
      <c r="I1402" t="s">
        <v>51</v>
      </c>
      <c r="J1402">
        <v>792</v>
      </c>
      <c r="K1402">
        <v>10</v>
      </c>
      <c r="L1402">
        <v>2</v>
      </c>
      <c r="M1402">
        <v>2709</v>
      </c>
      <c r="N1402">
        <f>MONTH(Table1[[#This Row],[Sale_Date]])</f>
        <v>2</v>
      </c>
    </row>
    <row r="1403" spans="1:14" x14ac:dyDescent="0.25">
      <c r="A1403">
        <v>1402</v>
      </c>
      <c r="B1403">
        <v>8</v>
      </c>
      <c r="C1403" t="s">
        <v>29</v>
      </c>
      <c r="D1403" t="s">
        <v>33</v>
      </c>
      <c r="E1403" t="s">
        <v>39</v>
      </c>
      <c r="F1403" t="s">
        <v>40</v>
      </c>
      <c r="G1403" s="1">
        <v>45682</v>
      </c>
      <c r="H1403" t="s">
        <v>47</v>
      </c>
      <c r="I1403" t="s">
        <v>52</v>
      </c>
      <c r="J1403">
        <v>437</v>
      </c>
      <c r="K1403">
        <v>20</v>
      </c>
      <c r="L1403">
        <v>2</v>
      </c>
      <c r="M1403">
        <v>2484</v>
      </c>
      <c r="N1403">
        <f>MONTH(Table1[[#This Row],[Sale_Date]])</f>
        <v>1</v>
      </c>
    </row>
    <row r="1404" spans="1:14" x14ac:dyDescent="0.25">
      <c r="A1404">
        <v>1403</v>
      </c>
      <c r="B1404">
        <v>13</v>
      </c>
      <c r="C1404" t="s">
        <v>21</v>
      </c>
      <c r="D1404" t="s">
        <v>34</v>
      </c>
      <c r="E1404" t="s">
        <v>39</v>
      </c>
      <c r="F1404" t="s">
        <v>46</v>
      </c>
      <c r="G1404" s="1">
        <v>45722</v>
      </c>
      <c r="H1404" t="s">
        <v>47</v>
      </c>
      <c r="I1404" t="s">
        <v>53</v>
      </c>
      <c r="J1404">
        <v>1457</v>
      </c>
      <c r="K1404">
        <v>30</v>
      </c>
      <c r="L1404">
        <v>1</v>
      </c>
      <c r="M1404">
        <v>1899</v>
      </c>
      <c r="N1404">
        <f>MONTH(Table1[[#This Row],[Sale_Date]])</f>
        <v>3</v>
      </c>
    </row>
    <row r="1405" spans="1:14" x14ac:dyDescent="0.25">
      <c r="A1405">
        <v>1404</v>
      </c>
      <c r="B1405">
        <v>1</v>
      </c>
      <c r="C1405" t="s">
        <v>15</v>
      </c>
      <c r="D1405" t="s">
        <v>34</v>
      </c>
      <c r="E1405" t="s">
        <v>37</v>
      </c>
      <c r="F1405" t="s">
        <v>42</v>
      </c>
      <c r="G1405" s="1">
        <v>45602</v>
      </c>
      <c r="H1405" t="s">
        <v>48</v>
      </c>
      <c r="I1405" t="s">
        <v>54</v>
      </c>
      <c r="J1405">
        <v>1130</v>
      </c>
      <c r="K1405">
        <v>10</v>
      </c>
      <c r="L1405">
        <v>1</v>
      </c>
      <c r="M1405">
        <v>2071</v>
      </c>
      <c r="N1405">
        <f>MONTH(Table1[[#This Row],[Sale_Date]])</f>
        <v>11</v>
      </c>
    </row>
    <row r="1406" spans="1:14" x14ac:dyDescent="0.25">
      <c r="A1406">
        <v>1405</v>
      </c>
      <c r="B1406">
        <v>4</v>
      </c>
      <c r="C1406" t="s">
        <v>17</v>
      </c>
      <c r="D1406" t="s">
        <v>34</v>
      </c>
      <c r="E1406" t="s">
        <v>36</v>
      </c>
      <c r="F1406" t="s">
        <v>45</v>
      </c>
      <c r="G1406" s="1">
        <v>45676</v>
      </c>
      <c r="H1406" t="s">
        <v>47</v>
      </c>
      <c r="I1406" t="s">
        <v>49</v>
      </c>
      <c r="J1406">
        <v>218</v>
      </c>
      <c r="K1406">
        <v>20</v>
      </c>
      <c r="L1406">
        <v>3</v>
      </c>
      <c r="M1406">
        <v>1438</v>
      </c>
      <c r="N1406">
        <f>MONTH(Table1[[#This Row],[Sale_Date]])</f>
        <v>1</v>
      </c>
    </row>
    <row r="1407" spans="1:14" x14ac:dyDescent="0.25">
      <c r="A1407">
        <v>1406</v>
      </c>
      <c r="B1407">
        <v>9</v>
      </c>
      <c r="C1407" t="s">
        <v>26</v>
      </c>
      <c r="D1407" t="s">
        <v>35</v>
      </c>
      <c r="E1407" t="s">
        <v>38</v>
      </c>
      <c r="F1407" t="s">
        <v>42</v>
      </c>
      <c r="G1407" s="1">
        <v>45733</v>
      </c>
      <c r="H1407" t="s">
        <v>48</v>
      </c>
      <c r="I1407" t="s">
        <v>51</v>
      </c>
      <c r="J1407">
        <v>457</v>
      </c>
      <c r="K1407">
        <v>30</v>
      </c>
      <c r="L1407">
        <v>1</v>
      </c>
      <c r="M1407">
        <v>2422</v>
      </c>
      <c r="N1407">
        <f>MONTH(Table1[[#This Row],[Sale_Date]])</f>
        <v>3</v>
      </c>
    </row>
    <row r="1408" spans="1:14" x14ac:dyDescent="0.25">
      <c r="A1408">
        <v>1407</v>
      </c>
      <c r="B1408">
        <v>7</v>
      </c>
      <c r="C1408" t="s">
        <v>25</v>
      </c>
      <c r="D1408" t="s">
        <v>34</v>
      </c>
      <c r="E1408" t="s">
        <v>36</v>
      </c>
      <c r="F1408" t="s">
        <v>41</v>
      </c>
      <c r="G1408" s="1">
        <v>45421</v>
      </c>
      <c r="H1408" t="s">
        <v>47</v>
      </c>
      <c r="I1408" t="s">
        <v>49</v>
      </c>
      <c r="J1408">
        <v>413</v>
      </c>
      <c r="K1408">
        <v>20</v>
      </c>
      <c r="L1408">
        <v>1</v>
      </c>
      <c r="M1408">
        <v>1888</v>
      </c>
      <c r="N1408">
        <f>MONTH(Table1[[#This Row],[Sale_Date]])</f>
        <v>5</v>
      </c>
    </row>
    <row r="1409" spans="1:14" x14ac:dyDescent="0.25">
      <c r="A1409">
        <v>1408</v>
      </c>
      <c r="B1409">
        <v>15</v>
      </c>
      <c r="C1409" t="s">
        <v>20</v>
      </c>
      <c r="D1409" t="s">
        <v>35</v>
      </c>
      <c r="E1409" t="s">
        <v>39</v>
      </c>
      <c r="F1409" t="s">
        <v>44</v>
      </c>
      <c r="G1409" s="1">
        <v>45468</v>
      </c>
      <c r="H1409" t="s">
        <v>48</v>
      </c>
      <c r="I1409" t="s">
        <v>52</v>
      </c>
      <c r="J1409">
        <v>606</v>
      </c>
      <c r="K1409">
        <v>30</v>
      </c>
      <c r="L1409">
        <v>3</v>
      </c>
      <c r="M1409">
        <v>1213</v>
      </c>
      <c r="N1409">
        <f>MONTH(Table1[[#This Row],[Sale_Date]])</f>
        <v>6</v>
      </c>
    </row>
    <row r="1410" spans="1:14" x14ac:dyDescent="0.25">
      <c r="A1410">
        <v>1409</v>
      </c>
      <c r="B1410">
        <v>13</v>
      </c>
      <c r="C1410" t="s">
        <v>21</v>
      </c>
      <c r="D1410" t="s">
        <v>34</v>
      </c>
      <c r="E1410" t="s">
        <v>38</v>
      </c>
      <c r="F1410" t="s">
        <v>40</v>
      </c>
      <c r="G1410" s="1">
        <v>45599</v>
      </c>
      <c r="H1410" t="s">
        <v>48</v>
      </c>
      <c r="I1410" t="s">
        <v>50</v>
      </c>
      <c r="J1410">
        <v>1051</v>
      </c>
      <c r="K1410">
        <v>30</v>
      </c>
      <c r="L1410">
        <v>1</v>
      </c>
      <c r="M1410">
        <v>2266</v>
      </c>
      <c r="N1410">
        <f>MONTH(Table1[[#This Row],[Sale_Date]])</f>
        <v>11</v>
      </c>
    </row>
    <row r="1411" spans="1:14" x14ac:dyDescent="0.25">
      <c r="A1411">
        <v>1410</v>
      </c>
      <c r="B1411">
        <v>14</v>
      </c>
      <c r="C1411" t="s">
        <v>22</v>
      </c>
      <c r="D1411" t="s">
        <v>33</v>
      </c>
      <c r="E1411" t="s">
        <v>38</v>
      </c>
      <c r="F1411" t="s">
        <v>46</v>
      </c>
      <c r="G1411" s="1">
        <v>45663</v>
      </c>
      <c r="H1411" t="s">
        <v>47</v>
      </c>
      <c r="I1411" t="s">
        <v>50</v>
      </c>
      <c r="J1411">
        <v>1339</v>
      </c>
      <c r="K1411">
        <v>10</v>
      </c>
      <c r="L1411">
        <v>1</v>
      </c>
      <c r="M1411">
        <v>1074</v>
      </c>
      <c r="N1411">
        <f>MONTH(Table1[[#This Row],[Sale_Date]])</f>
        <v>1</v>
      </c>
    </row>
    <row r="1412" spans="1:14" x14ac:dyDescent="0.25">
      <c r="A1412">
        <v>1411</v>
      </c>
      <c r="B1412">
        <v>4</v>
      </c>
      <c r="C1412" t="s">
        <v>17</v>
      </c>
      <c r="D1412" t="s">
        <v>34</v>
      </c>
      <c r="E1412" t="s">
        <v>39</v>
      </c>
      <c r="F1412" t="s">
        <v>46</v>
      </c>
      <c r="G1412" s="1">
        <v>45418</v>
      </c>
      <c r="H1412" t="s">
        <v>47</v>
      </c>
      <c r="I1412" t="s">
        <v>54</v>
      </c>
      <c r="J1412">
        <v>1037</v>
      </c>
      <c r="K1412">
        <v>10</v>
      </c>
      <c r="L1412">
        <v>2</v>
      </c>
      <c r="M1412">
        <v>2050</v>
      </c>
      <c r="N1412">
        <f>MONTH(Table1[[#This Row],[Sale_Date]])</f>
        <v>5</v>
      </c>
    </row>
    <row r="1413" spans="1:14" x14ac:dyDescent="0.25">
      <c r="A1413">
        <v>1412</v>
      </c>
      <c r="B1413">
        <v>5</v>
      </c>
      <c r="C1413" t="s">
        <v>30</v>
      </c>
      <c r="D1413" t="s">
        <v>33</v>
      </c>
      <c r="E1413" t="s">
        <v>37</v>
      </c>
      <c r="F1413" t="s">
        <v>46</v>
      </c>
      <c r="G1413" s="1">
        <v>45724</v>
      </c>
      <c r="H1413" t="s">
        <v>48</v>
      </c>
      <c r="I1413" t="s">
        <v>54</v>
      </c>
      <c r="J1413">
        <v>421</v>
      </c>
      <c r="K1413">
        <v>30</v>
      </c>
      <c r="L1413">
        <v>1</v>
      </c>
      <c r="M1413">
        <v>2258</v>
      </c>
      <c r="N1413">
        <f>MONTH(Table1[[#This Row],[Sale_Date]])</f>
        <v>3</v>
      </c>
    </row>
    <row r="1414" spans="1:14" x14ac:dyDescent="0.25">
      <c r="A1414">
        <v>1413</v>
      </c>
      <c r="B1414">
        <v>11</v>
      </c>
      <c r="C1414" t="s">
        <v>13</v>
      </c>
      <c r="D1414" t="s">
        <v>33</v>
      </c>
      <c r="E1414" t="s">
        <v>37</v>
      </c>
      <c r="F1414" t="s">
        <v>41</v>
      </c>
      <c r="G1414" s="1">
        <v>45707</v>
      </c>
      <c r="H1414" t="s">
        <v>48</v>
      </c>
      <c r="I1414" t="s">
        <v>49</v>
      </c>
      <c r="J1414">
        <v>933</v>
      </c>
      <c r="K1414">
        <v>15</v>
      </c>
      <c r="L1414">
        <v>1</v>
      </c>
      <c r="M1414">
        <v>2816</v>
      </c>
      <c r="N1414">
        <f>MONTH(Table1[[#This Row],[Sale_Date]])</f>
        <v>2</v>
      </c>
    </row>
    <row r="1415" spans="1:14" x14ac:dyDescent="0.25">
      <c r="A1415">
        <v>1414</v>
      </c>
      <c r="B1415">
        <v>7</v>
      </c>
      <c r="C1415" t="s">
        <v>25</v>
      </c>
      <c r="D1415" t="s">
        <v>34</v>
      </c>
      <c r="E1415" t="s">
        <v>39</v>
      </c>
      <c r="F1415" t="s">
        <v>40</v>
      </c>
      <c r="G1415" s="1">
        <v>45556</v>
      </c>
      <c r="H1415" t="s">
        <v>48</v>
      </c>
      <c r="I1415" t="s">
        <v>55</v>
      </c>
      <c r="J1415">
        <v>1275</v>
      </c>
      <c r="K1415">
        <v>0</v>
      </c>
      <c r="L1415">
        <v>1</v>
      </c>
      <c r="M1415">
        <v>2693</v>
      </c>
      <c r="N1415">
        <f>MONTH(Table1[[#This Row],[Sale_Date]])</f>
        <v>9</v>
      </c>
    </row>
    <row r="1416" spans="1:14" x14ac:dyDescent="0.25">
      <c r="A1416">
        <v>1415</v>
      </c>
      <c r="B1416">
        <v>17</v>
      </c>
      <c r="C1416" t="s">
        <v>27</v>
      </c>
      <c r="D1416" t="s">
        <v>33</v>
      </c>
      <c r="E1416" t="s">
        <v>39</v>
      </c>
      <c r="F1416" t="s">
        <v>46</v>
      </c>
      <c r="G1416" s="1">
        <v>45709</v>
      </c>
      <c r="H1416" t="s">
        <v>48</v>
      </c>
      <c r="I1416" t="s">
        <v>49</v>
      </c>
      <c r="J1416">
        <v>1299</v>
      </c>
      <c r="K1416">
        <v>10</v>
      </c>
      <c r="L1416">
        <v>2</v>
      </c>
      <c r="M1416">
        <v>1840</v>
      </c>
      <c r="N1416">
        <f>MONTH(Table1[[#This Row],[Sale_Date]])</f>
        <v>2</v>
      </c>
    </row>
    <row r="1417" spans="1:14" x14ac:dyDescent="0.25">
      <c r="A1417">
        <v>1416</v>
      </c>
      <c r="B1417">
        <v>5</v>
      </c>
      <c r="C1417" t="s">
        <v>30</v>
      </c>
      <c r="D1417" t="s">
        <v>33</v>
      </c>
      <c r="E1417" t="s">
        <v>39</v>
      </c>
      <c r="F1417" t="s">
        <v>44</v>
      </c>
      <c r="G1417" s="1">
        <v>45510</v>
      </c>
      <c r="H1417" t="s">
        <v>47</v>
      </c>
      <c r="I1417" t="s">
        <v>54</v>
      </c>
      <c r="J1417">
        <v>535</v>
      </c>
      <c r="K1417">
        <v>10</v>
      </c>
      <c r="L1417">
        <v>2</v>
      </c>
      <c r="M1417">
        <v>1905</v>
      </c>
      <c r="N1417">
        <f>MONTH(Table1[[#This Row],[Sale_Date]])</f>
        <v>8</v>
      </c>
    </row>
    <row r="1418" spans="1:14" x14ac:dyDescent="0.25">
      <c r="A1418">
        <v>1417</v>
      </c>
      <c r="B1418">
        <v>16</v>
      </c>
      <c r="C1418" t="s">
        <v>16</v>
      </c>
      <c r="D1418" t="s">
        <v>34</v>
      </c>
      <c r="E1418" t="s">
        <v>38</v>
      </c>
      <c r="F1418" t="s">
        <v>41</v>
      </c>
      <c r="G1418" s="1">
        <v>45524</v>
      </c>
      <c r="H1418" t="s">
        <v>47</v>
      </c>
      <c r="I1418" t="s">
        <v>49</v>
      </c>
      <c r="J1418">
        <v>407</v>
      </c>
      <c r="K1418">
        <v>10</v>
      </c>
      <c r="L1418">
        <v>1</v>
      </c>
      <c r="M1418">
        <v>1026</v>
      </c>
      <c r="N1418">
        <f>MONTH(Table1[[#This Row],[Sale_Date]])</f>
        <v>8</v>
      </c>
    </row>
    <row r="1419" spans="1:14" x14ac:dyDescent="0.25">
      <c r="A1419">
        <v>1418</v>
      </c>
      <c r="B1419">
        <v>10</v>
      </c>
      <c r="C1419" t="s">
        <v>23</v>
      </c>
      <c r="D1419" t="s">
        <v>34</v>
      </c>
      <c r="E1419" t="s">
        <v>38</v>
      </c>
      <c r="F1419" t="s">
        <v>44</v>
      </c>
      <c r="G1419" s="1">
        <v>45748</v>
      </c>
      <c r="H1419" t="s">
        <v>47</v>
      </c>
      <c r="I1419" t="s">
        <v>53</v>
      </c>
      <c r="J1419">
        <v>1195</v>
      </c>
      <c r="K1419">
        <v>30</v>
      </c>
      <c r="L1419">
        <v>1</v>
      </c>
      <c r="M1419">
        <v>2106</v>
      </c>
      <c r="N1419">
        <f>MONTH(Table1[[#This Row],[Sale_Date]])</f>
        <v>4</v>
      </c>
    </row>
    <row r="1420" spans="1:14" x14ac:dyDescent="0.25">
      <c r="A1420">
        <v>1419</v>
      </c>
      <c r="B1420">
        <v>11</v>
      </c>
      <c r="C1420" t="s">
        <v>13</v>
      </c>
      <c r="D1420" t="s">
        <v>33</v>
      </c>
      <c r="E1420" t="s">
        <v>37</v>
      </c>
      <c r="F1420" t="s">
        <v>41</v>
      </c>
      <c r="G1420" s="1">
        <v>45736</v>
      </c>
      <c r="H1420" t="s">
        <v>47</v>
      </c>
      <c r="I1420" t="s">
        <v>51</v>
      </c>
      <c r="J1420">
        <v>1435</v>
      </c>
      <c r="K1420">
        <v>0</v>
      </c>
      <c r="L1420">
        <v>1</v>
      </c>
      <c r="M1420">
        <v>2135</v>
      </c>
      <c r="N1420">
        <f>MONTH(Table1[[#This Row],[Sale_Date]])</f>
        <v>3</v>
      </c>
    </row>
    <row r="1421" spans="1:14" x14ac:dyDescent="0.25">
      <c r="A1421">
        <v>1420</v>
      </c>
      <c r="B1421">
        <v>8</v>
      </c>
      <c r="C1421" t="s">
        <v>29</v>
      </c>
      <c r="D1421" t="s">
        <v>33</v>
      </c>
      <c r="E1421" t="s">
        <v>37</v>
      </c>
      <c r="F1421" t="s">
        <v>43</v>
      </c>
      <c r="G1421" s="1">
        <v>45633</v>
      </c>
      <c r="H1421" t="s">
        <v>47</v>
      </c>
      <c r="I1421" t="s">
        <v>50</v>
      </c>
      <c r="J1421">
        <v>849</v>
      </c>
      <c r="K1421">
        <v>0</v>
      </c>
      <c r="L1421">
        <v>1</v>
      </c>
      <c r="M1421">
        <v>1992</v>
      </c>
      <c r="N1421">
        <f>MONTH(Table1[[#This Row],[Sale_Date]])</f>
        <v>12</v>
      </c>
    </row>
    <row r="1422" spans="1:14" x14ac:dyDescent="0.25">
      <c r="A1422">
        <v>1421</v>
      </c>
      <c r="B1422">
        <v>17</v>
      </c>
      <c r="C1422" t="s">
        <v>27</v>
      </c>
      <c r="D1422" t="s">
        <v>33</v>
      </c>
      <c r="E1422" t="s">
        <v>37</v>
      </c>
      <c r="F1422" t="s">
        <v>40</v>
      </c>
      <c r="G1422" s="1">
        <v>45690</v>
      </c>
      <c r="H1422" t="s">
        <v>47</v>
      </c>
      <c r="I1422" t="s">
        <v>55</v>
      </c>
      <c r="J1422">
        <v>736</v>
      </c>
      <c r="K1422">
        <v>0</v>
      </c>
      <c r="L1422">
        <v>2</v>
      </c>
      <c r="M1422">
        <v>1479</v>
      </c>
      <c r="N1422">
        <f>MONTH(Table1[[#This Row],[Sale_Date]])</f>
        <v>2</v>
      </c>
    </row>
    <row r="1423" spans="1:14" x14ac:dyDescent="0.25">
      <c r="A1423">
        <v>1422</v>
      </c>
      <c r="B1423">
        <v>2</v>
      </c>
      <c r="C1423" t="s">
        <v>19</v>
      </c>
      <c r="D1423" t="s">
        <v>33</v>
      </c>
      <c r="E1423" t="s">
        <v>39</v>
      </c>
      <c r="F1423" t="s">
        <v>40</v>
      </c>
      <c r="G1423" s="1">
        <v>45680</v>
      </c>
      <c r="H1423" t="s">
        <v>48</v>
      </c>
      <c r="I1423" t="s">
        <v>52</v>
      </c>
      <c r="J1423">
        <v>1036</v>
      </c>
      <c r="K1423">
        <v>15</v>
      </c>
      <c r="L1423">
        <v>1</v>
      </c>
      <c r="M1423">
        <v>1156</v>
      </c>
      <c r="N1423">
        <f>MONTH(Table1[[#This Row],[Sale_Date]])</f>
        <v>1</v>
      </c>
    </row>
    <row r="1424" spans="1:14" x14ac:dyDescent="0.25">
      <c r="A1424">
        <v>1423</v>
      </c>
      <c r="B1424">
        <v>1</v>
      </c>
      <c r="C1424" t="s">
        <v>15</v>
      </c>
      <c r="D1424" t="s">
        <v>34</v>
      </c>
      <c r="E1424" t="s">
        <v>38</v>
      </c>
      <c r="F1424" t="s">
        <v>46</v>
      </c>
      <c r="G1424" s="1">
        <v>45474</v>
      </c>
      <c r="H1424" t="s">
        <v>48</v>
      </c>
      <c r="I1424" t="s">
        <v>49</v>
      </c>
      <c r="J1424">
        <v>855</v>
      </c>
      <c r="K1424">
        <v>20</v>
      </c>
      <c r="L1424">
        <v>1</v>
      </c>
      <c r="M1424">
        <v>2298</v>
      </c>
      <c r="N1424">
        <f>MONTH(Table1[[#This Row],[Sale_Date]])</f>
        <v>7</v>
      </c>
    </row>
    <row r="1425" spans="1:14" x14ac:dyDescent="0.25">
      <c r="A1425">
        <v>1424</v>
      </c>
      <c r="B1425">
        <v>12</v>
      </c>
      <c r="C1425" t="s">
        <v>31</v>
      </c>
      <c r="D1425" t="s">
        <v>35</v>
      </c>
      <c r="E1425" t="s">
        <v>36</v>
      </c>
      <c r="F1425" t="s">
        <v>40</v>
      </c>
      <c r="G1425" s="1">
        <v>45417</v>
      </c>
      <c r="H1425" t="s">
        <v>47</v>
      </c>
      <c r="I1425" t="s">
        <v>52</v>
      </c>
      <c r="J1425">
        <v>481</v>
      </c>
      <c r="K1425">
        <v>15</v>
      </c>
      <c r="L1425">
        <v>1</v>
      </c>
      <c r="M1425">
        <v>1431</v>
      </c>
      <c r="N1425">
        <f>MONTH(Table1[[#This Row],[Sale_Date]])</f>
        <v>5</v>
      </c>
    </row>
    <row r="1426" spans="1:14" x14ac:dyDescent="0.25">
      <c r="A1426">
        <v>1425</v>
      </c>
      <c r="B1426">
        <v>10</v>
      </c>
      <c r="C1426" t="s">
        <v>23</v>
      </c>
      <c r="D1426" t="s">
        <v>34</v>
      </c>
      <c r="E1426" t="s">
        <v>38</v>
      </c>
      <c r="F1426" t="s">
        <v>44</v>
      </c>
      <c r="G1426" s="1">
        <v>45725</v>
      </c>
      <c r="H1426" t="s">
        <v>47</v>
      </c>
      <c r="I1426" t="s">
        <v>53</v>
      </c>
      <c r="J1426">
        <v>468</v>
      </c>
      <c r="K1426">
        <v>15</v>
      </c>
      <c r="L1426">
        <v>2</v>
      </c>
      <c r="M1426">
        <v>1514</v>
      </c>
      <c r="N1426">
        <f>MONTH(Table1[[#This Row],[Sale_Date]])</f>
        <v>3</v>
      </c>
    </row>
    <row r="1427" spans="1:14" x14ac:dyDescent="0.25">
      <c r="A1427">
        <v>1426</v>
      </c>
      <c r="B1427">
        <v>9</v>
      </c>
      <c r="C1427" t="s">
        <v>26</v>
      </c>
      <c r="D1427" t="s">
        <v>35</v>
      </c>
      <c r="E1427" t="s">
        <v>36</v>
      </c>
      <c r="F1427" t="s">
        <v>45</v>
      </c>
      <c r="G1427" s="1">
        <v>45761</v>
      </c>
      <c r="H1427" t="s">
        <v>48</v>
      </c>
      <c r="I1427" t="s">
        <v>52</v>
      </c>
      <c r="J1427">
        <v>241</v>
      </c>
      <c r="K1427">
        <v>15</v>
      </c>
      <c r="L1427">
        <v>1</v>
      </c>
      <c r="M1427">
        <v>2900</v>
      </c>
      <c r="N1427">
        <f>MONTH(Table1[[#This Row],[Sale_Date]])</f>
        <v>4</v>
      </c>
    </row>
    <row r="1428" spans="1:14" x14ac:dyDescent="0.25">
      <c r="A1428">
        <v>1427</v>
      </c>
      <c r="B1428">
        <v>3</v>
      </c>
      <c r="C1428" t="s">
        <v>18</v>
      </c>
      <c r="D1428" t="s">
        <v>35</v>
      </c>
      <c r="E1428" t="s">
        <v>36</v>
      </c>
      <c r="F1428" t="s">
        <v>42</v>
      </c>
      <c r="G1428" s="1">
        <v>45655</v>
      </c>
      <c r="H1428" t="s">
        <v>47</v>
      </c>
      <c r="I1428" t="s">
        <v>50</v>
      </c>
      <c r="J1428">
        <v>393</v>
      </c>
      <c r="K1428">
        <v>0</v>
      </c>
      <c r="L1428">
        <v>2</v>
      </c>
      <c r="M1428">
        <v>1744</v>
      </c>
      <c r="N1428">
        <f>MONTH(Table1[[#This Row],[Sale_Date]])</f>
        <v>12</v>
      </c>
    </row>
    <row r="1429" spans="1:14" x14ac:dyDescent="0.25">
      <c r="A1429">
        <v>1428</v>
      </c>
      <c r="B1429">
        <v>18</v>
      </c>
      <c r="C1429" t="s">
        <v>28</v>
      </c>
      <c r="D1429" t="s">
        <v>35</v>
      </c>
      <c r="E1429" t="s">
        <v>38</v>
      </c>
      <c r="F1429" t="s">
        <v>44</v>
      </c>
      <c r="G1429" s="1">
        <v>45448</v>
      </c>
      <c r="H1429" t="s">
        <v>47</v>
      </c>
      <c r="I1429" t="s">
        <v>49</v>
      </c>
      <c r="J1429">
        <v>1489</v>
      </c>
      <c r="K1429">
        <v>15</v>
      </c>
      <c r="L1429">
        <v>2</v>
      </c>
      <c r="M1429">
        <v>2982</v>
      </c>
      <c r="N1429">
        <f>MONTH(Table1[[#This Row],[Sale_Date]])</f>
        <v>6</v>
      </c>
    </row>
    <row r="1430" spans="1:14" x14ac:dyDescent="0.25">
      <c r="A1430">
        <v>1429</v>
      </c>
      <c r="B1430">
        <v>6</v>
      </c>
      <c r="C1430" t="s">
        <v>32</v>
      </c>
      <c r="D1430" t="s">
        <v>35</v>
      </c>
      <c r="E1430" t="s">
        <v>37</v>
      </c>
      <c r="F1430" t="s">
        <v>45</v>
      </c>
      <c r="G1430" s="1">
        <v>45530</v>
      </c>
      <c r="H1430" t="s">
        <v>47</v>
      </c>
      <c r="I1430" t="s">
        <v>50</v>
      </c>
      <c r="J1430">
        <v>532</v>
      </c>
      <c r="K1430">
        <v>15</v>
      </c>
      <c r="L1430">
        <v>1</v>
      </c>
      <c r="M1430">
        <v>1515</v>
      </c>
      <c r="N1430">
        <f>MONTH(Table1[[#This Row],[Sale_Date]])</f>
        <v>8</v>
      </c>
    </row>
    <row r="1431" spans="1:14" x14ac:dyDescent="0.25">
      <c r="A1431">
        <v>1430</v>
      </c>
      <c r="B1431">
        <v>6</v>
      </c>
      <c r="C1431" t="s">
        <v>32</v>
      </c>
      <c r="D1431" t="s">
        <v>35</v>
      </c>
      <c r="E1431" t="s">
        <v>39</v>
      </c>
      <c r="F1431" t="s">
        <v>45</v>
      </c>
      <c r="G1431" s="1">
        <v>45547</v>
      </c>
      <c r="H1431" t="s">
        <v>47</v>
      </c>
      <c r="I1431" t="s">
        <v>50</v>
      </c>
      <c r="J1431">
        <v>786</v>
      </c>
      <c r="K1431">
        <v>30</v>
      </c>
      <c r="L1431">
        <v>1</v>
      </c>
      <c r="M1431">
        <v>2038</v>
      </c>
      <c r="N1431">
        <f>MONTH(Table1[[#This Row],[Sale_Date]])</f>
        <v>9</v>
      </c>
    </row>
    <row r="1432" spans="1:14" x14ac:dyDescent="0.25">
      <c r="A1432">
        <v>1431</v>
      </c>
      <c r="B1432">
        <v>12</v>
      </c>
      <c r="C1432" t="s">
        <v>31</v>
      </c>
      <c r="D1432" t="s">
        <v>35</v>
      </c>
      <c r="E1432" t="s">
        <v>36</v>
      </c>
      <c r="F1432" t="s">
        <v>45</v>
      </c>
      <c r="G1432" s="1">
        <v>45427</v>
      </c>
      <c r="H1432" t="s">
        <v>48</v>
      </c>
      <c r="I1432" t="s">
        <v>52</v>
      </c>
      <c r="J1432">
        <v>1134</v>
      </c>
      <c r="K1432">
        <v>15</v>
      </c>
      <c r="L1432">
        <v>2</v>
      </c>
      <c r="M1432">
        <v>1497</v>
      </c>
      <c r="N1432">
        <f>MONTH(Table1[[#This Row],[Sale_Date]])</f>
        <v>5</v>
      </c>
    </row>
    <row r="1433" spans="1:14" x14ac:dyDescent="0.25">
      <c r="A1433">
        <v>1432</v>
      </c>
      <c r="B1433">
        <v>9</v>
      </c>
      <c r="C1433" t="s">
        <v>26</v>
      </c>
      <c r="D1433" t="s">
        <v>35</v>
      </c>
      <c r="E1433" t="s">
        <v>38</v>
      </c>
      <c r="F1433" t="s">
        <v>45</v>
      </c>
      <c r="G1433" s="1">
        <v>45537</v>
      </c>
      <c r="H1433" t="s">
        <v>48</v>
      </c>
      <c r="I1433" t="s">
        <v>55</v>
      </c>
      <c r="J1433">
        <v>850</v>
      </c>
      <c r="K1433">
        <v>10</v>
      </c>
      <c r="L1433">
        <v>1</v>
      </c>
      <c r="M1433">
        <v>2115</v>
      </c>
      <c r="N1433">
        <f>MONTH(Table1[[#This Row],[Sale_Date]])</f>
        <v>9</v>
      </c>
    </row>
    <row r="1434" spans="1:14" x14ac:dyDescent="0.25">
      <c r="A1434">
        <v>1433</v>
      </c>
      <c r="B1434">
        <v>19</v>
      </c>
      <c r="C1434" t="s">
        <v>14</v>
      </c>
      <c r="D1434" t="s">
        <v>34</v>
      </c>
      <c r="E1434" t="s">
        <v>36</v>
      </c>
      <c r="F1434" t="s">
        <v>41</v>
      </c>
      <c r="G1434" s="1">
        <v>45493</v>
      </c>
      <c r="H1434" t="s">
        <v>47</v>
      </c>
      <c r="I1434" t="s">
        <v>53</v>
      </c>
      <c r="J1434">
        <v>359</v>
      </c>
      <c r="K1434">
        <v>20</v>
      </c>
      <c r="L1434">
        <v>2</v>
      </c>
      <c r="M1434">
        <v>1740</v>
      </c>
      <c r="N1434">
        <f>MONTH(Table1[[#This Row],[Sale_Date]])</f>
        <v>7</v>
      </c>
    </row>
    <row r="1435" spans="1:14" x14ac:dyDescent="0.25">
      <c r="A1435">
        <v>1434</v>
      </c>
      <c r="B1435">
        <v>5</v>
      </c>
      <c r="C1435" t="s">
        <v>30</v>
      </c>
      <c r="D1435" t="s">
        <v>33</v>
      </c>
      <c r="E1435" t="s">
        <v>36</v>
      </c>
      <c r="F1435" t="s">
        <v>40</v>
      </c>
      <c r="G1435" s="1">
        <v>45668</v>
      </c>
      <c r="H1435" t="s">
        <v>47</v>
      </c>
      <c r="I1435" t="s">
        <v>54</v>
      </c>
      <c r="J1435">
        <v>268</v>
      </c>
      <c r="K1435">
        <v>30</v>
      </c>
      <c r="L1435">
        <v>1</v>
      </c>
      <c r="M1435">
        <v>2998</v>
      </c>
      <c r="N1435">
        <f>MONTH(Table1[[#This Row],[Sale_Date]])</f>
        <v>1</v>
      </c>
    </row>
    <row r="1436" spans="1:14" x14ac:dyDescent="0.25">
      <c r="A1436">
        <v>1435</v>
      </c>
      <c r="B1436">
        <v>12</v>
      </c>
      <c r="C1436" t="s">
        <v>31</v>
      </c>
      <c r="D1436" t="s">
        <v>35</v>
      </c>
      <c r="E1436" t="s">
        <v>38</v>
      </c>
      <c r="F1436" t="s">
        <v>41</v>
      </c>
      <c r="G1436" s="1">
        <v>45739</v>
      </c>
      <c r="H1436" t="s">
        <v>48</v>
      </c>
      <c r="I1436" t="s">
        <v>51</v>
      </c>
      <c r="J1436">
        <v>1431</v>
      </c>
      <c r="K1436">
        <v>25</v>
      </c>
      <c r="L1436">
        <v>1</v>
      </c>
      <c r="M1436">
        <v>1092</v>
      </c>
      <c r="N1436">
        <f>MONTH(Table1[[#This Row],[Sale_Date]])</f>
        <v>3</v>
      </c>
    </row>
    <row r="1437" spans="1:14" x14ac:dyDescent="0.25">
      <c r="A1437">
        <v>1436</v>
      </c>
      <c r="B1437">
        <v>12</v>
      </c>
      <c r="C1437" t="s">
        <v>31</v>
      </c>
      <c r="D1437" t="s">
        <v>35</v>
      </c>
      <c r="E1437" t="s">
        <v>38</v>
      </c>
      <c r="F1437" t="s">
        <v>45</v>
      </c>
      <c r="G1437" s="1">
        <v>45539</v>
      </c>
      <c r="H1437" t="s">
        <v>48</v>
      </c>
      <c r="I1437" t="s">
        <v>50</v>
      </c>
      <c r="J1437">
        <v>1299</v>
      </c>
      <c r="K1437">
        <v>10</v>
      </c>
      <c r="L1437">
        <v>1</v>
      </c>
      <c r="M1437">
        <v>1079</v>
      </c>
      <c r="N1437">
        <f>MONTH(Table1[[#This Row],[Sale_Date]])</f>
        <v>9</v>
      </c>
    </row>
    <row r="1438" spans="1:14" x14ac:dyDescent="0.25">
      <c r="A1438">
        <v>1437</v>
      </c>
      <c r="B1438">
        <v>8</v>
      </c>
      <c r="C1438" t="s">
        <v>29</v>
      </c>
      <c r="D1438" t="s">
        <v>33</v>
      </c>
      <c r="E1438" t="s">
        <v>38</v>
      </c>
      <c r="F1438" t="s">
        <v>45</v>
      </c>
      <c r="G1438" s="1">
        <v>45534</v>
      </c>
      <c r="H1438" t="s">
        <v>48</v>
      </c>
      <c r="I1438" t="s">
        <v>55</v>
      </c>
      <c r="J1438">
        <v>826</v>
      </c>
      <c r="K1438">
        <v>25</v>
      </c>
      <c r="L1438">
        <v>1</v>
      </c>
      <c r="M1438">
        <v>2116</v>
      </c>
      <c r="N1438">
        <f>MONTH(Table1[[#This Row],[Sale_Date]])</f>
        <v>8</v>
      </c>
    </row>
    <row r="1439" spans="1:14" x14ac:dyDescent="0.25">
      <c r="A1439">
        <v>1438</v>
      </c>
      <c r="B1439">
        <v>7</v>
      </c>
      <c r="C1439" t="s">
        <v>25</v>
      </c>
      <c r="D1439" t="s">
        <v>34</v>
      </c>
      <c r="E1439" t="s">
        <v>39</v>
      </c>
      <c r="F1439" t="s">
        <v>44</v>
      </c>
      <c r="G1439" s="1">
        <v>45460</v>
      </c>
      <c r="H1439" t="s">
        <v>48</v>
      </c>
      <c r="I1439" t="s">
        <v>52</v>
      </c>
      <c r="J1439">
        <v>767</v>
      </c>
      <c r="K1439">
        <v>10</v>
      </c>
      <c r="L1439">
        <v>3</v>
      </c>
      <c r="M1439">
        <v>1146</v>
      </c>
      <c r="N1439">
        <f>MONTH(Table1[[#This Row],[Sale_Date]])</f>
        <v>6</v>
      </c>
    </row>
    <row r="1440" spans="1:14" x14ac:dyDescent="0.25">
      <c r="A1440">
        <v>1439</v>
      </c>
      <c r="B1440">
        <v>10</v>
      </c>
      <c r="C1440" t="s">
        <v>23</v>
      </c>
      <c r="D1440" t="s">
        <v>34</v>
      </c>
      <c r="E1440" t="s">
        <v>38</v>
      </c>
      <c r="F1440" t="s">
        <v>43</v>
      </c>
      <c r="G1440" s="1">
        <v>45455</v>
      </c>
      <c r="H1440" t="s">
        <v>48</v>
      </c>
      <c r="I1440" t="s">
        <v>51</v>
      </c>
      <c r="J1440">
        <v>1094</v>
      </c>
      <c r="K1440">
        <v>15</v>
      </c>
      <c r="L1440">
        <v>2</v>
      </c>
      <c r="M1440">
        <v>1992</v>
      </c>
      <c r="N1440">
        <f>MONTH(Table1[[#This Row],[Sale_Date]])</f>
        <v>6</v>
      </c>
    </row>
    <row r="1441" spans="1:14" x14ac:dyDescent="0.25">
      <c r="A1441">
        <v>1440</v>
      </c>
      <c r="B1441">
        <v>18</v>
      </c>
      <c r="C1441" t="s">
        <v>28</v>
      </c>
      <c r="D1441" t="s">
        <v>35</v>
      </c>
      <c r="E1441" t="s">
        <v>38</v>
      </c>
      <c r="F1441" t="s">
        <v>42</v>
      </c>
      <c r="G1441" s="1">
        <v>45481</v>
      </c>
      <c r="H1441" t="s">
        <v>47</v>
      </c>
      <c r="I1441" t="s">
        <v>50</v>
      </c>
      <c r="J1441">
        <v>619</v>
      </c>
      <c r="K1441">
        <v>25</v>
      </c>
      <c r="L1441">
        <v>1</v>
      </c>
      <c r="M1441">
        <v>1913</v>
      </c>
      <c r="N1441">
        <f>MONTH(Table1[[#This Row],[Sale_Date]])</f>
        <v>7</v>
      </c>
    </row>
    <row r="1442" spans="1:14" x14ac:dyDescent="0.25">
      <c r="A1442">
        <v>1441</v>
      </c>
      <c r="B1442">
        <v>18</v>
      </c>
      <c r="C1442" t="s">
        <v>28</v>
      </c>
      <c r="D1442" t="s">
        <v>35</v>
      </c>
      <c r="E1442" t="s">
        <v>37</v>
      </c>
      <c r="F1442" t="s">
        <v>45</v>
      </c>
      <c r="G1442" s="1">
        <v>45556</v>
      </c>
      <c r="H1442" t="s">
        <v>48</v>
      </c>
      <c r="I1442" t="s">
        <v>53</v>
      </c>
      <c r="J1442">
        <v>1166</v>
      </c>
      <c r="K1442">
        <v>30</v>
      </c>
      <c r="L1442">
        <v>2</v>
      </c>
      <c r="M1442">
        <v>1108</v>
      </c>
      <c r="N1442">
        <f>MONTH(Table1[[#This Row],[Sale_Date]])</f>
        <v>9</v>
      </c>
    </row>
    <row r="1443" spans="1:14" x14ac:dyDescent="0.25">
      <c r="A1443">
        <v>1442</v>
      </c>
      <c r="B1443">
        <v>20</v>
      </c>
      <c r="C1443" t="s">
        <v>24</v>
      </c>
      <c r="D1443" t="s">
        <v>33</v>
      </c>
      <c r="E1443" t="s">
        <v>39</v>
      </c>
      <c r="F1443" t="s">
        <v>44</v>
      </c>
      <c r="G1443" s="1">
        <v>45532</v>
      </c>
      <c r="H1443" t="s">
        <v>48</v>
      </c>
      <c r="I1443" t="s">
        <v>49</v>
      </c>
      <c r="J1443">
        <v>791</v>
      </c>
      <c r="K1443">
        <v>15</v>
      </c>
      <c r="L1443">
        <v>1</v>
      </c>
      <c r="M1443">
        <v>1462</v>
      </c>
      <c r="N1443">
        <f>MONTH(Table1[[#This Row],[Sale_Date]])</f>
        <v>8</v>
      </c>
    </row>
    <row r="1444" spans="1:14" x14ac:dyDescent="0.25">
      <c r="A1444">
        <v>1443</v>
      </c>
      <c r="B1444">
        <v>2</v>
      </c>
      <c r="C1444" t="s">
        <v>19</v>
      </c>
      <c r="D1444" t="s">
        <v>33</v>
      </c>
      <c r="E1444" t="s">
        <v>36</v>
      </c>
      <c r="F1444" t="s">
        <v>43</v>
      </c>
      <c r="G1444" s="1">
        <v>45483</v>
      </c>
      <c r="H1444" t="s">
        <v>48</v>
      </c>
      <c r="I1444" t="s">
        <v>51</v>
      </c>
      <c r="J1444">
        <v>502</v>
      </c>
      <c r="K1444">
        <v>25</v>
      </c>
      <c r="L1444">
        <v>2</v>
      </c>
      <c r="M1444">
        <v>1645</v>
      </c>
      <c r="N1444">
        <f>MONTH(Table1[[#This Row],[Sale_Date]])</f>
        <v>7</v>
      </c>
    </row>
    <row r="1445" spans="1:14" x14ac:dyDescent="0.25">
      <c r="A1445">
        <v>1444</v>
      </c>
      <c r="B1445">
        <v>17</v>
      </c>
      <c r="C1445" t="s">
        <v>27</v>
      </c>
      <c r="D1445" t="s">
        <v>33</v>
      </c>
      <c r="E1445" t="s">
        <v>38</v>
      </c>
      <c r="F1445" t="s">
        <v>42</v>
      </c>
      <c r="G1445" s="1">
        <v>45708</v>
      </c>
      <c r="H1445" t="s">
        <v>47</v>
      </c>
      <c r="I1445" t="s">
        <v>52</v>
      </c>
      <c r="J1445">
        <v>1184</v>
      </c>
      <c r="K1445">
        <v>30</v>
      </c>
      <c r="L1445">
        <v>3</v>
      </c>
      <c r="M1445">
        <v>1324</v>
      </c>
      <c r="N1445">
        <f>MONTH(Table1[[#This Row],[Sale_Date]])</f>
        <v>2</v>
      </c>
    </row>
    <row r="1446" spans="1:14" x14ac:dyDescent="0.25">
      <c r="A1446">
        <v>1445</v>
      </c>
      <c r="B1446">
        <v>13</v>
      </c>
      <c r="C1446" t="s">
        <v>21</v>
      </c>
      <c r="D1446" t="s">
        <v>34</v>
      </c>
      <c r="E1446" t="s">
        <v>37</v>
      </c>
      <c r="F1446" t="s">
        <v>44</v>
      </c>
      <c r="G1446" s="1">
        <v>45481</v>
      </c>
      <c r="H1446" t="s">
        <v>47</v>
      </c>
      <c r="I1446" t="s">
        <v>53</v>
      </c>
      <c r="J1446">
        <v>484</v>
      </c>
      <c r="K1446">
        <v>10</v>
      </c>
      <c r="L1446">
        <v>3</v>
      </c>
      <c r="M1446">
        <v>1262</v>
      </c>
      <c r="N1446">
        <f>MONTH(Table1[[#This Row],[Sale_Date]])</f>
        <v>7</v>
      </c>
    </row>
    <row r="1447" spans="1:14" x14ac:dyDescent="0.25">
      <c r="A1447">
        <v>1446</v>
      </c>
      <c r="B1447">
        <v>14</v>
      </c>
      <c r="C1447" t="s">
        <v>22</v>
      </c>
      <c r="D1447" t="s">
        <v>33</v>
      </c>
      <c r="E1447" t="s">
        <v>37</v>
      </c>
      <c r="F1447" t="s">
        <v>40</v>
      </c>
      <c r="G1447" s="1">
        <v>45620</v>
      </c>
      <c r="H1447" t="s">
        <v>47</v>
      </c>
      <c r="I1447" t="s">
        <v>53</v>
      </c>
      <c r="J1447">
        <v>1374</v>
      </c>
      <c r="K1447">
        <v>30</v>
      </c>
      <c r="L1447">
        <v>2</v>
      </c>
      <c r="M1447">
        <v>2376</v>
      </c>
      <c r="N1447">
        <f>MONTH(Table1[[#This Row],[Sale_Date]])</f>
        <v>11</v>
      </c>
    </row>
    <row r="1448" spans="1:14" x14ac:dyDescent="0.25">
      <c r="A1448">
        <v>1447</v>
      </c>
      <c r="B1448">
        <v>5</v>
      </c>
      <c r="C1448" t="s">
        <v>30</v>
      </c>
      <c r="D1448" t="s">
        <v>33</v>
      </c>
      <c r="E1448" t="s">
        <v>39</v>
      </c>
      <c r="F1448" t="s">
        <v>46</v>
      </c>
      <c r="G1448" s="1">
        <v>45541</v>
      </c>
      <c r="H1448" t="s">
        <v>48</v>
      </c>
      <c r="I1448" t="s">
        <v>50</v>
      </c>
      <c r="J1448">
        <v>1238</v>
      </c>
      <c r="K1448">
        <v>0</v>
      </c>
      <c r="L1448">
        <v>1</v>
      </c>
      <c r="M1448">
        <v>2189</v>
      </c>
      <c r="N1448">
        <f>MONTH(Table1[[#This Row],[Sale_Date]])</f>
        <v>9</v>
      </c>
    </row>
    <row r="1449" spans="1:14" x14ac:dyDescent="0.25">
      <c r="A1449">
        <v>1448</v>
      </c>
      <c r="B1449">
        <v>19</v>
      </c>
      <c r="C1449" t="s">
        <v>14</v>
      </c>
      <c r="D1449" t="s">
        <v>34</v>
      </c>
      <c r="E1449" t="s">
        <v>36</v>
      </c>
      <c r="F1449" t="s">
        <v>44</v>
      </c>
      <c r="G1449" s="1">
        <v>45443</v>
      </c>
      <c r="H1449" t="s">
        <v>47</v>
      </c>
      <c r="I1449" t="s">
        <v>52</v>
      </c>
      <c r="J1449">
        <v>1036</v>
      </c>
      <c r="K1449">
        <v>0</v>
      </c>
      <c r="L1449">
        <v>3</v>
      </c>
      <c r="M1449">
        <v>2621</v>
      </c>
      <c r="N1449">
        <f>MONTH(Table1[[#This Row],[Sale_Date]])</f>
        <v>5</v>
      </c>
    </row>
    <row r="1450" spans="1:14" x14ac:dyDescent="0.25">
      <c r="A1450">
        <v>1449</v>
      </c>
      <c r="B1450">
        <v>5</v>
      </c>
      <c r="C1450" t="s">
        <v>30</v>
      </c>
      <c r="D1450" t="s">
        <v>33</v>
      </c>
      <c r="E1450" t="s">
        <v>38</v>
      </c>
      <c r="F1450" t="s">
        <v>40</v>
      </c>
      <c r="G1450" s="1">
        <v>45519</v>
      </c>
      <c r="H1450" t="s">
        <v>48</v>
      </c>
      <c r="I1450" t="s">
        <v>55</v>
      </c>
      <c r="J1450">
        <v>319</v>
      </c>
      <c r="K1450">
        <v>0</v>
      </c>
      <c r="L1450">
        <v>1</v>
      </c>
      <c r="M1450">
        <v>1648</v>
      </c>
      <c r="N1450">
        <f>MONTH(Table1[[#This Row],[Sale_Date]])</f>
        <v>8</v>
      </c>
    </row>
    <row r="1451" spans="1:14" x14ac:dyDescent="0.25">
      <c r="A1451">
        <v>1450</v>
      </c>
      <c r="B1451">
        <v>11</v>
      </c>
      <c r="C1451" t="s">
        <v>13</v>
      </c>
      <c r="D1451" t="s">
        <v>33</v>
      </c>
      <c r="E1451" t="s">
        <v>39</v>
      </c>
      <c r="F1451" t="s">
        <v>42</v>
      </c>
      <c r="G1451" s="1">
        <v>45438</v>
      </c>
      <c r="H1451" t="s">
        <v>48</v>
      </c>
      <c r="I1451" t="s">
        <v>50</v>
      </c>
      <c r="J1451">
        <v>688</v>
      </c>
      <c r="K1451">
        <v>0</v>
      </c>
      <c r="L1451">
        <v>1</v>
      </c>
      <c r="M1451">
        <v>1865</v>
      </c>
      <c r="N1451">
        <f>MONTH(Table1[[#This Row],[Sale_Date]])</f>
        <v>5</v>
      </c>
    </row>
    <row r="1452" spans="1:14" x14ac:dyDescent="0.25">
      <c r="A1452">
        <v>1451</v>
      </c>
      <c r="B1452">
        <v>9</v>
      </c>
      <c r="C1452" t="s">
        <v>26</v>
      </c>
      <c r="D1452" t="s">
        <v>35</v>
      </c>
      <c r="E1452" t="s">
        <v>38</v>
      </c>
      <c r="F1452" t="s">
        <v>46</v>
      </c>
      <c r="G1452" s="1">
        <v>45519</v>
      </c>
      <c r="H1452" t="s">
        <v>48</v>
      </c>
      <c r="I1452" t="s">
        <v>55</v>
      </c>
      <c r="J1452">
        <v>812</v>
      </c>
      <c r="K1452">
        <v>0</v>
      </c>
      <c r="L1452">
        <v>3</v>
      </c>
      <c r="M1452">
        <v>2204</v>
      </c>
      <c r="N1452">
        <f>MONTH(Table1[[#This Row],[Sale_Date]])</f>
        <v>8</v>
      </c>
    </row>
    <row r="1453" spans="1:14" x14ac:dyDescent="0.25">
      <c r="A1453">
        <v>1452</v>
      </c>
      <c r="B1453">
        <v>1</v>
      </c>
      <c r="C1453" t="s">
        <v>15</v>
      </c>
      <c r="D1453" t="s">
        <v>34</v>
      </c>
      <c r="E1453" t="s">
        <v>38</v>
      </c>
      <c r="F1453" t="s">
        <v>43</v>
      </c>
      <c r="G1453" s="1">
        <v>45511</v>
      </c>
      <c r="H1453" t="s">
        <v>48</v>
      </c>
      <c r="I1453" t="s">
        <v>54</v>
      </c>
      <c r="J1453">
        <v>396</v>
      </c>
      <c r="K1453">
        <v>30</v>
      </c>
      <c r="L1453">
        <v>1</v>
      </c>
      <c r="M1453">
        <v>1068</v>
      </c>
      <c r="N1453">
        <f>MONTH(Table1[[#This Row],[Sale_Date]])</f>
        <v>8</v>
      </c>
    </row>
    <row r="1454" spans="1:14" x14ac:dyDescent="0.25">
      <c r="A1454">
        <v>1453</v>
      </c>
      <c r="B1454">
        <v>8</v>
      </c>
      <c r="C1454" t="s">
        <v>29</v>
      </c>
      <c r="D1454" t="s">
        <v>33</v>
      </c>
      <c r="E1454" t="s">
        <v>37</v>
      </c>
      <c r="F1454" t="s">
        <v>43</v>
      </c>
      <c r="G1454" s="1">
        <v>45436</v>
      </c>
      <c r="H1454" t="s">
        <v>47</v>
      </c>
      <c r="I1454" t="s">
        <v>55</v>
      </c>
      <c r="J1454">
        <v>448</v>
      </c>
      <c r="K1454">
        <v>15</v>
      </c>
      <c r="L1454">
        <v>1</v>
      </c>
      <c r="M1454">
        <v>2672</v>
      </c>
      <c r="N1454">
        <f>MONTH(Table1[[#This Row],[Sale_Date]])</f>
        <v>5</v>
      </c>
    </row>
    <row r="1455" spans="1:14" x14ac:dyDescent="0.25">
      <c r="A1455">
        <v>1454</v>
      </c>
      <c r="B1455">
        <v>17</v>
      </c>
      <c r="C1455" t="s">
        <v>27</v>
      </c>
      <c r="D1455" t="s">
        <v>33</v>
      </c>
      <c r="E1455" t="s">
        <v>36</v>
      </c>
      <c r="F1455" t="s">
        <v>44</v>
      </c>
      <c r="G1455" s="1">
        <v>45549</v>
      </c>
      <c r="H1455" t="s">
        <v>47</v>
      </c>
      <c r="I1455" t="s">
        <v>54</v>
      </c>
      <c r="J1455">
        <v>1396</v>
      </c>
      <c r="K1455">
        <v>20</v>
      </c>
      <c r="L1455">
        <v>2</v>
      </c>
      <c r="M1455">
        <v>2855</v>
      </c>
      <c r="N1455">
        <f>MONTH(Table1[[#This Row],[Sale_Date]])</f>
        <v>9</v>
      </c>
    </row>
    <row r="1456" spans="1:14" x14ac:dyDescent="0.25">
      <c r="A1456">
        <v>1455</v>
      </c>
      <c r="B1456">
        <v>20</v>
      </c>
      <c r="C1456" t="s">
        <v>24</v>
      </c>
      <c r="D1456" t="s">
        <v>33</v>
      </c>
      <c r="E1456" t="s">
        <v>39</v>
      </c>
      <c r="F1456" t="s">
        <v>46</v>
      </c>
      <c r="G1456" s="1">
        <v>45716</v>
      </c>
      <c r="H1456" t="s">
        <v>48</v>
      </c>
      <c r="I1456" t="s">
        <v>49</v>
      </c>
      <c r="J1456">
        <v>431</v>
      </c>
      <c r="K1456">
        <v>15</v>
      </c>
      <c r="L1456">
        <v>3</v>
      </c>
      <c r="M1456">
        <v>2256</v>
      </c>
      <c r="N1456">
        <f>MONTH(Table1[[#This Row],[Sale_Date]])</f>
        <v>2</v>
      </c>
    </row>
    <row r="1457" spans="1:14" x14ac:dyDescent="0.25">
      <c r="A1457">
        <v>1456</v>
      </c>
      <c r="B1457">
        <v>7</v>
      </c>
      <c r="C1457" t="s">
        <v>25</v>
      </c>
      <c r="D1457" t="s">
        <v>34</v>
      </c>
      <c r="E1457" t="s">
        <v>36</v>
      </c>
      <c r="F1457" t="s">
        <v>46</v>
      </c>
      <c r="G1457" s="1">
        <v>45673</v>
      </c>
      <c r="H1457" t="s">
        <v>48</v>
      </c>
      <c r="I1457" t="s">
        <v>50</v>
      </c>
      <c r="J1457">
        <v>1335</v>
      </c>
      <c r="K1457">
        <v>10</v>
      </c>
      <c r="L1457">
        <v>3</v>
      </c>
      <c r="M1457">
        <v>1305</v>
      </c>
      <c r="N1457">
        <f>MONTH(Table1[[#This Row],[Sale_Date]])</f>
        <v>1</v>
      </c>
    </row>
    <row r="1458" spans="1:14" x14ac:dyDescent="0.25">
      <c r="A1458">
        <v>1457</v>
      </c>
      <c r="B1458">
        <v>2</v>
      </c>
      <c r="C1458" t="s">
        <v>19</v>
      </c>
      <c r="D1458" t="s">
        <v>33</v>
      </c>
      <c r="E1458" t="s">
        <v>38</v>
      </c>
      <c r="F1458" t="s">
        <v>45</v>
      </c>
      <c r="G1458" s="1">
        <v>45756</v>
      </c>
      <c r="H1458" t="s">
        <v>47</v>
      </c>
      <c r="I1458" t="s">
        <v>53</v>
      </c>
      <c r="J1458">
        <v>1304</v>
      </c>
      <c r="K1458">
        <v>30</v>
      </c>
      <c r="L1458">
        <v>1</v>
      </c>
      <c r="M1458">
        <v>1444</v>
      </c>
      <c r="N1458">
        <f>MONTH(Table1[[#This Row],[Sale_Date]])</f>
        <v>4</v>
      </c>
    </row>
    <row r="1459" spans="1:14" x14ac:dyDescent="0.25">
      <c r="A1459">
        <v>1458</v>
      </c>
      <c r="B1459">
        <v>9</v>
      </c>
      <c r="C1459" t="s">
        <v>26</v>
      </c>
      <c r="D1459" t="s">
        <v>35</v>
      </c>
      <c r="E1459" t="s">
        <v>36</v>
      </c>
      <c r="F1459" t="s">
        <v>43</v>
      </c>
      <c r="G1459" s="1">
        <v>45733</v>
      </c>
      <c r="H1459" t="s">
        <v>48</v>
      </c>
      <c r="I1459" t="s">
        <v>50</v>
      </c>
      <c r="J1459">
        <v>435</v>
      </c>
      <c r="K1459">
        <v>30</v>
      </c>
      <c r="L1459">
        <v>3</v>
      </c>
      <c r="M1459">
        <v>2948</v>
      </c>
      <c r="N1459">
        <f>MONTH(Table1[[#This Row],[Sale_Date]])</f>
        <v>3</v>
      </c>
    </row>
    <row r="1460" spans="1:14" x14ac:dyDescent="0.25">
      <c r="A1460">
        <v>1459</v>
      </c>
      <c r="B1460">
        <v>7</v>
      </c>
      <c r="C1460" t="s">
        <v>25</v>
      </c>
      <c r="D1460" t="s">
        <v>34</v>
      </c>
      <c r="E1460" t="s">
        <v>38</v>
      </c>
      <c r="F1460" t="s">
        <v>42</v>
      </c>
      <c r="G1460" s="1">
        <v>45440</v>
      </c>
      <c r="H1460" t="s">
        <v>48</v>
      </c>
      <c r="I1460" t="s">
        <v>55</v>
      </c>
      <c r="J1460">
        <v>521</v>
      </c>
      <c r="K1460">
        <v>10</v>
      </c>
      <c r="L1460">
        <v>1</v>
      </c>
      <c r="M1460">
        <v>2944</v>
      </c>
      <c r="N1460">
        <f>MONTH(Table1[[#This Row],[Sale_Date]])</f>
        <v>5</v>
      </c>
    </row>
    <row r="1461" spans="1:14" x14ac:dyDescent="0.25">
      <c r="A1461">
        <v>1460</v>
      </c>
      <c r="B1461">
        <v>5</v>
      </c>
      <c r="C1461" t="s">
        <v>30</v>
      </c>
      <c r="D1461" t="s">
        <v>33</v>
      </c>
      <c r="E1461" t="s">
        <v>37</v>
      </c>
      <c r="F1461" t="s">
        <v>45</v>
      </c>
      <c r="G1461" s="1">
        <v>45766</v>
      </c>
      <c r="H1461" t="s">
        <v>47</v>
      </c>
      <c r="I1461" t="s">
        <v>55</v>
      </c>
      <c r="J1461">
        <v>1116</v>
      </c>
      <c r="K1461">
        <v>15</v>
      </c>
      <c r="L1461">
        <v>1</v>
      </c>
      <c r="M1461">
        <v>2808</v>
      </c>
      <c r="N1461">
        <f>MONTH(Table1[[#This Row],[Sale_Date]])</f>
        <v>4</v>
      </c>
    </row>
    <row r="1462" spans="1:14" x14ac:dyDescent="0.25">
      <c r="A1462">
        <v>1461</v>
      </c>
      <c r="B1462">
        <v>4</v>
      </c>
      <c r="C1462" t="s">
        <v>17</v>
      </c>
      <c r="D1462" t="s">
        <v>34</v>
      </c>
      <c r="E1462" t="s">
        <v>36</v>
      </c>
      <c r="F1462" t="s">
        <v>40</v>
      </c>
      <c r="G1462" s="1">
        <v>45697</v>
      </c>
      <c r="H1462" t="s">
        <v>47</v>
      </c>
      <c r="I1462" t="s">
        <v>54</v>
      </c>
      <c r="J1462">
        <v>620</v>
      </c>
      <c r="K1462">
        <v>20</v>
      </c>
      <c r="L1462">
        <v>1</v>
      </c>
      <c r="M1462">
        <v>2120</v>
      </c>
      <c r="N1462">
        <f>MONTH(Table1[[#This Row],[Sale_Date]])</f>
        <v>2</v>
      </c>
    </row>
    <row r="1463" spans="1:14" x14ac:dyDescent="0.25">
      <c r="A1463">
        <v>1462</v>
      </c>
      <c r="B1463">
        <v>4</v>
      </c>
      <c r="C1463" t="s">
        <v>17</v>
      </c>
      <c r="D1463" t="s">
        <v>34</v>
      </c>
      <c r="E1463" t="s">
        <v>36</v>
      </c>
      <c r="F1463" t="s">
        <v>45</v>
      </c>
      <c r="G1463" s="1">
        <v>45581</v>
      </c>
      <c r="H1463" t="s">
        <v>48</v>
      </c>
      <c r="I1463" t="s">
        <v>55</v>
      </c>
      <c r="J1463">
        <v>1305</v>
      </c>
      <c r="K1463">
        <v>10</v>
      </c>
      <c r="L1463">
        <v>2</v>
      </c>
      <c r="M1463">
        <v>2444</v>
      </c>
      <c r="N1463">
        <f>MONTH(Table1[[#This Row],[Sale_Date]])</f>
        <v>10</v>
      </c>
    </row>
    <row r="1464" spans="1:14" x14ac:dyDescent="0.25">
      <c r="A1464">
        <v>1463</v>
      </c>
      <c r="B1464">
        <v>13</v>
      </c>
      <c r="C1464" t="s">
        <v>21</v>
      </c>
      <c r="D1464" t="s">
        <v>34</v>
      </c>
      <c r="E1464" t="s">
        <v>36</v>
      </c>
      <c r="F1464" t="s">
        <v>40</v>
      </c>
      <c r="G1464" s="1">
        <v>45550</v>
      </c>
      <c r="H1464" t="s">
        <v>48</v>
      </c>
      <c r="I1464" t="s">
        <v>53</v>
      </c>
      <c r="J1464">
        <v>424</v>
      </c>
      <c r="K1464">
        <v>20</v>
      </c>
      <c r="L1464">
        <v>1</v>
      </c>
      <c r="M1464">
        <v>2271</v>
      </c>
      <c r="N1464">
        <f>MONTH(Table1[[#This Row],[Sale_Date]])</f>
        <v>9</v>
      </c>
    </row>
    <row r="1465" spans="1:14" x14ac:dyDescent="0.25">
      <c r="A1465">
        <v>1464</v>
      </c>
      <c r="B1465">
        <v>4</v>
      </c>
      <c r="C1465" t="s">
        <v>17</v>
      </c>
      <c r="D1465" t="s">
        <v>34</v>
      </c>
      <c r="E1465" t="s">
        <v>38</v>
      </c>
      <c r="F1465" t="s">
        <v>44</v>
      </c>
      <c r="G1465" s="1">
        <v>45615</v>
      </c>
      <c r="H1465" t="s">
        <v>48</v>
      </c>
      <c r="I1465" t="s">
        <v>54</v>
      </c>
      <c r="J1465">
        <v>253</v>
      </c>
      <c r="K1465">
        <v>15</v>
      </c>
      <c r="L1465">
        <v>2</v>
      </c>
      <c r="M1465">
        <v>2219</v>
      </c>
      <c r="N1465">
        <f>MONTH(Table1[[#This Row],[Sale_Date]])</f>
        <v>11</v>
      </c>
    </row>
    <row r="1466" spans="1:14" x14ac:dyDescent="0.25">
      <c r="A1466">
        <v>1465</v>
      </c>
      <c r="B1466">
        <v>2</v>
      </c>
      <c r="C1466" t="s">
        <v>19</v>
      </c>
      <c r="D1466" t="s">
        <v>33</v>
      </c>
      <c r="E1466" t="s">
        <v>38</v>
      </c>
      <c r="F1466" t="s">
        <v>44</v>
      </c>
      <c r="G1466" s="1">
        <v>45496</v>
      </c>
      <c r="H1466" t="s">
        <v>47</v>
      </c>
      <c r="I1466" t="s">
        <v>50</v>
      </c>
      <c r="J1466">
        <v>951</v>
      </c>
      <c r="K1466">
        <v>20</v>
      </c>
      <c r="L1466">
        <v>1</v>
      </c>
      <c r="M1466">
        <v>2691</v>
      </c>
      <c r="N1466">
        <f>MONTH(Table1[[#This Row],[Sale_Date]])</f>
        <v>7</v>
      </c>
    </row>
    <row r="1467" spans="1:14" x14ac:dyDescent="0.25">
      <c r="A1467">
        <v>1466</v>
      </c>
      <c r="B1467">
        <v>17</v>
      </c>
      <c r="C1467" t="s">
        <v>27</v>
      </c>
      <c r="D1467" t="s">
        <v>33</v>
      </c>
      <c r="E1467" t="s">
        <v>39</v>
      </c>
      <c r="F1467" t="s">
        <v>46</v>
      </c>
      <c r="G1467" s="1">
        <v>45674</v>
      </c>
      <c r="H1467" t="s">
        <v>47</v>
      </c>
      <c r="I1467" t="s">
        <v>54</v>
      </c>
      <c r="J1467">
        <v>1108</v>
      </c>
      <c r="K1467">
        <v>15</v>
      </c>
      <c r="L1467">
        <v>1</v>
      </c>
      <c r="M1467">
        <v>2368</v>
      </c>
      <c r="N1467">
        <f>MONTH(Table1[[#This Row],[Sale_Date]])</f>
        <v>1</v>
      </c>
    </row>
    <row r="1468" spans="1:14" x14ac:dyDescent="0.25">
      <c r="A1468">
        <v>1467</v>
      </c>
      <c r="B1468">
        <v>15</v>
      </c>
      <c r="C1468" t="s">
        <v>20</v>
      </c>
      <c r="D1468" t="s">
        <v>35</v>
      </c>
      <c r="E1468" t="s">
        <v>38</v>
      </c>
      <c r="F1468" t="s">
        <v>46</v>
      </c>
      <c r="G1468" s="1">
        <v>45759</v>
      </c>
      <c r="H1468" t="s">
        <v>48</v>
      </c>
      <c r="I1468" t="s">
        <v>50</v>
      </c>
      <c r="J1468">
        <v>950</v>
      </c>
      <c r="K1468">
        <v>30</v>
      </c>
      <c r="L1468">
        <v>1</v>
      </c>
      <c r="M1468">
        <v>2854</v>
      </c>
      <c r="N1468">
        <f>MONTH(Table1[[#This Row],[Sale_Date]])</f>
        <v>4</v>
      </c>
    </row>
    <row r="1469" spans="1:14" x14ac:dyDescent="0.25">
      <c r="A1469">
        <v>1468</v>
      </c>
      <c r="B1469">
        <v>15</v>
      </c>
      <c r="C1469" t="s">
        <v>20</v>
      </c>
      <c r="D1469" t="s">
        <v>35</v>
      </c>
      <c r="E1469" t="s">
        <v>37</v>
      </c>
      <c r="F1469" t="s">
        <v>44</v>
      </c>
      <c r="G1469" s="1">
        <v>45548</v>
      </c>
      <c r="H1469" t="s">
        <v>48</v>
      </c>
      <c r="I1469" t="s">
        <v>49</v>
      </c>
      <c r="J1469">
        <v>583</v>
      </c>
      <c r="K1469">
        <v>25</v>
      </c>
      <c r="L1469">
        <v>2</v>
      </c>
      <c r="M1469">
        <v>1021</v>
      </c>
      <c r="N1469">
        <f>MONTH(Table1[[#This Row],[Sale_Date]])</f>
        <v>9</v>
      </c>
    </row>
    <row r="1470" spans="1:14" x14ac:dyDescent="0.25">
      <c r="A1470">
        <v>1469</v>
      </c>
      <c r="B1470">
        <v>13</v>
      </c>
      <c r="C1470" t="s">
        <v>21</v>
      </c>
      <c r="D1470" t="s">
        <v>34</v>
      </c>
      <c r="E1470" t="s">
        <v>38</v>
      </c>
      <c r="F1470" t="s">
        <v>44</v>
      </c>
      <c r="G1470" s="1">
        <v>45538</v>
      </c>
      <c r="H1470" t="s">
        <v>48</v>
      </c>
      <c r="I1470" t="s">
        <v>51</v>
      </c>
      <c r="J1470">
        <v>1335</v>
      </c>
      <c r="K1470">
        <v>20</v>
      </c>
      <c r="L1470">
        <v>2</v>
      </c>
      <c r="M1470">
        <v>2688</v>
      </c>
      <c r="N1470">
        <f>MONTH(Table1[[#This Row],[Sale_Date]])</f>
        <v>9</v>
      </c>
    </row>
    <row r="1471" spans="1:14" x14ac:dyDescent="0.25">
      <c r="A1471">
        <v>1470</v>
      </c>
      <c r="B1471">
        <v>14</v>
      </c>
      <c r="C1471" t="s">
        <v>22</v>
      </c>
      <c r="D1471" t="s">
        <v>33</v>
      </c>
      <c r="E1471" t="s">
        <v>38</v>
      </c>
      <c r="F1471" t="s">
        <v>45</v>
      </c>
      <c r="G1471" s="1">
        <v>45444</v>
      </c>
      <c r="H1471" t="s">
        <v>47</v>
      </c>
      <c r="I1471" t="s">
        <v>52</v>
      </c>
      <c r="J1471">
        <v>287</v>
      </c>
      <c r="K1471">
        <v>10</v>
      </c>
      <c r="L1471">
        <v>2</v>
      </c>
      <c r="M1471">
        <v>2976</v>
      </c>
      <c r="N1471">
        <f>MONTH(Table1[[#This Row],[Sale_Date]])</f>
        <v>6</v>
      </c>
    </row>
    <row r="1472" spans="1:14" x14ac:dyDescent="0.25">
      <c r="A1472">
        <v>1471</v>
      </c>
      <c r="B1472">
        <v>7</v>
      </c>
      <c r="C1472" t="s">
        <v>25</v>
      </c>
      <c r="D1472" t="s">
        <v>34</v>
      </c>
      <c r="E1472" t="s">
        <v>37</v>
      </c>
      <c r="F1472" t="s">
        <v>46</v>
      </c>
      <c r="G1472" s="1">
        <v>45728</v>
      </c>
      <c r="H1472" t="s">
        <v>47</v>
      </c>
      <c r="I1472" t="s">
        <v>53</v>
      </c>
      <c r="J1472">
        <v>978</v>
      </c>
      <c r="K1472">
        <v>15</v>
      </c>
      <c r="L1472">
        <v>3</v>
      </c>
      <c r="M1472">
        <v>1945</v>
      </c>
      <c r="N1472">
        <f>MONTH(Table1[[#This Row],[Sale_Date]])</f>
        <v>3</v>
      </c>
    </row>
    <row r="1473" spans="1:14" x14ac:dyDescent="0.25">
      <c r="A1473">
        <v>1472</v>
      </c>
      <c r="B1473">
        <v>15</v>
      </c>
      <c r="C1473" t="s">
        <v>20</v>
      </c>
      <c r="D1473" t="s">
        <v>35</v>
      </c>
      <c r="E1473" t="s">
        <v>37</v>
      </c>
      <c r="F1473" t="s">
        <v>42</v>
      </c>
      <c r="G1473" s="1">
        <v>45491</v>
      </c>
      <c r="H1473" t="s">
        <v>48</v>
      </c>
      <c r="I1473" t="s">
        <v>49</v>
      </c>
      <c r="J1473">
        <v>700</v>
      </c>
      <c r="K1473">
        <v>10</v>
      </c>
      <c r="L1473">
        <v>1</v>
      </c>
      <c r="M1473">
        <v>2766</v>
      </c>
      <c r="N1473">
        <f>MONTH(Table1[[#This Row],[Sale_Date]])</f>
        <v>7</v>
      </c>
    </row>
    <row r="1474" spans="1:14" x14ac:dyDescent="0.25">
      <c r="A1474">
        <v>1473</v>
      </c>
      <c r="B1474">
        <v>17</v>
      </c>
      <c r="C1474" t="s">
        <v>27</v>
      </c>
      <c r="D1474" t="s">
        <v>33</v>
      </c>
      <c r="E1474" t="s">
        <v>36</v>
      </c>
      <c r="F1474" t="s">
        <v>44</v>
      </c>
      <c r="G1474" s="1">
        <v>45465</v>
      </c>
      <c r="H1474" t="s">
        <v>47</v>
      </c>
      <c r="I1474" t="s">
        <v>49</v>
      </c>
      <c r="J1474">
        <v>1293</v>
      </c>
      <c r="K1474">
        <v>20</v>
      </c>
      <c r="L1474">
        <v>1</v>
      </c>
      <c r="M1474">
        <v>1269</v>
      </c>
      <c r="N1474">
        <f>MONTH(Table1[[#This Row],[Sale_Date]])</f>
        <v>6</v>
      </c>
    </row>
    <row r="1475" spans="1:14" x14ac:dyDescent="0.25">
      <c r="A1475">
        <v>1474</v>
      </c>
      <c r="B1475">
        <v>17</v>
      </c>
      <c r="C1475" t="s">
        <v>27</v>
      </c>
      <c r="D1475" t="s">
        <v>33</v>
      </c>
      <c r="E1475" t="s">
        <v>36</v>
      </c>
      <c r="F1475" t="s">
        <v>42</v>
      </c>
      <c r="G1475" s="1">
        <v>45667</v>
      </c>
      <c r="H1475" t="s">
        <v>47</v>
      </c>
      <c r="I1475" t="s">
        <v>51</v>
      </c>
      <c r="J1475">
        <v>1392</v>
      </c>
      <c r="K1475">
        <v>30</v>
      </c>
      <c r="L1475">
        <v>1</v>
      </c>
      <c r="M1475">
        <v>2463</v>
      </c>
      <c r="N1475">
        <f>MONTH(Table1[[#This Row],[Sale_Date]])</f>
        <v>1</v>
      </c>
    </row>
    <row r="1476" spans="1:14" x14ac:dyDescent="0.25">
      <c r="A1476">
        <v>1475</v>
      </c>
      <c r="B1476">
        <v>1</v>
      </c>
      <c r="C1476" t="s">
        <v>15</v>
      </c>
      <c r="D1476" t="s">
        <v>34</v>
      </c>
      <c r="E1476" t="s">
        <v>36</v>
      </c>
      <c r="F1476" t="s">
        <v>43</v>
      </c>
      <c r="G1476" s="1">
        <v>45697</v>
      </c>
      <c r="H1476" t="s">
        <v>47</v>
      </c>
      <c r="I1476" t="s">
        <v>55</v>
      </c>
      <c r="J1476">
        <v>793</v>
      </c>
      <c r="K1476">
        <v>30</v>
      </c>
      <c r="L1476">
        <v>2</v>
      </c>
      <c r="M1476">
        <v>2592</v>
      </c>
      <c r="N1476">
        <f>MONTH(Table1[[#This Row],[Sale_Date]])</f>
        <v>2</v>
      </c>
    </row>
    <row r="1477" spans="1:14" x14ac:dyDescent="0.25">
      <c r="A1477">
        <v>1476</v>
      </c>
      <c r="B1477">
        <v>7</v>
      </c>
      <c r="C1477" t="s">
        <v>25</v>
      </c>
      <c r="D1477" t="s">
        <v>34</v>
      </c>
      <c r="E1477" t="s">
        <v>37</v>
      </c>
      <c r="F1477" t="s">
        <v>44</v>
      </c>
      <c r="G1477" s="1">
        <v>45509</v>
      </c>
      <c r="H1477" t="s">
        <v>47</v>
      </c>
      <c r="I1477" t="s">
        <v>53</v>
      </c>
      <c r="J1477">
        <v>859</v>
      </c>
      <c r="K1477">
        <v>15</v>
      </c>
      <c r="L1477">
        <v>1</v>
      </c>
      <c r="M1477">
        <v>1386</v>
      </c>
      <c r="N1477">
        <f>MONTH(Table1[[#This Row],[Sale_Date]])</f>
        <v>8</v>
      </c>
    </row>
    <row r="1478" spans="1:14" x14ac:dyDescent="0.25">
      <c r="A1478">
        <v>1477</v>
      </c>
      <c r="B1478">
        <v>12</v>
      </c>
      <c r="C1478" t="s">
        <v>31</v>
      </c>
      <c r="D1478" t="s">
        <v>35</v>
      </c>
      <c r="E1478" t="s">
        <v>36</v>
      </c>
      <c r="F1478" t="s">
        <v>45</v>
      </c>
      <c r="G1478" s="1">
        <v>45604</v>
      </c>
      <c r="H1478" t="s">
        <v>48</v>
      </c>
      <c r="I1478" t="s">
        <v>49</v>
      </c>
      <c r="J1478">
        <v>684</v>
      </c>
      <c r="K1478">
        <v>15</v>
      </c>
      <c r="L1478">
        <v>2</v>
      </c>
      <c r="M1478">
        <v>2179</v>
      </c>
      <c r="N1478">
        <f>MONTH(Table1[[#This Row],[Sale_Date]])</f>
        <v>11</v>
      </c>
    </row>
    <row r="1479" spans="1:14" x14ac:dyDescent="0.25">
      <c r="A1479">
        <v>1478</v>
      </c>
      <c r="B1479">
        <v>20</v>
      </c>
      <c r="C1479" t="s">
        <v>24</v>
      </c>
      <c r="D1479" t="s">
        <v>33</v>
      </c>
      <c r="E1479" t="s">
        <v>38</v>
      </c>
      <c r="F1479" t="s">
        <v>44</v>
      </c>
      <c r="G1479" s="1">
        <v>45599</v>
      </c>
      <c r="H1479" t="s">
        <v>47</v>
      </c>
      <c r="I1479" t="s">
        <v>50</v>
      </c>
      <c r="J1479">
        <v>504</v>
      </c>
      <c r="K1479">
        <v>25</v>
      </c>
      <c r="L1479">
        <v>1</v>
      </c>
      <c r="M1479">
        <v>2889</v>
      </c>
      <c r="N1479">
        <f>MONTH(Table1[[#This Row],[Sale_Date]])</f>
        <v>11</v>
      </c>
    </row>
    <row r="1480" spans="1:14" x14ac:dyDescent="0.25">
      <c r="A1480">
        <v>1479</v>
      </c>
      <c r="B1480">
        <v>9</v>
      </c>
      <c r="C1480" t="s">
        <v>26</v>
      </c>
      <c r="D1480" t="s">
        <v>35</v>
      </c>
      <c r="E1480" t="s">
        <v>37</v>
      </c>
      <c r="F1480" t="s">
        <v>46</v>
      </c>
      <c r="G1480" s="1">
        <v>45482</v>
      </c>
      <c r="H1480" t="s">
        <v>47</v>
      </c>
      <c r="I1480" t="s">
        <v>50</v>
      </c>
      <c r="J1480">
        <v>728</v>
      </c>
      <c r="K1480">
        <v>30</v>
      </c>
      <c r="L1480">
        <v>2</v>
      </c>
      <c r="M1480">
        <v>2417</v>
      </c>
      <c r="N1480">
        <f>MONTH(Table1[[#This Row],[Sale_Date]])</f>
        <v>7</v>
      </c>
    </row>
    <row r="1481" spans="1:14" x14ac:dyDescent="0.25">
      <c r="A1481">
        <v>1480</v>
      </c>
      <c r="B1481">
        <v>12</v>
      </c>
      <c r="C1481" t="s">
        <v>31</v>
      </c>
      <c r="D1481" t="s">
        <v>35</v>
      </c>
      <c r="E1481" t="s">
        <v>38</v>
      </c>
      <c r="F1481" t="s">
        <v>42</v>
      </c>
      <c r="G1481" s="1">
        <v>45487</v>
      </c>
      <c r="H1481" t="s">
        <v>47</v>
      </c>
      <c r="I1481" t="s">
        <v>52</v>
      </c>
      <c r="J1481">
        <v>678</v>
      </c>
      <c r="K1481">
        <v>15</v>
      </c>
      <c r="L1481">
        <v>1</v>
      </c>
      <c r="M1481">
        <v>2717</v>
      </c>
      <c r="N1481">
        <f>MONTH(Table1[[#This Row],[Sale_Date]])</f>
        <v>7</v>
      </c>
    </row>
    <row r="1482" spans="1:14" x14ac:dyDescent="0.25">
      <c r="A1482">
        <v>1481</v>
      </c>
      <c r="B1482">
        <v>1</v>
      </c>
      <c r="C1482" t="s">
        <v>15</v>
      </c>
      <c r="D1482" t="s">
        <v>34</v>
      </c>
      <c r="E1482" t="s">
        <v>36</v>
      </c>
      <c r="F1482" t="s">
        <v>42</v>
      </c>
      <c r="G1482" s="1">
        <v>45649</v>
      </c>
      <c r="H1482" t="s">
        <v>47</v>
      </c>
      <c r="I1482" t="s">
        <v>49</v>
      </c>
      <c r="J1482">
        <v>398</v>
      </c>
      <c r="K1482">
        <v>25</v>
      </c>
      <c r="L1482">
        <v>3</v>
      </c>
      <c r="M1482">
        <v>1912</v>
      </c>
      <c r="N1482">
        <f>MONTH(Table1[[#This Row],[Sale_Date]])</f>
        <v>12</v>
      </c>
    </row>
    <row r="1483" spans="1:14" x14ac:dyDescent="0.25">
      <c r="A1483">
        <v>1482</v>
      </c>
      <c r="B1483">
        <v>5</v>
      </c>
      <c r="C1483" t="s">
        <v>30</v>
      </c>
      <c r="D1483" t="s">
        <v>33</v>
      </c>
      <c r="E1483" t="s">
        <v>36</v>
      </c>
      <c r="F1483" t="s">
        <v>43</v>
      </c>
      <c r="G1483" s="1">
        <v>45706</v>
      </c>
      <c r="H1483" t="s">
        <v>48</v>
      </c>
      <c r="I1483" t="s">
        <v>52</v>
      </c>
      <c r="J1483">
        <v>321</v>
      </c>
      <c r="K1483">
        <v>25</v>
      </c>
      <c r="L1483">
        <v>2</v>
      </c>
      <c r="M1483">
        <v>1228</v>
      </c>
      <c r="N1483">
        <f>MONTH(Table1[[#This Row],[Sale_Date]])</f>
        <v>2</v>
      </c>
    </row>
    <row r="1484" spans="1:14" x14ac:dyDescent="0.25">
      <c r="A1484">
        <v>1483</v>
      </c>
      <c r="B1484">
        <v>13</v>
      </c>
      <c r="C1484" t="s">
        <v>21</v>
      </c>
      <c r="D1484" t="s">
        <v>34</v>
      </c>
      <c r="E1484" t="s">
        <v>37</v>
      </c>
      <c r="F1484" t="s">
        <v>43</v>
      </c>
      <c r="G1484" s="1">
        <v>45709</v>
      </c>
      <c r="H1484" t="s">
        <v>48</v>
      </c>
      <c r="I1484" t="s">
        <v>52</v>
      </c>
      <c r="J1484">
        <v>1483</v>
      </c>
      <c r="K1484">
        <v>25</v>
      </c>
      <c r="L1484">
        <v>1</v>
      </c>
      <c r="M1484">
        <v>2170</v>
      </c>
      <c r="N1484">
        <f>MONTH(Table1[[#This Row],[Sale_Date]])</f>
        <v>2</v>
      </c>
    </row>
    <row r="1485" spans="1:14" x14ac:dyDescent="0.25">
      <c r="A1485">
        <v>1484</v>
      </c>
      <c r="B1485">
        <v>3</v>
      </c>
      <c r="C1485" t="s">
        <v>18</v>
      </c>
      <c r="D1485" t="s">
        <v>35</v>
      </c>
      <c r="E1485" t="s">
        <v>37</v>
      </c>
      <c r="F1485" t="s">
        <v>44</v>
      </c>
      <c r="G1485" s="1">
        <v>45576</v>
      </c>
      <c r="H1485" t="s">
        <v>48</v>
      </c>
      <c r="I1485" t="s">
        <v>50</v>
      </c>
      <c r="J1485">
        <v>494</v>
      </c>
      <c r="K1485">
        <v>30</v>
      </c>
      <c r="L1485">
        <v>2</v>
      </c>
      <c r="M1485">
        <v>2781</v>
      </c>
      <c r="N1485">
        <f>MONTH(Table1[[#This Row],[Sale_Date]])</f>
        <v>10</v>
      </c>
    </row>
    <row r="1486" spans="1:14" x14ac:dyDescent="0.25">
      <c r="A1486">
        <v>1485</v>
      </c>
      <c r="B1486">
        <v>11</v>
      </c>
      <c r="C1486" t="s">
        <v>13</v>
      </c>
      <c r="D1486" t="s">
        <v>33</v>
      </c>
      <c r="E1486" t="s">
        <v>37</v>
      </c>
      <c r="F1486" t="s">
        <v>41</v>
      </c>
      <c r="G1486" s="1">
        <v>45419</v>
      </c>
      <c r="H1486" t="s">
        <v>48</v>
      </c>
      <c r="I1486" t="s">
        <v>52</v>
      </c>
      <c r="J1486">
        <v>652</v>
      </c>
      <c r="K1486">
        <v>25</v>
      </c>
      <c r="L1486">
        <v>2</v>
      </c>
      <c r="M1486">
        <v>1489</v>
      </c>
      <c r="N1486">
        <f>MONTH(Table1[[#This Row],[Sale_Date]])</f>
        <v>5</v>
      </c>
    </row>
    <row r="1487" spans="1:14" x14ac:dyDescent="0.25">
      <c r="A1487">
        <v>1486</v>
      </c>
      <c r="B1487">
        <v>9</v>
      </c>
      <c r="C1487" t="s">
        <v>26</v>
      </c>
      <c r="D1487" t="s">
        <v>35</v>
      </c>
      <c r="E1487" t="s">
        <v>37</v>
      </c>
      <c r="F1487" t="s">
        <v>43</v>
      </c>
      <c r="G1487" s="1">
        <v>45494</v>
      </c>
      <c r="H1487" t="s">
        <v>48</v>
      </c>
      <c r="I1487" t="s">
        <v>53</v>
      </c>
      <c r="J1487">
        <v>1397</v>
      </c>
      <c r="K1487">
        <v>15</v>
      </c>
      <c r="L1487">
        <v>1</v>
      </c>
      <c r="M1487">
        <v>1598</v>
      </c>
      <c r="N1487">
        <f>MONTH(Table1[[#This Row],[Sale_Date]])</f>
        <v>7</v>
      </c>
    </row>
    <row r="1488" spans="1:14" x14ac:dyDescent="0.25">
      <c r="A1488">
        <v>1487</v>
      </c>
      <c r="B1488">
        <v>10</v>
      </c>
      <c r="C1488" t="s">
        <v>23</v>
      </c>
      <c r="D1488" t="s">
        <v>34</v>
      </c>
      <c r="E1488" t="s">
        <v>39</v>
      </c>
      <c r="F1488" t="s">
        <v>42</v>
      </c>
      <c r="G1488" s="1">
        <v>45752</v>
      </c>
      <c r="H1488" t="s">
        <v>47</v>
      </c>
      <c r="I1488" t="s">
        <v>52</v>
      </c>
      <c r="J1488">
        <v>1455</v>
      </c>
      <c r="K1488">
        <v>0</v>
      </c>
      <c r="L1488">
        <v>1</v>
      </c>
      <c r="M1488">
        <v>2452</v>
      </c>
      <c r="N1488">
        <f>MONTH(Table1[[#This Row],[Sale_Date]])</f>
        <v>4</v>
      </c>
    </row>
    <row r="1489" spans="1:14" x14ac:dyDescent="0.25">
      <c r="A1489">
        <v>1488</v>
      </c>
      <c r="B1489">
        <v>10</v>
      </c>
      <c r="C1489" t="s">
        <v>23</v>
      </c>
      <c r="D1489" t="s">
        <v>34</v>
      </c>
      <c r="E1489" t="s">
        <v>39</v>
      </c>
      <c r="F1489" t="s">
        <v>43</v>
      </c>
      <c r="G1489" s="1">
        <v>45525</v>
      </c>
      <c r="H1489" t="s">
        <v>48</v>
      </c>
      <c r="I1489" t="s">
        <v>49</v>
      </c>
      <c r="J1489">
        <v>643</v>
      </c>
      <c r="K1489">
        <v>30</v>
      </c>
      <c r="L1489">
        <v>1</v>
      </c>
      <c r="M1489">
        <v>2473</v>
      </c>
      <c r="N1489">
        <f>MONTH(Table1[[#This Row],[Sale_Date]])</f>
        <v>8</v>
      </c>
    </row>
    <row r="1490" spans="1:14" x14ac:dyDescent="0.25">
      <c r="A1490">
        <v>1489</v>
      </c>
      <c r="B1490">
        <v>19</v>
      </c>
      <c r="C1490" t="s">
        <v>14</v>
      </c>
      <c r="D1490" t="s">
        <v>34</v>
      </c>
      <c r="E1490" t="s">
        <v>38</v>
      </c>
      <c r="F1490" t="s">
        <v>44</v>
      </c>
      <c r="G1490" s="1">
        <v>45677</v>
      </c>
      <c r="H1490" t="s">
        <v>47</v>
      </c>
      <c r="I1490" t="s">
        <v>55</v>
      </c>
      <c r="J1490">
        <v>515</v>
      </c>
      <c r="K1490">
        <v>0</v>
      </c>
      <c r="L1490">
        <v>2</v>
      </c>
      <c r="M1490">
        <v>1470</v>
      </c>
      <c r="N1490">
        <f>MONTH(Table1[[#This Row],[Sale_Date]])</f>
        <v>1</v>
      </c>
    </row>
    <row r="1491" spans="1:14" x14ac:dyDescent="0.25">
      <c r="A1491">
        <v>1490</v>
      </c>
      <c r="B1491">
        <v>2</v>
      </c>
      <c r="C1491" t="s">
        <v>19</v>
      </c>
      <c r="D1491" t="s">
        <v>33</v>
      </c>
      <c r="E1491" t="s">
        <v>38</v>
      </c>
      <c r="F1491" t="s">
        <v>43</v>
      </c>
      <c r="G1491" s="1">
        <v>45426</v>
      </c>
      <c r="H1491" t="s">
        <v>47</v>
      </c>
      <c r="I1491" t="s">
        <v>54</v>
      </c>
      <c r="J1491">
        <v>224</v>
      </c>
      <c r="K1491">
        <v>10</v>
      </c>
      <c r="L1491">
        <v>2</v>
      </c>
      <c r="M1491">
        <v>1823</v>
      </c>
      <c r="N1491">
        <f>MONTH(Table1[[#This Row],[Sale_Date]])</f>
        <v>5</v>
      </c>
    </row>
    <row r="1492" spans="1:14" x14ac:dyDescent="0.25">
      <c r="A1492">
        <v>1491</v>
      </c>
      <c r="B1492">
        <v>5</v>
      </c>
      <c r="C1492" t="s">
        <v>30</v>
      </c>
      <c r="D1492" t="s">
        <v>33</v>
      </c>
      <c r="E1492" t="s">
        <v>36</v>
      </c>
      <c r="F1492" t="s">
        <v>43</v>
      </c>
      <c r="G1492" s="1">
        <v>45492</v>
      </c>
      <c r="H1492" t="s">
        <v>47</v>
      </c>
      <c r="I1492" t="s">
        <v>51</v>
      </c>
      <c r="J1492">
        <v>1492</v>
      </c>
      <c r="K1492">
        <v>20</v>
      </c>
      <c r="L1492">
        <v>1</v>
      </c>
      <c r="M1492">
        <v>2870</v>
      </c>
      <c r="N1492">
        <f>MONTH(Table1[[#This Row],[Sale_Date]])</f>
        <v>7</v>
      </c>
    </row>
    <row r="1493" spans="1:14" x14ac:dyDescent="0.25">
      <c r="A1493">
        <v>1492</v>
      </c>
      <c r="B1493">
        <v>3</v>
      </c>
      <c r="C1493" t="s">
        <v>18</v>
      </c>
      <c r="D1493" t="s">
        <v>35</v>
      </c>
      <c r="E1493" t="s">
        <v>39</v>
      </c>
      <c r="F1493" t="s">
        <v>46</v>
      </c>
      <c r="G1493" s="1">
        <v>45415</v>
      </c>
      <c r="H1493" t="s">
        <v>48</v>
      </c>
      <c r="I1493" t="s">
        <v>50</v>
      </c>
      <c r="J1493">
        <v>444</v>
      </c>
      <c r="K1493">
        <v>15</v>
      </c>
      <c r="L1493">
        <v>1</v>
      </c>
      <c r="M1493">
        <v>1167</v>
      </c>
      <c r="N1493">
        <f>MONTH(Table1[[#This Row],[Sale_Date]])</f>
        <v>5</v>
      </c>
    </row>
    <row r="1494" spans="1:14" x14ac:dyDescent="0.25">
      <c r="A1494">
        <v>1493</v>
      </c>
      <c r="B1494">
        <v>16</v>
      </c>
      <c r="C1494" t="s">
        <v>16</v>
      </c>
      <c r="D1494" t="s">
        <v>34</v>
      </c>
      <c r="E1494" t="s">
        <v>37</v>
      </c>
      <c r="F1494" t="s">
        <v>41</v>
      </c>
      <c r="G1494" s="1">
        <v>45697</v>
      </c>
      <c r="H1494" t="s">
        <v>47</v>
      </c>
      <c r="I1494" t="s">
        <v>50</v>
      </c>
      <c r="J1494">
        <v>801</v>
      </c>
      <c r="K1494">
        <v>0</v>
      </c>
      <c r="L1494">
        <v>2</v>
      </c>
      <c r="M1494">
        <v>2974</v>
      </c>
      <c r="N1494">
        <f>MONTH(Table1[[#This Row],[Sale_Date]])</f>
        <v>2</v>
      </c>
    </row>
    <row r="1495" spans="1:14" x14ac:dyDescent="0.25">
      <c r="A1495">
        <v>1494</v>
      </c>
      <c r="B1495">
        <v>18</v>
      </c>
      <c r="C1495" t="s">
        <v>28</v>
      </c>
      <c r="D1495" t="s">
        <v>35</v>
      </c>
      <c r="E1495" t="s">
        <v>37</v>
      </c>
      <c r="F1495" t="s">
        <v>41</v>
      </c>
      <c r="G1495" s="1">
        <v>45483</v>
      </c>
      <c r="H1495" t="s">
        <v>47</v>
      </c>
      <c r="I1495" t="s">
        <v>52</v>
      </c>
      <c r="J1495">
        <v>1015</v>
      </c>
      <c r="K1495">
        <v>25</v>
      </c>
      <c r="L1495">
        <v>1</v>
      </c>
      <c r="M1495">
        <v>1363</v>
      </c>
      <c r="N1495">
        <f>MONTH(Table1[[#This Row],[Sale_Date]])</f>
        <v>7</v>
      </c>
    </row>
    <row r="1496" spans="1:14" x14ac:dyDescent="0.25">
      <c r="A1496">
        <v>1495</v>
      </c>
      <c r="B1496">
        <v>4</v>
      </c>
      <c r="C1496" t="s">
        <v>17</v>
      </c>
      <c r="D1496" t="s">
        <v>34</v>
      </c>
      <c r="E1496" t="s">
        <v>37</v>
      </c>
      <c r="F1496" t="s">
        <v>41</v>
      </c>
      <c r="G1496" s="1">
        <v>45625</v>
      </c>
      <c r="H1496" t="s">
        <v>48</v>
      </c>
      <c r="I1496" t="s">
        <v>55</v>
      </c>
      <c r="J1496">
        <v>1411</v>
      </c>
      <c r="K1496">
        <v>0</v>
      </c>
      <c r="L1496">
        <v>1</v>
      </c>
      <c r="M1496">
        <v>2571</v>
      </c>
      <c r="N1496">
        <f>MONTH(Table1[[#This Row],[Sale_Date]])</f>
        <v>11</v>
      </c>
    </row>
    <row r="1497" spans="1:14" x14ac:dyDescent="0.25">
      <c r="A1497">
        <v>1496</v>
      </c>
      <c r="B1497">
        <v>3</v>
      </c>
      <c r="C1497" t="s">
        <v>18</v>
      </c>
      <c r="D1497" t="s">
        <v>35</v>
      </c>
      <c r="E1497" t="s">
        <v>37</v>
      </c>
      <c r="F1497" t="s">
        <v>41</v>
      </c>
      <c r="G1497" s="1">
        <v>45656</v>
      </c>
      <c r="H1497" t="s">
        <v>47</v>
      </c>
      <c r="I1497" t="s">
        <v>55</v>
      </c>
      <c r="J1497">
        <v>1300</v>
      </c>
      <c r="K1497">
        <v>20</v>
      </c>
      <c r="L1497">
        <v>1</v>
      </c>
      <c r="M1497">
        <v>1157</v>
      </c>
      <c r="N1497">
        <f>MONTH(Table1[[#This Row],[Sale_Date]])</f>
        <v>12</v>
      </c>
    </row>
    <row r="1498" spans="1:14" x14ac:dyDescent="0.25">
      <c r="A1498">
        <v>1497</v>
      </c>
      <c r="B1498">
        <v>19</v>
      </c>
      <c r="C1498" t="s">
        <v>14</v>
      </c>
      <c r="D1498" t="s">
        <v>34</v>
      </c>
      <c r="E1498" t="s">
        <v>39</v>
      </c>
      <c r="F1498" t="s">
        <v>42</v>
      </c>
      <c r="G1498" s="1">
        <v>45506</v>
      </c>
      <c r="H1498" t="s">
        <v>47</v>
      </c>
      <c r="I1498" t="s">
        <v>49</v>
      </c>
      <c r="J1498">
        <v>732</v>
      </c>
      <c r="K1498">
        <v>25</v>
      </c>
      <c r="L1498">
        <v>2</v>
      </c>
      <c r="M1498">
        <v>1893</v>
      </c>
      <c r="N1498">
        <f>MONTH(Table1[[#This Row],[Sale_Date]])</f>
        <v>8</v>
      </c>
    </row>
    <row r="1499" spans="1:14" x14ac:dyDescent="0.25">
      <c r="A1499">
        <v>1498</v>
      </c>
      <c r="B1499">
        <v>18</v>
      </c>
      <c r="C1499" t="s">
        <v>28</v>
      </c>
      <c r="D1499" t="s">
        <v>35</v>
      </c>
      <c r="E1499" t="s">
        <v>36</v>
      </c>
      <c r="F1499" t="s">
        <v>45</v>
      </c>
      <c r="G1499" s="1">
        <v>45471</v>
      </c>
      <c r="H1499" t="s">
        <v>48</v>
      </c>
      <c r="I1499" t="s">
        <v>54</v>
      </c>
      <c r="J1499">
        <v>240</v>
      </c>
      <c r="K1499">
        <v>15</v>
      </c>
      <c r="L1499">
        <v>1</v>
      </c>
      <c r="M1499">
        <v>2286</v>
      </c>
      <c r="N1499">
        <f>MONTH(Table1[[#This Row],[Sale_Date]])</f>
        <v>6</v>
      </c>
    </row>
    <row r="1500" spans="1:14" x14ac:dyDescent="0.25">
      <c r="A1500">
        <v>1499</v>
      </c>
      <c r="B1500">
        <v>20</v>
      </c>
      <c r="C1500" t="s">
        <v>24</v>
      </c>
      <c r="D1500" t="s">
        <v>33</v>
      </c>
      <c r="E1500" t="s">
        <v>36</v>
      </c>
      <c r="F1500" t="s">
        <v>44</v>
      </c>
      <c r="G1500" s="1">
        <v>45498</v>
      </c>
      <c r="H1500" t="s">
        <v>48</v>
      </c>
      <c r="I1500" t="s">
        <v>55</v>
      </c>
      <c r="J1500">
        <v>1065</v>
      </c>
      <c r="K1500">
        <v>15</v>
      </c>
      <c r="L1500">
        <v>3</v>
      </c>
      <c r="M1500">
        <v>1295</v>
      </c>
      <c r="N1500">
        <f>MONTH(Table1[[#This Row],[Sale_Date]])</f>
        <v>7</v>
      </c>
    </row>
    <row r="1501" spans="1:14" x14ac:dyDescent="0.25">
      <c r="A1501">
        <v>1500</v>
      </c>
      <c r="B1501">
        <v>6</v>
      </c>
      <c r="C1501" t="s">
        <v>32</v>
      </c>
      <c r="D1501" t="s">
        <v>35</v>
      </c>
      <c r="E1501" t="s">
        <v>36</v>
      </c>
      <c r="F1501" t="s">
        <v>40</v>
      </c>
      <c r="G1501" s="1">
        <v>45558</v>
      </c>
      <c r="H1501" t="s">
        <v>47</v>
      </c>
      <c r="I1501" t="s">
        <v>49</v>
      </c>
      <c r="J1501">
        <v>238</v>
      </c>
      <c r="K1501">
        <v>10</v>
      </c>
      <c r="L1501">
        <v>3</v>
      </c>
      <c r="M1501">
        <v>2760</v>
      </c>
      <c r="N1501">
        <f>MONTH(Table1[[#This Row],[Sale_Date]])</f>
        <v>9</v>
      </c>
    </row>
    <row r="1502" spans="1:14" x14ac:dyDescent="0.25">
      <c r="A1502">
        <v>1501</v>
      </c>
      <c r="B1502">
        <v>5</v>
      </c>
      <c r="C1502" t="s">
        <v>30</v>
      </c>
      <c r="D1502" t="s">
        <v>33</v>
      </c>
      <c r="E1502" t="s">
        <v>36</v>
      </c>
      <c r="F1502" t="s">
        <v>46</v>
      </c>
      <c r="G1502" s="1">
        <v>45711</v>
      </c>
      <c r="H1502" t="s">
        <v>48</v>
      </c>
      <c r="I1502" t="s">
        <v>50</v>
      </c>
      <c r="J1502">
        <v>312</v>
      </c>
      <c r="K1502">
        <v>20</v>
      </c>
      <c r="L1502">
        <v>1</v>
      </c>
      <c r="M1502">
        <v>1927</v>
      </c>
      <c r="N1502">
        <f>MONTH(Table1[[#This Row],[Sale_Date]])</f>
        <v>2</v>
      </c>
    </row>
    <row r="1503" spans="1:14" x14ac:dyDescent="0.25">
      <c r="A1503">
        <v>1502</v>
      </c>
      <c r="B1503">
        <v>19</v>
      </c>
      <c r="C1503" t="s">
        <v>14</v>
      </c>
      <c r="D1503" t="s">
        <v>34</v>
      </c>
      <c r="E1503" t="s">
        <v>39</v>
      </c>
      <c r="F1503" t="s">
        <v>40</v>
      </c>
      <c r="G1503" s="1">
        <v>45544</v>
      </c>
      <c r="H1503" t="s">
        <v>48</v>
      </c>
      <c r="I1503" t="s">
        <v>54</v>
      </c>
      <c r="J1503">
        <v>1478</v>
      </c>
      <c r="K1503">
        <v>15</v>
      </c>
      <c r="L1503">
        <v>1</v>
      </c>
      <c r="M1503">
        <v>2388</v>
      </c>
      <c r="N1503">
        <f>MONTH(Table1[[#This Row],[Sale_Date]])</f>
        <v>9</v>
      </c>
    </row>
    <row r="1504" spans="1:14" x14ac:dyDescent="0.25">
      <c r="A1504">
        <v>1503</v>
      </c>
      <c r="B1504">
        <v>2</v>
      </c>
      <c r="C1504" t="s">
        <v>19</v>
      </c>
      <c r="D1504" t="s">
        <v>33</v>
      </c>
      <c r="E1504" t="s">
        <v>38</v>
      </c>
      <c r="F1504" t="s">
        <v>45</v>
      </c>
      <c r="G1504" s="1">
        <v>45488</v>
      </c>
      <c r="H1504" t="s">
        <v>48</v>
      </c>
      <c r="I1504" t="s">
        <v>55</v>
      </c>
      <c r="J1504">
        <v>1377</v>
      </c>
      <c r="K1504">
        <v>15</v>
      </c>
      <c r="L1504">
        <v>1</v>
      </c>
      <c r="M1504">
        <v>1480</v>
      </c>
      <c r="N1504">
        <f>MONTH(Table1[[#This Row],[Sale_Date]])</f>
        <v>7</v>
      </c>
    </row>
    <row r="1505" spans="1:14" x14ac:dyDescent="0.25">
      <c r="A1505">
        <v>1504</v>
      </c>
      <c r="B1505">
        <v>15</v>
      </c>
      <c r="C1505" t="s">
        <v>20</v>
      </c>
      <c r="D1505" t="s">
        <v>35</v>
      </c>
      <c r="E1505" t="s">
        <v>38</v>
      </c>
      <c r="F1505" t="s">
        <v>41</v>
      </c>
      <c r="G1505" s="1">
        <v>45735</v>
      </c>
      <c r="H1505" t="s">
        <v>48</v>
      </c>
      <c r="I1505" t="s">
        <v>52</v>
      </c>
      <c r="J1505">
        <v>373</v>
      </c>
      <c r="K1505">
        <v>15</v>
      </c>
      <c r="L1505">
        <v>2</v>
      </c>
      <c r="M1505">
        <v>2819</v>
      </c>
      <c r="N1505">
        <f>MONTH(Table1[[#This Row],[Sale_Date]])</f>
        <v>3</v>
      </c>
    </row>
    <row r="1506" spans="1:14" x14ac:dyDescent="0.25">
      <c r="A1506">
        <v>1505</v>
      </c>
      <c r="B1506">
        <v>13</v>
      </c>
      <c r="C1506" t="s">
        <v>21</v>
      </c>
      <c r="D1506" t="s">
        <v>34</v>
      </c>
      <c r="E1506" t="s">
        <v>39</v>
      </c>
      <c r="F1506" t="s">
        <v>42</v>
      </c>
      <c r="G1506" s="1">
        <v>45737</v>
      </c>
      <c r="H1506" t="s">
        <v>48</v>
      </c>
      <c r="I1506" t="s">
        <v>54</v>
      </c>
      <c r="J1506">
        <v>1407</v>
      </c>
      <c r="K1506">
        <v>20</v>
      </c>
      <c r="L1506">
        <v>1</v>
      </c>
      <c r="M1506">
        <v>1933</v>
      </c>
      <c r="N1506">
        <f>MONTH(Table1[[#This Row],[Sale_Date]])</f>
        <v>3</v>
      </c>
    </row>
    <row r="1507" spans="1:14" x14ac:dyDescent="0.25">
      <c r="A1507">
        <v>1506</v>
      </c>
      <c r="B1507">
        <v>1</v>
      </c>
      <c r="C1507" t="s">
        <v>15</v>
      </c>
      <c r="D1507" t="s">
        <v>34</v>
      </c>
      <c r="E1507" t="s">
        <v>37</v>
      </c>
      <c r="F1507" t="s">
        <v>45</v>
      </c>
      <c r="G1507" s="1">
        <v>45560</v>
      </c>
      <c r="H1507" t="s">
        <v>47</v>
      </c>
      <c r="I1507" t="s">
        <v>51</v>
      </c>
      <c r="J1507">
        <v>1339</v>
      </c>
      <c r="K1507">
        <v>30</v>
      </c>
      <c r="L1507">
        <v>1</v>
      </c>
      <c r="M1507">
        <v>2945</v>
      </c>
      <c r="N1507">
        <f>MONTH(Table1[[#This Row],[Sale_Date]])</f>
        <v>9</v>
      </c>
    </row>
    <row r="1508" spans="1:14" x14ac:dyDescent="0.25">
      <c r="A1508">
        <v>1507</v>
      </c>
      <c r="B1508">
        <v>10</v>
      </c>
      <c r="C1508" t="s">
        <v>23</v>
      </c>
      <c r="D1508" t="s">
        <v>34</v>
      </c>
      <c r="E1508" t="s">
        <v>36</v>
      </c>
      <c r="F1508" t="s">
        <v>40</v>
      </c>
      <c r="G1508" s="1">
        <v>45614</v>
      </c>
      <c r="H1508" t="s">
        <v>47</v>
      </c>
      <c r="I1508" t="s">
        <v>51</v>
      </c>
      <c r="J1508">
        <v>1163</v>
      </c>
      <c r="K1508">
        <v>20</v>
      </c>
      <c r="L1508">
        <v>3</v>
      </c>
      <c r="M1508">
        <v>1694</v>
      </c>
      <c r="N1508">
        <f>MONTH(Table1[[#This Row],[Sale_Date]])</f>
        <v>11</v>
      </c>
    </row>
    <row r="1509" spans="1:14" x14ac:dyDescent="0.25">
      <c r="A1509">
        <v>1508</v>
      </c>
      <c r="B1509">
        <v>19</v>
      </c>
      <c r="C1509" t="s">
        <v>14</v>
      </c>
      <c r="D1509" t="s">
        <v>34</v>
      </c>
      <c r="E1509" t="s">
        <v>36</v>
      </c>
      <c r="F1509" t="s">
        <v>40</v>
      </c>
      <c r="G1509" s="1">
        <v>45584</v>
      </c>
      <c r="H1509" t="s">
        <v>48</v>
      </c>
      <c r="I1509" t="s">
        <v>54</v>
      </c>
      <c r="J1509">
        <v>697</v>
      </c>
      <c r="K1509">
        <v>25</v>
      </c>
      <c r="L1509">
        <v>2</v>
      </c>
      <c r="M1509">
        <v>1678</v>
      </c>
      <c r="N1509">
        <f>MONTH(Table1[[#This Row],[Sale_Date]])</f>
        <v>10</v>
      </c>
    </row>
    <row r="1510" spans="1:14" x14ac:dyDescent="0.25">
      <c r="A1510">
        <v>1509</v>
      </c>
      <c r="B1510">
        <v>19</v>
      </c>
      <c r="C1510" t="s">
        <v>14</v>
      </c>
      <c r="D1510" t="s">
        <v>34</v>
      </c>
      <c r="E1510" t="s">
        <v>39</v>
      </c>
      <c r="F1510" t="s">
        <v>41</v>
      </c>
      <c r="G1510" s="1">
        <v>45505</v>
      </c>
      <c r="H1510" t="s">
        <v>48</v>
      </c>
      <c r="I1510" t="s">
        <v>53</v>
      </c>
      <c r="J1510">
        <v>1099</v>
      </c>
      <c r="K1510">
        <v>0</v>
      </c>
      <c r="L1510">
        <v>2</v>
      </c>
      <c r="M1510">
        <v>2290</v>
      </c>
      <c r="N1510">
        <f>MONTH(Table1[[#This Row],[Sale_Date]])</f>
        <v>8</v>
      </c>
    </row>
    <row r="1511" spans="1:14" x14ac:dyDescent="0.25">
      <c r="A1511">
        <v>1510</v>
      </c>
      <c r="B1511">
        <v>10</v>
      </c>
      <c r="C1511" t="s">
        <v>23</v>
      </c>
      <c r="D1511" t="s">
        <v>34</v>
      </c>
      <c r="E1511" t="s">
        <v>39</v>
      </c>
      <c r="F1511" t="s">
        <v>43</v>
      </c>
      <c r="G1511" s="1">
        <v>45430</v>
      </c>
      <c r="H1511" t="s">
        <v>48</v>
      </c>
      <c r="I1511" t="s">
        <v>54</v>
      </c>
      <c r="J1511">
        <v>788</v>
      </c>
      <c r="K1511">
        <v>25</v>
      </c>
      <c r="L1511">
        <v>3</v>
      </c>
      <c r="M1511">
        <v>1076</v>
      </c>
      <c r="N1511">
        <f>MONTH(Table1[[#This Row],[Sale_Date]])</f>
        <v>5</v>
      </c>
    </row>
    <row r="1512" spans="1:14" x14ac:dyDescent="0.25">
      <c r="A1512">
        <v>1511</v>
      </c>
      <c r="B1512">
        <v>13</v>
      </c>
      <c r="C1512" t="s">
        <v>21</v>
      </c>
      <c r="D1512" t="s">
        <v>34</v>
      </c>
      <c r="E1512" t="s">
        <v>36</v>
      </c>
      <c r="F1512" t="s">
        <v>42</v>
      </c>
      <c r="G1512" s="1">
        <v>45530</v>
      </c>
      <c r="H1512" t="s">
        <v>48</v>
      </c>
      <c r="I1512" t="s">
        <v>50</v>
      </c>
      <c r="J1512">
        <v>1346</v>
      </c>
      <c r="K1512">
        <v>0</v>
      </c>
      <c r="L1512">
        <v>1</v>
      </c>
      <c r="M1512">
        <v>1523</v>
      </c>
      <c r="N1512">
        <f>MONTH(Table1[[#This Row],[Sale_Date]])</f>
        <v>8</v>
      </c>
    </row>
    <row r="1513" spans="1:14" x14ac:dyDescent="0.25">
      <c r="A1513">
        <v>1512</v>
      </c>
      <c r="B1513">
        <v>8</v>
      </c>
      <c r="C1513" t="s">
        <v>29</v>
      </c>
      <c r="D1513" t="s">
        <v>33</v>
      </c>
      <c r="E1513" t="s">
        <v>37</v>
      </c>
      <c r="F1513" t="s">
        <v>45</v>
      </c>
      <c r="G1513" s="1">
        <v>45774</v>
      </c>
      <c r="H1513" t="s">
        <v>48</v>
      </c>
      <c r="I1513" t="s">
        <v>49</v>
      </c>
      <c r="J1513">
        <v>1470</v>
      </c>
      <c r="K1513">
        <v>30</v>
      </c>
      <c r="L1513">
        <v>1</v>
      </c>
      <c r="M1513">
        <v>2382</v>
      </c>
      <c r="N1513">
        <f>MONTH(Table1[[#This Row],[Sale_Date]])</f>
        <v>4</v>
      </c>
    </row>
    <row r="1514" spans="1:14" x14ac:dyDescent="0.25">
      <c r="A1514">
        <v>1513</v>
      </c>
      <c r="B1514">
        <v>9</v>
      </c>
      <c r="C1514" t="s">
        <v>26</v>
      </c>
      <c r="D1514" t="s">
        <v>35</v>
      </c>
      <c r="E1514" t="s">
        <v>37</v>
      </c>
      <c r="F1514" t="s">
        <v>43</v>
      </c>
      <c r="G1514" s="1">
        <v>45611</v>
      </c>
      <c r="H1514" t="s">
        <v>48</v>
      </c>
      <c r="I1514" t="s">
        <v>54</v>
      </c>
      <c r="J1514">
        <v>615</v>
      </c>
      <c r="K1514">
        <v>20</v>
      </c>
      <c r="L1514">
        <v>1</v>
      </c>
      <c r="M1514">
        <v>1620</v>
      </c>
      <c r="N1514">
        <f>MONTH(Table1[[#This Row],[Sale_Date]])</f>
        <v>11</v>
      </c>
    </row>
    <row r="1515" spans="1:14" x14ac:dyDescent="0.25">
      <c r="A1515">
        <v>1514</v>
      </c>
      <c r="B1515">
        <v>7</v>
      </c>
      <c r="C1515" t="s">
        <v>25</v>
      </c>
      <c r="D1515" t="s">
        <v>34</v>
      </c>
      <c r="E1515" t="s">
        <v>37</v>
      </c>
      <c r="F1515" t="s">
        <v>41</v>
      </c>
      <c r="G1515" s="1">
        <v>45492</v>
      </c>
      <c r="H1515" t="s">
        <v>48</v>
      </c>
      <c r="I1515" t="s">
        <v>52</v>
      </c>
      <c r="J1515">
        <v>1264</v>
      </c>
      <c r="K1515">
        <v>0</v>
      </c>
      <c r="L1515">
        <v>1</v>
      </c>
      <c r="M1515">
        <v>2158</v>
      </c>
      <c r="N1515">
        <f>MONTH(Table1[[#This Row],[Sale_Date]])</f>
        <v>7</v>
      </c>
    </row>
    <row r="1516" spans="1:14" x14ac:dyDescent="0.25">
      <c r="A1516">
        <v>1515</v>
      </c>
      <c r="B1516">
        <v>16</v>
      </c>
      <c r="C1516" t="s">
        <v>16</v>
      </c>
      <c r="D1516" t="s">
        <v>34</v>
      </c>
      <c r="E1516" t="s">
        <v>36</v>
      </c>
      <c r="F1516" t="s">
        <v>40</v>
      </c>
      <c r="G1516" s="1">
        <v>45453</v>
      </c>
      <c r="H1516" t="s">
        <v>47</v>
      </c>
      <c r="I1516" t="s">
        <v>54</v>
      </c>
      <c r="J1516">
        <v>1456</v>
      </c>
      <c r="K1516">
        <v>0</v>
      </c>
      <c r="L1516">
        <v>1</v>
      </c>
      <c r="M1516">
        <v>1588</v>
      </c>
      <c r="N1516">
        <f>MONTH(Table1[[#This Row],[Sale_Date]])</f>
        <v>6</v>
      </c>
    </row>
    <row r="1517" spans="1:14" x14ac:dyDescent="0.25">
      <c r="A1517">
        <v>1516</v>
      </c>
      <c r="B1517">
        <v>15</v>
      </c>
      <c r="C1517" t="s">
        <v>20</v>
      </c>
      <c r="D1517" t="s">
        <v>35</v>
      </c>
      <c r="E1517" t="s">
        <v>39</v>
      </c>
      <c r="F1517" t="s">
        <v>45</v>
      </c>
      <c r="G1517" s="1">
        <v>45581</v>
      </c>
      <c r="H1517" t="s">
        <v>48</v>
      </c>
      <c r="I1517" t="s">
        <v>49</v>
      </c>
      <c r="J1517">
        <v>1269</v>
      </c>
      <c r="K1517">
        <v>0</v>
      </c>
      <c r="L1517">
        <v>2</v>
      </c>
      <c r="M1517">
        <v>2826</v>
      </c>
      <c r="N1517">
        <f>MONTH(Table1[[#This Row],[Sale_Date]])</f>
        <v>10</v>
      </c>
    </row>
    <row r="1518" spans="1:14" x14ac:dyDescent="0.25">
      <c r="A1518">
        <v>1517</v>
      </c>
      <c r="B1518">
        <v>18</v>
      </c>
      <c r="C1518" t="s">
        <v>28</v>
      </c>
      <c r="D1518" t="s">
        <v>35</v>
      </c>
      <c r="E1518" t="s">
        <v>39</v>
      </c>
      <c r="F1518" t="s">
        <v>40</v>
      </c>
      <c r="G1518" s="1">
        <v>45724</v>
      </c>
      <c r="H1518" t="s">
        <v>47</v>
      </c>
      <c r="I1518" t="s">
        <v>53</v>
      </c>
      <c r="J1518">
        <v>500</v>
      </c>
      <c r="K1518">
        <v>20</v>
      </c>
      <c r="L1518">
        <v>1</v>
      </c>
      <c r="M1518">
        <v>2177</v>
      </c>
      <c r="N1518">
        <f>MONTH(Table1[[#This Row],[Sale_Date]])</f>
        <v>3</v>
      </c>
    </row>
    <row r="1519" spans="1:14" x14ac:dyDescent="0.25">
      <c r="A1519">
        <v>1518</v>
      </c>
      <c r="B1519">
        <v>1</v>
      </c>
      <c r="C1519" t="s">
        <v>15</v>
      </c>
      <c r="D1519" t="s">
        <v>34</v>
      </c>
      <c r="E1519" t="s">
        <v>39</v>
      </c>
      <c r="F1519" t="s">
        <v>46</v>
      </c>
      <c r="G1519" s="1">
        <v>45490</v>
      </c>
      <c r="H1519" t="s">
        <v>47</v>
      </c>
      <c r="I1519" t="s">
        <v>55</v>
      </c>
      <c r="J1519">
        <v>399</v>
      </c>
      <c r="K1519">
        <v>15</v>
      </c>
      <c r="L1519">
        <v>1</v>
      </c>
      <c r="M1519">
        <v>1621</v>
      </c>
      <c r="N1519">
        <f>MONTH(Table1[[#This Row],[Sale_Date]])</f>
        <v>7</v>
      </c>
    </row>
    <row r="1520" spans="1:14" x14ac:dyDescent="0.25">
      <c r="A1520">
        <v>1519</v>
      </c>
      <c r="B1520">
        <v>18</v>
      </c>
      <c r="C1520" t="s">
        <v>28</v>
      </c>
      <c r="D1520" t="s">
        <v>35</v>
      </c>
      <c r="E1520" t="s">
        <v>39</v>
      </c>
      <c r="F1520" t="s">
        <v>42</v>
      </c>
      <c r="G1520" s="1">
        <v>45618</v>
      </c>
      <c r="H1520" t="s">
        <v>47</v>
      </c>
      <c r="I1520" t="s">
        <v>50</v>
      </c>
      <c r="J1520">
        <v>1176</v>
      </c>
      <c r="K1520">
        <v>0</v>
      </c>
      <c r="L1520">
        <v>2</v>
      </c>
      <c r="M1520">
        <v>1611</v>
      </c>
      <c r="N1520">
        <f>MONTH(Table1[[#This Row],[Sale_Date]])</f>
        <v>11</v>
      </c>
    </row>
    <row r="1521" spans="1:14" x14ac:dyDescent="0.25">
      <c r="A1521">
        <v>1520</v>
      </c>
      <c r="B1521">
        <v>6</v>
      </c>
      <c r="C1521" t="s">
        <v>32</v>
      </c>
      <c r="D1521" t="s">
        <v>35</v>
      </c>
      <c r="E1521" t="s">
        <v>36</v>
      </c>
      <c r="F1521" t="s">
        <v>43</v>
      </c>
      <c r="G1521" s="1">
        <v>45672</v>
      </c>
      <c r="H1521" t="s">
        <v>47</v>
      </c>
      <c r="I1521" t="s">
        <v>53</v>
      </c>
      <c r="J1521">
        <v>1052</v>
      </c>
      <c r="K1521">
        <v>10</v>
      </c>
      <c r="L1521">
        <v>2</v>
      </c>
      <c r="M1521">
        <v>2978</v>
      </c>
      <c r="N1521">
        <f>MONTH(Table1[[#This Row],[Sale_Date]])</f>
        <v>1</v>
      </c>
    </row>
    <row r="1522" spans="1:14" x14ac:dyDescent="0.25">
      <c r="A1522">
        <v>1521</v>
      </c>
      <c r="B1522">
        <v>3</v>
      </c>
      <c r="C1522" t="s">
        <v>18</v>
      </c>
      <c r="D1522" t="s">
        <v>35</v>
      </c>
      <c r="E1522" t="s">
        <v>38</v>
      </c>
      <c r="F1522" t="s">
        <v>42</v>
      </c>
      <c r="G1522" s="1">
        <v>45448</v>
      </c>
      <c r="H1522" t="s">
        <v>47</v>
      </c>
      <c r="I1522" t="s">
        <v>51</v>
      </c>
      <c r="J1522">
        <v>1155</v>
      </c>
      <c r="K1522">
        <v>10</v>
      </c>
      <c r="L1522">
        <v>2</v>
      </c>
      <c r="M1522">
        <v>2322</v>
      </c>
      <c r="N1522">
        <f>MONTH(Table1[[#This Row],[Sale_Date]])</f>
        <v>6</v>
      </c>
    </row>
    <row r="1523" spans="1:14" x14ac:dyDescent="0.25">
      <c r="A1523">
        <v>1522</v>
      </c>
      <c r="B1523">
        <v>16</v>
      </c>
      <c r="C1523" t="s">
        <v>16</v>
      </c>
      <c r="D1523" t="s">
        <v>34</v>
      </c>
      <c r="E1523" t="s">
        <v>38</v>
      </c>
      <c r="F1523" t="s">
        <v>43</v>
      </c>
      <c r="G1523" s="1">
        <v>45493</v>
      </c>
      <c r="H1523" t="s">
        <v>47</v>
      </c>
      <c r="I1523" t="s">
        <v>51</v>
      </c>
      <c r="J1523">
        <v>1275</v>
      </c>
      <c r="K1523">
        <v>15</v>
      </c>
      <c r="L1523">
        <v>2</v>
      </c>
      <c r="M1523">
        <v>1832</v>
      </c>
      <c r="N1523">
        <f>MONTH(Table1[[#This Row],[Sale_Date]])</f>
        <v>7</v>
      </c>
    </row>
    <row r="1524" spans="1:14" x14ac:dyDescent="0.25">
      <c r="A1524">
        <v>1523</v>
      </c>
      <c r="B1524">
        <v>9</v>
      </c>
      <c r="C1524" t="s">
        <v>26</v>
      </c>
      <c r="D1524" t="s">
        <v>35</v>
      </c>
      <c r="E1524" t="s">
        <v>39</v>
      </c>
      <c r="F1524" t="s">
        <v>45</v>
      </c>
      <c r="G1524" s="1">
        <v>45435</v>
      </c>
      <c r="H1524" t="s">
        <v>47</v>
      </c>
      <c r="I1524" t="s">
        <v>49</v>
      </c>
      <c r="J1524">
        <v>1269</v>
      </c>
      <c r="K1524">
        <v>0</v>
      </c>
      <c r="L1524">
        <v>3</v>
      </c>
      <c r="M1524">
        <v>1431</v>
      </c>
      <c r="N1524">
        <f>MONTH(Table1[[#This Row],[Sale_Date]])</f>
        <v>5</v>
      </c>
    </row>
    <row r="1525" spans="1:14" x14ac:dyDescent="0.25">
      <c r="A1525">
        <v>1524</v>
      </c>
      <c r="B1525">
        <v>3</v>
      </c>
      <c r="C1525" t="s">
        <v>18</v>
      </c>
      <c r="D1525" t="s">
        <v>35</v>
      </c>
      <c r="E1525" t="s">
        <v>36</v>
      </c>
      <c r="F1525" t="s">
        <v>44</v>
      </c>
      <c r="G1525" s="1">
        <v>45532</v>
      </c>
      <c r="H1525" t="s">
        <v>47</v>
      </c>
      <c r="I1525" t="s">
        <v>50</v>
      </c>
      <c r="J1525">
        <v>890</v>
      </c>
      <c r="K1525">
        <v>0</v>
      </c>
      <c r="L1525">
        <v>3</v>
      </c>
      <c r="M1525">
        <v>2895</v>
      </c>
      <c r="N1525">
        <f>MONTH(Table1[[#This Row],[Sale_Date]])</f>
        <v>8</v>
      </c>
    </row>
    <row r="1526" spans="1:14" x14ac:dyDescent="0.25">
      <c r="A1526">
        <v>1525</v>
      </c>
      <c r="B1526">
        <v>11</v>
      </c>
      <c r="C1526" t="s">
        <v>13</v>
      </c>
      <c r="D1526" t="s">
        <v>33</v>
      </c>
      <c r="E1526" t="s">
        <v>37</v>
      </c>
      <c r="F1526" t="s">
        <v>46</v>
      </c>
      <c r="G1526" s="1">
        <v>45434</v>
      </c>
      <c r="H1526" t="s">
        <v>47</v>
      </c>
      <c r="I1526" t="s">
        <v>49</v>
      </c>
      <c r="J1526">
        <v>763</v>
      </c>
      <c r="K1526">
        <v>30</v>
      </c>
      <c r="L1526">
        <v>2</v>
      </c>
      <c r="M1526">
        <v>2706</v>
      </c>
      <c r="N1526">
        <f>MONTH(Table1[[#This Row],[Sale_Date]])</f>
        <v>5</v>
      </c>
    </row>
    <row r="1527" spans="1:14" x14ac:dyDescent="0.25">
      <c r="A1527">
        <v>1526</v>
      </c>
      <c r="B1527">
        <v>8</v>
      </c>
      <c r="C1527" t="s">
        <v>29</v>
      </c>
      <c r="D1527" t="s">
        <v>33</v>
      </c>
      <c r="E1527" t="s">
        <v>36</v>
      </c>
      <c r="F1527" t="s">
        <v>44</v>
      </c>
      <c r="G1527" s="1">
        <v>45769</v>
      </c>
      <c r="H1527" t="s">
        <v>48</v>
      </c>
      <c r="I1527" t="s">
        <v>51</v>
      </c>
      <c r="J1527">
        <v>544</v>
      </c>
      <c r="K1527">
        <v>30</v>
      </c>
      <c r="L1527">
        <v>2</v>
      </c>
      <c r="M1527">
        <v>2790</v>
      </c>
      <c r="N1527">
        <f>MONTH(Table1[[#This Row],[Sale_Date]])</f>
        <v>4</v>
      </c>
    </row>
    <row r="1528" spans="1:14" x14ac:dyDescent="0.25">
      <c r="A1528">
        <v>1527</v>
      </c>
      <c r="B1528">
        <v>18</v>
      </c>
      <c r="C1528" t="s">
        <v>28</v>
      </c>
      <c r="D1528" t="s">
        <v>35</v>
      </c>
      <c r="E1528" t="s">
        <v>37</v>
      </c>
      <c r="F1528" t="s">
        <v>41</v>
      </c>
      <c r="G1528" s="1">
        <v>45567</v>
      </c>
      <c r="H1528" t="s">
        <v>48</v>
      </c>
      <c r="I1528" t="s">
        <v>49</v>
      </c>
      <c r="J1528">
        <v>764</v>
      </c>
      <c r="K1528">
        <v>25</v>
      </c>
      <c r="L1528">
        <v>3</v>
      </c>
      <c r="M1528">
        <v>2489</v>
      </c>
      <c r="N1528">
        <f>MONTH(Table1[[#This Row],[Sale_Date]])</f>
        <v>10</v>
      </c>
    </row>
    <row r="1529" spans="1:14" x14ac:dyDescent="0.25">
      <c r="A1529">
        <v>1528</v>
      </c>
      <c r="B1529">
        <v>13</v>
      </c>
      <c r="C1529" t="s">
        <v>21</v>
      </c>
      <c r="D1529" t="s">
        <v>34</v>
      </c>
      <c r="E1529" t="s">
        <v>37</v>
      </c>
      <c r="F1529" t="s">
        <v>42</v>
      </c>
      <c r="G1529" s="1">
        <v>45575</v>
      </c>
      <c r="H1529" t="s">
        <v>47</v>
      </c>
      <c r="I1529" t="s">
        <v>52</v>
      </c>
      <c r="J1529">
        <v>875</v>
      </c>
      <c r="K1529">
        <v>25</v>
      </c>
      <c r="L1529">
        <v>3</v>
      </c>
      <c r="M1529">
        <v>1514</v>
      </c>
      <c r="N1529">
        <f>MONTH(Table1[[#This Row],[Sale_Date]])</f>
        <v>10</v>
      </c>
    </row>
    <row r="1530" spans="1:14" x14ac:dyDescent="0.25">
      <c r="A1530">
        <v>1529</v>
      </c>
      <c r="B1530">
        <v>19</v>
      </c>
      <c r="C1530" t="s">
        <v>14</v>
      </c>
      <c r="D1530" t="s">
        <v>34</v>
      </c>
      <c r="E1530" t="s">
        <v>37</v>
      </c>
      <c r="F1530" t="s">
        <v>40</v>
      </c>
      <c r="G1530" s="1">
        <v>45570</v>
      </c>
      <c r="H1530" t="s">
        <v>47</v>
      </c>
      <c r="I1530" t="s">
        <v>49</v>
      </c>
      <c r="J1530">
        <v>1225</v>
      </c>
      <c r="K1530">
        <v>10</v>
      </c>
      <c r="L1530">
        <v>1</v>
      </c>
      <c r="M1530">
        <v>1605</v>
      </c>
      <c r="N1530">
        <f>MONTH(Table1[[#This Row],[Sale_Date]])</f>
        <v>10</v>
      </c>
    </row>
    <row r="1531" spans="1:14" x14ac:dyDescent="0.25">
      <c r="A1531">
        <v>1530</v>
      </c>
      <c r="B1531">
        <v>18</v>
      </c>
      <c r="C1531" t="s">
        <v>28</v>
      </c>
      <c r="D1531" t="s">
        <v>35</v>
      </c>
      <c r="E1531" t="s">
        <v>39</v>
      </c>
      <c r="F1531" t="s">
        <v>41</v>
      </c>
      <c r="G1531" s="1">
        <v>45728</v>
      </c>
      <c r="H1531" t="s">
        <v>48</v>
      </c>
      <c r="I1531" t="s">
        <v>53</v>
      </c>
      <c r="J1531">
        <v>351</v>
      </c>
      <c r="K1531">
        <v>10</v>
      </c>
      <c r="L1531">
        <v>3</v>
      </c>
      <c r="M1531">
        <v>1804</v>
      </c>
      <c r="N1531">
        <f>MONTH(Table1[[#This Row],[Sale_Date]])</f>
        <v>3</v>
      </c>
    </row>
    <row r="1532" spans="1:14" x14ac:dyDescent="0.25">
      <c r="A1532">
        <v>1531</v>
      </c>
      <c r="B1532">
        <v>6</v>
      </c>
      <c r="C1532" t="s">
        <v>32</v>
      </c>
      <c r="D1532" t="s">
        <v>35</v>
      </c>
      <c r="E1532" t="s">
        <v>36</v>
      </c>
      <c r="F1532" t="s">
        <v>40</v>
      </c>
      <c r="G1532" s="1">
        <v>45542</v>
      </c>
      <c r="H1532" t="s">
        <v>48</v>
      </c>
      <c r="I1532" t="s">
        <v>54</v>
      </c>
      <c r="J1532">
        <v>1434</v>
      </c>
      <c r="K1532">
        <v>20</v>
      </c>
      <c r="L1532">
        <v>2</v>
      </c>
      <c r="M1532">
        <v>1653</v>
      </c>
      <c r="N1532">
        <f>MONTH(Table1[[#This Row],[Sale_Date]])</f>
        <v>9</v>
      </c>
    </row>
    <row r="1533" spans="1:14" x14ac:dyDescent="0.25">
      <c r="A1533">
        <v>1532</v>
      </c>
      <c r="B1533">
        <v>12</v>
      </c>
      <c r="C1533" t="s">
        <v>31</v>
      </c>
      <c r="D1533" t="s">
        <v>35</v>
      </c>
      <c r="E1533" t="s">
        <v>36</v>
      </c>
      <c r="F1533" t="s">
        <v>44</v>
      </c>
      <c r="G1533" s="1">
        <v>45556</v>
      </c>
      <c r="H1533" t="s">
        <v>48</v>
      </c>
      <c r="I1533" t="s">
        <v>53</v>
      </c>
      <c r="J1533">
        <v>318</v>
      </c>
      <c r="K1533">
        <v>15</v>
      </c>
      <c r="L1533">
        <v>3</v>
      </c>
      <c r="M1533">
        <v>2862</v>
      </c>
      <c r="N1533">
        <f>MONTH(Table1[[#This Row],[Sale_Date]])</f>
        <v>9</v>
      </c>
    </row>
    <row r="1534" spans="1:14" x14ac:dyDescent="0.25">
      <c r="A1534">
        <v>1533</v>
      </c>
      <c r="B1534">
        <v>4</v>
      </c>
      <c r="C1534" t="s">
        <v>17</v>
      </c>
      <c r="D1534" t="s">
        <v>34</v>
      </c>
      <c r="E1534" t="s">
        <v>38</v>
      </c>
      <c r="F1534" t="s">
        <v>40</v>
      </c>
      <c r="G1534" s="1">
        <v>45624</v>
      </c>
      <c r="H1534" t="s">
        <v>47</v>
      </c>
      <c r="I1534" t="s">
        <v>53</v>
      </c>
      <c r="J1534">
        <v>313</v>
      </c>
      <c r="K1534">
        <v>20</v>
      </c>
      <c r="L1534">
        <v>2</v>
      </c>
      <c r="M1534">
        <v>1969</v>
      </c>
      <c r="N1534">
        <f>MONTH(Table1[[#This Row],[Sale_Date]])</f>
        <v>11</v>
      </c>
    </row>
    <row r="1535" spans="1:14" x14ac:dyDescent="0.25">
      <c r="A1535">
        <v>1534</v>
      </c>
      <c r="B1535">
        <v>15</v>
      </c>
      <c r="C1535" t="s">
        <v>20</v>
      </c>
      <c r="D1535" t="s">
        <v>35</v>
      </c>
      <c r="E1535" t="s">
        <v>39</v>
      </c>
      <c r="F1535" t="s">
        <v>45</v>
      </c>
      <c r="G1535" s="1">
        <v>45562</v>
      </c>
      <c r="H1535" t="s">
        <v>48</v>
      </c>
      <c r="I1535" t="s">
        <v>51</v>
      </c>
      <c r="J1535">
        <v>1033</v>
      </c>
      <c r="K1535">
        <v>20</v>
      </c>
      <c r="L1535">
        <v>1</v>
      </c>
      <c r="M1535">
        <v>1724</v>
      </c>
      <c r="N1535">
        <f>MONTH(Table1[[#This Row],[Sale_Date]])</f>
        <v>9</v>
      </c>
    </row>
    <row r="1536" spans="1:14" x14ac:dyDescent="0.25">
      <c r="A1536">
        <v>1535</v>
      </c>
      <c r="B1536">
        <v>3</v>
      </c>
      <c r="C1536" t="s">
        <v>18</v>
      </c>
      <c r="D1536" t="s">
        <v>35</v>
      </c>
      <c r="E1536" t="s">
        <v>37</v>
      </c>
      <c r="F1536" t="s">
        <v>41</v>
      </c>
      <c r="G1536" s="1">
        <v>45505</v>
      </c>
      <c r="H1536" t="s">
        <v>47</v>
      </c>
      <c r="I1536" t="s">
        <v>53</v>
      </c>
      <c r="J1536">
        <v>856</v>
      </c>
      <c r="K1536">
        <v>15</v>
      </c>
      <c r="L1536">
        <v>1</v>
      </c>
      <c r="M1536">
        <v>2605</v>
      </c>
      <c r="N1536">
        <f>MONTH(Table1[[#This Row],[Sale_Date]])</f>
        <v>8</v>
      </c>
    </row>
    <row r="1537" spans="1:14" x14ac:dyDescent="0.25">
      <c r="A1537">
        <v>1536</v>
      </c>
      <c r="B1537">
        <v>9</v>
      </c>
      <c r="C1537" t="s">
        <v>26</v>
      </c>
      <c r="D1537" t="s">
        <v>35</v>
      </c>
      <c r="E1537" t="s">
        <v>38</v>
      </c>
      <c r="F1537" t="s">
        <v>44</v>
      </c>
      <c r="G1537" s="1">
        <v>45674</v>
      </c>
      <c r="H1537" t="s">
        <v>47</v>
      </c>
      <c r="I1537" t="s">
        <v>51</v>
      </c>
      <c r="J1537">
        <v>749</v>
      </c>
      <c r="K1537">
        <v>0</v>
      </c>
      <c r="L1537">
        <v>1</v>
      </c>
      <c r="M1537">
        <v>2520</v>
      </c>
      <c r="N1537">
        <f>MONTH(Table1[[#This Row],[Sale_Date]])</f>
        <v>1</v>
      </c>
    </row>
    <row r="1538" spans="1:14" x14ac:dyDescent="0.25">
      <c r="A1538">
        <v>1537</v>
      </c>
      <c r="B1538">
        <v>11</v>
      </c>
      <c r="C1538" t="s">
        <v>13</v>
      </c>
      <c r="D1538" t="s">
        <v>33</v>
      </c>
      <c r="E1538" t="s">
        <v>39</v>
      </c>
      <c r="F1538" t="s">
        <v>44</v>
      </c>
      <c r="G1538" s="1">
        <v>45574</v>
      </c>
      <c r="H1538" t="s">
        <v>48</v>
      </c>
      <c r="I1538" t="s">
        <v>53</v>
      </c>
      <c r="J1538">
        <v>242</v>
      </c>
      <c r="K1538">
        <v>10</v>
      </c>
      <c r="L1538">
        <v>3</v>
      </c>
      <c r="M1538">
        <v>2001</v>
      </c>
      <c r="N1538">
        <f>MONTH(Table1[[#This Row],[Sale_Date]])</f>
        <v>10</v>
      </c>
    </row>
    <row r="1539" spans="1:14" x14ac:dyDescent="0.25">
      <c r="A1539">
        <v>1538</v>
      </c>
      <c r="B1539">
        <v>15</v>
      </c>
      <c r="C1539" t="s">
        <v>20</v>
      </c>
      <c r="D1539" t="s">
        <v>35</v>
      </c>
      <c r="E1539" t="s">
        <v>37</v>
      </c>
      <c r="F1539" t="s">
        <v>46</v>
      </c>
      <c r="G1539" s="1">
        <v>45654</v>
      </c>
      <c r="H1539" t="s">
        <v>48</v>
      </c>
      <c r="I1539" t="s">
        <v>49</v>
      </c>
      <c r="J1539">
        <v>1062</v>
      </c>
      <c r="K1539">
        <v>10</v>
      </c>
      <c r="L1539">
        <v>1</v>
      </c>
      <c r="M1539">
        <v>1987</v>
      </c>
      <c r="N1539">
        <f>MONTH(Table1[[#This Row],[Sale_Date]])</f>
        <v>12</v>
      </c>
    </row>
    <row r="1540" spans="1:14" x14ac:dyDescent="0.25">
      <c r="A1540">
        <v>1539</v>
      </c>
      <c r="B1540">
        <v>13</v>
      </c>
      <c r="C1540" t="s">
        <v>21</v>
      </c>
      <c r="D1540" t="s">
        <v>34</v>
      </c>
      <c r="E1540" t="s">
        <v>38</v>
      </c>
      <c r="F1540" t="s">
        <v>43</v>
      </c>
      <c r="G1540" s="1">
        <v>45415</v>
      </c>
      <c r="H1540" t="s">
        <v>47</v>
      </c>
      <c r="I1540" t="s">
        <v>50</v>
      </c>
      <c r="J1540">
        <v>684</v>
      </c>
      <c r="K1540">
        <v>10</v>
      </c>
      <c r="L1540">
        <v>1</v>
      </c>
      <c r="M1540">
        <v>1180</v>
      </c>
      <c r="N1540">
        <f>MONTH(Table1[[#This Row],[Sale_Date]])</f>
        <v>5</v>
      </c>
    </row>
    <row r="1541" spans="1:14" x14ac:dyDescent="0.25">
      <c r="A1541">
        <v>1540</v>
      </c>
      <c r="B1541">
        <v>12</v>
      </c>
      <c r="C1541" t="s">
        <v>31</v>
      </c>
      <c r="D1541" t="s">
        <v>35</v>
      </c>
      <c r="E1541" t="s">
        <v>39</v>
      </c>
      <c r="F1541" t="s">
        <v>43</v>
      </c>
      <c r="G1541" s="1">
        <v>45523</v>
      </c>
      <c r="H1541" t="s">
        <v>48</v>
      </c>
      <c r="I1541" t="s">
        <v>52</v>
      </c>
      <c r="J1541">
        <v>1021</v>
      </c>
      <c r="K1541">
        <v>25</v>
      </c>
      <c r="L1541">
        <v>1</v>
      </c>
      <c r="M1541">
        <v>2759</v>
      </c>
      <c r="N1541">
        <f>MONTH(Table1[[#This Row],[Sale_Date]])</f>
        <v>8</v>
      </c>
    </row>
    <row r="1542" spans="1:14" x14ac:dyDescent="0.25">
      <c r="A1542">
        <v>1541</v>
      </c>
      <c r="B1542">
        <v>2</v>
      </c>
      <c r="C1542" t="s">
        <v>19</v>
      </c>
      <c r="D1542" t="s">
        <v>33</v>
      </c>
      <c r="E1542" t="s">
        <v>37</v>
      </c>
      <c r="F1542" t="s">
        <v>40</v>
      </c>
      <c r="G1542" s="1">
        <v>45702</v>
      </c>
      <c r="H1542" t="s">
        <v>48</v>
      </c>
      <c r="I1542" t="s">
        <v>50</v>
      </c>
      <c r="J1542">
        <v>1119</v>
      </c>
      <c r="K1542">
        <v>10</v>
      </c>
      <c r="L1542">
        <v>2</v>
      </c>
      <c r="M1542">
        <v>2428</v>
      </c>
      <c r="N1542">
        <f>MONTH(Table1[[#This Row],[Sale_Date]])</f>
        <v>2</v>
      </c>
    </row>
    <row r="1543" spans="1:14" x14ac:dyDescent="0.25">
      <c r="A1543">
        <v>1542</v>
      </c>
      <c r="B1543">
        <v>14</v>
      </c>
      <c r="C1543" t="s">
        <v>22</v>
      </c>
      <c r="D1543" t="s">
        <v>33</v>
      </c>
      <c r="E1543" t="s">
        <v>37</v>
      </c>
      <c r="F1543" t="s">
        <v>42</v>
      </c>
      <c r="G1543" s="1">
        <v>45712</v>
      </c>
      <c r="H1543" t="s">
        <v>47</v>
      </c>
      <c r="I1543" t="s">
        <v>51</v>
      </c>
      <c r="J1543">
        <v>588</v>
      </c>
      <c r="K1543">
        <v>0</v>
      </c>
      <c r="L1543">
        <v>1</v>
      </c>
      <c r="M1543">
        <v>1326</v>
      </c>
      <c r="N1543">
        <f>MONTH(Table1[[#This Row],[Sale_Date]])</f>
        <v>2</v>
      </c>
    </row>
    <row r="1544" spans="1:14" x14ac:dyDescent="0.25">
      <c r="A1544">
        <v>1543</v>
      </c>
      <c r="B1544">
        <v>13</v>
      </c>
      <c r="C1544" t="s">
        <v>21</v>
      </c>
      <c r="D1544" t="s">
        <v>34</v>
      </c>
      <c r="E1544" t="s">
        <v>37</v>
      </c>
      <c r="F1544" t="s">
        <v>42</v>
      </c>
      <c r="G1544" s="1">
        <v>45493</v>
      </c>
      <c r="H1544" t="s">
        <v>48</v>
      </c>
      <c r="I1544" t="s">
        <v>55</v>
      </c>
      <c r="J1544">
        <v>757</v>
      </c>
      <c r="K1544">
        <v>10</v>
      </c>
      <c r="L1544">
        <v>3</v>
      </c>
      <c r="M1544">
        <v>1942</v>
      </c>
      <c r="N1544">
        <f>MONTH(Table1[[#This Row],[Sale_Date]])</f>
        <v>7</v>
      </c>
    </row>
    <row r="1545" spans="1:14" x14ac:dyDescent="0.25">
      <c r="A1545">
        <v>1544</v>
      </c>
      <c r="B1545">
        <v>14</v>
      </c>
      <c r="C1545" t="s">
        <v>22</v>
      </c>
      <c r="D1545" t="s">
        <v>33</v>
      </c>
      <c r="E1545" t="s">
        <v>38</v>
      </c>
      <c r="F1545" t="s">
        <v>42</v>
      </c>
      <c r="G1545" s="1">
        <v>45577</v>
      </c>
      <c r="H1545" t="s">
        <v>47</v>
      </c>
      <c r="I1545" t="s">
        <v>52</v>
      </c>
      <c r="J1545">
        <v>495</v>
      </c>
      <c r="K1545">
        <v>10</v>
      </c>
      <c r="L1545">
        <v>2</v>
      </c>
      <c r="M1545">
        <v>1006</v>
      </c>
      <c r="N1545">
        <f>MONTH(Table1[[#This Row],[Sale_Date]])</f>
        <v>10</v>
      </c>
    </row>
    <row r="1546" spans="1:14" x14ac:dyDescent="0.25">
      <c r="A1546">
        <v>1545</v>
      </c>
      <c r="B1546">
        <v>7</v>
      </c>
      <c r="C1546" t="s">
        <v>25</v>
      </c>
      <c r="D1546" t="s">
        <v>34</v>
      </c>
      <c r="E1546" t="s">
        <v>36</v>
      </c>
      <c r="F1546" t="s">
        <v>46</v>
      </c>
      <c r="G1546" s="1">
        <v>45501</v>
      </c>
      <c r="H1546" t="s">
        <v>48</v>
      </c>
      <c r="I1546" t="s">
        <v>52</v>
      </c>
      <c r="J1546">
        <v>526</v>
      </c>
      <c r="K1546">
        <v>10</v>
      </c>
      <c r="L1546">
        <v>1</v>
      </c>
      <c r="M1546">
        <v>2798</v>
      </c>
      <c r="N1546">
        <f>MONTH(Table1[[#This Row],[Sale_Date]])</f>
        <v>7</v>
      </c>
    </row>
    <row r="1547" spans="1:14" x14ac:dyDescent="0.25">
      <c r="A1547">
        <v>1546</v>
      </c>
      <c r="B1547">
        <v>16</v>
      </c>
      <c r="C1547" t="s">
        <v>16</v>
      </c>
      <c r="D1547" t="s">
        <v>34</v>
      </c>
      <c r="E1547" t="s">
        <v>39</v>
      </c>
      <c r="F1547" t="s">
        <v>43</v>
      </c>
      <c r="G1547" s="1">
        <v>45670</v>
      </c>
      <c r="H1547" t="s">
        <v>47</v>
      </c>
      <c r="I1547" t="s">
        <v>52</v>
      </c>
      <c r="J1547">
        <v>464</v>
      </c>
      <c r="K1547">
        <v>10</v>
      </c>
      <c r="L1547">
        <v>2</v>
      </c>
      <c r="M1547">
        <v>2970</v>
      </c>
      <c r="N1547">
        <f>MONTH(Table1[[#This Row],[Sale_Date]])</f>
        <v>1</v>
      </c>
    </row>
    <row r="1548" spans="1:14" x14ac:dyDescent="0.25">
      <c r="A1548">
        <v>1547</v>
      </c>
      <c r="B1548">
        <v>7</v>
      </c>
      <c r="C1548" t="s">
        <v>25</v>
      </c>
      <c r="D1548" t="s">
        <v>34</v>
      </c>
      <c r="E1548" t="s">
        <v>39</v>
      </c>
      <c r="F1548" t="s">
        <v>44</v>
      </c>
      <c r="G1548" s="1">
        <v>45473</v>
      </c>
      <c r="H1548" t="s">
        <v>47</v>
      </c>
      <c r="I1548" t="s">
        <v>54</v>
      </c>
      <c r="J1548">
        <v>1164</v>
      </c>
      <c r="K1548">
        <v>0</v>
      </c>
      <c r="L1548">
        <v>3</v>
      </c>
      <c r="M1548">
        <v>2874</v>
      </c>
      <c r="N1548">
        <f>MONTH(Table1[[#This Row],[Sale_Date]])</f>
        <v>6</v>
      </c>
    </row>
    <row r="1549" spans="1:14" x14ac:dyDescent="0.25">
      <c r="A1549">
        <v>1548</v>
      </c>
      <c r="B1549">
        <v>9</v>
      </c>
      <c r="C1549" t="s">
        <v>26</v>
      </c>
      <c r="D1549" t="s">
        <v>35</v>
      </c>
      <c r="E1549" t="s">
        <v>38</v>
      </c>
      <c r="F1549" t="s">
        <v>42</v>
      </c>
      <c r="G1549" s="1">
        <v>45549</v>
      </c>
      <c r="H1549" t="s">
        <v>48</v>
      </c>
      <c r="I1549" t="s">
        <v>53</v>
      </c>
      <c r="J1549">
        <v>993</v>
      </c>
      <c r="K1549">
        <v>10</v>
      </c>
      <c r="L1549">
        <v>3</v>
      </c>
      <c r="M1549">
        <v>2908</v>
      </c>
      <c r="N1549">
        <f>MONTH(Table1[[#This Row],[Sale_Date]])</f>
        <v>9</v>
      </c>
    </row>
    <row r="1550" spans="1:14" x14ac:dyDescent="0.25">
      <c r="A1550">
        <v>1549</v>
      </c>
      <c r="B1550">
        <v>1</v>
      </c>
      <c r="C1550" t="s">
        <v>15</v>
      </c>
      <c r="D1550" t="s">
        <v>34</v>
      </c>
      <c r="E1550" t="s">
        <v>37</v>
      </c>
      <c r="F1550" t="s">
        <v>42</v>
      </c>
      <c r="G1550" s="1">
        <v>45416</v>
      </c>
      <c r="H1550" t="s">
        <v>47</v>
      </c>
      <c r="I1550" t="s">
        <v>49</v>
      </c>
      <c r="J1550">
        <v>1321</v>
      </c>
      <c r="K1550">
        <v>25</v>
      </c>
      <c r="L1550">
        <v>1</v>
      </c>
      <c r="M1550">
        <v>1913</v>
      </c>
      <c r="N1550">
        <f>MONTH(Table1[[#This Row],[Sale_Date]])</f>
        <v>5</v>
      </c>
    </row>
    <row r="1551" spans="1:14" x14ac:dyDescent="0.25">
      <c r="A1551">
        <v>1550</v>
      </c>
      <c r="B1551">
        <v>13</v>
      </c>
      <c r="C1551" t="s">
        <v>21</v>
      </c>
      <c r="D1551" t="s">
        <v>34</v>
      </c>
      <c r="E1551" t="s">
        <v>39</v>
      </c>
      <c r="F1551" t="s">
        <v>40</v>
      </c>
      <c r="G1551" s="1">
        <v>45457</v>
      </c>
      <c r="H1551" t="s">
        <v>48</v>
      </c>
      <c r="I1551" t="s">
        <v>49</v>
      </c>
      <c r="J1551">
        <v>308</v>
      </c>
      <c r="K1551">
        <v>15</v>
      </c>
      <c r="L1551">
        <v>2</v>
      </c>
      <c r="M1551">
        <v>1804</v>
      </c>
      <c r="N1551">
        <f>MONTH(Table1[[#This Row],[Sale_Date]])</f>
        <v>6</v>
      </c>
    </row>
    <row r="1552" spans="1:14" x14ac:dyDescent="0.25">
      <c r="A1552">
        <v>1551</v>
      </c>
      <c r="B1552">
        <v>3</v>
      </c>
      <c r="C1552" t="s">
        <v>18</v>
      </c>
      <c r="D1552" t="s">
        <v>35</v>
      </c>
      <c r="E1552" t="s">
        <v>38</v>
      </c>
      <c r="F1552" t="s">
        <v>45</v>
      </c>
      <c r="G1552" s="1">
        <v>45653</v>
      </c>
      <c r="H1552" t="s">
        <v>48</v>
      </c>
      <c r="I1552" t="s">
        <v>53</v>
      </c>
      <c r="J1552">
        <v>365</v>
      </c>
      <c r="K1552">
        <v>25</v>
      </c>
      <c r="L1552">
        <v>1</v>
      </c>
      <c r="M1552">
        <v>2794</v>
      </c>
      <c r="N1552">
        <f>MONTH(Table1[[#This Row],[Sale_Date]])</f>
        <v>12</v>
      </c>
    </row>
    <row r="1553" spans="1:14" x14ac:dyDescent="0.25">
      <c r="A1553">
        <v>1552</v>
      </c>
      <c r="B1553">
        <v>2</v>
      </c>
      <c r="C1553" t="s">
        <v>19</v>
      </c>
      <c r="D1553" t="s">
        <v>33</v>
      </c>
      <c r="E1553" t="s">
        <v>38</v>
      </c>
      <c r="F1553" t="s">
        <v>43</v>
      </c>
      <c r="G1553" s="1">
        <v>45687</v>
      </c>
      <c r="H1553" t="s">
        <v>47</v>
      </c>
      <c r="I1553" t="s">
        <v>55</v>
      </c>
      <c r="J1553">
        <v>286</v>
      </c>
      <c r="K1553">
        <v>15</v>
      </c>
      <c r="L1553">
        <v>2</v>
      </c>
      <c r="M1553">
        <v>1065</v>
      </c>
      <c r="N1553">
        <f>MONTH(Table1[[#This Row],[Sale_Date]])</f>
        <v>1</v>
      </c>
    </row>
    <row r="1554" spans="1:14" x14ac:dyDescent="0.25">
      <c r="A1554">
        <v>1553</v>
      </c>
      <c r="B1554">
        <v>12</v>
      </c>
      <c r="C1554" t="s">
        <v>31</v>
      </c>
      <c r="D1554" t="s">
        <v>35</v>
      </c>
      <c r="E1554" t="s">
        <v>39</v>
      </c>
      <c r="F1554" t="s">
        <v>43</v>
      </c>
      <c r="G1554" s="1">
        <v>45509</v>
      </c>
      <c r="H1554" t="s">
        <v>48</v>
      </c>
      <c r="I1554" t="s">
        <v>49</v>
      </c>
      <c r="J1554">
        <v>691</v>
      </c>
      <c r="K1554">
        <v>10</v>
      </c>
      <c r="L1554">
        <v>1</v>
      </c>
      <c r="M1554">
        <v>1803</v>
      </c>
      <c r="N1554">
        <f>MONTH(Table1[[#This Row],[Sale_Date]])</f>
        <v>8</v>
      </c>
    </row>
    <row r="1555" spans="1:14" x14ac:dyDescent="0.25">
      <c r="A1555">
        <v>1554</v>
      </c>
      <c r="B1555">
        <v>8</v>
      </c>
      <c r="C1555" t="s">
        <v>29</v>
      </c>
      <c r="D1555" t="s">
        <v>33</v>
      </c>
      <c r="E1555" t="s">
        <v>38</v>
      </c>
      <c r="F1555" t="s">
        <v>44</v>
      </c>
      <c r="G1555" s="1">
        <v>45444</v>
      </c>
      <c r="H1555" t="s">
        <v>47</v>
      </c>
      <c r="I1555" t="s">
        <v>49</v>
      </c>
      <c r="J1555">
        <v>995</v>
      </c>
      <c r="K1555">
        <v>20</v>
      </c>
      <c r="L1555">
        <v>1</v>
      </c>
      <c r="M1555">
        <v>2270</v>
      </c>
      <c r="N1555">
        <f>MONTH(Table1[[#This Row],[Sale_Date]])</f>
        <v>6</v>
      </c>
    </row>
    <row r="1556" spans="1:14" x14ac:dyDescent="0.25">
      <c r="A1556">
        <v>1555</v>
      </c>
      <c r="B1556">
        <v>14</v>
      </c>
      <c r="C1556" t="s">
        <v>22</v>
      </c>
      <c r="D1556" t="s">
        <v>33</v>
      </c>
      <c r="E1556" t="s">
        <v>36</v>
      </c>
      <c r="F1556" t="s">
        <v>42</v>
      </c>
      <c r="G1556" s="1">
        <v>45546</v>
      </c>
      <c r="H1556" t="s">
        <v>48</v>
      </c>
      <c r="I1556" t="s">
        <v>50</v>
      </c>
      <c r="J1556">
        <v>1409</v>
      </c>
      <c r="K1556">
        <v>10</v>
      </c>
      <c r="L1556">
        <v>2</v>
      </c>
      <c r="M1556">
        <v>1199</v>
      </c>
      <c r="N1556">
        <f>MONTH(Table1[[#This Row],[Sale_Date]])</f>
        <v>9</v>
      </c>
    </row>
    <row r="1557" spans="1:14" x14ac:dyDescent="0.25">
      <c r="A1557">
        <v>1556</v>
      </c>
      <c r="B1557">
        <v>15</v>
      </c>
      <c r="C1557" t="s">
        <v>20</v>
      </c>
      <c r="D1557" t="s">
        <v>35</v>
      </c>
      <c r="E1557" t="s">
        <v>36</v>
      </c>
      <c r="F1557" t="s">
        <v>42</v>
      </c>
      <c r="G1557" s="1">
        <v>45445</v>
      </c>
      <c r="H1557" t="s">
        <v>47</v>
      </c>
      <c r="I1557" t="s">
        <v>53</v>
      </c>
      <c r="J1557">
        <v>529</v>
      </c>
      <c r="K1557">
        <v>15</v>
      </c>
      <c r="L1557">
        <v>2</v>
      </c>
      <c r="M1557">
        <v>2215</v>
      </c>
      <c r="N1557">
        <f>MONTH(Table1[[#This Row],[Sale_Date]])</f>
        <v>6</v>
      </c>
    </row>
    <row r="1558" spans="1:14" x14ac:dyDescent="0.25">
      <c r="A1558">
        <v>1557</v>
      </c>
      <c r="B1558">
        <v>17</v>
      </c>
      <c r="C1558" t="s">
        <v>27</v>
      </c>
      <c r="D1558" t="s">
        <v>33</v>
      </c>
      <c r="E1558" t="s">
        <v>36</v>
      </c>
      <c r="F1558" t="s">
        <v>45</v>
      </c>
      <c r="G1558" s="1">
        <v>45718</v>
      </c>
      <c r="H1558" t="s">
        <v>47</v>
      </c>
      <c r="I1558" t="s">
        <v>54</v>
      </c>
      <c r="J1558">
        <v>896</v>
      </c>
      <c r="K1558">
        <v>30</v>
      </c>
      <c r="L1558">
        <v>2</v>
      </c>
      <c r="M1558">
        <v>2286</v>
      </c>
      <c r="N1558">
        <f>MONTH(Table1[[#This Row],[Sale_Date]])</f>
        <v>3</v>
      </c>
    </row>
    <row r="1559" spans="1:14" x14ac:dyDescent="0.25">
      <c r="A1559">
        <v>1558</v>
      </c>
      <c r="B1559">
        <v>1</v>
      </c>
      <c r="C1559" t="s">
        <v>15</v>
      </c>
      <c r="D1559" t="s">
        <v>34</v>
      </c>
      <c r="E1559" t="s">
        <v>38</v>
      </c>
      <c r="F1559" t="s">
        <v>44</v>
      </c>
      <c r="G1559" s="1">
        <v>45452</v>
      </c>
      <c r="H1559" t="s">
        <v>48</v>
      </c>
      <c r="I1559" t="s">
        <v>52</v>
      </c>
      <c r="J1559">
        <v>1289</v>
      </c>
      <c r="K1559">
        <v>0</v>
      </c>
      <c r="L1559">
        <v>1</v>
      </c>
      <c r="M1559">
        <v>2770</v>
      </c>
      <c r="N1559">
        <f>MONTH(Table1[[#This Row],[Sale_Date]])</f>
        <v>6</v>
      </c>
    </row>
    <row r="1560" spans="1:14" x14ac:dyDescent="0.25">
      <c r="A1560">
        <v>1559</v>
      </c>
      <c r="B1560">
        <v>7</v>
      </c>
      <c r="C1560" t="s">
        <v>25</v>
      </c>
      <c r="D1560" t="s">
        <v>34</v>
      </c>
      <c r="E1560" t="s">
        <v>38</v>
      </c>
      <c r="F1560" t="s">
        <v>46</v>
      </c>
      <c r="G1560" s="1">
        <v>45712</v>
      </c>
      <c r="H1560" t="s">
        <v>48</v>
      </c>
      <c r="I1560" t="s">
        <v>54</v>
      </c>
      <c r="J1560">
        <v>1469</v>
      </c>
      <c r="K1560">
        <v>15</v>
      </c>
      <c r="L1560">
        <v>1</v>
      </c>
      <c r="M1560">
        <v>2414</v>
      </c>
      <c r="N1560">
        <f>MONTH(Table1[[#This Row],[Sale_Date]])</f>
        <v>2</v>
      </c>
    </row>
    <row r="1561" spans="1:14" x14ac:dyDescent="0.25">
      <c r="A1561">
        <v>1560</v>
      </c>
      <c r="B1561">
        <v>9</v>
      </c>
      <c r="C1561" t="s">
        <v>26</v>
      </c>
      <c r="D1561" t="s">
        <v>35</v>
      </c>
      <c r="E1561" t="s">
        <v>37</v>
      </c>
      <c r="F1561" t="s">
        <v>45</v>
      </c>
      <c r="G1561" s="1">
        <v>45415</v>
      </c>
      <c r="H1561" t="s">
        <v>47</v>
      </c>
      <c r="I1561" t="s">
        <v>53</v>
      </c>
      <c r="J1561">
        <v>500</v>
      </c>
      <c r="K1561">
        <v>30</v>
      </c>
      <c r="L1561">
        <v>1</v>
      </c>
      <c r="M1561">
        <v>2999</v>
      </c>
      <c r="N1561">
        <f>MONTH(Table1[[#This Row],[Sale_Date]])</f>
        <v>5</v>
      </c>
    </row>
    <row r="1562" spans="1:14" x14ac:dyDescent="0.25">
      <c r="A1562">
        <v>1561</v>
      </c>
      <c r="B1562">
        <v>14</v>
      </c>
      <c r="C1562" t="s">
        <v>22</v>
      </c>
      <c r="D1562" t="s">
        <v>33</v>
      </c>
      <c r="E1562" t="s">
        <v>36</v>
      </c>
      <c r="F1562" t="s">
        <v>43</v>
      </c>
      <c r="G1562" s="1">
        <v>45687</v>
      </c>
      <c r="H1562" t="s">
        <v>48</v>
      </c>
      <c r="I1562" t="s">
        <v>54</v>
      </c>
      <c r="J1562">
        <v>1099</v>
      </c>
      <c r="K1562">
        <v>15</v>
      </c>
      <c r="L1562">
        <v>1</v>
      </c>
      <c r="M1562">
        <v>1882</v>
      </c>
      <c r="N1562">
        <f>MONTH(Table1[[#This Row],[Sale_Date]])</f>
        <v>1</v>
      </c>
    </row>
    <row r="1563" spans="1:14" x14ac:dyDescent="0.25">
      <c r="A1563">
        <v>1562</v>
      </c>
      <c r="B1563">
        <v>17</v>
      </c>
      <c r="C1563" t="s">
        <v>27</v>
      </c>
      <c r="D1563" t="s">
        <v>33</v>
      </c>
      <c r="E1563" t="s">
        <v>36</v>
      </c>
      <c r="F1563" t="s">
        <v>42</v>
      </c>
      <c r="G1563" s="1">
        <v>45428</v>
      </c>
      <c r="H1563" t="s">
        <v>47</v>
      </c>
      <c r="I1563" t="s">
        <v>53</v>
      </c>
      <c r="J1563">
        <v>406</v>
      </c>
      <c r="K1563">
        <v>25</v>
      </c>
      <c r="L1563">
        <v>1</v>
      </c>
      <c r="M1563">
        <v>1756</v>
      </c>
      <c r="N1563">
        <f>MONTH(Table1[[#This Row],[Sale_Date]])</f>
        <v>5</v>
      </c>
    </row>
    <row r="1564" spans="1:14" x14ac:dyDescent="0.25">
      <c r="A1564">
        <v>1563</v>
      </c>
      <c r="B1564">
        <v>8</v>
      </c>
      <c r="C1564" t="s">
        <v>29</v>
      </c>
      <c r="D1564" t="s">
        <v>33</v>
      </c>
      <c r="E1564" t="s">
        <v>37</v>
      </c>
      <c r="F1564" t="s">
        <v>44</v>
      </c>
      <c r="G1564" s="1">
        <v>45763</v>
      </c>
      <c r="H1564" t="s">
        <v>48</v>
      </c>
      <c r="I1564" t="s">
        <v>54</v>
      </c>
      <c r="J1564">
        <v>568</v>
      </c>
      <c r="K1564">
        <v>30</v>
      </c>
      <c r="L1564">
        <v>3</v>
      </c>
      <c r="M1564">
        <v>1816</v>
      </c>
      <c r="N1564">
        <f>MONTH(Table1[[#This Row],[Sale_Date]])</f>
        <v>4</v>
      </c>
    </row>
    <row r="1565" spans="1:14" x14ac:dyDescent="0.25">
      <c r="A1565">
        <v>1564</v>
      </c>
      <c r="B1565">
        <v>8</v>
      </c>
      <c r="C1565" t="s">
        <v>29</v>
      </c>
      <c r="D1565" t="s">
        <v>33</v>
      </c>
      <c r="E1565" t="s">
        <v>38</v>
      </c>
      <c r="F1565" t="s">
        <v>43</v>
      </c>
      <c r="G1565" s="1">
        <v>45504</v>
      </c>
      <c r="H1565" t="s">
        <v>47</v>
      </c>
      <c r="I1565" t="s">
        <v>54</v>
      </c>
      <c r="J1565">
        <v>955</v>
      </c>
      <c r="K1565">
        <v>20</v>
      </c>
      <c r="L1565">
        <v>2</v>
      </c>
      <c r="M1565">
        <v>2010</v>
      </c>
      <c r="N1565">
        <f>MONTH(Table1[[#This Row],[Sale_Date]])</f>
        <v>7</v>
      </c>
    </row>
    <row r="1566" spans="1:14" x14ac:dyDescent="0.25">
      <c r="A1566">
        <v>1565</v>
      </c>
      <c r="B1566">
        <v>14</v>
      </c>
      <c r="C1566" t="s">
        <v>22</v>
      </c>
      <c r="D1566" t="s">
        <v>33</v>
      </c>
      <c r="E1566" t="s">
        <v>37</v>
      </c>
      <c r="F1566" t="s">
        <v>43</v>
      </c>
      <c r="G1566" s="1">
        <v>45479</v>
      </c>
      <c r="H1566" t="s">
        <v>48</v>
      </c>
      <c r="I1566" t="s">
        <v>54</v>
      </c>
      <c r="J1566">
        <v>848</v>
      </c>
      <c r="K1566">
        <v>20</v>
      </c>
      <c r="L1566">
        <v>2</v>
      </c>
      <c r="M1566">
        <v>1601</v>
      </c>
      <c r="N1566">
        <f>MONTH(Table1[[#This Row],[Sale_Date]])</f>
        <v>7</v>
      </c>
    </row>
    <row r="1567" spans="1:14" x14ac:dyDescent="0.25">
      <c r="A1567">
        <v>1566</v>
      </c>
      <c r="B1567">
        <v>16</v>
      </c>
      <c r="C1567" t="s">
        <v>16</v>
      </c>
      <c r="D1567" t="s">
        <v>34</v>
      </c>
      <c r="E1567" t="s">
        <v>39</v>
      </c>
      <c r="F1567" t="s">
        <v>42</v>
      </c>
      <c r="G1567" s="1">
        <v>45497</v>
      </c>
      <c r="H1567" t="s">
        <v>48</v>
      </c>
      <c r="I1567" t="s">
        <v>55</v>
      </c>
      <c r="J1567">
        <v>430</v>
      </c>
      <c r="K1567">
        <v>10</v>
      </c>
      <c r="L1567">
        <v>1</v>
      </c>
      <c r="M1567">
        <v>2903</v>
      </c>
      <c r="N1567">
        <f>MONTH(Table1[[#This Row],[Sale_Date]])</f>
        <v>7</v>
      </c>
    </row>
    <row r="1568" spans="1:14" x14ac:dyDescent="0.25">
      <c r="A1568">
        <v>1567</v>
      </c>
      <c r="B1568">
        <v>11</v>
      </c>
      <c r="C1568" t="s">
        <v>13</v>
      </c>
      <c r="D1568" t="s">
        <v>33</v>
      </c>
      <c r="E1568" t="s">
        <v>37</v>
      </c>
      <c r="F1568" t="s">
        <v>46</v>
      </c>
      <c r="G1568" s="1">
        <v>45447</v>
      </c>
      <c r="H1568" t="s">
        <v>47</v>
      </c>
      <c r="I1568" t="s">
        <v>49</v>
      </c>
      <c r="J1568">
        <v>1235</v>
      </c>
      <c r="K1568">
        <v>20</v>
      </c>
      <c r="L1568">
        <v>1</v>
      </c>
      <c r="M1568">
        <v>1462</v>
      </c>
      <c r="N1568">
        <f>MONTH(Table1[[#This Row],[Sale_Date]])</f>
        <v>6</v>
      </c>
    </row>
    <row r="1569" spans="1:14" x14ac:dyDescent="0.25">
      <c r="A1569">
        <v>1568</v>
      </c>
      <c r="B1569">
        <v>4</v>
      </c>
      <c r="C1569" t="s">
        <v>17</v>
      </c>
      <c r="D1569" t="s">
        <v>34</v>
      </c>
      <c r="E1569" t="s">
        <v>36</v>
      </c>
      <c r="F1569" t="s">
        <v>45</v>
      </c>
      <c r="G1569" s="1">
        <v>45615</v>
      </c>
      <c r="H1569" t="s">
        <v>48</v>
      </c>
      <c r="I1569" t="s">
        <v>53</v>
      </c>
      <c r="J1569">
        <v>1095</v>
      </c>
      <c r="K1569">
        <v>10</v>
      </c>
      <c r="L1569">
        <v>3</v>
      </c>
      <c r="M1569">
        <v>2661</v>
      </c>
      <c r="N1569">
        <f>MONTH(Table1[[#This Row],[Sale_Date]])</f>
        <v>11</v>
      </c>
    </row>
    <row r="1570" spans="1:14" x14ac:dyDescent="0.25">
      <c r="A1570">
        <v>1569</v>
      </c>
      <c r="B1570">
        <v>11</v>
      </c>
      <c r="C1570" t="s">
        <v>13</v>
      </c>
      <c r="D1570" t="s">
        <v>33</v>
      </c>
      <c r="E1570" t="s">
        <v>38</v>
      </c>
      <c r="F1570" t="s">
        <v>41</v>
      </c>
      <c r="G1570" s="1">
        <v>45722</v>
      </c>
      <c r="H1570" t="s">
        <v>48</v>
      </c>
      <c r="I1570" t="s">
        <v>49</v>
      </c>
      <c r="J1570">
        <v>216</v>
      </c>
      <c r="K1570">
        <v>30</v>
      </c>
      <c r="L1570">
        <v>1</v>
      </c>
      <c r="M1570">
        <v>2656</v>
      </c>
      <c r="N1570">
        <f>MONTH(Table1[[#This Row],[Sale_Date]])</f>
        <v>3</v>
      </c>
    </row>
    <row r="1571" spans="1:14" x14ac:dyDescent="0.25">
      <c r="A1571">
        <v>1570</v>
      </c>
      <c r="B1571">
        <v>7</v>
      </c>
      <c r="C1571" t="s">
        <v>25</v>
      </c>
      <c r="D1571" t="s">
        <v>34</v>
      </c>
      <c r="E1571" t="s">
        <v>36</v>
      </c>
      <c r="F1571" t="s">
        <v>44</v>
      </c>
      <c r="G1571" s="1">
        <v>45626</v>
      </c>
      <c r="H1571" t="s">
        <v>48</v>
      </c>
      <c r="I1571" t="s">
        <v>51</v>
      </c>
      <c r="J1571">
        <v>925</v>
      </c>
      <c r="K1571">
        <v>10</v>
      </c>
      <c r="L1571">
        <v>1</v>
      </c>
      <c r="M1571">
        <v>2048</v>
      </c>
      <c r="N1571">
        <f>MONTH(Table1[[#This Row],[Sale_Date]])</f>
        <v>11</v>
      </c>
    </row>
    <row r="1572" spans="1:14" x14ac:dyDescent="0.25">
      <c r="A1572">
        <v>1571</v>
      </c>
      <c r="B1572">
        <v>10</v>
      </c>
      <c r="C1572" t="s">
        <v>23</v>
      </c>
      <c r="D1572" t="s">
        <v>34</v>
      </c>
      <c r="E1572" t="s">
        <v>36</v>
      </c>
      <c r="F1572" t="s">
        <v>43</v>
      </c>
      <c r="G1572" s="1">
        <v>45776</v>
      </c>
      <c r="H1572" t="s">
        <v>48</v>
      </c>
      <c r="I1572" t="s">
        <v>55</v>
      </c>
      <c r="J1572">
        <v>756</v>
      </c>
      <c r="K1572">
        <v>10</v>
      </c>
      <c r="L1572">
        <v>1</v>
      </c>
      <c r="M1572">
        <v>1957</v>
      </c>
      <c r="N1572">
        <f>MONTH(Table1[[#This Row],[Sale_Date]])</f>
        <v>4</v>
      </c>
    </row>
    <row r="1573" spans="1:14" x14ac:dyDescent="0.25">
      <c r="A1573">
        <v>1572</v>
      </c>
      <c r="B1573">
        <v>14</v>
      </c>
      <c r="C1573" t="s">
        <v>22</v>
      </c>
      <c r="D1573" t="s">
        <v>33</v>
      </c>
      <c r="E1573" t="s">
        <v>36</v>
      </c>
      <c r="F1573" t="s">
        <v>45</v>
      </c>
      <c r="G1573" s="1">
        <v>45530</v>
      </c>
      <c r="H1573" t="s">
        <v>47</v>
      </c>
      <c r="I1573" t="s">
        <v>51</v>
      </c>
      <c r="J1573">
        <v>537</v>
      </c>
      <c r="K1573">
        <v>20</v>
      </c>
      <c r="L1573">
        <v>1</v>
      </c>
      <c r="M1573">
        <v>1441</v>
      </c>
      <c r="N1573">
        <f>MONTH(Table1[[#This Row],[Sale_Date]])</f>
        <v>8</v>
      </c>
    </row>
    <row r="1574" spans="1:14" x14ac:dyDescent="0.25">
      <c r="A1574">
        <v>1573</v>
      </c>
      <c r="B1574">
        <v>2</v>
      </c>
      <c r="C1574" t="s">
        <v>19</v>
      </c>
      <c r="D1574" t="s">
        <v>33</v>
      </c>
      <c r="E1574" t="s">
        <v>36</v>
      </c>
      <c r="F1574" t="s">
        <v>41</v>
      </c>
      <c r="G1574" s="1">
        <v>45663</v>
      </c>
      <c r="H1574" t="s">
        <v>47</v>
      </c>
      <c r="I1574" t="s">
        <v>50</v>
      </c>
      <c r="J1574">
        <v>663</v>
      </c>
      <c r="K1574">
        <v>25</v>
      </c>
      <c r="L1574">
        <v>2</v>
      </c>
      <c r="M1574">
        <v>2227</v>
      </c>
      <c r="N1574">
        <f>MONTH(Table1[[#This Row],[Sale_Date]])</f>
        <v>1</v>
      </c>
    </row>
    <row r="1575" spans="1:14" x14ac:dyDescent="0.25">
      <c r="A1575">
        <v>1574</v>
      </c>
      <c r="B1575">
        <v>3</v>
      </c>
      <c r="C1575" t="s">
        <v>18</v>
      </c>
      <c r="D1575" t="s">
        <v>35</v>
      </c>
      <c r="E1575" t="s">
        <v>39</v>
      </c>
      <c r="F1575" t="s">
        <v>43</v>
      </c>
      <c r="G1575" s="1">
        <v>45728</v>
      </c>
      <c r="H1575" t="s">
        <v>48</v>
      </c>
      <c r="I1575" t="s">
        <v>54</v>
      </c>
      <c r="J1575">
        <v>1207</v>
      </c>
      <c r="K1575">
        <v>25</v>
      </c>
      <c r="L1575">
        <v>1</v>
      </c>
      <c r="M1575">
        <v>2567</v>
      </c>
      <c r="N1575">
        <f>MONTH(Table1[[#This Row],[Sale_Date]])</f>
        <v>3</v>
      </c>
    </row>
    <row r="1576" spans="1:14" x14ac:dyDescent="0.25">
      <c r="A1576">
        <v>1575</v>
      </c>
      <c r="B1576">
        <v>8</v>
      </c>
      <c r="C1576" t="s">
        <v>29</v>
      </c>
      <c r="D1576" t="s">
        <v>33</v>
      </c>
      <c r="E1576" t="s">
        <v>38</v>
      </c>
      <c r="F1576" t="s">
        <v>46</v>
      </c>
      <c r="G1576" s="1">
        <v>45420</v>
      </c>
      <c r="H1576" t="s">
        <v>48</v>
      </c>
      <c r="I1576" t="s">
        <v>52</v>
      </c>
      <c r="J1576">
        <v>1043</v>
      </c>
      <c r="K1576">
        <v>0</v>
      </c>
      <c r="L1576">
        <v>2</v>
      </c>
      <c r="M1576">
        <v>1231</v>
      </c>
      <c r="N1576">
        <f>MONTH(Table1[[#This Row],[Sale_Date]])</f>
        <v>5</v>
      </c>
    </row>
    <row r="1577" spans="1:14" x14ac:dyDescent="0.25">
      <c r="A1577">
        <v>1576</v>
      </c>
      <c r="B1577">
        <v>9</v>
      </c>
      <c r="C1577" t="s">
        <v>26</v>
      </c>
      <c r="D1577" t="s">
        <v>35</v>
      </c>
      <c r="E1577" t="s">
        <v>36</v>
      </c>
      <c r="F1577" t="s">
        <v>42</v>
      </c>
      <c r="G1577" s="1">
        <v>45601</v>
      </c>
      <c r="H1577" t="s">
        <v>48</v>
      </c>
      <c r="I1577" t="s">
        <v>54</v>
      </c>
      <c r="J1577">
        <v>782</v>
      </c>
      <c r="K1577">
        <v>15</v>
      </c>
      <c r="L1577">
        <v>2</v>
      </c>
      <c r="M1577">
        <v>2503</v>
      </c>
      <c r="N1577">
        <f>MONTH(Table1[[#This Row],[Sale_Date]])</f>
        <v>11</v>
      </c>
    </row>
    <row r="1578" spans="1:14" x14ac:dyDescent="0.25">
      <c r="A1578">
        <v>1577</v>
      </c>
      <c r="B1578">
        <v>12</v>
      </c>
      <c r="C1578" t="s">
        <v>31</v>
      </c>
      <c r="D1578" t="s">
        <v>35</v>
      </c>
      <c r="E1578" t="s">
        <v>36</v>
      </c>
      <c r="F1578" t="s">
        <v>40</v>
      </c>
      <c r="G1578" s="1">
        <v>45505</v>
      </c>
      <c r="H1578" t="s">
        <v>47</v>
      </c>
      <c r="I1578" t="s">
        <v>49</v>
      </c>
      <c r="J1578">
        <v>1417</v>
      </c>
      <c r="K1578">
        <v>15</v>
      </c>
      <c r="L1578">
        <v>1</v>
      </c>
      <c r="M1578">
        <v>1145</v>
      </c>
      <c r="N1578">
        <f>MONTH(Table1[[#This Row],[Sale_Date]])</f>
        <v>8</v>
      </c>
    </row>
    <row r="1579" spans="1:14" x14ac:dyDescent="0.25">
      <c r="A1579">
        <v>1578</v>
      </c>
      <c r="B1579">
        <v>2</v>
      </c>
      <c r="C1579" t="s">
        <v>19</v>
      </c>
      <c r="D1579" t="s">
        <v>33</v>
      </c>
      <c r="E1579" t="s">
        <v>39</v>
      </c>
      <c r="F1579" t="s">
        <v>40</v>
      </c>
      <c r="G1579" s="1">
        <v>45428</v>
      </c>
      <c r="H1579" t="s">
        <v>48</v>
      </c>
      <c r="I1579" t="s">
        <v>51</v>
      </c>
      <c r="J1579">
        <v>661</v>
      </c>
      <c r="K1579">
        <v>15</v>
      </c>
      <c r="L1579">
        <v>1</v>
      </c>
      <c r="M1579">
        <v>2366</v>
      </c>
      <c r="N1579">
        <f>MONTH(Table1[[#This Row],[Sale_Date]])</f>
        <v>5</v>
      </c>
    </row>
    <row r="1580" spans="1:14" x14ac:dyDescent="0.25">
      <c r="A1580">
        <v>1579</v>
      </c>
      <c r="B1580">
        <v>18</v>
      </c>
      <c r="C1580" t="s">
        <v>28</v>
      </c>
      <c r="D1580" t="s">
        <v>35</v>
      </c>
      <c r="E1580" t="s">
        <v>39</v>
      </c>
      <c r="F1580" t="s">
        <v>44</v>
      </c>
      <c r="G1580" s="1">
        <v>45584</v>
      </c>
      <c r="H1580" t="s">
        <v>48</v>
      </c>
      <c r="I1580" t="s">
        <v>52</v>
      </c>
      <c r="J1580">
        <v>387</v>
      </c>
      <c r="K1580">
        <v>20</v>
      </c>
      <c r="L1580">
        <v>1</v>
      </c>
      <c r="M1580">
        <v>2262</v>
      </c>
      <c r="N1580">
        <f>MONTH(Table1[[#This Row],[Sale_Date]])</f>
        <v>10</v>
      </c>
    </row>
    <row r="1581" spans="1:14" x14ac:dyDescent="0.25">
      <c r="A1581">
        <v>1580</v>
      </c>
      <c r="B1581">
        <v>19</v>
      </c>
      <c r="C1581" t="s">
        <v>14</v>
      </c>
      <c r="D1581" t="s">
        <v>34</v>
      </c>
      <c r="E1581" t="s">
        <v>36</v>
      </c>
      <c r="F1581" t="s">
        <v>43</v>
      </c>
      <c r="G1581" s="1">
        <v>45761</v>
      </c>
      <c r="H1581" t="s">
        <v>48</v>
      </c>
      <c r="I1581" t="s">
        <v>49</v>
      </c>
      <c r="J1581">
        <v>1174</v>
      </c>
      <c r="K1581">
        <v>20</v>
      </c>
      <c r="L1581">
        <v>1</v>
      </c>
      <c r="M1581">
        <v>2724</v>
      </c>
      <c r="N1581">
        <f>MONTH(Table1[[#This Row],[Sale_Date]])</f>
        <v>4</v>
      </c>
    </row>
    <row r="1582" spans="1:14" x14ac:dyDescent="0.25">
      <c r="A1582">
        <v>1581</v>
      </c>
      <c r="B1582">
        <v>16</v>
      </c>
      <c r="C1582" t="s">
        <v>16</v>
      </c>
      <c r="D1582" t="s">
        <v>34</v>
      </c>
      <c r="E1582" t="s">
        <v>36</v>
      </c>
      <c r="F1582" t="s">
        <v>41</v>
      </c>
      <c r="G1582" s="1">
        <v>45457</v>
      </c>
      <c r="H1582" t="s">
        <v>47</v>
      </c>
      <c r="I1582" t="s">
        <v>51</v>
      </c>
      <c r="J1582">
        <v>727</v>
      </c>
      <c r="K1582">
        <v>10</v>
      </c>
      <c r="L1582">
        <v>3</v>
      </c>
      <c r="M1582">
        <v>2535</v>
      </c>
      <c r="N1582">
        <f>MONTH(Table1[[#This Row],[Sale_Date]])</f>
        <v>6</v>
      </c>
    </row>
    <row r="1583" spans="1:14" x14ac:dyDescent="0.25">
      <c r="A1583">
        <v>1582</v>
      </c>
      <c r="B1583">
        <v>20</v>
      </c>
      <c r="C1583" t="s">
        <v>24</v>
      </c>
      <c r="D1583" t="s">
        <v>33</v>
      </c>
      <c r="E1583" t="s">
        <v>37</v>
      </c>
      <c r="F1583" t="s">
        <v>41</v>
      </c>
      <c r="G1583" s="1">
        <v>45498</v>
      </c>
      <c r="H1583" t="s">
        <v>48</v>
      </c>
      <c r="I1583" t="s">
        <v>50</v>
      </c>
      <c r="J1583">
        <v>631</v>
      </c>
      <c r="K1583">
        <v>15</v>
      </c>
      <c r="L1583">
        <v>2</v>
      </c>
      <c r="M1583">
        <v>1563</v>
      </c>
      <c r="N1583">
        <f>MONTH(Table1[[#This Row],[Sale_Date]])</f>
        <v>7</v>
      </c>
    </row>
    <row r="1584" spans="1:14" x14ac:dyDescent="0.25">
      <c r="A1584">
        <v>1583</v>
      </c>
      <c r="B1584">
        <v>12</v>
      </c>
      <c r="C1584" t="s">
        <v>31</v>
      </c>
      <c r="D1584" t="s">
        <v>35</v>
      </c>
      <c r="E1584" t="s">
        <v>36</v>
      </c>
      <c r="F1584" t="s">
        <v>44</v>
      </c>
      <c r="G1584" s="1">
        <v>45453</v>
      </c>
      <c r="H1584" t="s">
        <v>48</v>
      </c>
      <c r="I1584" t="s">
        <v>53</v>
      </c>
      <c r="J1584">
        <v>871</v>
      </c>
      <c r="K1584">
        <v>10</v>
      </c>
      <c r="L1584">
        <v>3</v>
      </c>
      <c r="M1584">
        <v>2391</v>
      </c>
      <c r="N1584">
        <f>MONTH(Table1[[#This Row],[Sale_Date]])</f>
        <v>6</v>
      </c>
    </row>
    <row r="1585" spans="1:14" x14ac:dyDescent="0.25">
      <c r="A1585">
        <v>1584</v>
      </c>
      <c r="B1585">
        <v>14</v>
      </c>
      <c r="C1585" t="s">
        <v>22</v>
      </c>
      <c r="D1585" t="s">
        <v>33</v>
      </c>
      <c r="E1585" t="s">
        <v>36</v>
      </c>
      <c r="F1585" t="s">
        <v>40</v>
      </c>
      <c r="G1585" s="1">
        <v>45486</v>
      </c>
      <c r="H1585" t="s">
        <v>47</v>
      </c>
      <c r="I1585" t="s">
        <v>51</v>
      </c>
      <c r="J1585">
        <v>1343</v>
      </c>
      <c r="K1585">
        <v>10</v>
      </c>
      <c r="L1585">
        <v>2</v>
      </c>
      <c r="M1585">
        <v>1808</v>
      </c>
      <c r="N1585">
        <f>MONTH(Table1[[#This Row],[Sale_Date]])</f>
        <v>7</v>
      </c>
    </row>
    <row r="1586" spans="1:14" x14ac:dyDescent="0.25">
      <c r="A1586">
        <v>1585</v>
      </c>
      <c r="B1586">
        <v>4</v>
      </c>
      <c r="C1586" t="s">
        <v>17</v>
      </c>
      <c r="D1586" t="s">
        <v>34</v>
      </c>
      <c r="E1586" t="s">
        <v>37</v>
      </c>
      <c r="F1586" t="s">
        <v>45</v>
      </c>
      <c r="G1586" s="1">
        <v>45700</v>
      </c>
      <c r="H1586" t="s">
        <v>47</v>
      </c>
      <c r="I1586" t="s">
        <v>55</v>
      </c>
      <c r="J1586">
        <v>222</v>
      </c>
      <c r="K1586">
        <v>30</v>
      </c>
      <c r="L1586">
        <v>2</v>
      </c>
      <c r="M1586">
        <v>1324</v>
      </c>
      <c r="N1586">
        <f>MONTH(Table1[[#This Row],[Sale_Date]])</f>
        <v>2</v>
      </c>
    </row>
    <row r="1587" spans="1:14" x14ac:dyDescent="0.25">
      <c r="A1587">
        <v>1586</v>
      </c>
      <c r="B1587">
        <v>2</v>
      </c>
      <c r="C1587" t="s">
        <v>19</v>
      </c>
      <c r="D1587" t="s">
        <v>33</v>
      </c>
      <c r="E1587" t="s">
        <v>37</v>
      </c>
      <c r="F1587" t="s">
        <v>40</v>
      </c>
      <c r="G1587" s="1">
        <v>45735</v>
      </c>
      <c r="H1587" t="s">
        <v>48</v>
      </c>
      <c r="I1587" t="s">
        <v>55</v>
      </c>
      <c r="J1587">
        <v>610</v>
      </c>
      <c r="K1587">
        <v>0</v>
      </c>
      <c r="L1587">
        <v>1</v>
      </c>
      <c r="M1587">
        <v>1261</v>
      </c>
      <c r="N1587">
        <f>MONTH(Table1[[#This Row],[Sale_Date]])</f>
        <v>3</v>
      </c>
    </row>
    <row r="1588" spans="1:14" x14ac:dyDescent="0.25">
      <c r="A1588">
        <v>1587</v>
      </c>
      <c r="B1588">
        <v>4</v>
      </c>
      <c r="C1588" t="s">
        <v>17</v>
      </c>
      <c r="D1588" t="s">
        <v>34</v>
      </c>
      <c r="E1588" t="s">
        <v>39</v>
      </c>
      <c r="F1588" t="s">
        <v>45</v>
      </c>
      <c r="G1588" s="1">
        <v>45493</v>
      </c>
      <c r="H1588" t="s">
        <v>47</v>
      </c>
      <c r="I1588" t="s">
        <v>51</v>
      </c>
      <c r="J1588">
        <v>211</v>
      </c>
      <c r="K1588">
        <v>20</v>
      </c>
      <c r="L1588">
        <v>1</v>
      </c>
      <c r="M1588">
        <v>1515</v>
      </c>
      <c r="N1588">
        <f>MONTH(Table1[[#This Row],[Sale_Date]])</f>
        <v>7</v>
      </c>
    </row>
    <row r="1589" spans="1:14" x14ac:dyDescent="0.25">
      <c r="A1589">
        <v>1588</v>
      </c>
      <c r="B1589">
        <v>10</v>
      </c>
      <c r="C1589" t="s">
        <v>23</v>
      </c>
      <c r="D1589" t="s">
        <v>34</v>
      </c>
      <c r="E1589" t="s">
        <v>38</v>
      </c>
      <c r="F1589" t="s">
        <v>43</v>
      </c>
      <c r="G1589" s="1">
        <v>45604</v>
      </c>
      <c r="H1589" t="s">
        <v>48</v>
      </c>
      <c r="I1589" t="s">
        <v>52</v>
      </c>
      <c r="J1589">
        <v>916</v>
      </c>
      <c r="K1589">
        <v>30</v>
      </c>
      <c r="L1589">
        <v>2</v>
      </c>
      <c r="M1589">
        <v>1893</v>
      </c>
      <c r="N1589">
        <f>MONTH(Table1[[#This Row],[Sale_Date]])</f>
        <v>11</v>
      </c>
    </row>
    <row r="1590" spans="1:14" x14ac:dyDescent="0.25">
      <c r="A1590">
        <v>1589</v>
      </c>
      <c r="B1590">
        <v>7</v>
      </c>
      <c r="C1590" t="s">
        <v>25</v>
      </c>
      <c r="D1590" t="s">
        <v>34</v>
      </c>
      <c r="E1590" t="s">
        <v>37</v>
      </c>
      <c r="F1590" t="s">
        <v>40</v>
      </c>
      <c r="G1590" s="1">
        <v>45544</v>
      </c>
      <c r="H1590" t="s">
        <v>48</v>
      </c>
      <c r="I1590" t="s">
        <v>51</v>
      </c>
      <c r="J1590">
        <v>1070</v>
      </c>
      <c r="K1590">
        <v>20</v>
      </c>
      <c r="L1590">
        <v>3</v>
      </c>
      <c r="M1590">
        <v>1895</v>
      </c>
      <c r="N1590">
        <f>MONTH(Table1[[#This Row],[Sale_Date]])</f>
        <v>9</v>
      </c>
    </row>
    <row r="1591" spans="1:14" x14ac:dyDescent="0.25">
      <c r="A1591">
        <v>1590</v>
      </c>
      <c r="B1591">
        <v>6</v>
      </c>
      <c r="C1591" t="s">
        <v>32</v>
      </c>
      <c r="D1591" t="s">
        <v>35</v>
      </c>
      <c r="E1591" t="s">
        <v>37</v>
      </c>
      <c r="F1591" t="s">
        <v>45</v>
      </c>
      <c r="G1591" s="1">
        <v>45654</v>
      </c>
      <c r="H1591" t="s">
        <v>48</v>
      </c>
      <c r="I1591" t="s">
        <v>51</v>
      </c>
      <c r="J1591">
        <v>587</v>
      </c>
      <c r="K1591">
        <v>0</v>
      </c>
      <c r="L1591">
        <v>1</v>
      </c>
      <c r="M1591">
        <v>2071</v>
      </c>
      <c r="N1591">
        <f>MONTH(Table1[[#This Row],[Sale_Date]])</f>
        <v>12</v>
      </c>
    </row>
    <row r="1592" spans="1:14" x14ac:dyDescent="0.25">
      <c r="A1592">
        <v>1591</v>
      </c>
      <c r="B1592">
        <v>17</v>
      </c>
      <c r="C1592" t="s">
        <v>27</v>
      </c>
      <c r="D1592" t="s">
        <v>33</v>
      </c>
      <c r="E1592" t="s">
        <v>37</v>
      </c>
      <c r="F1592" t="s">
        <v>40</v>
      </c>
      <c r="G1592" s="1">
        <v>45580</v>
      </c>
      <c r="H1592" t="s">
        <v>48</v>
      </c>
      <c r="I1592" t="s">
        <v>50</v>
      </c>
      <c r="J1592">
        <v>787</v>
      </c>
      <c r="K1592">
        <v>30</v>
      </c>
      <c r="L1592">
        <v>1</v>
      </c>
      <c r="M1592">
        <v>1011</v>
      </c>
      <c r="N1592">
        <f>MONTH(Table1[[#This Row],[Sale_Date]])</f>
        <v>10</v>
      </c>
    </row>
    <row r="1593" spans="1:14" x14ac:dyDescent="0.25">
      <c r="A1593">
        <v>1592</v>
      </c>
      <c r="B1593">
        <v>17</v>
      </c>
      <c r="C1593" t="s">
        <v>27</v>
      </c>
      <c r="D1593" t="s">
        <v>33</v>
      </c>
      <c r="E1593" t="s">
        <v>39</v>
      </c>
      <c r="F1593" t="s">
        <v>46</v>
      </c>
      <c r="G1593" s="1">
        <v>45525</v>
      </c>
      <c r="H1593" t="s">
        <v>48</v>
      </c>
      <c r="I1593" t="s">
        <v>51</v>
      </c>
      <c r="J1593">
        <v>904</v>
      </c>
      <c r="K1593">
        <v>30</v>
      </c>
      <c r="L1593">
        <v>2</v>
      </c>
      <c r="M1593">
        <v>2126</v>
      </c>
      <c r="N1593">
        <f>MONTH(Table1[[#This Row],[Sale_Date]])</f>
        <v>8</v>
      </c>
    </row>
    <row r="1594" spans="1:14" x14ac:dyDescent="0.25">
      <c r="A1594">
        <v>1593</v>
      </c>
      <c r="B1594">
        <v>12</v>
      </c>
      <c r="C1594" t="s">
        <v>31</v>
      </c>
      <c r="D1594" t="s">
        <v>35</v>
      </c>
      <c r="E1594" t="s">
        <v>37</v>
      </c>
      <c r="F1594" t="s">
        <v>45</v>
      </c>
      <c r="G1594" s="1">
        <v>45534</v>
      </c>
      <c r="H1594" t="s">
        <v>48</v>
      </c>
      <c r="I1594" t="s">
        <v>55</v>
      </c>
      <c r="J1594">
        <v>239</v>
      </c>
      <c r="K1594">
        <v>25</v>
      </c>
      <c r="L1594">
        <v>1</v>
      </c>
      <c r="M1594">
        <v>1930</v>
      </c>
      <c r="N1594">
        <f>MONTH(Table1[[#This Row],[Sale_Date]])</f>
        <v>8</v>
      </c>
    </row>
    <row r="1595" spans="1:14" x14ac:dyDescent="0.25">
      <c r="A1595">
        <v>1594</v>
      </c>
      <c r="B1595">
        <v>12</v>
      </c>
      <c r="C1595" t="s">
        <v>31</v>
      </c>
      <c r="D1595" t="s">
        <v>35</v>
      </c>
      <c r="E1595" t="s">
        <v>38</v>
      </c>
      <c r="F1595" t="s">
        <v>45</v>
      </c>
      <c r="G1595" s="1">
        <v>45462</v>
      </c>
      <c r="H1595" t="s">
        <v>47</v>
      </c>
      <c r="I1595" t="s">
        <v>54</v>
      </c>
      <c r="J1595">
        <v>521</v>
      </c>
      <c r="K1595">
        <v>20</v>
      </c>
      <c r="L1595">
        <v>1</v>
      </c>
      <c r="M1595">
        <v>2409</v>
      </c>
      <c r="N1595">
        <f>MONTH(Table1[[#This Row],[Sale_Date]])</f>
        <v>6</v>
      </c>
    </row>
    <row r="1596" spans="1:14" x14ac:dyDescent="0.25">
      <c r="A1596">
        <v>1595</v>
      </c>
      <c r="B1596">
        <v>12</v>
      </c>
      <c r="C1596" t="s">
        <v>31</v>
      </c>
      <c r="D1596" t="s">
        <v>35</v>
      </c>
      <c r="E1596" t="s">
        <v>39</v>
      </c>
      <c r="F1596" t="s">
        <v>40</v>
      </c>
      <c r="G1596" s="1">
        <v>45686</v>
      </c>
      <c r="H1596" t="s">
        <v>48</v>
      </c>
      <c r="I1596" t="s">
        <v>51</v>
      </c>
      <c r="J1596">
        <v>1290</v>
      </c>
      <c r="K1596">
        <v>25</v>
      </c>
      <c r="L1596">
        <v>2</v>
      </c>
      <c r="M1596">
        <v>1204</v>
      </c>
      <c r="N1596">
        <f>MONTH(Table1[[#This Row],[Sale_Date]])</f>
        <v>1</v>
      </c>
    </row>
    <row r="1597" spans="1:14" x14ac:dyDescent="0.25">
      <c r="A1597">
        <v>1596</v>
      </c>
      <c r="B1597">
        <v>12</v>
      </c>
      <c r="C1597" t="s">
        <v>31</v>
      </c>
      <c r="D1597" t="s">
        <v>35</v>
      </c>
      <c r="E1597" t="s">
        <v>39</v>
      </c>
      <c r="F1597" t="s">
        <v>46</v>
      </c>
      <c r="G1597" s="1">
        <v>45696</v>
      </c>
      <c r="H1597" t="s">
        <v>47</v>
      </c>
      <c r="I1597" t="s">
        <v>52</v>
      </c>
      <c r="J1597">
        <v>1477</v>
      </c>
      <c r="K1597">
        <v>10</v>
      </c>
      <c r="L1597">
        <v>1</v>
      </c>
      <c r="M1597">
        <v>2645</v>
      </c>
      <c r="N1597">
        <f>MONTH(Table1[[#This Row],[Sale_Date]])</f>
        <v>2</v>
      </c>
    </row>
    <row r="1598" spans="1:14" x14ac:dyDescent="0.25">
      <c r="A1598">
        <v>1597</v>
      </c>
      <c r="B1598">
        <v>19</v>
      </c>
      <c r="C1598" t="s">
        <v>14</v>
      </c>
      <c r="D1598" t="s">
        <v>34</v>
      </c>
      <c r="E1598" t="s">
        <v>36</v>
      </c>
      <c r="F1598" t="s">
        <v>44</v>
      </c>
      <c r="G1598" s="1">
        <v>45417</v>
      </c>
      <c r="H1598" t="s">
        <v>47</v>
      </c>
      <c r="I1598" t="s">
        <v>53</v>
      </c>
      <c r="J1598">
        <v>917</v>
      </c>
      <c r="K1598">
        <v>20</v>
      </c>
      <c r="L1598">
        <v>3</v>
      </c>
      <c r="M1598">
        <v>2886</v>
      </c>
      <c r="N1598">
        <f>MONTH(Table1[[#This Row],[Sale_Date]])</f>
        <v>5</v>
      </c>
    </row>
    <row r="1599" spans="1:14" x14ac:dyDescent="0.25">
      <c r="A1599">
        <v>1598</v>
      </c>
      <c r="B1599">
        <v>11</v>
      </c>
      <c r="C1599" t="s">
        <v>13</v>
      </c>
      <c r="D1599" t="s">
        <v>33</v>
      </c>
      <c r="E1599" t="s">
        <v>38</v>
      </c>
      <c r="F1599" t="s">
        <v>44</v>
      </c>
      <c r="G1599" s="1">
        <v>45578</v>
      </c>
      <c r="H1599" t="s">
        <v>48</v>
      </c>
      <c r="I1599" t="s">
        <v>49</v>
      </c>
      <c r="J1599">
        <v>911</v>
      </c>
      <c r="K1599">
        <v>30</v>
      </c>
      <c r="L1599">
        <v>1</v>
      </c>
      <c r="M1599">
        <v>2638</v>
      </c>
      <c r="N1599">
        <f>MONTH(Table1[[#This Row],[Sale_Date]])</f>
        <v>10</v>
      </c>
    </row>
    <row r="1600" spans="1:14" x14ac:dyDescent="0.25">
      <c r="A1600">
        <v>1599</v>
      </c>
      <c r="B1600">
        <v>14</v>
      </c>
      <c r="C1600" t="s">
        <v>22</v>
      </c>
      <c r="D1600" t="s">
        <v>33</v>
      </c>
      <c r="E1600" t="s">
        <v>37</v>
      </c>
      <c r="F1600" t="s">
        <v>44</v>
      </c>
      <c r="G1600" s="1">
        <v>45451</v>
      </c>
      <c r="H1600" t="s">
        <v>47</v>
      </c>
      <c r="I1600" t="s">
        <v>55</v>
      </c>
      <c r="J1600">
        <v>670</v>
      </c>
      <c r="K1600">
        <v>20</v>
      </c>
      <c r="L1600">
        <v>3</v>
      </c>
      <c r="M1600">
        <v>2209</v>
      </c>
      <c r="N1600">
        <f>MONTH(Table1[[#This Row],[Sale_Date]])</f>
        <v>6</v>
      </c>
    </row>
    <row r="1601" spans="1:14" x14ac:dyDescent="0.25">
      <c r="A1601">
        <v>1600</v>
      </c>
      <c r="B1601">
        <v>10</v>
      </c>
      <c r="C1601" t="s">
        <v>23</v>
      </c>
      <c r="D1601" t="s">
        <v>34</v>
      </c>
      <c r="E1601" t="s">
        <v>39</v>
      </c>
      <c r="F1601" t="s">
        <v>45</v>
      </c>
      <c r="G1601" s="1">
        <v>45701</v>
      </c>
      <c r="H1601" t="s">
        <v>48</v>
      </c>
      <c r="I1601" t="s">
        <v>52</v>
      </c>
      <c r="J1601">
        <v>297</v>
      </c>
      <c r="K1601">
        <v>30</v>
      </c>
      <c r="L1601">
        <v>2</v>
      </c>
      <c r="M1601">
        <v>2129</v>
      </c>
      <c r="N1601">
        <f>MONTH(Table1[[#This Row],[Sale_Date]])</f>
        <v>2</v>
      </c>
    </row>
    <row r="1602" spans="1:14" x14ac:dyDescent="0.25">
      <c r="A1602">
        <v>1601</v>
      </c>
      <c r="B1602">
        <v>3</v>
      </c>
      <c r="C1602" t="s">
        <v>18</v>
      </c>
      <c r="D1602" t="s">
        <v>35</v>
      </c>
      <c r="E1602" t="s">
        <v>37</v>
      </c>
      <c r="F1602" t="s">
        <v>43</v>
      </c>
      <c r="G1602" s="1">
        <v>45684</v>
      </c>
      <c r="H1602" t="s">
        <v>47</v>
      </c>
      <c r="I1602" t="s">
        <v>49</v>
      </c>
      <c r="J1602">
        <v>825</v>
      </c>
      <c r="K1602">
        <v>0</v>
      </c>
      <c r="L1602">
        <v>2</v>
      </c>
      <c r="M1602">
        <v>1944</v>
      </c>
      <c r="N1602">
        <f>MONTH(Table1[[#This Row],[Sale_Date]])</f>
        <v>1</v>
      </c>
    </row>
    <row r="1603" spans="1:14" x14ac:dyDescent="0.25">
      <c r="A1603">
        <v>1602</v>
      </c>
      <c r="B1603">
        <v>5</v>
      </c>
      <c r="C1603" t="s">
        <v>30</v>
      </c>
      <c r="D1603" t="s">
        <v>33</v>
      </c>
      <c r="E1603" t="s">
        <v>39</v>
      </c>
      <c r="F1603" t="s">
        <v>40</v>
      </c>
      <c r="G1603" s="1">
        <v>45508</v>
      </c>
      <c r="H1603" t="s">
        <v>47</v>
      </c>
      <c r="I1603" t="s">
        <v>49</v>
      </c>
      <c r="J1603">
        <v>516</v>
      </c>
      <c r="K1603">
        <v>20</v>
      </c>
      <c r="L1603">
        <v>2</v>
      </c>
      <c r="M1603">
        <v>1970</v>
      </c>
      <c r="N1603">
        <f>MONTH(Table1[[#This Row],[Sale_Date]])</f>
        <v>8</v>
      </c>
    </row>
    <row r="1604" spans="1:14" x14ac:dyDescent="0.25">
      <c r="A1604">
        <v>1603</v>
      </c>
      <c r="B1604">
        <v>7</v>
      </c>
      <c r="C1604" t="s">
        <v>25</v>
      </c>
      <c r="D1604" t="s">
        <v>34</v>
      </c>
      <c r="E1604" t="s">
        <v>36</v>
      </c>
      <c r="F1604" t="s">
        <v>41</v>
      </c>
      <c r="G1604" s="1">
        <v>45475</v>
      </c>
      <c r="H1604" t="s">
        <v>47</v>
      </c>
      <c r="I1604" t="s">
        <v>51</v>
      </c>
      <c r="J1604">
        <v>737</v>
      </c>
      <c r="K1604">
        <v>30</v>
      </c>
      <c r="L1604">
        <v>3</v>
      </c>
      <c r="M1604">
        <v>2152</v>
      </c>
      <c r="N1604">
        <f>MONTH(Table1[[#This Row],[Sale_Date]])</f>
        <v>7</v>
      </c>
    </row>
    <row r="1605" spans="1:14" x14ac:dyDescent="0.25">
      <c r="A1605">
        <v>1604</v>
      </c>
      <c r="B1605">
        <v>17</v>
      </c>
      <c r="C1605" t="s">
        <v>27</v>
      </c>
      <c r="D1605" t="s">
        <v>33</v>
      </c>
      <c r="E1605" t="s">
        <v>36</v>
      </c>
      <c r="F1605" t="s">
        <v>40</v>
      </c>
      <c r="G1605" s="1">
        <v>45760</v>
      </c>
      <c r="H1605" t="s">
        <v>47</v>
      </c>
      <c r="I1605" t="s">
        <v>52</v>
      </c>
      <c r="J1605">
        <v>1093</v>
      </c>
      <c r="K1605">
        <v>15</v>
      </c>
      <c r="L1605">
        <v>2</v>
      </c>
      <c r="M1605">
        <v>1435</v>
      </c>
      <c r="N1605">
        <f>MONTH(Table1[[#This Row],[Sale_Date]])</f>
        <v>4</v>
      </c>
    </row>
    <row r="1606" spans="1:14" x14ac:dyDescent="0.25">
      <c r="A1606">
        <v>1605</v>
      </c>
      <c r="B1606">
        <v>9</v>
      </c>
      <c r="C1606" t="s">
        <v>26</v>
      </c>
      <c r="D1606" t="s">
        <v>35</v>
      </c>
      <c r="E1606" t="s">
        <v>38</v>
      </c>
      <c r="F1606" t="s">
        <v>40</v>
      </c>
      <c r="G1606" s="1">
        <v>45616</v>
      </c>
      <c r="H1606" t="s">
        <v>48</v>
      </c>
      <c r="I1606" t="s">
        <v>50</v>
      </c>
      <c r="J1606">
        <v>907</v>
      </c>
      <c r="K1606">
        <v>25</v>
      </c>
      <c r="L1606">
        <v>1</v>
      </c>
      <c r="M1606">
        <v>1771</v>
      </c>
      <c r="N1606">
        <f>MONTH(Table1[[#This Row],[Sale_Date]])</f>
        <v>11</v>
      </c>
    </row>
    <row r="1607" spans="1:14" x14ac:dyDescent="0.25">
      <c r="A1607">
        <v>1606</v>
      </c>
      <c r="B1607">
        <v>9</v>
      </c>
      <c r="C1607" t="s">
        <v>26</v>
      </c>
      <c r="D1607" t="s">
        <v>35</v>
      </c>
      <c r="E1607" t="s">
        <v>36</v>
      </c>
      <c r="F1607" t="s">
        <v>42</v>
      </c>
      <c r="G1607" s="1">
        <v>45590</v>
      </c>
      <c r="H1607" t="s">
        <v>48</v>
      </c>
      <c r="I1607" t="s">
        <v>52</v>
      </c>
      <c r="J1607">
        <v>898</v>
      </c>
      <c r="K1607">
        <v>20</v>
      </c>
      <c r="L1607">
        <v>1</v>
      </c>
      <c r="M1607">
        <v>2345</v>
      </c>
      <c r="N1607">
        <f>MONTH(Table1[[#This Row],[Sale_Date]])</f>
        <v>10</v>
      </c>
    </row>
    <row r="1608" spans="1:14" x14ac:dyDescent="0.25">
      <c r="A1608">
        <v>1607</v>
      </c>
      <c r="B1608">
        <v>13</v>
      </c>
      <c r="C1608" t="s">
        <v>21</v>
      </c>
      <c r="D1608" t="s">
        <v>34</v>
      </c>
      <c r="E1608" t="s">
        <v>36</v>
      </c>
      <c r="F1608" t="s">
        <v>44</v>
      </c>
      <c r="G1608" s="1">
        <v>45726</v>
      </c>
      <c r="H1608" t="s">
        <v>47</v>
      </c>
      <c r="I1608" t="s">
        <v>55</v>
      </c>
      <c r="J1608">
        <v>798</v>
      </c>
      <c r="K1608">
        <v>15</v>
      </c>
      <c r="L1608">
        <v>1</v>
      </c>
      <c r="M1608">
        <v>2600</v>
      </c>
      <c r="N1608">
        <f>MONTH(Table1[[#This Row],[Sale_Date]])</f>
        <v>3</v>
      </c>
    </row>
    <row r="1609" spans="1:14" x14ac:dyDescent="0.25">
      <c r="A1609">
        <v>1608</v>
      </c>
      <c r="B1609">
        <v>11</v>
      </c>
      <c r="C1609" t="s">
        <v>13</v>
      </c>
      <c r="D1609" t="s">
        <v>33</v>
      </c>
      <c r="E1609" t="s">
        <v>37</v>
      </c>
      <c r="F1609" t="s">
        <v>42</v>
      </c>
      <c r="G1609" s="1">
        <v>45668</v>
      </c>
      <c r="H1609" t="s">
        <v>48</v>
      </c>
      <c r="I1609" t="s">
        <v>55</v>
      </c>
      <c r="J1609">
        <v>747</v>
      </c>
      <c r="K1609">
        <v>20</v>
      </c>
      <c r="L1609">
        <v>1</v>
      </c>
      <c r="M1609">
        <v>2030</v>
      </c>
      <c r="N1609">
        <f>MONTH(Table1[[#This Row],[Sale_Date]])</f>
        <v>1</v>
      </c>
    </row>
    <row r="1610" spans="1:14" x14ac:dyDescent="0.25">
      <c r="A1610">
        <v>1609</v>
      </c>
      <c r="B1610">
        <v>1</v>
      </c>
      <c r="C1610" t="s">
        <v>15</v>
      </c>
      <c r="D1610" t="s">
        <v>34</v>
      </c>
      <c r="E1610" t="s">
        <v>39</v>
      </c>
      <c r="F1610" t="s">
        <v>41</v>
      </c>
      <c r="G1610" s="1">
        <v>45657</v>
      </c>
      <c r="H1610" t="s">
        <v>47</v>
      </c>
      <c r="I1610" t="s">
        <v>54</v>
      </c>
      <c r="J1610">
        <v>441</v>
      </c>
      <c r="K1610">
        <v>20</v>
      </c>
      <c r="L1610">
        <v>2</v>
      </c>
      <c r="M1610">
        <v>2874</v>
      </c>
      <c r="N1610">
        <f>MONTH(Table1[[#This Row],[Sale_Date]])</f>
        <v>12</v>
      </c>
    </row>
    <row r="1611" spans="1:14" x14ac:dyDescent="0.25">
      <c r="A1611">
        <v>1610</v>
      </c>
      <c r="B1611">
        <v>18</v>
      </c>
      <c r="C1611" t="s">
        <v>28</v>
      </c>
      <c r="D1611" t="s">
        <v>35</v>
      </c>
      <c r="E1611" t="s">
        <v>39</v>
      </c>
      <c r="F1611" t="s">
        <v>42</v>
      </c>
      <c r="G1611" s="1">
        <v>45516</v>
      </c>
      <c r="H1611" t="s">
        <v>48</v>
      </c>
      <c r="I1611" t="s">
        <v>55</v>
      </c>
      <c r="J1611">
        <v>948</v>
      </c>
      <c r="K1611">
        <v>0</v>
      </c>
      <c r="L1611">
        <v>2</v>
      </c>
      <c r="M1611">
        <v>1919</v>
      </c>
      <c r="N1611">
        <f>MONTH(Table1[[#This Row],[Sale_Date]])</f>
        <v>8</v>
      </c>
    </row>
    <row r="1612" spans="1:14" x14ac:dyDescent="0.25">
      <c r="A1612">
        <v>1611</v>
      </c>
      <c r="B1612">
        <v>19</v>
      </c>
      <c r="C1612" t="s">
        <v>14</v>
      </c>
      <c r="D1612" t="s">
        <v>34</v>
      </c>
      <c r="E1612" t="s">
        <v>39</v>
      </c>
      <c r="F1612" t="s">
        <v>44</v>
      </c>
      <c r="G1612" s="1">
        <v>45575</v>
      </c>
      <c r="H1612" t="s">
        <v>48</v>
      </c>
      <c r="I1612" t="s">
        <v>55</v>
      </c>
      <c r="J1612">
        <v>984</v>
      </c>
      <c r="K1612">
        <v>30</v>
      </c>
      <c r="L1612">
        <v>2</v>
      </c>
      <c r="M1612">
        <v>1920</v>
      </c>
      <c r="N1612">
        <f>MONTH(Table1[[#This Row],[Sale_Date]])</f>
        <v>10</v>
      </c>
    </row>
    <row r="1613" spans="1:14" x14ac:dyDescent="0.25">
      <c r="A1613">
        <v>1612</v>
      </c>
      <c r="B1613">
        <v>15</v>
      </c>
      <c r="C1613" t="s">
        <v>20</v>
      </c>
      <c r="D1613" t="s">
        <v>35</v>
      </c>
      <c r="E1613" t="s">
        <v>37</v>
      </c>
      <c r="F1613" t="s">
        <v>46</v>
      </c>
      <c r="G1613" s="1">
        <v>45712</v>
      </c>
      <c r="H1613" t="s">
        <v>47</v>
      </c>
      <c r="I1613" t="s">
        <v>51</v>
      </c>
      <c r="J1613">
        <v>1365</v>
      </c>
      <c r="K1613">
        <v>0</v>
      </c>
      <c r="L1613">
        <v>1</v>
      </c>
      <c r="M1613">
        <v>1460</v>
      </c>
      <c r="N1613">
        <f>MONTH(Table1[[#This Row],[Sale_Date]])</f>
        <v>2</v>
      </c>
    </row>
    <row r="1614" spans="1:14" x14ac:dyDescent="0.25">
      <c r="A1614">
        <v>1613</v>
      </c>
      <c r="B1614">
        <v>1</v>
      </c>
      <c r="C1614" t="s">
        <v>15</v>
      </c>
      <c r="D1614" t="s">
        <v>34</v>
      </c>
      <c r="E1614" t="s">
        <v>36</v>
      </c>
      <c r="F1614" t="s">
        <v>41</v>
      </c>
      <c r="G1614" s="1">
        <v>45421</v>
      </c>
      <c r="H1614" t="s">
        <v>47</v>
      </c>
      <c r="I1614" t="s">
        <v>55</v>
      </c>
      <c r="J1614">
        <v>1408</v>
      </c>
      <c r="K1614">
        <v>30</v>
      </c>
      <c r="L1614">
        <v>1</v>
      </c>
      <c r="M1614">
        <v>2250</v>
      </c>
      <c r="N1614">
        <f>MONTH(Table1[[#This Row],[Sale_Date]])</f>
        <v>5</v>
      </c>
    </row>
    <row r="1615" spans="1:14" x14ac:dyDescent="0.25">
      <c r="A1615">
        <v>1614</v>
      </c>
      <c r="B1615">
        <v>2</v>
      </c>
      <c r="C1615" t="s">
        <v>19</v>
      </c>
      <c r="D1615" t="s">
        <v>33</v>
      </c>
      <c r="E1615" t="s">
        <v>36</v>
      </c>
      <c r="F1615" t="s">
        <v>40</v>
      </c>
      <c r="G1615" s="1">
        <v>45494</v>
      </c>
      <c r="H1615" t="s">
        <v>47</v>
      </c>
      <c r="I1615" t="s">
        <v>54</v>
      </c>
      <c r="J1615">
        <v>1272</v>
      </c>
      <c r="K1615">
        <v>25</v>
      </c>
      <c r="L1615">
        <v>1</v>
      </c>
      <c r="M1615">
        <v>1714</v>
      </c>
      <c r="N1615">
        <f>MONTH(Table1[[#This Row],[Sale_Date]])</f>
        <v>7</v>
      </c>
    </row>
    <row r="1616" spans="1:14" x14ac:dyDescent="0.25">
      <c r="A1616">
        <v>1615</v>
      </c>
      <c r="B1616">
        <v>8</v>
      </c>
      <c r="C1616" t="s">
        <v>29</v>
      </c>
      <c r="D1616" t="s">
        <v>33</v>
      </c>
      <c r="E1616" t="s">
        <v>36</v>
      </c>
      <c r="F1616" t="s">
        <v>43</v>
      </c>
      <c r="G1616" s="1">
        <v>45439</v>
      </c>
      <c r="H1616" t="s">
        <v>48</v>
      </c>
      <c r="I1616" t="s">
        <v>52</v>
      </c>
      <c r="J1616">
        <v>206</v>
      </c>
      <c r="K1616">
        <v>10</v>
      </c>
      <c r="L1616">
        <v>2</v>
      </c>
      <c r="M1616">
        <v>2050</v>
      </c>
      <c r="N1616">
        <f>MONTH(Table1[[#This Row],[Sale_Date]])</f>
        <v>5</v>
      </c>
    </row>
    <row r="1617" spans="1:14" x14ac:dyDescent="0.25">
      <c r="A1617">
        <v>1616</v>
      </c>
      <c r="B1617">
        <v>9</v>
      </c>
      <c r="C1617" t="s">
        <v>26</v>
      </c>
      <c r="D1617" t="s">
        <v>35</v>
      </c>
      <c r="E1617" t="s">
        <v>39</v>
      </c>
      <c r="F1617" t="s">
        <v>43</v>
      </c>
      <c r="G1617" s="1">
        <v>45687</v>
      </c>
      <c r="H1617" t="s">
        <v>47</v>
      </c>
      <c r="I1617" t="s">
        <v>51</v>
      </c>
      <c r="J1617">
        <v>1143</v>
      </c>
      <c r="K1617">
        <v>0</v>
      </c>
      <c r="L1617">
        <v>2</v>
      </c>
      <c r="M1617">
        <v>2560</v>
      </c>
      <c r="N1617">
        <f>MONTH(Table1[[#This Row],[Sale_Date]])</f>
        <v>1</v>
      </c>
    </row>
    <row r="1618" spans="1:14" x14ac:dyDescent="0.25">
      <c r="A1618">
        <v>1617</v>
      </c>
      <c r="B1618">
        <v>16</v>
      </c>
      <c r="C1618" t="s">
        <v>16</v>
      </c>
      <c r="D1618" t="s">
        <v>34</v>
      </c>
      <c r="E1618" t="s">
        <v>37</v>
      </c>
      <c r="F1618" t="s">
        <v>40</v>
      </c>
      <c r="G1618" s="1">
        <v>45596</v>
      </c>
      <c r="H1618" t="s">
        <v>48</v>
      </c>
      <c r="I1618" t="s">
        <v>49</v>
      </c>
      <c r="J1618">
        <v>505</v>
      </c>
      <c r="K1618">
        <v>25</v>
      </c>
      <c r="L1618">
        <v>2</v>
      </c>
      <c r="M1618">
        <v>2732</v>
      </c>
      <c r="N1618">
        <f>MONTH(Table1[[#This Row],[Sale_Date]])</f>
        <v>10</v>
      </c>
    </row>
    <row r="1619" spans="1:14" x14ac:dyDescent="0.25">
      <c r="A1619">
        <v>1618</v>
      </c>
      <c r="B1619">
        <v>6</v>
      </c>
      <c r="C1619" t="s">
        <v>32</v>
      </c>
      <c r="D1619" t="s">
        <v>35</v>
      </c>
      <c r="E1619" t="s">
        <v>39</v>
      </c>
      <c r="F1619" t="s">
        <v>46</v>
      </c>
      <c r="G1619" s="1">
        <v>45602</v>
      </c>
      <c r="H1619" t="s">
        <v>48</v>
      </c>
      <c r="I1619" t="s">
        <v>49</v>
      </c>
      <c r="J1619">
        <v>222</v>
      </c>
      <c r="K1619">
        <v>30</v>
      </c>
      <c r="L1619">
        <v>1</v>
      </c>
      <c r="M1619">
        <v>1744</v>
      </c>
      <c r="N1619">
        <f>MONTH(Table1[[#This Row],[Sale_Date]])</f>
        <v>11</v>
      </c>
    </row>
    <row r="1620" spans="1:14" x14ac:dyDescent="0.25">
      <c r="A1620">
        <v>1619</v>
      </c>
      <c r="B1620">
        <v>7</v>
      </c>
      <c r="C1620" t="s">
        <v>25</v>
      </c>
      <c r="D1620" t="s">
        <v>34</v>
      </c>
      <c r="E1620" t="s">
        <v>39</v>
      </c>
      <c r="F1620" t="s">
        <v>40</v>
      </c>
      <c r="G1620" s="1">
        <v>45743</v>
      </c>
      <c r="H1620" t="s">
        <v>48</v>
      </c>
      <c r="I1620" t="s">
        <v>55</v>
      </c>
      <c r="J1620">
        <v>277</v>
      </c>
      <c r="K1620">
        <v>20</v>
      </c>
      <c r="L1620">
        <v>2</v>
      </c>
      <c r="M1620">
        <v>1007</v>
      </c>
      <c r="N1620">
        <f>MONTH(Table1[[#This Row],[Sale_Date]])</f>
        <v>3</v>
      </c>
    </row>
    <row r="1621" spans="1:14" x14ac:dyDescent="0.25">
      <c r="A1621">
        <v>1620</v>
      </c>
      <c r="B1621">
        <v>20</v>
      </c>
      <c r="C1621" t="s">
        <v>24</v>
      </c>
      <c r="D1621" t="s">
        <v>33</v>
      </c>
      <c r="E1621" t="s">
        <v>37</v>
      </c>
      <c r="F1621" t="s">
        <v>41</v>
      </c>
      <c r="G1621" s="1">
        <v>45577</v>
      </c>
      <c r="H1621" t="s">
        <v>47</v>
      </c>
      <c r="I1621" t="s">
        <v>51</v>
      </c>
      <c r="J1621">
        <v>1111</v>
      </c>
      <c r="K1621">
        <v>15</v>
      </c>
      <c r="L1621">
        <v>3</v>
      </c>
      <c r="M1621">
        <v>2976</v>
      </c>
      <c r="N1621">
        <f>MONTH(Table1[[#This Row],[Sale_Date]])</f>
        <v>10</v>
      </c>
    </row>
    <row r="1622" spans="1:14" x14ac:dyDescent="0.25">
      <c r="A1622">
        <v>1621</v>
      </c>
      <c r="B1622">
        <v>16</v>
      </c>
      <c r="C1622" t="s">
        <v>16</v>
      </c>
      <c r="D1622" t="s">
        <v>34</v>
      </c>
      <c r="E1622" t="s">
        <v>39</v>
      </c>
      <c r="F1622" t="s">
        <v>44</v>
      </c>
      <c r="G1622" s="1">
        <v>45742</v>
      </c>
      <c r="H1622" t="s">
        <v>48</v>
      </c>
      <c r="I1622" t="s">
        <v>54</v>
      </c>
      <c r="J1622">
        <v>257</v>
      </c>
      <c r="K1622">
        <v>20</v>
      </c>
      <c r="L1622">
        <v>1</v>
      </c>
      <c r="M1622">
        <v>1616</v>
      </c>
      <c r="N1622">
        <f>MONTH(Table1[[#This Row],[Sale_Date]])</f>
        <v>3</v>
      </c>
    </row>
    <row r="1623" spans="1:14" x14ac:dyDescent="0.25">
      <c r="A1623">
        <v>1622</v>
      </c>
      <c r="B1623">
        <v>10</v>
      </c>
      <c r="C1623" t="s">
        <v>23</v>
      </c>
      <c r="D1623" t="s">
        <v>34</v>
      </c>
      <c r="E1623" t="s">
        <v>37</v>
      </c>
      <c r="F1623" t="s">
        <v>42</v>
      </c>
      <c r="G1623" s="1">
        <v>45670</v>
      </c>
      <c r="H1623" t="s">
        <v>48</v>
      </c>
      <c r="I1623" t="s">
        <v>52</v>
      </c>
      <c r="J1623">
        <v>1227</v>
      </c>
      <c r="K1623">
        <v>0</v>
      </c>
      <c r="L1623">
        <v>1</v>
      </c>
      <c r="M1623">
        <v>1768</v>
      </c>
      <c r="N1623">
        <f>MONTH(Table1[[#This Row],[Sale_Date]])</f>
        <v>1</v>
      </c>
    </row>
    <row r="1624" spans="1:14" x14ac:dyDescent="0.25">
      <c r="A1624">
        <v>1623</v>
      </c>
      <c r="B1624">
        <v>16</v>
      </c>
      <c r="C1624" t="s">
        <v>16</v>
      </c>
      <c r="D1624" t="s">
        <v>34</v>
      </c>
      <c r="E1624" t="s">
        <v>36</v>
      </c>
      <c r="F1624" t="s">
        <v>46</v>
      </c>
      <c r="G1624" s="1">
        <v>45638</v>
      </c>
      <c r="H1624" t="s">
        <v>48</v>
      </c>
      <c r="I1624" t="s">
        <v>55</v>
      </c>
      <c r="J1624">
        <v>685</v>
      </c>
      <c r="K1624">
        <v>20</v>
      </c>
      <c r="L1624">
        <v>1</v>
      </c>
      <c r="M1624">
        <v>2292</v>
      </c>
      <c r="N1624">
        <f>MONTH(Table1[[#This Row],[Sale_Date]])</f>
        <v>12</v>
      </c>
    </row>
    <row r="1625" spans="1:14" x14ac:dyDescent="0.25">
      <c r="A1625">
        <v>1624</v>
      </c>
      <c r="B1625">
        <v>16</v>
      </c>
      <c r="C1625" t="s">
        <v>16</v>
      </c>
      <c r="D1625" t="s">
        <v>34</v>
      </c>
      <c r="E1625" t="s">
        <v>36</v>
      </c>
      <c r="F1625" t="s">
        <v>40</v>
      </c>
      <c r="G1625" s="1">
        <v>45494</v>
      </c>
      <c r="H1625" t="s">
        <v>48</v>
      </c>
      <c r="I1625" t="s">
        <v>55</v>
      </c>
      <c r="J1625">
        <v>1030</v>
      </c>
      <c r="K1625">
        <v>30</v>
      </c>
      <c r="L1625">
        <v>1</v>
      </c>
      <c r="M1625">
        <v>1522</v>
      </c>
      <c r="N1625">
        <f>MONTH(Table1[[#This Row],[Sale_Date]])</f>
        <v>7</v>
      </c>
    </row>
    <row r="1626" spans="1:14" x14ac:dyDescent="0.25">
      <c r="A1626">
        <v>1625</v>
      </c>
      <c r="B1626">
        <v>4</v>
      </c>
      <c r="C1626" t="s">
        <v>17</v>
      </c>
      <c r="D1626" t="s">
        <v>34</v>
      </c>
      <c r="E1626" t="s">
        <v>36</v>
      </c>
      <c r="F1626" t="s">
        <v>43</v>
      </c>
      <c r="G1626" s="1">
        <v>45503</v>
      </c>
      <c r="H1626" t="s">
        <v>47</v>
      </c>
      <c r="I1626" t="s">
        <v>53</v>
      </c>
      <c r="J1626">
        <v>264</v>
      </c>
      <c r="K1626">
        <v>25</v>
      </c>
      <c r="L1626">
        <v>1</v>
      </c>
      <c r="M1626">
        <v>1502</v>
      </c>
      <c r="N1626">
        <f>MONTH(Table1[[#This Row],[Sale_Date]])</f>
        <v>7</v>
      </c>
    </row>
    <row r="1627" spans="1:14" x14ac:dyDescent="0.25">
      <c r="A1627">
        <v>1626</v>
      </c>
      <c r="B1627">
        <v>7</v>
      </c>
      <c r="C1627" t="s">
        <v>25</v>
      </c>
      <c r="D1627" t="s">
        <v>34</v>
      </c>
      <c r="E1627" t="s">
        <v>38</v>
      </c>
      <c r="F1627" t="s">
        <v>43</v>
      </c>
      <c r="G1627" s="1">
        <v>45695</v>
      </c>
      <c r="H1627" t="s">
        <v>47</v>
      </c>
      <c r="I1627" t="s">
        <v>53</v>
      </c>
      <c r="J1627">
        <v>1145</v>
      </c>
      <c r="K1627">
        <v>15</v>
      </c>
      <c r="L1627">
        <v>1</v>
      </c>
      <c r="M1627">
        <v>1366</v>
      </c>
      <c r="N1627">
        <f>MONTH(Table1[[#This Row],[Sale_Date]])</f>
        <v>2</v>
      </c>
    </row>
    <row r="1628" spans="1:14" x14ac:dyDescent="0.25">
      <c r="A1628">
        <v>1627</v>
      </c>
      <c r="B1628">
        <v>16</v>
      </c>
      <c r="C1628" t="s">
        <v>16</v>
      </c>
      <c r="D1628" t="s">
        <v>34</v>
      </c>
      <c r="E1628" t="s">
        <v>36</v>
      </c>
      <c r="F1628" t="s">
        <v>43</v>
      </c>
      <c r="G1628" s="1">
        <v>45613</v>
      </c>
      <c r="H1628" t="s">
        <v>48</v>
      </c>
      <c r="I1628" t="s">
        <v>49</v>
      </c>
      <c r="J1628">
        <v>1053</v>
      </c>
      <c r="K1628">
        <v>0</v>
      </c>
      <c r="L1628">
        <v>2</v>
      </c>
      <c r="M1628">
        <v>2041</v>
      </c>
      <c r="N1628">
        <f>MONTH(Table1[[#This Row],[Sale_Date]])</f>
        <v>11</v>
      </c>
    </row>
    <row r="1629" spans="1:14" x14ac:dyDescent="0.25">
      <c r="A1629">
        <v>1628</v>
      </c>
      <c r="B1629">
        <v>19</v>
      </c>
      <c r="C1629" t="s">
        <v>14</v>
      </c>
      <c r="D1629" t="s">
        <v>34</v>
      </c>
      <c r="E1629" t="s">
        <v>39</v>
      </c>
      <c r="F1629" t="s">
        <v>40</v>
      </c>
      <c r="G1629" s="1">
        <v>45419</v>
      </c>
      <c r="H1629" t="s">
        <v>47</v>
      </c>
      <c r="I1629" t="s">
        <v>55</v>
      </c>
      <c r="J1629">
        <v>469</v>
      </c>
      <c r="K1629">
        <v>15</v>
      </c>
      <c r="L1629">
        <v>3</v>
      </c>
      <c r="M1629">
        <v>1052</v>
      </c>
      <c r="N1629">
        <f>MONTH(Table1[[#This Row],[Sale_Date]])</f>
        <v>5</v>
      </c>
    </row>
    <row r="1630" spans="1:14" x14ac:dyDescent="0.25">
      <c r="A1630">
        <v>1629</v>
      </c>
      <c r="B1630">
        <v>5</v>
      </c>
      <c r="C1630" t="s">
        <v>30</v>
      </c>
      <c r="D1630" t="s">
        <v>33</v>
      </c>
      <c r="E1630" t="s">
        <v>38</v>
      </c>
      <c r="F1630" t="s">
        <v>40</v>
      </c>
      <c r="G1630" s="1">
        <v>45714</v>
      </c>
      <c r="H1630" t="s">
        <v>48</v>
      </c>
      <c r="I1630" t="s">
        <v>49</v>
      </c>
      <c r="J1630">
        <v>1124</v>
      </c>
      <c r="K1630">
        <v>30</v>
      </c>
      <c r="L1630">
        <v>2</v>
      </c>
      <c r="M1630">
        <v>2610</v>
      </c>
      <c r="N1630">
        <f>MONTH(Table1[[#This Row],[Sale_Date]])</f>
        <v>2</v>
      </c>
    </row>
    <row r="1631" spans="1:14" x14ac:dyDescent="0.25">
      <c r="A1631">
        <v>1630</v>
      </c>
      <c r="B1631">
        <v>18</v>
      </c>
      <c r="C1631" t="s">
        <v>28</v>
      </c>
      <c r="D1631" t="s">
        <v>35</v>
      </c>
      <c r="E1631" t="s">
        <v>37</v>
      </c>
      <c r="F1631" t="s">
        <v>43</v>
      </c>
      <c r="G1631" s="1">
        <v>45443</v>
      </c>
      <c r="H1631" t="s">
        <v>48</v>
      </c>
      <c r="I1631" t="s">
        <v>53</v>
      </c>
      <c r="J1631">
        <v>1005</v>
      </c>
      <c r="K1631">
        <v>30</v>
      </c>
      <c r="L1631">
        <v>1</v>
      </c>
      <c r="M1631">
        <v>1550</v>
      </c>
      <c r="N1631">
        <f>MONTH(Table1[[#This Row],[Sale_Date]])</f>
        <v>5</v>
      </c>
    </row>
    <row r="1632" spans="1:14" x14ac:dyDescent="0.25">
      <c r="A1632">
        <v>1631</v>
      </c>
      <c r="B1632">
        <v>15</v>
      </c>
      <c r="C1632" t="s">
        <v>20</v>
      </c>
      <c r="D1632" t="s">
        <v>35</v>
      </c>
      <c r="E1632" t="s">
        <v>38</v>
      </c>
      <c r="F1632" t="s">
        <v>45</v>
      </c>
      <c r="G1632" s="1">
        <v>45588</v>
      </c>
      <c r="H1632" t="s">
        <v>47</v>
      </c>
      <c r="I1632" t="s">
        <v>49</v>
      </c>
      <c r="J1632">
        <v>1088</v>
      </c>
      <c r="K1632">
        <v>10</v>
      </c>
      <c r="L1632">
        <v>2</v>
      </c>
      <c r="M1632">
        <v>2850</v>
      </c>
      <c r="N1632">
        <f>MONTH(Table1[[#This Row],[Sale_Date]])</f>
        <v>10</v>
      </c>
    </row>
    <row r="1633" spans="1:14" x14ac:dyDescent="0.25">
      <c r="A1633">
        <v>1632</v>
      </c>
      <c r="B1633">
        <v>20</v>
      </c>
      <c r="C1633" t="s">
        <v>24</v>
      </c>
      <c r="D1633" t="s">
        <v>33</v>
      </c>
      <c r="E1633" t="s">
        <v>37</v>
      </c>
      <c r="F1633" t="s">
        <v>45</v>
      </c>
      <c r="G1633" s="1">
        <v>45605</v>
      </c>
      <c r="H1633" t="s">
        <v>47</v>
      </c>
      <c r="I1633" t="s">
        <v>49</v>
      </c>
      <c r="J1633">
        <v>487</v>
      </c>
      <c r="K1633">
        <v>25</v>
      </c>
      <c r="L1633">
        <v>2</v>
      </c>
      <c r="M1633">
        <v>2734</v>
      </c>
      <c r="N1633">
        <f>MONTH(Table1[[#This Row],[Sale_Date]])</f>
        <v>11</v>
      </c>
    </row>
    <row r="1634" spans="1:14" x14ac:dyDescent="0.25">
      <c r="A1634">
        <v>1633</v>
      </c>
      <c r="B1634">
        <v>14</v>
      </c>
      <c r="C1634" t="s">
        <v>22</v>
      </c>
      <c r="D1634" t="s">
        <v>33</v>
      </c>
      <c r="E1634" t="s">
        <v>37</v>
      </c>
      <c r="F1634" t="s">
        <v>44</v>
      </c>
      <c r="G1634" s="1">
        <v>45720</v>
      </c>
      <c r="H1634" t="s">
        <v>48</v>
      </c>
      <c r="I1634" t="s">
        <v>50</v>
      </c>
      <c r="J1634">
        <v>437</v>
      </c>
      <c r="K1634">
        <v>25</v>
      </c>
      <c r="L1634">
        <v>1</v>
      </c>
      <c r="M1634">
        <v>2457</v>
      </c>
      <c r="N1634">
        <f>MONTH(Table1[[#This Row],[Sale_Date]])</f>
        <v>3</v>
      </c>
    </row>
    <row r="1635" spans="1:14" x14ac:dyDescent="0.25">
      <c r="A1635">
        <v>1634</v>
      </c>
      <c r="B1635">
        <v>20</v>
      </c>
      <c r="C1635" t="s">
        <v>24</v>
      </c>
      <c r="D1635" t="s">
        <v>33</v>
      </c>
      <c r="E1635" t="s">
        <v>36</v>
      </c>
      <c r="F1635" t="s">
        <v>43</v>
      </c>
      <c r="G1635" s="1">
        <v>45448</v>
      </c>
      <c r="H1635" t="s">
        <v>47</v>
      </c>
      <c r="I1635" t="s">
        <v>55</v>
      </c>
      <c r="J1635">
        <v>756</v>
      </c>
      <c r="K1635">
        <v>0</v>
      </c>
      <c r="L1635">
        <v>2</v>
      </c>
      <c r="M1635">
        <v>2261</v>
      </c>
      <c r="N1635">
        <f>MONTH(Table1[[#This Row],[Sale_Date]])</f>
        <v>6</v>
      </c>
    </row>
    <row r="1636" spans="1:14" x14ac:dyDescent="0.25">
      <c r="A1636">
        <v>1635</v>
      </c>
      <c r="B1636">
        <v>13</v>
      </c>
      <c r="C1636" t="s">
        <v>21</v>
      </c>
      <c r="D1636" t="s">
        <v>34</v>
      </c>
      <c r="E1636" t="s">
        <v>37</v>
      </c>
      <c r="F1636" t="s">
        <v>45</v>
      </c>
      <c r="G1636" s="1">
        <v>45633</v>
      </c>
      <c r="H1636" t="s">
        <v>47</v>
      </c>
      <c r="I1636" t="s">
        <v>51</v>
      </c>
      <c r="J1636">
        <v>1340</v>
      </c>
      <c r="K1636">
        <v>25</v>
      </c>
      <c r="L1636">
        <v>1</v>
      </c>
      <c r="M1636">
        <v>2950</v>
      </c>
      <c r="N1636">
        <f>MONTH(Table1[[#This Row],[Sale_Date]])</f>
        <v>12</v>
      </c>
    </row>
    <row r="1637" spans="1:14" x14ac:dyDescent="0.25">
      <c r="A1637">
        <v>1636</v>
      </c>
      <c r="B1637">
        <v>2</v>
      </c>
      <c r="C1637" t="s">
        <v>19</v>
      </c>
      <c r="D1637" t="s">
        <v>33</v>
      </c>
      <c r="E1637" t="s">
        <v>39</v>
      </c>
      <c r="F1637" t="s">
        <v>42</v>
      </c>
      <c r="G1637" s="1">
        <v>45598</v>
      </c>
      <c r="H1637" t="s">
        <v>48</v>
      </c>
      <c r="I1637" t="s">
        <v>54</v>
      </c>
      <c r="J1637">
        <v>509</v>
      </c>
      <c r="K1637">
        <v>30</v>
      </c>
      <c r="L1637">
        <v>3</v>
      </c>
      <c r="M1637">
        <v>1383</v>
      </c>
      <c r="N1637">
        <f>MONTH(Table1[[#This Row],[Sale_Date]])</f>
        <v>11</v>
      </c>
    </row>
    <row r="1638" spans="1:14" x14ac:dyDescent="0.25">
      <c r="A1638">
        <v>1637</v>
      </c>
      <c r="B1638">
        <v>10</v>
      </c>
      <c r="C1638" t="s">
        <v>23</v>
      </c>
      <c r="D1638" t="s">
        <v>34</v>
      </c>
      <c r="E1638" t="s">
        <v>37</v>
      </c>
      <c r="F1638" t="s">
        <v>43</v>
      </c>
      <c r="G1638" s="1">
        <v>45566</v>
      </c>
      <c r="H1638" t="s">
        <v>47</v>
      </c>
      <c r="I1638" t="s">
        <v>53</v>
      </c>
      <c r="J1638">
        <v>1449</v>
      </c>
      <c r="K1638">
        <v>0</v>
      </c>
      <c r="L1638">
        <v>1</v>
      </c>
      <c r="M1638">
        <v>2230</v>
      </c>
      <c r="N1638">
        <f>MONTH(Table1[[#This Row],[Sale_Date]])</f>
        <v>10</v>
      </c>
    </row>
    <row r="1639" spans="1:14" x14ac:dyDescent="0.25">
      <c r="A1639">
        <v>1638</v>
      </c>
      <c r="B1639">
        <v>1</v>
      </c>
      <c r="C1639" t="s">
        <v>15</v>
      </c>
      <c r="D1639" t="s">
        <v>34</v>
      </c>
      <c r="E1639" t="s">
        <v>39</v>
      </c>
      <c r="F1639" t="s">
        <v>46</v>
      </c>
      <c r="G1639" s="1">
        <v>45613</v>
      </c>
      <c r="H1639" t="s">
        <v>47</v>
      </c>
      <c r="I1639" t="s">
        <v>50</v>
      </c>
      <c r="J1639">
        <v>419</v>
      </c>
      <c r="K1639">
        <v>20</v>
      </c>
      <c r="L1639">
        <v>2</v>
      </c>
      <c r="M1639">
        <v>1450</v>
      </c>
      <c r="N1639">
        <f>MONTH(Table1[[#This Row],[Sale_Date]])</f>
        <v>11</v>
      </c>
    </row>
    <row r="1640" spans="1:14" x14ac:dyDescent="0.25">
      <c r="A1640">
        <v>1639</v>
      </c>
      <c r="B1640">
        <v>10</v>
      </c>
      <c r="C1640" t="s">
        <v>23</v>
      </c>
      <c r="D1640" t="s">
        <v>34</v>
      </c>
      <c r="E1640" t="s">
        <v>39</v>
      </c>
      <c r="F1640" t="s">
        <v>44</v>
      </c>
      <c r="G1640" s="1">
        <v>45676</v>
      </c>
      <c r="H1640" t="s">
        <v>47</v>
      </c>
      <c r="I1640" t="s">
        <v>55</v>
      </c>
      <c r="J1640">
        <v>1251</v>
      </c>
      <c r="K1640">
        <v>15</v>
      </c>
      <c r="L1640">
        <v>1</v>
      </c>
      <c r="M1640">
        <v>2314</v>
      </c>
      <c r="N1640">
        <f>MONTH(Table1[[#This Row],[Sale_Date]])</f>
        <v>1</v>
      </c>
    </row>
    <row r="1641" spans="1:14" x14ac:dyDescent="0.25">
      <c r="A1641">
        <v>1640</v>
      </c>
      <c r="B1641">
        <v>1</v>
      </c>
      <c r="C1641" t="s">
        <v>15</v>
      </c>
      <c r="D1641" t="s">
        <v>34</v>
      </c>
      <c r="E1641" t="s">
        <v>38</v>
      </c>
      <c r="F1641" t="s">
        <v>45</v>
      </c>
      <c r="G1641" s="1">
        <v>45741</v>
      </c>
      <c r="H1641" t="s">
        <v>47</v>
      </c>
      <c r="I1641" t="s">
        <v>55</v>
      </c>
      <c r="J1641">
        <v>1000</v>
      </c>
      <c r="K1641">
        <v>0</v>
      </c>
      <c r="L1641">
        <v>1</v>
      </c>
      <c r="M1641">
        <v>1729</v>
      </c>
      <c r="N1641">
        <f>MONTH(Table1[[#This Row],[Sale_Date]])</f>
        <v>3</v>
      </c>
    </row>
    <row r="1642" spans="1:14" x14ac:dyDescent="0.25">
      <c r="A1642">
        <v>1641</v>
      </c>
      <c r="B1642">
        <v>17</v>
      </c>
      <c r="C1642" t="s">
        <v>27</v>
      </c>
      <c r="D1642" t="s">
        <v>33</v>
      </c>
      <c r="E1642" t="s">
        <v>39</v>
      </c>
      <c r="F1642" t="s">
        <v>46</v>
      </c>
      <c r="G1642" s="1">
        <v>45463</v>
      </c>
      <c r="H1642" t="s">
        <v>47</v>
      </c>
      <c r="I1642" t="s">
        <v>51</v>
      </c>
      <c r="J1642">
        <v>956</v>
      </c>
      <c r="K1642">
        <v>0</v>
      </c>
      <c r="L1642">
        <v>1</v>
      </c>
      <c r="M1642">
        <v>1491</v>
      </c>
      <c r="N1642">
        <f>MONTH(Table1[[#This Row],[Sale_Date]])</f>
        <v>6</v>
      </c>
    </row>
    <row r="1643" spans="1:14" x14ac:dyDescent="0.25">
      <c r="A1643">
        <v>1642</v>
      </c>
      <c r="B1643">
        <v>10</v>
      </c>
      <c r="C1643" t="s">
        <v>23</v>
      </c>
      <c r="D1643" t="s">
        <v>34</v>
      </c>
      <c r="E1643" t="s">
        <v>37</v>
      </c>
      <c r="F1643" t="s">
        <v>42</v>
      </c>
      <c r="G1643" s="1">
        <v>45568</v>
      </c>
      <c r="H1643" t="s">
        <v>48</v>
      </c>
      <c r="I1643" t="s">
        <v>49</v>
      </c>
      <c r="J1643">
        <v>1316</v>
      </c>
      <c r="K1643">
        <v>15</v>
      </c>
      <c r="L1643">
        <v>2</v>
      </c>
      <c r="M1643">
        <v>2228</v>
      </c>
      <c r="N1643">
        <f>MONTH(Table1[[#This Row],[Sale_Date]])</f>
        <v>10</v>
      </c>
    </row>
    <row r="1644" spans="1:14" x14ac:dyDescent="0.25">
      <c r="A1644">
        <v>1643</v>
      </c>
      <c r="B1644">
        <v>8</v>
      </c>
      <c r="C1644" t="s">
        <v>29</v>
      </c>
      <c r="D1644" t="s">
        <v>33</v>
      </c>
      <c r="E1644" t="s">
        <v>37</v>
      </c>
      <c r="F1644" t="s">
        <v>45</v>
      </c>
      <c r="G1644" s="1">
        <v>45539</v>
      </c>
      <c r="H1644" t="s">
        <v>47</v>
      </c>
      <c r="I1644" t="s">
        <v>54</v>
      </c>
      <c r="J1644">
        <v>595</v>
      </c>
      <c r="K1644">
        <v>30</v>
      </c>
      <c r="L1644">
        <v>1</v>
      </c>
      <c r="M1644">
        <v>1118</v>
      </c>
      <c r="N1644">
        <f>MONTH(Table1[[#This Row],[Sale_Date]])</f>
        <v>9</v>
      </c>
    </row>
    <row r="1645" spans="1:14" x14ac:dyDescent="0.25">
      <c r="A1645">
        <v>1644</v>
      </c>
      <c r="B1645">
        <v>13</v>
      </c>
      <c r="C1645" t="s">
        <v>21</v>
      </c>
      <c r="D1645" t="s">
        <v>34</v>
      </c>
      <c r="E1645" t="s">
        <v>37</v>
      </c>
      <c r="F1645" t="s">
        <v>46</v>
      </c>
      <c r="G1645" s="1">
        <v>45678</v>
      </c>
      <c r="H1645" t="s">
        <v>47</v>
      </c>
      <c r="I1645" t="s">
        <v>53</v>
      </c>
      <c r="J1645">
        <v>305</v>
      </c>
      <c r="K1645">
        <v>20</v>
      </c>
      <c r="L1645">
        <v>1</v>
      </c>
      <c r="M1645">
        <v>2466</v>
      </c>
      <c r="N1645">
        <f>MONTH(Table1[[#This Row],[Sale_Date]])</f>
        <v>1</v>
      </c>
    </row>
    <row r="1646" spans="1:14" x14ac:dyDescent="0.25">
      <c r="A1646">
        <v>1645</v>
      </c>
      <c r="B1646">
        <v>7</v>
      </c>
      <c r="C1646" t="s">
        <v>25</v>
      </c>
      <c r="D1646" t="s">
        <v>34</v>
      </c>
      <c r="E1646" t="s">
        <v>37</v>
      </c>
      <c r="F1646" t="s">
        <v>43</v>
      </c>
      <c r="G1646" s="1">
        <v>45431</v>
      </c>
      <c r="H1646" t="s">
        <v>48</v>
      </c>
      <c r="I1646" t="s">
        <v>53</v>
      </c>
      <c r="J1646">
        <v>1420</v>
      </c>
      <c r="K1646">
        <v>20</v>
      </c>
      <c r="L1646">
        <v>2</v>
      </c>
      <c r="M1646">
        <v>2870</v>
      </c>
      <c r="N1646">
        <f>MONTH(Table1[[#This Row],[Sale_Date]])</f>
        <v>5</v>
      </c>
    </row>
    <row r="1647" spans="1:14" x14ac:dyDescent="0.25">
      <c r="A1647">
        <v>1646</v>
      </c>
      <c r="B1647">
        <v>6</v>
      </c>
      <c r="C1647" t="s">
        <v>32</v>
      </c>
      <c r="D1647" t="s">
        <v>35</v>
      </c>
      <c r="E1647" t="s">
        <v>37</v>
      </c>
      <c r="F1647" t="s">
        <v>43</v>
      </c>
      <c r="G1647" s="1">
        <v>45449</v>
      </c>
      <c r="H1647" t="s">
        <v>47</v>
      </c>
      <c r="I1647" t="s">
        <v>55</v>
      </c>
      <c r="J1647">
        <v>804</v>
      </c>
      <c r="K1647">
        <v>0</v>
      </c>
      <c r="L1647">
        <v>2</v>
      </c>
      <c r="M1647">
        <v>1238</v>
      </c>
      <c r="N1647">
        <f>MONTH(Table1[[#This Row],[Sale_Date]])</f>
        <v>6</v>
      </c>
    </row>
    <row r="1648" spans="1:14" x14ac:dyDescent="0.25">
      <c r="A1648">
        <v>1647</v>
      </c>
      <c r="B1648">
        <v>1</v>
      </c>
      <c r="C1648" t="s">
        <v>15</v>
      </c>
      <c r="D1648" t="s">
        <v>34</v>
      </c>
      <c r="E1648" t="s">
        <v>38</v>
      </c>
      <c r="F1648" t="s">
        <v>42</v>
      </c>
      <c r="G1648" s="1">
        <v>45682</v>
      </c>
      <c r="H1648" t="s">
        <v>47</v>
      </c>
      <c r="I1648" t="s">
        <v>52</v>
      </c>
      <c r="J1648">
        <v>802</v>
      </c>
      <c r="K1648">
        <v>25</v>
      </c>
      <c r="L1648">
        <v>1</v>
      </c>
      <c r="M1648">
        <v>2852</v>
      </c>
      <c r="N1648">
        <f>MONTH(Table1[[#This Row],[Sale_Date]])</f>
        <v>1</v>
      </c>
    </row>
    <row r="1649" spans="1:14" x14ac:dyDescent="0.25">
      <c r="A1649">
        <v>1648</v>
      </c>
      <c r="B1649">
        <v>20</v>
      </c>
      <c r="C1649" t="s">
        <v>24</v>
      </c>
      <c r="D1649" t="s">
        <v>33</v>
      </c>
      <c r="E1649" t="s">
        <v>37</v>
      </c>
      <c r="F1649" t="s">
        <v>40</v>
      </c>
      <c r="G1649" s="1">
        <v>45591</v>
      </c>
      <c r="H1649" t="s">
        <v>47</v>
      </c>
      <c r="I1649" t="s">
        <v>50</v>
      </c>
      <c r="J1649">
        <v>413</v>
      </c>
      <c r="K1649">
        <v>10</v>
      </c>
      <c r="L1649">
        <v>1</v>
      </c>
      <c r="M1649">
        <v>1154</v>
      </c>
      <c r="N1649">
        <f>MONTH(Table1[[#This Row],[Sale_Date]])</f>
        <v>10</v>
      </c>
    </row>
    <row r="1650" spans="1:14" x14ac:dyDescent="0.25">
      <c r="A1650">
        <v>1649</v>
      </c>
      <c r="B1650">
        <v>3</v>
      </c>
      <c r="C1650" t="s">
        <v>18</v>
      </c>
      <c r="D1650" t="s">
        <v>35</v>
      </c>
      <c r="E1650" t="s">
        <v>38</v>
      </c>
      <c r="F1650" t="s">
        <v>45</v>
      </c>
      <c r="G1650" s="1">
        <v>45625</v>
      </c>
      <c r="H1650" t="s">
        <v>48</v>
      </c>
      <c r="I1650" t="s">
        <v>55</v>
      </c>
      <c r="J1650">
        <v>1103</v>
      </c>
      <c r="K1650">
        <v>30</v>
      </c>
      <c r="L1650">
        <v>1</v>
      </c>
      <c r="M1650">
        <v>1607</v>
      </c>
      <c r="N1650">
        <f>MONTH(Table1[[#This Row],[Sale_Date]])</f>
        <v>11</v>
      </c>
    </row>
    <row r="1651" spans="1:14" x14ac:dyDescent="0.25">
      <c r="A1651">
        <v>1650</v>
      </c>
      <c r="B1651">
        <v>8</v>
      </c>
      <c r="C1651" t="s">
        <v>29</v>
      </c>
      <c r="D1651" t="s">
        <v>33</v>
      </c>
      <c r="E1651" t="s">
        <v>38</v>
      </c>
      <c r="F1651" t="s">
        <v>41</v>
      </c>
      <c r="G1651" s="1">
        <v>45683</v>
      </c>
      <c r="H1651" t="s">
        <v>48</v>
      </c>
      <c r="I1651" t="s">
        <v>49</v>
      </c>
      <c r="J1651">
        <v>1192</v>
      </c>
      <c r="K1651">
        <v>25</v>
      </c>
      <c r="L1651">
        <v>1</v>
      </c>
      <c r="M1651">
        <v>1731</v>
      </c>
      <c r="N1651">
        <f>MONTH(Table1[[#This Row],[Sale_Date]])</f>
        <v>1</v>
      </c>
    </row>
    <row r="1652" spans="1:14" x14ac:dyDescent="0.25">
      <c r="A1652">
        <v>1651</v>
      </c>
      <c r="B1652">
        <v>14</v>
      </c>
      <c r="C1652" t="s">
        <v>22</v>
      </c>
      <c r="D1652" t="s">
        <v>33</v>
      </c>
      <c r="E1652" t="s">
        <v>39</v>
      </c>
      <c r="F1652" t="s">
        <v>43</v>
      </c>
      <c r="G1652" s="1">
        <v>45652</v>
      </c>
      <c r="H1652" t="s">
        <v>48</v>
      </c>
      <c r="I1652" t="s">
        <v>53</v>
      </c>
      <c r="J1652">
        <v>246</v>
      </c>
      <c r="K1652">
        <v>10</v>
      </c>
      <c r="L1652">
        <v>1</v>
      </c>
      <c r="M1652">
        <v>1817</v>
      </c>
      <c r="N1652">
        <f>MONTH(Table1[[#This Row],[Sale_Date]])</f>
        <v>12</v>
      </c>
    </row>
    <row r="1653" spans="1:14" x14ac:dyDescent="0.25">
      <c r="A1653">
        <v>1652</v>
      </c>
      <c r="B1653">
        <v>7</v>
      </c>
      <c r="C1653" t="s">
        <v>25</v>
      </c>
      <c r="D1653" t="s">
        <v>34</v>
      </c>
      <c r="E1653" t="s">
        <v>38</v>
      </c>
      <c r="F1653" t="s">
        <v>44</v>
      </c>
      <c r="G1653" s="1">
        <v>45665</v>
      </c>
      <c r="H1653" t="s">
        <v>48</v>
      </c>
      <c r="I1653" t="s">
        <v>53</v>
      </c>
      <c r="J1653">
        <v>385</v>
      </c>
      <c r="K1653">
        <v>15</v>
      </c>
      <c r="L1653">
        <v>2</v>
      </c>
      <c r="M1653">
        <v>2733</v>
      </c>
      <c r="N1653">
        <f>MONTH(Table1[[#This Row],[Sale_Date]])</f>
        <v>1</v>
      </c>
    </row>
    <row r="1654" spans="1:14" x14ac:dyDescent="0.25">
      <c r="A1654">
        <v>1653</v>
      </c>
      <c r="B1654">
        <v>18</v>
      </c>
      <c r="C1654" t="s">
        <v>28</v>
      </c>
      <c r="D1654" t="s">
        <v>35</v>
      </c>
      <c r="E1654" t="s">
        <v>36</v>
      </c>
      <c r="F1654" t="s">
        <v>44</v>
      </c>
      <c r="G1654" s="1">
        <v>45713</v>
      </c>
      <c r="H1654" t="s">
        <v>48</v>
      </c>
      <c r="I1654" t="s">
        <v>54</v>
      </c>
      <c r="J1654">
        <v>1425</v>
      </c>
      <c r="K1654">
        <v>0</v>
      </c>
      <c r="L1654">
        <v>1</v>
      </c>
      <c r="M1654">
        <v>1619</v>
      </c>
      <c r="N1654">
        <f>MONTH(Table1[[#This Row],[Sale_Date]])</f>
        <v>2</v>
      </c>
    </row>
    <row r="1655" spans="1:14" x14ac:dyDescent="0.25">
      <c r="A1655">
        <v>1654</v>
      </c>
      <c r="B1655">
        <v>16</v>
      </c>
      <c r="C1655" t="s">
        <v>16</v>
      </c>
      <c r="D1655" t="s">
        <v>34</v>
      </c>
      <c r="E1655" t="s">
        <v>38</v>
      </c>
      <c r="F1655" t="s">
        <v>42</v>
      </c>
      <c r="G1655" s="1">
        <v>45545</v>
      </c>
      <c r="H1655" t="s">
        <v>47</v>
      </c>
      <c r="I1655" t="s">
        <v>52</v>
      </c>
      <c r="J1655">
        <v>881</v>
      </c>
      <c r="K1655">
        <v>25</v>
      </c>
      <c r="L1655">
        <v>1</v>
      </c>
      <c r="M1655">
        <v>2620</v>
      </c>
      <c r="N1655">
        <f>MONTH(Table1[[#This Row],[Sale_Date]])</f>
        <v>9</v>
      </c>
    </row>
    <row r="1656" spans="1:14" x14ac:dyDescent="0.25">
      <c r="A1656">
        <v>1655</v>
      </c>
      <c r="B1656">
        <v>2</v>
      </c>
      <c r="C1656" t="s">
        <v>19</v>
      </c>
      <c r="D1656" t="s">
        <v>33</v>
      </c>
      <c r="E1656" t="s">
        <v>39</v>
      </c>
      <c r="F1656" t="s">
        <v>44</v>
      </c>
      <c r="G1656" s="1">
        <v>45755</v>
      </c>
      <c r="H1656" t="s">
        <v>48</v>
      </c>
      <c r="I1656" t="s">
        <v>54</v>
      </c>
      <c r="J1656">
        <v>1335</v>
      </c>
      <c r="K1656">
        <v>30</v>
      </c>
      <c r="L1656">
        <v>1</v>
      </c>
      <c r="M1656">
        <v>2701</v>
      </c>
      <c r="N1656">
        <f>MONTH(Table1[[#This Row],[Sale_Date]])</f>
        <v>4</v>
      </c>
    </row>
    <row r="1657" spans="1:14" x14ac:dyDescent="0.25">
      <c r="A1657">
        <v>1656</v>
      </c>
      <c r="B1657">
        <v>11</v>
      </c>
      <c r="C1657" t="s">
        <v>13</v>
      </c>
      <c r="D1657" t="s">
        <v>33</v>
      </c>
      <c r="E1657" t="s">
        <v>39</v>
      </c>
      <c r="F1657" t="s">
        <v>41</v>
      </c>
      <c r="G1657" s="1">
        <v>45475</v>
      </c>
      <c r="H1657" t="s">
        <v>48</v>
      </c>
      <c r="I1657" t="s">
        <v>52</v>
      </c>
      <c r="J1657">
        <v>1445</v>
      </c>
      <c r="K1657">
        <v>30</v>
      </c>
      <c r="L1657">
        <v>2</v>
      </c>
      <c r="M1657">
        <v>1178</v>
      </c>
      <c r="N1657">
        <f>MONTH(Table1[[#This Row],[Sale_Date]])</f>
        <v>7</v>
      </c>
    </row>
    <row r="1658" spans="1:14" x14ac:dyDescent="0.25">
      <c r="A1658">
        <v>1657</v>
      </c>
      <c r="B1658">
        <v>15</v>
      </c>
      <c r="C1658" t="s">
        <v>20</v>
      </c>
      <c r="D1658" t="s">
        <v>35</v>
      </c>
      <c r="E1658" t="s">
        <v>39</v>
      </c>
      <c r="F1658" t="s">
        <v>41</v>
      </c>
      <c r="G1658" s="1">
        <v>45558</v>
      </c>
      <c r="H1658" t="s">
        <v>48</v>
      </c>
      <c r="I1658" t="s">
        <v>55</v>
      </c>
      <c r="J1658">
        <v>551</v>
      </c>
      <c r="K1658">
        <v>25</v>
      </c>
      <c r="L1658">
        <v>1</v>
      </c>
      <c r="M1658">
        <v>2084</v>
      </c>
      <c r="N1658">
        <f>MONTH(Table1[[#This Row],[Sale_Date]])</f>
        <v>9</v>
      </c>
    </row>
    <row r="1659" spans="1:14" x14ac:dyDescent="0.25">
      <c r="A1659">
        <v>1658</v>
      </c>
      <c r="B1659">
        <v>2</v>
      </c>
      <c r="C1659" t="s">
        <v>19</v>
      </c>
      <c r="D1659" t="s">
        <v>33</v>
      </c>
      <c r="E1659" t="s">
        <v>38</v>
      </c>
      <c r="F1659" t="s">
        <v>40</v>
      </c>
      <c r="G1659" s="1">
        <v>45520</v>
      </c>
      <c r="H1659" t="s">
        <v>47</v>
      </c>
      <c r="I1659" t="s">
        <v>49</v>
      </c>
      <c r="J1659">
        <v>1270</v>
      </c>
      <c r="K1659">
        <v>20</v>
      </c>
      <c r="L1659">
        <v>1</v>
      </c>
      <c r="M1659">
        <v>2013</v>
      </c>
      <c r="N1659">
        <f>MONTH(Table1[[#This Row],[Sale_Date]])</f>
        <v>8</v>
      </c>
    </row>
    <row r="1660" spans="1:14" x14ac:dyDescent="0.25">
      <c r="A1660">
        <v>1659</v>
      </c>
      <c r="B1660">
        <v>12</v>
      </c>
      <c r="C1660" t="s">
        <v>31</v>
      </c>
      <c r="D1660" t="s">
        <v>35</v>
      </c>
      <c r="E1660" t="s">
        <v>36</v>
      </c>
      <c r="F1660" t="s">
        <v>41</v>
      </c>
      <c r="G1660" s="1">
        <v>45752</v>
      </c>
      <c r="H1660" t="s">
        <v>47</v>
      </c>
      <c r="I1660" t="s">
        <v>54</v>
      </c>
      <c r="J1660">
        <v>914</v>
      </c>
      <c r="K1660">
        <v>20</v>
      </c>
      <c r="L1660">
        <v>2</v>
      </c>
      <c r="M1660">
        <v>1631</v>
      </c>
      <c r="N1660">
        <f>MONTH(Table1[[#This Row],[Sale_Date]])</f>
        <v>4</v>
      </c>
    </row>
    <row r="1661" spans="1:14" x14ac:dyDescent="0.25">
      <c r="A1661">
        <v>1660</v>
      </c>
      <c r="B1661">
        <v>6</v>
      </c>
      <c r="C1661" t="s">
        <v>32</v>
      </c>
      <c r="D1661" t="s">
        <v>35</v>
      </c>
      <c r="E1661" t="s">
        <v>36</v>
      </c>
      <c r="F1661" t="s">
        <v>43</v>
      </c>
      <c r="G1661" s="1">
        <v>45558</v>
      </c>
      <c r="H1661" t="s">
        <v>48</v>
      </c>
      <c r="I1661" t="s">
        <v>50</v>
      </c>
      <c r="J1661">
        <v>425</v>
      </c>
      <c r="K1661">
        <v>0</v>
      </c>
      <c r="L1661">
        <v>2</v>
      </c>
      <c r="M1661">
        <v>2701</v>
      </c>
      <c r="N1661">
        <f>MONTH(Table1[[#This Row],[Sale_Date]])</f>
        <v>9</v>
      </c>
    </row>
    <row r="1662" spans="1:14" x14ac:dyDescent="0.25">
      <c r="A1662">
        <v>1661</v>
      </c>
      <c r="B1662">
        <v>9</v>
      </c>
      <c r="C1662" t="s">
        <v>26</v>
      </c>
      <c r="D1662" t="s">
        <v>35</v>
      </c>
      <c r="E1662" t="s">
        <v>39</v>
      </c>
      <c r="F1662" t="s">
        <v>46</v>
      </c>
      <c r="G1662" s="1">
        <v>45605</v>
      </c>
      <c r="H1662" t="s">
        <v>47</v>
      </c>
      <c r="I1662" t="s">
        <v>53</v>
      </c>
      <c r="J1662">
        <v>1201</v>
      </c>
      <c r="K1662">
        <v>10</v>
      </c>
      <c r="L1662">
        <v>1</v>
      </c>
      <c r="M1662">
        <v>1017</v>
      </c>
      <c r="N1662">
        <f>MONTH(Table1[[#This Row],[Sale_Date]])</f>
        <v>11</v>
      </c>
    </row>
    <row r="1663" spans="1:14" x14ac:dyDescent="0.25">
      <c r="A1663">
        <v>1662</v>
      </c>
      <c r="B1663">
        <v>13</v>
      </c>
      <c r="C1663" t="s">
        <v>21</v>
      </c>
      <c r="D1663" t="s">
        <v>34</v>
      </c>
      <c r="E1663" t="s">
        <v>36</v>
      </c>
      <c r="F1663" t="s">
        <v>42</v>
      </c>
      <c r="G1663" s="1">
        <v>45489</v>
      </c>
      <c r="H1663" t="s">
        <v>48</v>
      </c>
      <c r="I1663" t="s">
        <v>55</v>
      </c>
      <c r="J1663">
        <v>1399</v>
      </c>
      <c r="K1663">
        <v>15</v>
      </c>
      <c r="L1663">
        <v>3</v>
      </c>
      <c r="M1663">
        <v>2689</v>
      </c>
      <c r="N1663">
        <f>MONTH(Table1[[#This Row],[Sale_Date]])</f>
        <v>7</v>
      </c>
    </row>
    <row r="1664" spans="1:14" x14ac:dyDescent="0.25">
      <c r="A1664">
        <v>1663</v>
      </c>
      <c r="B1664">
        <v>1</v>
      </c>
      <c r="C1664" t="s">
        <v>15</v>
      </c>
      <c r="D1664" t="s">
        <v>34</v>
      </c>
      <c r="E1664" t="s">
        <v>36</v>
      </c>
      <c r="F1664" t="s">
        <v>41</v>
      </c>
      <c r="G1664" s="1">
        <v>45490</v>
      </c>
      <c r="H1664" t="s">
        <v>48</v>
      </c>
      <c r="I1664" t="s">
        <v>52</v>
      </c>
      <c r="J1664">
        <v>299</v>
      </c>
      <c r="K1664">
        <v>0</v>
      </c>
      <c r="L1664">
        <v>3</v>
      </c>
      <c r="M1664">
        <v>2640</v>
      </c>
      <c r="N1664">
        <f>MONTH(Table1[[#This Row],[Sale_Date]])</f>
        <v>7</v>
      </c>
    </row>
    <row r="1665" spans="1:14" x14ac:dyDescent="0.25">
      <c r="A1665">
        <v>1664</v>
      </c>
      <c r="B1665">
        <v>10</v>
      </c>
      <c r="C1665" t="s">
        <v>23</v>
      </c>
      <c r="D1665" t="s">
        <v>34</v>
      </c>
      <c r="E1665" t="s">
        <v>36</v>
      </c>
      <c r="F1665" t="s">
        <v>42</v>
      </c>
      <c r="G1665" s="1">
        <v>45675</v>
      </c>
      <c r="H1665" t="s">
        <v>47</v>
      </c>
      <c r="I1665" t="s">
        <v>50</v>
      </c>
      <c r="J1665">
        <v>466</v>
      </c>
      <c r="K1665">
        <v>25</v>
      </c>
      <c r="L1665">
        <v>1</v>
      </c>
      <c r="M1665">
        <v>2730</v>
      </c>
      <c r="N1665">
        <f>MONTH(Table1[[#This Row],[Sale_Date]])</f>
        <v>1</v>
      </c>
    </row>
    <row r="1666" spans="1:14" x14ac:dyDescent="0.25">
      <c r="A1666">
        <v>1665</v>
      </c>
      <c r="B1666">
        <v>20</v>
      </c>
      <c r="C1666" t="s">
        <v>24</v>
      </c>
      <c r="D1666" t="s">
        <v>33</v>
      </c>
      <c r="E1666" t="s">
        <v>39</v>
      </c>
      <c r="F1666" t="s">
        <v>45</v>
      </c>
      <c r="G1666" s="1">
        <v>45676</v>
      </c>
      <c r="H1666" t="s">
        <v>48</v>
      </c>
      <c r="I1666" t="s">
        <v>49</v>
      </c>
      <c r="J1666">
        <v>841</v>
      </c>
      <c r="K1666">
        <v>25</v>
      </c>
      <c r="L1666">
        <v>1</v>
      </c>
      <c r="M1666">
        <v>1665</v>
      </c>
      <c r="N1666">
        <f>MONTH(Table1[[#This Row],[Sale_Date]])</f>
        <v>1</v>
      </c>
    </row>
    <row r="1667" spans="1:14" x14ac:dyDescent="0.25">
      <c r="A1667">
        <v>1666</v>
      </c>
      <c r="B1667">
        <v>9</v>
      </c>
      <c r="C1667" t="s">
        <v>26</v>
      </c>
      <c r="D1667" t="s">
        <v>35</v>
      </c>
      <c r="E1667" t="s">
        <v>38</v>
      </c>
      <c r="F1667" t="s">
        <v>41</v>
      </c>
      <c r="G1667" s="1">
        <v>45505</v>
      </c>
      <c r="H1667" t="s">
        <v>48</v>
      </c>
      <c r="I1667" t="s">
        <v>55</v>
      </c>
      <c r="J1667">
        <v>546</v>
      </c>
      <c r="K1667">
        <v>10</v>
      </c>
      <c r="L1667">
        <v>2</v>
      </c>
      <c r="M1667">
        <v>1422</v>
      </c>
      <c r="N1667">
        <f>MONTH(Table1[[#This Row],[Sale_Date]])</f>
        <v>8</v>
      </c>
    </row>
    <row r="1668" spans="1:14" x14ac:dyDescent="0.25">
      <c r="A1668">
        <v>1667</v>
      </c>
      <c r="B1668">
        <v>15</v>
      </c>
      <c r="C1668" t="s">
        <v>20</v>
      </c>
      <c r="D1668" t="s">
        <v>35</v>
      </c>
      <c r="E1668" t="s">
        <v>36</v>
      </c>
      <c r="F1668" t="s">
        <v>42</v>
      </c>
      <c r="G1668" s="1">
        <v>45636</v>
      </c>
      <c r="H1668" t="s">
        <v>48</v>
      </c>
      <c r="I1668" t="s">
        <v>49</v>
      </c>
      <c r="J1668">
        <v>1384</v>
      </c>
      <c r="K1668">
        <v>15</v>
      </c>
      <c r="L1668">
        <v>1</v>
      </c>
      <c r="M1668">
        <v>1381</v>
      </c>
      <c r="N1668">
        <f>MONTH(Table1[[#This Row],[Sale_Date]])</f>
        <v>12</v>
      </c>
    </row>
    <row r="1669" spans="1:14" x14ac:dyDescent="0.25">
      <c r="A1669">
        <v>1668</v>
      </c>
      <c r="B1669">
        <v>15</v>
      </c>
      <c r="C1669" t="s">
        <v>20</v>
      </c>
      <c r="D1669" t="s">
        <v>35</v>
      </c>
      <c r="E1669" t="s">
        <v>36</v>
      </c>
      <c r="F1669" t="s">
        <v>40</v>
      </c>
      <c r="G1669" s="1">
        <v>45430</v>
      </c>
      <c r="H1669" t="s">
        <v>48</v>
      </c>
      <c r="I1669" t="s">
        <v>53</v>
      </c>
      <c r="J1669">
        <v>1248</v>
      </c>
      <c r="K1669">
        <v>25</v>
      </c>
      <c r="L1669">
        <v>2</v>
      </c>
      <c r="M1669">
        <v>1300</v>
      </c>
      <c r="N1669">
        <f>MONTH(Table1[[#This Row],[Sale_Date]])</f>
        <v>5</v>
      </c>
    </row>
    <row r="1670" spans="1:14" x14ac:dyDescent="0.25">
      <c r="A1670">
        <v>1669</v>
      </c>
      <c r="B1670">
        <v>7</v>
      </c>
      <c r="C1670" t="s">
        <v>25</v>
      </c>
      <c r="D1670" t="s">
        <v>34</v>
      </c>
      <c r="E1670" t="s">
        <v>36</v>
      </c>
      <c r="F1670" t="s">
        <v>42</v>
      </c>
      <c r="G1670" s="1">
        <v>45420</v>
      </c>
      <c r="H1670" t="s">
        <v>47</v>
      </c>
      <c r="I1670" t="s">
        <v>49</v>
      </c>
      <c r="J1670">
        <v>952</v>
      </c>
      <c r="K1670">
        <v>20</v>
      </c>
      <c r="L1670">
        <v>3</v>
      </c>
      <c r="M1670">
        <v>2418</v>
      </c>
      <c r="N1670">
        <f>MONTH(Table1[[#This Row],[Sale_Date]])</f>
        <v>5</v>
      </c>
    </row>
    <row r="1671" spans="1:14" x14ac:dyDescent="0.25">
      <c r="A1671">
        <v>1670</v>
      </c>
      <c r="B1671">
        <v>15</v>
      </c>
      <c r="C1671" t="s">
        <v>20</v>
      </c>
      <c r="D1671" t="s">
        <v>35</v>
      </c>
      <c r="E1671" t="s">
        <v>36</v>
      </c>
      <c r="F1671" t="s">
        <v>41</v>
      </c>
      <c r="G1671" s="1">
        <v>45540</v>
      </c>
      <c r="H1671" t="s">
        <v>47</v>
      </c>
      <c r="I1671" t="s">
        <v>49</v>
      </c>
      <c r="J1671">
        <v>930</v>
      </c>
      <c r="K1671">
        <v>25</v>
      </c>
      <c r="L1671">
        <v>1</v>
      </c>
      <c r="M1671">
        <v>1911</v>
      </c>
      <c r="N1671">
        <f>MONTH(Table1[[#This Row],[Sale_Date]])</f>
        <v>9</v>
      </c>
    </row>
    <row r="1672" spans="1:14" x14ac:dyDescent="0.25">
      <c r="A1672">
        <v>1671</v>
      </c>
      <c r="B1672">
        <v>1</v>
      </c>
      <c r="C1672" t="s">
        <v>15</v>
      </c>
      <c r="D1672" t="s">
        <v>34</v>
      </c>
      <c r="E1672" t="s">
        <v>37</v>
      </c>
      <c r="F1672" t="s">
        <v>46</v>
      </c>
      <c r="G1672" s="1">
        <v>45638</v>
      </c>
      <c r="H1672" t="s">
        <v>48</v>
      </c>
      <c r="I1672" t="s">
        <v>53</v>
      </c>
      <c r="J1672">
        <v>1031</v>
      </c>
      <c r="K1672">
        <v>30</v>
      </c>
      <c r="L1672">
        <v>2</v>
      </c>
      <c r="M1672">
        <v>1250</v>
      </c>
      <c r="N1672">
        <f>MONTH(Table1[[#This Row],[Sale_Date]])</f>
        <v>12</v>
      </c>
    </row>
    <row r="1673" spans="1:14" x14ac:dyDescent="0.25">
      <c r="A1673">
        <v>1672</v>
      </c>
      <c r="B1673">
        <v>10</v>
      </c>
      <c r="C1673" t="s">
        <v>23</v>
      </c>
      <c r="D1673" t="s">
        <v>34</v>
      </c>
      <c r="E1673" t="s">
        <v>37</v>
      </c>
      <c r="F1673" t="s">
        <v>40</v>
      </c>
      <c r="G1673" s="1">
        <v>45772</v>
      </c>
      <c r="H1673" t="s">
        <v>47</v>
      </c>
      <c r="I1673" t="s">
        <v>49</v>
      </c>
      <c r="J1673">
        <v>1330</v>
      </c>
      <c r="K1673">
        <v>15</v>
      </c>
      <c r="L1673">
        <v>1</v>
      </c>
      <c r="M1673">
        <v>1536</v>
      </c>
      <c r="N1673">
        <f>MONTH(Table1[[#This Row],[Sale_Date]])</f>
        <v>4</v>
      </c>
    </row>
    <row r="1674" spans="1:14" x14ac:dyDescent="0.25">
      <c r="A1674">
        <v>1673</v>
      </c>
      <c r="B1674">
        <v>12</v>
      </c>
      <c r="C1674" t="s">
        <v>31</v>
      </c>
      <c r="D1674" t="s">
        <v>35</v>
      </c>
      <c r="E1674" t="s">
        <v>36</v>
      </c>
      <c r="F1674" t="s">
        <v>43</v>
      </c>
      <c r="G1674" s="1">
        <v>45689</v>
      </c>
      <c r="H1674" t="s">
        <v>48</v>
      </c>
      <c r="I1674" t="s">
        <v>54</v>
      </c>
      <c r="J1674">
        <v>766</v>
      </c>
      <c r="K1674">
        <v>10</v>
      </c>
      <c r="L1674">
        <v>2</v>
      </c>
      <c r="M1674">
        <v>2677</v>
      </c>
      <c r="N1674">
        <f>MONTH(Table1[[#This Row],[Sale_Date]])</f>
        <v>2</v>
      </c>
    </row>
    <row r="1675" spans="1:14" x14ac:dyDescent="0.25">
      <c r="A1675">
        <v>1674</v>
      </c>
      <c r="B1675">
        <v>14</v>
      </c>
      <c r="C1675" t="s">
        <v>22</v>
      </c>
      <c r="D1675" t="s">
        <v>33</v>
      </c>
      <c r="E1675" t="s">
        <v>38</v>
      </c>
      <c r="F1675" t="s">
        <v>40</v>
      </c>
      <c r="G1675" s="1">
        <v>45600</v>
      </c>
      <c r="H1675" t="s">
        <v>47</v>
      </c>
      <c r="I1675" t="s">
        <v>54</v>
      </c>
      <c r="J1675">
        <v>1011</v>
      </c>
      <c r="K1675">
        <v>10</v>
      </c>
      <c r="L1675">
        <v>3</v>
      </c>
      <c r="M1675">
        <v>1646</v>
      </c>
      <c r="N1675">
        <f>MONTH(Table1[[#This Row],[Sale_Date]])</f>
        <v>11</v>
      </c>
    </row>
    <row r="1676" spans="1:14" x14ac:dyDescent="0.25">
      <c r="A1676">
        <v>1675</v>
      </c>
      <c r="B1676">
        <v>7</v>
      </c>
      <c r="C1676" t="s">
        <v>25</v>
      </c>
      <c r="D1676" t="s">
        <v>34</v>
      </c>
      <c r="E1676" t="s">
        <v>39</v>
      </c>
      <c r="F1676" t="s">
        <v>40</v>
      </c>
      <c r="G1676" s="1">
        <v>45568</v>
      </c>
      <c r="H1676" t="s">
        <v>47</v>
      </c>
      <c r="I1676" t="s">
        <v>53</v>
      </c>
      <c r="J1676">
        <v>636</v>
      </c>
      <c r="K1676">
        <v>15</v>
      </c>
      <c r="L1676">
        <v>1</v>
      </c>
      <c r="M1676">
        <v>2201</v>
      </c>
      <c r="N1676">
        <f>MONTH(Table1[[#This Row],[Sale_Date]])</f>
        <v>10</v>
      </c>
    </row>
    <row r="1677" spans="1:14" x14ac:dyDescent="0.25">
      <c r="A1677">
        <v>1676</v>
      </c>
      <c r="B1677">
        <v>7</v>
      </c>
      <c r="C1677" t="s">
        <v>25</v>
      </c>
      <c r="D1677" t="s">
        <v>34</v>
      </c>
      <c r="E1677" t="s">
        <v>37</v>
      </c>
      <c r="F1677" t="s">
        <v>40</v>
      </c>
      <c r="G1677" s="1">
        <v>45468</v>
      </c>
      <c r="H1677" t="s">
        <v>47</v>
      </c>
      <c r="I1677" t="s">
        <v>49</v>
      </c>
      <c r="J1677">
        <v>1444</v>
      </c>
      <c r="K1677">
        <v>30</v>
      </c>
      <c r="L1677">
        <v>2</v>
      </c>
      <c r="M1677">
        <v>2424</v>
      </c>
      <c r="N1677">
        <f>MONTH(Table1[[#This Row],[Sale_Date]])</f>
        <v>6</v>
      </c>
    </row>
    <row r="1678" spans="1:14" x14ac:dyDescent="0.25">
      <c r="A1678">
        <v>1677</v>
      </c>
      <c r="B1678">
        <v>8</v>
      </c>
      <c r="C1678" t="s">
        <v>29</v>
      </c>
      <c r="D1678" t="s">
        <v>33</v>
      </c>
      <c r="E1678" t="s">
        <v>36</v>
      </c>
      <c r="F1678" t="s">
        <v>45</v>
      </c>
      <c r="G1678" s="1">
        <v>45437</v>
      </c>
      <c r="H1678" t="s">
        <v>47</v>
      </c>
      <c r="I1678" t="s">
        <v>49</v>
      </c>
      <c r="J1678">
        <v>436</v>
      </c>
      <c r="K1678">
        <v>20</v>
      </c>
      <c r="L1678">
        <v>1</v>
      </c>
      <c r="M1678">
        <v>2800</v>
      </c>
      <c r="N1678">
        <f>MONTH(Table1[[#This Row],[Sale_Date]])</f>
        <v>5</v>
      </c>
    </row>
    <row r="1679" spans="1:14" x14ac:dyDescent="0.25">
      <c r="A1679">
        <v>1678</v>
      </c>
      <c r="B1679">
        <v>7</v>
      </c>
      <c r="C1679" t="s">
        <v>25</v>
      </c>
      <c r="D1679" t="s">
        <v>34</v>
      </c>
      <c r="E1679" t="s">
        <v>39</v>
      </c>
      <c r="F1679" t="s">
        <v>45</v>
      </c>
      <c r="G1679" s="1">
        <v>45703</v>
      </c>
      <c r="H1679" t="s">
        <v>48</v>
      </c>
      <c r="I1679" t="s">
        <v>50</v>
      </c>
      <c r="J1679">
        <v>558</v>
      </c>
      <c r="K1679">
        <v>15</v>
      </c>
      <c r="L1679">
        <v>1</v>
      </c>
      <c r="M1679">
        <v>2928</v>
      </c>
      <c r="N1679">
        <f>MONTH(Table1[[#This Row],[Sale_Date]])</f>
        <v>2</v>
      </c>
    </row>
    <row r="1680" spans="1:14" x14ac:dyDescent="0.25">
      <c r="A1680">
        <v>1679</v>
      </c>
      <c r="B1680">
        <v>6</v>
      </c>
      <c r="C1680" t="s">
        <v>32</v>
      </c>
      <c r="D1680" t="s">
        <v>35</v>
      </c>
      <c r="E1680" t="s">
        <v>38</v>
      </c>
      <c r="F1680" t="s">
        <v>43</v>
      </c>
      <c r="G1680" s="1">
        <v>45579</v>
      </c>
      <c r="H1680" t="s">
        <v>48</v>
      </c>
      <c r="I1680" t="s">
        <v>55</v>
      </c>
      <c r="J1680">
        <v>473</v>
      </c>
      <c r="K1680">
        <v>30</v>
      </c>
      <c r="L1680">
        <v>1</v>
      </c>
      <c r="M1680">
        <v>2901</v>
      </c>
      <c r="N1680">
        <f>MONTH(Table1[[#This Row],[Sale_Date]])</f>
        <v>10</v>
      </c>
    </row>
    <row r="1681" spans="1:14" x14ac:dyDescent="0.25">
      <c r="A1681">
        <v>1680</v>
      </c>
      <c r="B1681">
        <v>7</v>
      </c>
      <c r="C1681" t="s">
        <v>25</v>
      </c>
      <c r="D1681" t="s">
        <v>34</v>
      </c>
      <c r="E1681" t="s">
        <v>39</v>
      </c>
      <c r="F1681" t="s">
        <v>41</v>
      </c>
      <c r="G1681" s="1">
        <v>45422</v>
      </c>
      <c r="H1681" t="s">
        <v>48</v>
      </c>
      <c r="I1681" t="s">
        <v>52</v>
      </c>
      <c r="J1681">
        <v>1179</v>
      </c>
      <c r="K1681">
        <v>10</v>
      </c>
      <c r="L1681">
        <v>2</v>
      </c>
      <c r="M1681">
        <v>2308</v>
      </c>
      <c r="N1681">
        <f>MONTH(Table1[[#This Row],[Sale_Date]])</f>
        <v>5</v>
      </c>
    </row>
    <row r="1682" spans="1:14" x14ac:dyDescent="0.25">
      <c r="A1682">
        <v>1681</v>
      </c>
      <c r="B1682">
        <v>9</v>
      </c>
      <c r="C1682" t="s">
        <v>26</v>
      </c>
      <c r="D1682" t="s">
        <v>35</v>
      </c>
      <c r="E1682" t="s">
        <v>38</v>
      </c>
      <c r="F1682" t="s">
        <v>40</v>
      </c>
      <c r="G1682" s="1">
        <v>45544</v>
      </c>
      <c r="H1682" t="s">
        <v>48</v>
      </c>
      <c r="I1682" t="s">
        <v>52</v>
      </c>
      <c r="J1682">
        <v>1460</v>
      </c>
      <c r="K1682">
        <v>0</v>
      </c>
      <c r="L1682">
        <v>1</v>
      </c>
      <c r="M1682">
        <v>1322</v>
      </c>
      <c r="N1682">
        <f>MONTH(Table1[[#This Row],[Sale_Date]])</f>
        <v>9</v>
      </c>
    </row>
    <row r="1683" spans="1:14" x14ac:dyDescent="0.25">
      <c r="A1683">
        <v>1682</v>
      </c>
      <c r="B1683">
        <v>9</v>
      </c>
      <c r="C1683" t="s">
        <v>26</v>
      </c>
      <c r="D1683" t="s">
        <v>35</v>
      </c>
      <c r="E1683" t="s">
        <v>38</v>
      </c>
      <c r="F1683" t="s">
        <v>45</v>
      </c>
      <c r="G1683" s="1">
        <v>45488</v>
      </c>
      <c r="H1683" t="s">
        <v>48</v>
      </c>
      <c r="I1683" t="s">
        <v>50</v>
      </c>
      <c r="J1683">
        <v>1007</v>
      </c>
      <c r="K1683">
        <v>25</v>
      </c>
      <c r="L1683">
        <v>1</v>
      </c>
      <c r="M1683">
        <v>2248</v>
      </c>
      <c r="N1683">
        <f>MONTH(Table1[[#This Row],[Sale_Date]])</f>
        <v>7</v>
      </c>
    </row>
    <row r="1684" spans="1:14" x14ac:dyDescent="0.25">
      <c r="A1684">
        <v>1683</v>
      </c>
      <c r="B1684">
        <v>10</v>
      </c>
      <c r="C1684" t="s">
        <v>23</v>
      </c>
      <c r="D1684" t="s">
        <v>34</v>
      </c>
      <c r="E1684" t="s">
        <v>39</v>
      </c>
      <c r="F1684" t="s">
        <v>43</v>
      </c>
      <c r="G1684" s="1">
        <v>45416</v>
      </c>
      <c r="H1684" t="s">
        <v>47</v>
      </c>
      <c r="I1684" t="s">
        <v>51</v>
      </c>
      <c r="J1684">
        <v>343</v>
      </c>
      <c r="K1684">
        <v>20</v>
      </c>
      <c r="L1684">
        <v>2</v>
      </c>
      <c r="M1684">
        <v>1767</v>
      </c>
      <c r="N1684">
        <f>MONTH(Table1[[#This Row],[Sale_Date]])</f>
        <v>5</v>
      </c>
    </row>
    <row r="1685" spans="1:14" x14ac:dyDescent="0.25">
      <c r="A1685">
        <v>1684</v>
      </c>
      <c r="B1685">
        <v>9</v>
      </c>
      <c r="C1685" t="s">
        <v>26</v>
      </c>
      <c r="D1685" t="s">
        <v>35</v>
      </c>
      <c r="E1685" t="s">
        <v>38</v>
      </c>
      <c r="F1685" t="s">
        <v>43</v>
      </c>
      <c r="G1685" s="1">
        <v>45480</v>
      </c>
      <c r="H1685" t="s">
        <v>47</v>
      </c>
      <c r="I1685" t="s">
        <v>49</v>
      </c>
      <c r="J1685">
        <v>364</v>
      </c>
      <c r="K1685">
        <v>25</v>
      </c>
      <c r="L1685">
        <v>2</v>
      </c>
      <c r="M1685">
        <v>1124</v>
      </c>
      <c r="N1685">
        <f>MONTH(Table1[[#This Row],[Sale_Date]])</f>
        <v>7</v>
      </c>
    </row>
    <row r="1686" spans="1:14" x14ac:dyDescent="0.25">
      <c r="A1686">
        <v>1685</v>
      </c>
      <c r="B1686">
        <v>2</v>
      </c>
      <c r="C1686" t="s">
        <v>19</v>
      </c>
      <c r="D1686" t="s">
        <v>33</v>
      </c>
      <c r="E1686" t="s">
        <v>39</v>
      </c>
      <c r="F1686" t="s">
        <v>44</v>
      </c>
      <c r="G1686" s="1">
        <v>45487</v>
      </c>
      <c r="H1686" t="s">
        <v>48</v>
      </c>
      <c r="I1686" t="s">
        <v>54</v>
      </c>
      <c r="J1686">
        <v>1447</v>
      </c>
      <c r="K1686">
        <v>25</v>
      </c>
      <c r="L1686">
        <v>1</v>
      </c>
      <c r="M1686">
        <v>1531</v>
      </c>
      <c r="N1686">
        <f>MONTH(Table1[[#This Row],[Sale_Date]])</f>
        <v>7</v>
      </c>
    </row>
    <row r="1687" spans="1:14" x14ac:dyDescent="0.25">
      <c r="A1687">
        <v>1686</v>
      </c>
      <c r="B1687">
        <v>1</v>
      </c>
      <c r="C1687" t="s">
        <v>15</v>
      </c>
      <c r="D1687" t="s">
        <v>34</v>
      </c>
      <c r="E1687" t="s">
        <v>38</v>
      </c>
      <c r="F1687" t="s">
        <v>44</v>
      </c>
      <c r="G1687" s="1">
        <v>45524</v>
      </c>
      <c r="H1687" t="s">
        <v>48</v>
      </c>
      <c r="I1687" t="s">
        <v>55</v>
      </c>
      <c r="J1687">
        <v>418</v>
      </c>
      <c r="K1687">
        <v>30</v>
      </c>
      <c r="L1687">
        <v>1</v>
      </c>
      <c r="M1687">
        <v>2243</v>
      </c>
      <c r="N1687">
        <f>MONTH(Table1[[#This Row],[Sale_Date]])</f>
        <v>8</v>
      </c>
    </row>
    <row r="1688" spans="1:14" x14ac:dyDescent="0.25">
      <c r="A1688">
        <v>1687</v>
      </c>
      <c r="B1688">
        <v>17</v>
      </c>
      <c r="C1688" t="s">
        <v>27</v>
      </c>
      <c r="D1688" t="s">
        <v>33</v>
      </c>
      <c r="E1688" t="s">
        <v>38</v>
      </c>
      <c r="F1688" t="s">
        <v>45</v>
      </c>
      <c r="G1688" s="1">
        <v>45745</v>
      </c>
      <c r="H1688" t="s">
        <v>48</v>
      </c>
      <c r="I1688" t="s">
        <v>51</v>
      </c>
      <c r="J1688">
        <v>221</v>
      </c>
      <c r="K1688">
        <v>30</v>
      </c>
      <c r="L1688">
        <v>2</v>
      </c>
      <c r="M1688">
        <v>2884</v>
      </c>
      <c r="N1688">
        <f>MONTH(Table1[[#This Row],[Sale_Date]])</f>
        <v>3</v>
      </c>
    </row>
    <row r="1689" spans="1:14" x14ac:dyDescent="0.25">
      <c r="A1689">
        <v>1688</v>
      </c>
      <c r="B1689">
        <v>10</v>
      </c>
      <c r="C1689" t="s">
        <v>23</v>
      </c>
      <c r="D1689" t="s">
        <v>34</v>
      </c>
      <c r="E1689" t="s">
        <v>37</v>
      </c>
      <c r="F1689" t="s">
        <v>42</v>
      </c>
      <c r="G1689" s="1">
        <v>45763</v>
      </c>
      <c r="H1689" t="s">
        <v>48</v>
      </c>
      <c r="I1689" t="s">
        <v>52</v>
      </c>
      <c r="J1689">
        <v>982</v>
      </c>
      <c r="K1689">
        <v>10</v>
      </c>
      <c r="L1689">
        <v>1</v>
      </c>
      <c r="M1689">
        <v>1305</v>
      </c>
      <c r="N1689">
        <f>MONTH(Table1[[#This Row],[Sale_Date]])</f>
        <v>4</v>
      </c>
    </row>
    <row r="1690" spans="1:14" x14ac:dyDescent="0.25">
      <c r="A1690">
        <v>1689</v>
      </c>
      <c r="B1690">
        <v>16</v>
      </c>
      <c r="C1690" t="s">
        <v>16</v>
      </c>
      <c r="D1690" t="s">
        <v>34</v>
      </c>
      <c r="E1690" t="s">
        <v>38</v>
      </c>
      <c r="F1690" t="s">
        <v>42</v>
      </c>
      <c r="G1690" s="1">
        <v>45651</v>
      </c>
      <c r="H1690" t="s">
        <v>47</v>
      </c>
      <c r="I1690" t="s">
        <v>53</v>
      </c>
      <c r="J1690">
        <v>866</v>
      </c>
      <c r="K1690">
        <v>20</v>
      </c>
      <c r="L1690">
        <v>1</v>
      </c>
      <c r="M1690">
        <v>2529</v>
      </c>
      <c r="N1690">
        <f>MONTH(Table1[[#This Row],[Sale_Date]])</f>
        <v>12</v>
      </c>
    </row>
    <row r="1691" spans="1:14" x14ac:dyDescent="0.25">
      <c r="A1691">
        <v>1690</v>
      </c>
      <c r="B1691">
        <v>16</v>
      </c>
      <c r="C1691" t="s">
        <v>16</v>
      </c>
      <c r="D1691" t="s">
        <v>34</v>
      </c>
      <c r="E1691" t="s">
        <v>36</v>
      </c>
      <c r="F1691" t="s">
        <v>45</v>
      </c>
      <c r="G1691" s="1">
        <v>45481</v>
      </c>
      <c r="H1691" t="s">
        <v>48</v>
      </c>
      <c r="I1691" t="s">
        <v>51</v>
      </c>
      <c r="J1691">
        <v>912</v>
      </c>
      <c r="K1691">
        <v>10</v>
      </c>
      <c r="L1691">
        <v>1</v>
      </c>
      <c r="M1691">
        <v>1293</v>
      </c>
      <c r="N1691">
        <f>MONTH(Table1[[#This Row],[Sale_Date]])</f>
        <v>7</v>
      </c>
    </row>
    <row r="1692" spans="1:14" x14ac:dyDescent="0.25">
      <c r="A1692">
        <v>1691</v>
      </c>
      <c r="B1692">
        <v>5</v>
      </c>
      <c r="C1692" t="s">
        <v>30</v>
      </c>
      <c r="D1692" t="s">
        <v>33</v>
      </c>
      <c r="E1692" t="s">
        <v>39</v>
      </c>
      <c r="F1692" t="s">
        <v>42</v>
      </c>
      <c r="G1692" s="1">
        <v>45683</v>
      </c>
      <c r="H1692" t="s">
        <v>47</v>
      </c>
      <c r="I1692" t="s">
        <v>49</v>
      </c>
      <c r="J1692">
        <v>1006</v>
      </c>
      <c r="K1692">
        <v>25</v>
      </c>
      <c r="L1692">
        <v>1</v>
      </c>
      <c r="M1692">
        <v>2591</v>
      </c>
      <c r="N1692">
        <f>MONTH(Table1[[#This Row],[Sale_Date]])</f>
        <v>1</v>
      </c>
    </row>
    <row r="1693" spans="1:14" x14ac:dyDescent="0.25">
      <c r="A1693">
        <v>1692</v>
      </c>
      <c r="B1693">
        <v>12</v>
      </c>
      <c r="C1693" t="s">
        <v>31</v>
      </c>
      <c r="D1693" t="s">
        <v>35</v>
      </c>
      <c r="E1693" t="s">
        <v>39</v>
      </c>
      <c r="F1693" t="s">
        <v>45</v>
      </c>
      <c r="G1693" s="1">
        <v>45450</v>
      </c>
      <c r="H1693" t="s">
        <v>48</v>
      </c>
      <c r="I1693" t="s">
        <v>54</v>
      </c>
      <c r="J1693">
        <v>1406</v>
      </c>
      <c r="K1693">
        <v>10</v>
      </c>
      <c r="L1693">
        <v>1</v>
      </c>
      <c r="M1693">
        <v>2036</v>
      </c>
      <c r="N1693">
        <f>MONTH(Table1[[#This Row],[Sale_Date]])</f>
        <v>6</v>
      </c>
    </row>
    <row r="1694" spans="1:14" x14ac:dyDescent="0.25">
      <c r="A1694">
        <v>1693</v>
      </c>
      <c r="B1694">
        <v>17</v>
      </c>
      <c r="C1694" t="s">
        <v>27</v>
      </c>
      <c r="D1694" t="s">
        <v>33</v>
      </c>
      <c r="E1694" t="s">
        <v>37</v>
      </c>
      <c r="F1694" t="s">
        <v>44</v>
      </c>
      <c r="G1694" s="1">
        <v>45533</v>
      </c>
      <c r="H1694" t="s">
        <v>47</v>
      </c>
      <c r="I1694" t="s">
        <v>49</v>
      </c>
      <c r="J1694">
        <v>1140</v>
      </c>
      <c r="K1694">
        <v>0</v>
      </c>
      <c r="L1694">
        <v>2</v>
      </c>
      <c r="M1694">
        <v>1477</v>
      </c>
      <c r="N1694">
        <f>MONTH(Table1[[#This Row],[Sale_Date]])</f>
        <v>8</v>
      </c>
    </row>
    <row r="1695" spans="1:14" x14ac:dyDescent="0.25">
      <c r="A1695">
        <v>1694</v>
      </c>
      <c r="B1695">
        <v>17</v>
      </c>
      <c r="C1695" t="s">
        <v>27</v>
      </c>
      <c r="D1695" t="s">
        <v>33</v>
      </c>
      <c r="E1695" t="s">
        <v>38</v>
      </c>
      <c r="F1695" t="s">
        <v>45</v>
      </c>
      <c r="G1695" s="1">
        <v>45418</v>
      </c>
      <c r="H1695" t="s">
        <v>48</v>
      </c>
      <c r="I1695" t="s">
        <v>53</v>
      </c>
      <c r="J1695">
        <v>528</v>
      </c>
      <c r="K1695">
        <v>20</v>
      </c>
      <c r="L1695">
        <v>1</v>
      </c>
      <c r="M1695">
        <v>1360</v>
      </c>
      <c r="N1695">
        <f>MONTH(Table1[[#This Row],[Sale_Date]])</f>
        <v>5</v>
      </c>
    </row>
    <row r="1696" spans="1:14" x14ac:dyDescent="0.25">
      <c r="A1696">
        <v>1695</v>
      </c>
      <c r="B1696">
        <v>18</v>
      </c>
      <c r="C1696" t="s">
        <v>28</v>
      </c>
      <c r="D1696" t="s">
        <v>35</v>
      </c>
      <c r="E1696" t="s">
        <v>39</v>
      </c>
      <c r="F1696" t="s">
        <v>42</v>
      </c>
      <c r="G1696" s="1">
        <v>45648</v>
      </c>
      <c r="H1696" t="s">
        <v>47</v>
      </c>
      <c r="I1696" t="s">
        <v>54</v>
      </c>
      <c r="J1696">
        <v>904</v>
      </c>
      <c r="K1696">
        <v>10</v>
      </c>
      <c r="L1696">
        <v>1</v>
      </c>
      <c r="M1696">
        <v>1144</v>
      </c>
      <c r="N1696">
        <f>MONTH(Table1[[#This Row],[Sale_Date]])</f>
        <v>12</v>
      </c>
    </row>
    <row r="1697" spans="1:14" x14ac:dyDescent="0.25">
      <c r="A1697">
        <v>1696</v>
      </c>
      <c r="B1697">
        <v>4</v>
      </c>
      <c r="C1697" t="s">
        <v>17</v>
      </c>
      <c r="D1697" t="s">
        <v>34</v>
      </c>
      <c r="E1697" t="s">
        <v>37</v>
      </c>
      <c r="F1697" t="s">
        <v>46</v>
      </c>
      <c r="G1697" s="1">
        <v>45768</v>
      </c>
      <c r="H1697" t="s">
        <v>47</v>
      </c>
      <c r="I1697" t="s">
        <v>53</v>
      </c>
      <c r="J1697">
        <v>232</v>
      </c>
      <c r="K1697">
        <v>30</v>
      </c>
      <c r="L1697">
        <v>2</v>
      </c>
      <c r="M1697">
        <v>2554</v>
      </c>
      <c r="N1697">
        <f>MONTH(Table1[[#This Row],[Sale_Date]])</f>
        <v>4</v>
      </c>
    </row>
    <row r="1698" spans="1:14" x14ac:dyDescent="0.25">
      <c r="A1698">
        <v>1697</v>
      </c>
      <c r="B1698">
        <v>20</v>
      </c>
      <c r="C1698" t="s">
        <v>24</v>
      </c>
      <c r="D1698" t="s">
        <v>33</v>
      </c>
      <c r="E1698" t="s">
        <v>39</v>
      </c>
      <c r="F1698" t="s">
        <v>43</v>
      </c>
      <c r="G1698" s="1">
        <v>45540</v>
      </c>
      <c r="H1698" t="s">
        <v>48</v>
      </c>
      <c r="I1698" t="s">
        <v>51</v>
      </c>
      <c r="J1698">
        <v>1312</v>
      </c>
      <c r="K1698">
        <v>30</v>
      </c>
      <c r="L1698">
        <v>1</v>
      </c>
      <c r="M1698">
        <v>1338</v>
      </c>
      <c r="N1698">
        <f>MONTH(Table1[[#This Row],[Sale_Date]])</f>
        <v>9</v>
      </c>
    </row>
    <row r="1699" spans="1:14" x14ac:dyDescent="0.25">
      <c r="A1699">
        <v>1698</v>
      </c>
      <c r="B1699">
        <v>17</v>
      </c>
      <c r="C1699" t="s">
        <v>27</v>
      </c>
      <c r="D1699" t="s">
        <v>33</v>
      </c>
      <c r="E1699" t="s">
        <v>38</v>
      </c>
      <c r="F1699" t="s">
        <v>41</v>
      </c>
      <c r="G1699" s="1">
        <v>45670</v>
      </c>
      <c r="H1699" t="s">
        <v>48</v>
      </c>
      <c r="I1699" t="s">
        <v>50</v>
      </c>
      <c r="J1699">
        <v>1343</v>
      </c>
      <c r="K1699">
        <v>25</v>
      </c>
      <c r="L1699">
        <v>3</v>
      </c>
      <c r="M1699">
        <v>1259</v>
      </c>
      <c r="N1699">
        <f>MONTH(Table1[[#This Row],[Sale_Date]])</f>
        <v>1</v>
      </c>
    </row>
    <row r="1700" spans="1:14" x14ac:dyDescent="0.25">
      <c r="A1700">
        <v>1699</v>
      </c>
      <c r="B1700">
        <v>7</v>
      </c>
      <c r="C1700" t="s">
        <v>25</v>
      </c>
      <c r="D1700" t="s">
        <v>34</v>
      </c>
      <c r="E1700" t="s">
        <v>37</v>
      </c>
      <c r="F1700" t="s">
        <v>46</v>
      </c>
      <c r="G1700" s="1">
        <v>45444</v>
      </c>
      <c r="H1700" t="s">
        <v>48</v>
      </c>
      <c r="I1700" t="s">
        <v>50</v>
      </c>
      <c r="J1700">
        <v>377</v>
      </c>
      <c r="K1700">
        <v>15</v>
      </c>
      <c r="L1700">
        <v>2</v>
      </c>
      <c r="M1700">
        <v>2771</v>
      </c>
      <c r="N1700">
        <f>MONTH(Table1[[#This Row],[Sale_Date]])</f>
        <v>6</v>
      </c>
    </row>
    <row r="1701" spans="1:14" x14ac:dyDescent="0.25">
      <c r="A1701">
        <v>1700</v>
      </c>
      <c r="B1701">
        <v>6</v>
      </c>
      <c r="C1701" t="s">
        <v>32</v>
      </c>
      <c r="D1701" t="s">
        <v>35</v>
      </c>
      <c r="E1701" t="s">
        <v>37</v>
      </c>
      <c r="F1701" t="s">
        <v>41</v>
      </c>
      <c r="G1701" s="1">
        <v>45572</v>
      </c>
      <c r="H1701" t="s">
        <v>48</v>
      </c>
      <c r="I1701" t="s">
        <v>51</v>
      </c>
      <c r="J1701">
        <v>534</v>
      </c>
      <c r="K1701">
        <v>10</v>
      </c>
      <c r="L1701">
        <v>1</v>
      </c>
      <c r="M1701">
        <v>1357</v>
      </c>
      <c r="N1701">
        <f>MONTH(Table1[[#This Row],[Sale_Date]])</f>
        <v>10</v>
      </c>
    </row>
    <row r="1702" spans="1:14" x14ac:dyDescent="0.25">
      <c r="A1702">
        <v>1701</v>
      </c>
      <c r="B1702">
        <v>8</v>
      </c>
      <c r="C1702" t="s">
        <v>29</v>
      </c>
      <c r="D1702" t="s">
        <v>33</v>
      </c>
      <c r="E1702" t="s">
        <v>39</v>
      </c>
      <c r="F1702" t="s">
        <v>43</v>
      </c>
      <c r="G1702" s="1">
        <v>45726</v>
      </c>
      <c r="H1702" t="s">
        <v>47</v>
      </c>
      <c r="I1702" t="s">
        <v>51</v>
      </c>
      <c r="J1702">
        <v>1052</v>
      </c>
      <c r="K1702">
        <v>15</v>
      </c>
      <c r="L1702">
        <v>1</v>
      </c>
      <c r="M1702">
        <v>1781</v>
      </c>
      <c r="N1702">
        <f>MONTH(Table1[[#This Row],[Sale_Date]])</f>
        <v>3</v>
      </c>
    </row>
    <row r="1703" spans="1:14" x14ac:dyDescent="0.25">
      <c r="A1703">
        <v>1702</v>
      </c>
      <c r="B1703">
        <v>13</v>
      </c>
      <c r="C1703" t="s">
        <v>21</v>
      </c>
      <c r="D1703" t="s">
        <v>34</v>
      </c>
      <c r="E1703" t="s">
        <v>39</v>
      </c>
      <c r="F1703" t="s">
        <v>42</v>
      </c>
      <c r="G1703" s="1">
        <v>45424</v>
      </c>
      <c r="H1703" t="s">
        <v>47</v>
      </c>
      <c r="I1703" t="s">
        <v>54</v>
      </c>
      <c r="J1703">
        <v>1186</v>
      </c>
      <c r="K1703">
        <v>0</v>
      </c>
      <c r="L1703">
        <v>2</v>
      </c>
      <c r="M1703">
        <v>2470</v>
      </c>
      <c r="N1703">
        <f>MONTH(Table1[[#This Row],[Sale_Date]])</f>
        <v>5</v>
      </c>
    </row>
    <row r="1704" spans="1:14" x14ac:dyDescent="0.25">
      <c r="A1704">
        <v>1703</v>
      </c>
      <c r="B1704">
        <v>2</v>
      </c>
      <c r="C1704" t="s">
        <v>19</v>
      </c>
      <c r="D1704" t="s">
        <v>33</v>
      </c>
      <c r="E1704" t="s">
        <v>36</v>
      </c>
      <c r="F1704" t="s">
        <v>41</v>
      </c>
      <c r="G1704" s="1">
        <v>45659</v>
      </c>
      <c r="H1704" t="s">
        <v>47</v>
      </c>
      <c r="I1704" t="s">
        <v>54</v>
      </c>
      <c r="J1704">
        <v>209</v>
      </c>
      <c r="K1704">
        <v>10</v>
      </c>
      <c r="L1704">
        <v>3</v>
      </c>
      <c r="M1704">
        <v>2360</v>
      </c>
      <c r="N1704">
        <f>MONTH(Table1[[#This Row],[Sale_Date]])</f>
        <v>1</v>
      </c>
    </row>
    <row r="1705" spans="1:14" x14ac:dyDescent="0.25">
      <c r="A1705">
        <v>1704</v>
      </c>
      <c r="B1705">
        <v>4</v>
      </c>
      <c r="C1705" t="s">
        <v>17</v>
      </c>
      <c r="D1705" t="s">
        <v>34</v>
      </c>
      <c r="E1705" t="s">
        <v>38</v>
      </c>
      <c r="F1705" t="s">
        <v>43</v>
      </c>
      <c r="G1705" s="1">
        <v>45435</v>
      </c>
      <c r="H1705" t="s">
        <v>47</v>
      </c>
      <c r="I1705" t="s">
        <v>55</v>
      </c>
      <c r="J1705">
        <v>545</v>
      </c>
      <c r="K1705">
        <v>15</v>
      </c>
      <c r="L1705">
        <v>2</v>
      </c>
      <c r="M1705">
        <v>2074</v>
      </c>
      <c r="N1705">
        <f>MONTH(Table1[[#This Row],[Sale_Date]])</f>
        <v>5</v>
      </c>
    </row>
    <row r="1706" spans="1:14" x14ac:dyDescent="0.25">
      <c r="A1706">
        <v>1705</v>
      </c>
      <c r="B1706">
        <v>18</v>
      </c>
      <c r="C1706" t="s">
        <v>28</v>
      </c>
      <c r="D1706" t="s">
        <v>35</v>
      </c>
      <c r="E1706" t="s">
        <v>36</v>
      </c>
      <c r="F1706" t="s">
        <v>45</v>
      </c>
      <c r="G1706" s="1">
        <v>45503</v>
      </c>
      <c r="H1706" t="s">
        <v>48</v>
      </c>
      <c r="I1706" t="s">
        <v>49</v>
      </c>
      <c r="J1706">
        <v>1400</v>
      </c>
      <c r="K1706">
        <v>30</v>
      </c>
      <c r="L1706">
        <v>2</v>
      </c>
      <c r="M1706">
        <v>1953</v>
      </c>
      <c r="N1706">
        <f>MONTH(Table1[[#This Row],[Sale_Date]])</f>
        <v>7</v>
      </c>
    </row>
    <row r="1707" spans="1:14" x14ac:dyDescent="0.25">
      <c r="A1707">
        <v>1706</v>
      </c>
      <c r="B1707">
        <v>6</v>
      </c>
      <c r="C1707" t="s">
        <v>32</v>
      </c>
      <c r="D1707" t="s">
        <v>35</v>
      </c>
      <c r="E1707" t="s">
        <v>36</v>
      </c>
      <c r="F1707" t="s">
        <v>45</v>
      </c>
      <c r="G1707" s="1">
        <v>45572</v>
      </c>
      <c r="H1707" t="s">
        <v>47</v>
      </c>
      <c r="I1707" t="s">
        <v>55</v>
      </c>
      <c r="J1707">
        <v>418</v>
      </c>
      <c r="K1707">
        <v>10</v>
      </c>
      <c r="L1707">
        <v>2</v>
      </c>
      <c r="M1707">
        <v>2355</v>
      </c>
      <c r="N1707">
        <f>MONTH(Table1[[#This Row],[Sale_Date]])</f>
        <v>10</v>
      </c>
    </row>
    <row r="1708" spans="1:14" x14ac:dyDescent="0.25">
      <c r="A1708">
        <v>1707</v>
      </c>
      <c r="B1708">
        <v>3</v>
      </c>
      <c r="C1708" t="s">
        <v>18</v>
      </c>
      <c r="D1708" t="s">
        <v>35</v>
      </c>
      <c r="E1708" t="s">
        <v>38</v>
      </c>
      <c r="F1708" t="s">
        <v>45</v>
      </c>
      <c r="G1708" s="1">
        <v>45430</v>
      </c>
      <c r="H1708" t="s">
        <v>47</v>
      </c>
      <c r="I1708" t="s">
        <v>52</v>
      </c>
      <c r="J1708">
        <v>861</v>
      </c>
      <c r="K1708">
        <v>0</v>
      </c>
      <c r="L1708">
        <v>2</v>
      </c>
      <c r="M1708">
        <v>1831</v>
      </c>
      <c r="N1708">
        <f>MONTH(Table1[[#This Row],[Sale_Date]])</f>
        <v>5</v>
      </c>
    </row>
    <row r="1709" spans="1:14" x14ac:dyDescent="0.25">
      <c r="A1709">
        <v>1708</v>
      </c>
      <c r="B1709">
        <v>20</v>
      </c>
      <c r="C1709" t="s">
        <v>24</v>
      </c>
      <c r="D1709" t="s">
        <v>33</v>
      </c>
      <c r="E1709" t="s">
        <v>38</v>
      </c>
      <c r="F1709" t="s">
        <v>43</v>
      </c>
      <c r="G1709" s="1">
        <v>45517</v>
      </c>
      <c r="H1709" t="s">
        <v>47</v>
      </c>
      <c r="I1709" t="s">
        <v>52</v>
      </c>
      <c r="J1709">
        <v>1460</v>
      </c>
      <c r="K1709">
        <v>0</v>
      </c>
      <c r="L1709">
        <v>1</v>
      </c>
      <c r="M1709">
        <v>2241</v>
      </c>
      <c r="N1709">
        <f>MONTH(Table1[[#This Row],[Sale_Date]])</f>
        <v>8</v>
      </c>
    </row>
    <row r="1710" spans="1:14" x14ac:dyDescent="0.25">
      <c r="A1710">
        <v>1709</v>
      </c>
      <c r="B1710">
        <v>15</v>
      </c>
      <c r="C1710" t="s">
        <v>20</v>
      </c>
      <c r="D1710" t="s">
        <v>35</v>
      </c>
      <c r="E1710" t="s">
        <v>36</v>
      </c>
      <c r="F1710" t="s">
        <v>44</v>
      </c>
      <c r="G1710" s="1">
        <v>45491</v>
      </c>
      <c r="H1710" t="s">
        <v>47</v>
      </c>
      <c r="I1710" t="s">
        <v>55</v>
      </c>
      <c r="J1710">
        <v>742</v>
      </c>
      <c r="K1710">
        <v>0</v>
      </c>
      <c r="L1710">
        <v>2</v>
      </c>
      <c r="M1710">
        <v>1280</v>
      </c>
      <c r="N1710">
        <f>MONTH(Table1[[#This Row],[Sale_Date]])</f>
        <v>7</v>
      </c>
    </row>
    <row r="1711" spans="1:14" x14ac:dyDescent="0.25">
      <c r="A1711">
        <v>1710</v>
      </c>
      <c r="B1711">
        <v>7</v>
      </c>
      <c r="C1711" t="s">
        <v>25</v>
      </c>
      <c r="D1711" t="s">
        <v>34</v>
      </c>
      <c r="E1711" t="s">
        <v>37</v>
      </c>
      <c r="F1711" t="s">
        <v>44</v>
      </c>
      <c r="G1711" s="1">
        <v>45510</v>
      </c>
      <c r="H1711" t="s">
        <v>48</v>
      </c>
      <c r="I1711" t="s">
        <v>55</v>
      </c>
      <c r="J1711">
        <v>743</v>
      </c>
      <c r="K1711">
        <v>25</v>
      </c>
      <c r="L1711">
        <v>1</v>
      </c>
      <c r="M1711">
        <v>1829</v>
      </c>
      <c r="N1711">
        <f>MONTH(Table1[[#This Row],[Sale_Date]])</f>
        <v>8</v>
      </c>
    </row>
    <row r="1712" spans="1:14" x14ac:dyDescent="0.25">
      <c r="A1712">
        <v>1711</v>
      </c>
      <c r="B1712">
        <v>13</v>
      </c>
      <c r="C1712" t="s">
        <v>21</v>
      </c>
      <c r="D1712" t="s">
        <v>34</v>
      </c>
      <c r="E1712" t="s">
        <v>36</v>
      </c>
      <c r="F1712" t="s">
        <v>42</v>
      </c>
      <c r="G1712" s="1">
        <v>45720</v>
      </c>
      <c r="H1712" t="s">
        <v>48</v>
      </c>
      <c r="I1712" t="s">
        <v>53</v>
      </c>
      <c r="J1712">
        <v>924</v>
      </c>
      <c r="K1712">
        <v>20</v>
      </c>
      <c r="L1712">
        <v>1</v>
      </c>
      <c r="M1712">
        <v>2095</v>
      </c>
      <c r="N1712">
        <f>MONTH(Table1[[#This Row],[Sale_Date]])</f>
        <v>3</v>
      </c>
    </row>
    <row r="1713" spans="1:14" x14ac:dyDescent="0.25">
      <c r="A1713">
        <v>1712</v>
      </c>
      <c r="B1713">
        <v>3</v>
      </c>
      <c r="C1713" t="s">
        <v>18</v>
      </c>
      <c r="D1713" t="s">
        <v>35</v>
      </c>
      <c r="E1713" t="s">
        <v>39</v>
      </c>
      <c r="F1713" t="s">
        <v>40</v>
      </c>
      <c r="G1713" s="1">
        <v>45759</v>
      </c>
      <c r="H1713" t="s">
        <v>48</v>
      </c>
      <c r="I1713" t="s">
        <v>52</v>
      </c>
      <c r="J1713">
        <v>1373</v>
      </c>
      <c r="K1713">
        <v>10</v>
      </c>
      <c r="L1713">
        <v>3</v>
      </c>
      <c r="M1713">
        <v>1556</v>
      </c>
      <c r="N1713">
        <f>MONTH(Table1[[#This Row],[Sale_Date]])</f>
        <v>4</v>
      </c>
    </row>
    <row r="1714" spans="1:14" x14ac:dyDescent="0.25">
      <c r="A1714">
        <v>1713</v>
      </c>
      <c r="B1714">
        <v>9</v>
      </c>
      <c r="C1714" t="s">
        <v>26</v>
      </c>
      <c r="D1714" t="s">
        <v>35</v>
      </c>
      <c r="E1714" t="s">
        <v>37</v>
      </c>
      <c r="F1714" t="s">
        <v>45</v>
      </c>
      <c r="G1714" s="1">
        <v>45776</v>
      </c>
      <c r="H1714" t="s">
        <v>48</v>
      </c>
      <c r="I1714" t="s">
        <v>52</v>
      </c>
      <c r="J1714">
        <v>567</v>
      </c>
      <c r="K1714">
        <v>25</v>
      </c>
      <c r="L1714">
        <v>1</v>
      </c>
      <c r="M1714">
        <v>2577</v>
      </c>
      <c r="N1714">
        <f>MONTH(Table1[[#This Row],[Sale_Date]])</f>
        <v>4</v>
      </c>
    </row>
    <row r="1715" spans="1:14" x14ac:dyDescent="0.25">
      <c r="A1715">
        <v>1714</v>
      </c>
      <c r="B1715">
        <v>10</v>
      </c>
      <c r="C1715" t="s">
        <v>23</v>
      </c>
      <c r="D1715" t="s">
        <v>34</v>
      </c>
      <c r="E1715" t="s">
        <v>37</v>
      </c>
      <c r="F1715" t="s">
        <v>45</v>
      </c>
      <c r="G1715" s="1">
        <v>45632</v>
      </c>
      <c r="H1715" t="s">
        <v>48</v>
      </c>
      <c r="I1715" t="s">
        <v>54</v>
      </c>
      <c r="J1715">
        <v>1268</v>
      </c>
      <c r="K1715">
        <v>25</v>
      </c>
      <c r="L1715">
        <v>2</v>
      </c>
      <c r="M1715">
        <v>1094</v>
      </c>
      <c r="N1715">
        <f>MONTH(Table1[[#This Row],[Sale_Date]])</f>
        <v>12</v>
      </c>
    </row>
    <row r="1716" spans="1:14" x14ac:dyDescent="0.25">
      <c r="A1716">
        <v>1715</v>
      </c>
      <c r="B1716">
        <v>18</v>
      </c>
      <c r="C1716" t="s">
        <v>28</v>
      </c>
      <c r="D1716" t="s">
        <v>35</v>
      </c>
      <c r="E1716" t="s">
        <v>38</v>
      </c>
      <c r="F1716" t="s">
        <v>43</v>
      </c>
      <c r="G1716" s="1">
        <v>45433</v>
      </c>
      <c r="H1716" t="s">
        <v>48</v>
      </c>
      <c r="I1716" t="s">
        <v>50</v>
      </c>
      <c r="J1716">
        <v>1049</v>
      </c>
      <c r="K1716">
        <v>30</v>
      </c>
      <c r="L1716">
        <v>3</v>
      </c>
      <c r="M1716">
        <v>2780</v>
      </c>
      <c r="N1716">
        <f>MONTH(Table1[[#This Row],[Sale_Date]])</f>
        <v>5</v>
      </c>
    </row>
    <row r="1717" spans="1:14" x14ac:dyDescent="0.25">
      <c r="A1717">
        <v>1716</v>
      </c>
      <c r="B1717">
        <v>11</v>
      </c>
      <c r="C1717" t="s">
        <v>13</v>
      </c>
      <c r="D1717" t="s">
        <v>33</v>
      </c>
      <c r="E1717" t="s">
        <v>38</v>
      </c>
      <c r="F1717" t="s">
        <v>46</v>
      </c>
      <c r="G1717" s="1">
        <v>45432</v>
      </c>
      <c r="H1717" t="s">
        <v>47</v>
      </c>
      <c r="I1717" t="s">
        <v>50</v>
      </c>
      <c r="J1717">
        <v>983</v>
      </c>
      <c r="K1717">
        <v>15</v>
      </c>
      <c r="L1717">
        <v>1</v>
      </c>
      <c r="M1717">
        <v>2164</v>
      </c>
      <c r="N1717">
        <f>MONTH(Table1[[#This Row],[Sale_Date]])</f>
        <v>5</v>
      </c>
    </row>
    <row r="1718" spans="1:14" x14ac:dyDescent="0.25">
      <c r="A1718">
        <v>1717</v>
      </c>
      <c r="B1718">
        <v>12</v>
      </c>
      <c r="C1718" t="s">
        <v>31</v>
      </c>
      <c r="D1718" t="s">
        <v>35</v>
      </c>
      <c r="E1718" t="s">
        <v>39</v>
      </c>
      <c r="F1718" t="s">
        <v>42</v>
      </c>
      <c r="G1718" s="1">
        <v>45432</v>
      </c>
      <c r="H1718" t="s">
        <v>48</v>
      </c>
      <c r="I1718" t="s">
        <v>53</v>
      </c>
      <c r="J1718">
        <v>740</v>
      </c>
      <c r="K1718">
        <v>25</v>
      </c>
      <c r="L1718">
        <v>1</v>
      </c>
      <c r="M1718">
        <v>2889</v>
      </c>
      <c r="N1718">
        <f>MONTH(Table1[[#This Row],[Sale_Date]])</f>
        <v>5</v>
      </c>
    </row>
    <row r="1719" spans="1:14" x14ac:dyDescent="0.25">
      <c r="A1719">
        <v>1718</v>
      </c>
      <c r="B1719">
        <v>2</v>
      </c>
      <c r="C1719" t="s">
        <v>19</v>
      </c>
      <c r="D1719" t="s">
        <v>33</v>
      </c>
      <c r="E1719" t="s">
        <v>36</v>
      </c>
      <c r="F1719" t="s">
        <v>42</v>
      </c>
      <c r="G1719" s="1">
        <v>45466</v>
      </c>
      <c r="H1719" t="s">
        <v>48</v>
      </c>
      <c r="I1719" t="s">
        <v>55</v>
      </c>
      <c r="J1719">
        <v>792</v>
      </c>
      <c r="K1719">
        <v>10</v>
      </c>
      <c r="L1719">
        <v>1</v>
      </c>
      <c r="M1719">
        <v>1716</v>
      </c>
      <c r="N1719">
        <f>MONTH(Table1[[#This Row],[Sale_Date]])</f>
        <v>6</v>
      </c>
    </row>
    <row r="1720" spans="1:14" x14ac:dyDescent="0.25">
      <c r="A1720">
        <v>1719</v>
      </c>
      <c r="B1720">
        <v>1</v>
      </c>
      <c r="C1720" t="s">
        <v>15</v>
      </c>
      <c r="D1720" t="s">
        <v>34</v>
      </c>
      <c r="E1720" t="s">
        <v>36</v>
      </c>
      <c r="F1720" t="s">
        <v>42</v>
      </c>
      <c r="G1720" s="1">
        <v>45691</v>
      </c>
      <c r="H1720" t="s">
        <v>47</v>
      </c>
      <c r="I1720" t="s">
        <v>53</v>
      </c>
      <c r="J1720">
        <v>1051</v>
      </c>
      <c r="K1720">
        <v>10</v>
      </c>
      <c r="L1720">
        <v>2</v>
      </c>
      <c r="M1720">
        <v>1172</v>
      </c>
      <c r="N1720">
        <f>MONTH(Table1[[#This Row],[Sale_Date]])</f>
        <v>2</v>
      </c>
    </row>
    <row r="1721" spans="1:14" x14ac:dyDescent="0.25">
      <c r="A1721">
        <v>1720</v>
      </c>
      <c r="B1721">
        <v>8</v>
      </c>
      <c r="C1721" t="s">
        <v>29</v>
      </c>
      <c r="D1721" t="s">
        <v>33</v>
      </c>
      <c r="E1721" t="s">
        <v>36</v>
      </c>
      <c r="F1721" t="s">
        <v>40</v>
      </c>
      <c r="G1721" s="1">
        <v>45506</v>
      </c>
      <c r="H1721" t="s">
        <v>47</v>
      </c>
      <c r="I1721" t="s">
        <v>52</v>
      </c>
      <c r="J1721">
        <v>1238</v>
      </c>
      <c r="K1721">
        <v>15</v>
      </c>
      <c r="L1721">
        <v>3</v>
      </c>
      <c r="M1721">
        <v>1906</v>
      </c>
      <c r="N1721">
        <f>MONTH(Table1[[#This Row],[Sale_Date]])</f>
        <v>8</v>
      </c>
    </row>
    <row r="1722" spans="1:14" x14ac:dyDescent="0.25">
      <c r="A1722">
        <v>1721</v>
      </c>
      <c r="B1722">
        <v>10</v>
      </c>
      <c r="C1722" t="s">
        <v>23</v>
      </c>
      <c r="D1722" t="s">
        <v>34</v>
      </c>
      <c r="E1722" t="s">
        <v>38</v>
      </c>
      <c r="F1722" t="s">
        <v>45</v>
      </c>
      <c r="G1722" s="1">
        <v>45452</v>
      </c>
      <c r="H1722" t="s">
        <v>48</v>
      </c>
      <c r="I1722" t="s">
        <v>51</v>
      </c>
      <c r="J1722">
        <v>644</v>
      </c>
      <c r="K1722">
        <v>30</v>
      </c>
      <c r="L1722">
        <v>1</v>
      </c>
      <c r="M1722">
        <v>1542</v>
      </c>
      <c r="N1722">
        <f>MONTH(Table1[[#This Row],[Sale_Date]])</f>
        <v>6</v>
      </c>
    </row>
    <row r="1723" spans="1:14" x14ac:dyDescent="0.25">
      <c r="A1723">
        <v>1722</v>
      </c>
      <c r="B1723">
        <v>12</v>
      </c>
      <c r="C1723" t="s">
        <v>31</v>
      </c>
      <c r="D1723" t="s">
        <v>35</v>
      </c>
      <c r="E1723" t="s">
        <v>38</v>
      </c>
      <c r="F1723" t="s">
        <v>41</v>
      </c>
      <c r="G1723" s="1">
        <v>45704</v>
      </c>
      <c r="H1723" t="s">
        <v>48</v>
      </c>
      <c r="I1723" t="s">
        <v>49</v>
      </c>
      <c r="J1723">
        <v>593</v>
      </c>
      <c r="K1723">
        <v>25</v>
      </c>
      <c r="L1723">
        <v>3</v>
      </c>
      <c r="M1723">
        <v>2814</v>
      </c>
      <c r="N1723">
        <f>MONTH(Table1[[#This Row],[Sale_Date]])</f>
        <v>2</v>
      </c>
    </row>
    <row r="1724" spans="1:14" x14ac:dyDescent="0.25">
      <c r="A1724">
        <v>1723</v>
      </c>
      <c r="B1724">
        <v>14</v>
      </c>
      <c r="C1724" t="s">
        <v>22</v>
      </c>
      <c r="D1724" t="s">
        <v>33</v>
      </c>
      <c r="E1724" t="s">
        <v>36</v>
      </c>
      <c r="F1724" t="s">
        <v>45</v>
      </c>
      <c r="G1724" s="1">
        <v>45485</v>
      </c>
      <c r="H1724" t="s">
        <v>48</v>
      </c>
      <c r="I1724" t="s">
        <v>53</v>
      </c>
      <c r="J1724">
        <v>1348</v>
      </c>
      <c r="K1724">
        <v>30</v>
      </c>
      <c r="L1724">
        <v>1</v>
      </c>
      <c r="M1724">
        <v>2836</v>
      </c>
      <c r="N1724">
        <f>MONTH(Table1[[#This Row],[Sale_Date]])</f>
        <v>7</v>
      </c>
    </row>
    <row r="1725" spans="1:14" x14ac:dyDescent="0.25">
      <c r="A1725">
        <v>1724</v>
      </c>
      <c r="B1725">
        <v>14</v>
      </c>
      <c r="C1725" t="s">
        <v>22</v>
      </c>
      <c r="D1725" t="s">
        <v>33</v>
      </c>
      <c r="E1725" t="s">
        <v>36</v>
      </c>
      <c r="F1725" t="s">
        <v>42</v>
      </c>
      <c r="G1725" s="1">
        <v>45458</v>
      </c>
      <c r="H1725" t="s">
        <v>47</v>
      </c>
      <c r="I1725" t="s">
        <v>54</v>
      </c>
      <c r="J1725">
        <v>844</v>
      </c>
      <c r="K1725">
        <v>15</v>
      </c>
      <c r="L1725">
        <v>1</v>
      </c>
      <c r="M1725">
        <v>1265</v>
      </c>
      <c r="N1725">
        <f>MONTH(Table1[[#This Row],[Sale_Date]])</f>
        <v>6</v>
      </c>
    </row>
    <row r="1726" spans="1:14" x14ac:dyDescent="0.25">
      <c r="A1726">
        <v>1725</v>
      </c>
      <c r="B1726">
        <v>15</v>
      </c>
      <c r="C1726" t="s">
        <v>20</v>
      </c>
      <c r="D1726" t="s">
        <v>35</v>
      </c>
      <c r="E1726" t="s">
        <v>38</v>
      </c>
      <c r="F1726" t="s">
        <v>45</v>
      </c>
      <c r="G1726" s="1">
        <v>45415</v>
      </c>
      <c r="H1726" t="s">
        <v>48</v>
      </c>
      <c r="I1726" t="s">
        <v>52</v>
      </c>
      <c r="J1726">
        <v>1265</v>
      </c>
      <c r="K1726">
        <v>10</v>
      </c>
      <c r="L1726">
        <v>1</v>
      </c>
      <c r="M1726">
        <v>1770</v>
      </c>
      <c r="N1726">
        <f>MONTH(Table1[[#This Row],[Sale_Date]])</f>
        <v>5</v>
      </c>
    </row>
    <row r="1727" spans="1:14" x14ac:dyDescent="0.25">
      <c r="A1727">
        <v>1726</v>
      </c>
      <c r="B1727">
        <v>10</v>
      </c>
      <c r="C1727" t="s">
        <v>23</v>
      </c>
      <c r="D1727" t="s">
        <v>34</v>
      </c>
      <c r="E1727" t="s">
        <v>39</v>
      </c>
      <c r="F1727" t="s">
        <v>46</v>
      </c>
      <c r="G1727" s="1">
        <v>45467</v>
      </c>
      <c r="H1727" t="s">
        <v>47</v>
      </c>
      <c r="I1727" t="s">
        <v>53</v>
      </c>
      <c r="J1727">
        <v>972</v>
      </c>
      <c r="K1727">
        <v>10</v>
      </c>
      <c r="L1727">
        <v>2</v>
      </c>
      <c r="M1727">
        <v>2602</v>
      </c>
      <c r="N1727">
        <f>MONTH(Table1[[#This Row],[Sale_Date]])</f>
        <v>6</v>
      </c>
    </row>
    <row r="1728" spans="1:14" x14ac:dyDescent="0.25">
      <c r="A1728">
        <v>1727</v>
      </c>
      <c r="B1728">
        <v>16</v>
      </c>
      <c r="C1728" t="s">
        <v>16</v>
      </c>
      <c r="D1728" t="s">
        <v>34</v>
      </c>
      <c r="E1728" t="s">
        <v>39</v>
      </c>
      <c r="F1728" t="s">
        <v>41</v>
      </c>
      <c r="G1728" s="1">
        <v>45701</v>
      </c>
      <c r="H1728" t="s">
        <v>47</v>
      </c>
      <c r="I1728" t="s">
        <v>50</v>
      </c>
      <c r="J1728">
        <v>1209</v>
      </c>
      <c r="K1728">
        <v>10</v>
      </c>
      <c r="L1728">
        <v>2</v>
      </c>
      <c r="M1728">
        <v>1255</v>
      </c>
      <c r="N1728">
        <f>MONTH(Table1[[#This Row],[Sale_Date]])</f>
        <v>2</v>
      </c>
    </row>
    <row r="1729" spans="1:14" x14ac:dyDescent="0.25">
      <c r="A1729">
        <v>1728</v>
      </c>
      <c r="B1729">
        <v>14</v>
      </c>
      <c r="C1729" t="s">
        <v>22</v>
      </c>
      <c r="D1729" t="s">
        <v>33</v>
      </c>
      <c r="E1729" t="s">
        <v>36</v>
      </c>
      <c r="F1729" t="s">
        <v>46</v>
      </c>
      <c r="G1729" s="1">
        <v>45608</v>
      </c>
      <c r="H1729" t="s">
        <v>47</v>
      </c>
      <c r="I1729" t="s">
        <v>52</v>
      </c>
      <c r="J1729">
        <v>1068</v>
      </c>
      <c r="K1729">
        <v>10</v>
      </c>
      <c r="L1729">
        <v>2</v>
      </c>
      <c r="M1729">
        <v>1138</v>
      </c>
      <c r="N1729">
        <f>MONTH(Table1[[#This Row],[Sale_Date]])</f>
        <v>11</v>
      </c>
    </row>
    <row r="1730" spans="1:14" x14ac:dyDescent="0.25">
      <c r="A1730">
        <v>1729</v>
      </c>
      <c r="B1730">
        <v>15</v>
      </c>
      <c r="C1730" t="s">
        <v>20</v>
      </c>
      <c r="D1730" t="s">
        <v>35</v>
      </c>
      <c r="E1730" t="s">
        <v>39</v>
      </c>
      <c r="F1730" t="s">
        <v>42</v>
      </c>
      <c r="G1730" s="1">
        <v>45726</v>
      </c>
      <c r="H1730" t="s">
        <v>47</v>
      </c>
      <c r="I1730" t="s">
        <v>54</v>
      </c>
      <c r="J1730">
        <v>415</v>
      </c>
      <c r="K1730">
        <v>15</v>
      </c>
      <c r="L1730">
        <v>1</v>
      </c>
      <c r="M1730">
        <v>2621</v>
      </c>
      <c r="N1730">
        <f>MONTH(Table1[[#This Row],[Sale_Date]])</f>
        <v>3</v>
      </c>
    </row>
    <row r="1731" spans="1:14" x14ac:dyDescent="0.25">
      <c r="A1731">
        <v>1730</v>
      </c>
      <c r="B1731">
        <v>18</v>
      </c>
      <c r="C1731" t="s">
        <v>28</v>
      </c>
      <c r="D1731" t="s">
        <v>35</v>
      </c>
      <c r="E1731" t="s">
        <v>36</v>
      </c>
      <c r="F1731" t="s">
        <v>41</v>
      </c>
      <c r="G1731" s="1">
        <v>45666</v>
      </c>
      <c r="H1731" t="s">
        <v>47</v>
      </c>
      <c r="I1731" t="s">
        <v>49</v>
      </c>
      <c r="J1731">
        <v>714</v>
      </c>
      <c r="K1731">
        <v>10</v>
      </c>
      <c r="L1731">
        <v>2</v>
      </c>
      <c r="M1731">
        <v>2876</v>
      </c>
      <c r="N1731">
        <f>MONTH(Table1[[#This Row],[Sale_Date]])</f>
        <v>1</v>
      </c>
    </row>
    <row r="1732" spans="1:14" x14ac:dyDescent="0.25">
      <c r="A1732">
        <v>1731</v>
      </c>
      <c r="B1732">
        <v>20</v>
      </c>
      <c r="C1732" t="s">
        <v>24</v>
      </c>
      <c r="D1732" t="s">
        <v>33</v>
      </c>
      <c r="E1732" t="s">
        <v>39</v>
      </c>
      <c r="F1732" t="s">
        <v>41</v>
      </c>
      <c r="G1732" s="1">
        <v>45420</v>
      </c>
      <c r="H1732" t="s">
        <v>47</v>
      </c>
      <c r="I1732" t="s">
        <v>51</v>
      </c>
      <c r="J1732">
        <v>1326</v>
      </c>
      <c r="K1732">
        <v>0</v>
      </c>
      <c r="L1732">
        <v>2</v>
      </c>
      <c r="M1732">
        <v>2952</v>
      </c>
      <c r="N1732">
        <f>MONTH(Table1[[#This Row],[Sale_Date]])</f>
        <v>5</v>
      </c>
    </row>
    <row r="1733" spans="1:14" x14ac:dyDescent="0.25">
      <c r="A1733">
        <v>1732</v>
      </c>
      <c r="B1733">
        <v>2</v>
      </c>
      <c r="C1733" t="s">
        <v>19</v>
      </c>
      <c r="D1733" t="s">
        <v>33</v>
      </c>
      <c r="E1733" t="s">
        <v>39</v>
      </c>
      <c r="F1733" t="s">
        <v>46</v>
      </c>
      <c r="G1733" s="1">
        <v>45694</v>
      </c>
      <c r="H1733" t="s">
        <v>48</v>
      </c>
      <c r="I1733" t="s">
        <v>53</v>
      </c>
      <c r="J1733">
        <v>864</v>
      </c>
      <c r="K1733">
        <v>20</v>
      </c>
      <c r="L1733">
        <v>2</v>
      </c>
      <c r="M1733">
        <v>1102</v>
      </c>
      <c r="N1733">
        <f>MONTH(Table1[[#This Row],[Sale_Date]])</f>
        <v>2</v>
      </c>
    </row>
    <row r="1734" spans="1:14" x14ac:dyDescent="0.25">
      <c r="A1734">
        <v>1733</v>
      </c>
      <c r="B1734">
        <v>20</v>
      </c>
      <c r="C1734" t="s">
        <v>24</v>
      </c>
      <c r="D1734" t="s">
        <v>33</v>
      </c>
      <c r="E1734" t="s">
        <v>38</v>
      </c>
      <c r="F1734" t="s">
        <v>40</v>
      </c>
      <c r="G1734" s="1">
        <v>45464</v>
      </c>
      <c r="H1734" t="s">
        <v>47</v>
      </c>
      <c r="I1734" t="s">
        <v>53</v>
      </c>
      <c r="J1734">
        <v>726</v>
      </c>
      <c r="K1734">
        <v>15</v>
      </c>
      <c r="L1734">
        <v>2</v>
      </c>
      <c r="M1734">
        <v>1584</v>
      </c>
      <c r="N1734">
        <f>MONTH(Table1[[#This Row],[Sale_Date]])</f>
        <v>6</v>
      </c>
    </row>
    <row r="1735" spans="1:14" x14ac:dyDescent="0.25">
      <c r="A1735">
        <v>1734</v>
      </c>
      <c r="B1735">
        <v>5</v>
      </c>
      <c r="C1735" t="s">
        <v>30</v>
      </c>
      <c r="D1735" t="s">
        <v>33</v>
      </c>
      <c r="E1735" t="s">
        <v>39</v>
      </c>
      <c r="F1735" t="s">
        <v>44</v>
      </c>
      <c r="G1735" s="1">
        <v>45484</v>
      </c>
      <c r="H1735" t="s">
        <v>48</v>
      </c>
      <c r="I1735" t="s">
        <v>52</v>
      </c>
      <c r="J1735">
        <v>785</v>
      </c>
      <c r="K1735">
        <v>25</v>
      </c>
      <c r="L1735">
        <v>2</v>
      </c>
      <c r="M1735">
        <v>1347</v>
      </c>
      <c r="N1735">
        <f>MONTH(Table1[[#This Row],[Sale_Date]])</f>
        <v>7</v>
      </c>
    </row>
    <row r="1736" spans="1:14" x14ac:dyDescent="0.25">
      <c r="A1736">
        <v>1735</v>
      </c>
      <c r="B1736">
        <v>17</v>
      </c>
      <c r="C1736" t="s">
        <v>27</v>
      </c>
      <c r="D1736" t="s">
        <v>33</v>
      </c>
      <c r="E1736" t="s">
        <v>37</v>
      </c>
      <c r="F1736" t="s">
        <v>42</v>
      </c>
      <c r="G1736" s="1">
        <v>45769</v>
      </c>
      <c r="H1736" t="s">
        <v>48</v>
      </c>
      <c r="I1736" t="s">
        <v>52</v>
      </c>
      <c r="J1736">
        <v>392</v>
      </c>
      <c r="K1736">
        <v>0</v>
      </c>
      <c r="L1736">
        <v>1</v>
      </c>
      <c r="M1736">
        <v>2590</v>
      </c>
      <c r="N1736">
        <f>MONTH(Table1[[#This Row],[Sale_Date]])</f>
        <v>4</v>
      </c>
    </row>
    <row r="1737" spans="1:14" x14ac:dyDescent="0.25">
      <c r="A1737">
        <v>1736</v>
      </c>
      <c r="B1737">
        <v>3</v>
      </c>
      <c r="C1737" t="s">
        <v>18</v>
      </c>
      <c r="D1737" t="s">
        <v>35</v>
      </c>
      <c r="E1737" t="s">
        <v>39</v>
      </c>
      <c r="F1737" t="s">
        <v>44</v>
      </c>
      <c r="G1737" s="1">
        <v>45616</v>
      </c>
      <c r="H1737" t="s">
        <v>48</v>
      </c>
      <c r="I1737" t="s">
        <v>53</v>
      </c>
      <c r="J1737">
        <v>420</v>
      </c>
      <c r="K1737">
        <v>15</v>
      </c>
      <c r="L1737">
        <v>2</v>
      </c>
      <c r="M1737">
        <v>2594</v>
      </c>
      <c r="N1737">
        <f>MONTH(Table1[[#This Row],[Sale_Date]])</f>
        <v>11</v>
      </c>
    </row>
    <row r="1738" spans="1:14" x14ac:dyDescent="0.25">
      <c r="A1738">
        <v>1737</v>
      </c>
      <c r="B1738">
        <v>13</v>
      </c>
      <c r="C1738" t="s">
        <v>21</v>
      </c>
      <c r="D1738" t="s">
        <v>34</v>
      </c>
      <c r="E1738" t="s">
        <v>37</v>
      </c>
      <c r="F1738" t="s">
        <v>45</v>
      </c>
      <c r="G1738" s="1">
        <v>45435</v>
      </c>
      <c r="H1738" t="s">
        <v>47</v>
      </c>
      <c r="I1738" t="s">
        <v>53</v>
      </c>
      <c r="J1738">
        <v>1223</v>
      </c>
      <c r="K1738">
        <v>15</v>
      </c>
      <c r="L1738">
        <v>1</v>
      </c>
      <c r="M1738">
        <v>1928</v>
      </c>
      <c r="N1738">
        <f>MONTH(Table1[[#This Row],[Sale_Date]])</f>
        <v>5</v>
      </c>
    </row>
    <row r="1739" spans="1:14" x14ac:dyDescent="0.25">
      <c r="A1739">
        <v>1738</v>
      </c>
      <c r="B1739">
        <v>8</v>
      </c>
      <c r="C1739" t="s">
        <v>29</v>
      </c>
      <c r="D1739" t="s">
        <v>33</v>
      </c>
      <c r="E1739" t="s">
        <v>38</v>
      </c>
      <c r="F1739" t="s">
        <v>40</v>
      </c>
      <c r="G1739" s="1">
        <v>45711</v>
      </c>
      <c r="H1739" t="s">
        <v>48</v>
      </c>
      <c r="I1739" t="s">
        <v>50</v>
      </c>
      <c r="J1739">
        <v>519</v>
      </c>
      <c r="K1739">
        <v>10</v>
      </c>
      <c r="L1739">
        <v>3</v>
      </c>
      <c r="M1739">
        <v>2525</v>
      </c>
      <c r="N1739">
        <f>MONTH(Table1[[#This Row],[Sale_Date]])</f>
        <v>2</v>
      </c>
    </row>
    <row r="1740" spans="1:14" x14ac:dyDescent="0.25">
      <c r="A1740">
        <v>1739</v>
      </c>
      <c r="B1740">
        <v>13</v>
      </c>
      <c r="C1740" t="s">
        <v>21</v>
      </c>
      <c r="D1740" t="s">
        <v>34</v>
      </c>
      <c r="E1740" t="s">
        <v>36</v>
      </c>
      <c r="F1740" t="s">
        <v>45</v>
      </c>
      <c r="G1740" s="1">
        <v>45694</v>
      </c>
      <c r="H1740" t="s">
        <v>48</v>
      </c>
      <c r="I1740" t="s">
        <v>54</v>
      </c>
      <c r="J1740">
        <v>289</v>
      </c>
      <c r="K1740">
        <v>10</v>
      </c>
      <c r="L1740">
        <v>3</v>
      </c>
      <c r="M1740">
        <v>1763</v>
      </c>
      <c r="N1740">
        <f>MONTH(Table1[[#This Row],[Sale_Date]])</f>
        <v>2</v>
      </c>
    </row>
    <row r="1741" spans="1:14" x14ac:dyDescent="0.25">
      <c r="A1741">
        <v>1740</v>
      </c>
      <c r="B1741">
        <v>6</v>
      </c>
      <c r="C1741" t="s">
        <v>32</v>
      </c>
      <c r="D1741" t="s">
        <v>35</v>
      </c>
      <c r="E1741" t="s">
        <v>36</v>
      </c>
      <c r="F1741" t="s">
        <v>45</v>
      </c>
      <c r="G1741" s="1">
        <v>45514</v>
      </c>
      <c r="H1741" t="s">
        <v>48</v>
      </c>
      <c r="I1741" t="s">
        <v>49</v>
      </c>
      <c r="J1741">
        <v>536</v>
      </c>
      <c r="K1741">
        <v>20</v>
      </c>
      <c r="L1741">
        <v>2</v>
      </c>
      <c r="M1741">
        <v>2052</v>
      </c>
      <c r="N1741">
        <f>MONTH(Table1[[#This Row],[Sale_Date]])</f>
        <v>8</v>
      </c>
    </row>
    <row r="1742" spans="1:14" x14ac:dyDescent="0.25">
      <c r="A1742">
        <v>1741</v>
      </c>
      <c r="B1742">
        <v>20</v>
      </c>
      <c r="C1742" t="s">
        <v>24</v>
      </c>
      <c r="D1742" t="s">
        <v>33</v>
      </c>
      <c r="E1742" t="s">
        <v>36</v>
      </c>
      <c r="F1742" t="s">
        <v>45</v>
      </c>
      <c r="G1742" s="1">
        <v>45771</v>
      </c>
      <c r="H1742" t="s">
        <v>47</v>
      </c>
      <c r="I1742" t="s">
        <v>55</v>
      </c>
      <c r="J1742">
        <v>353</v>
      </c>
      <c r="K1742">
        <v>10</v>
      </c>
      <c r="L1742">
        <v>3</v>
      </c>
      <c r="M1742">
        <v>2926</v>
      </c>
      <c r="N1742">
        <f>MONTH(Table1[[#This Row],[Sale_Date]])</f>
        <v>4</v>
      </c>
    </row>
    <row r="1743" spans="1:14" x14ac:dyDescent="0.25">
      <c r="A1743">
        <v>1742</v>
      </c>
      <c r="B1743">
        <v>7</v>
      </c>
      <c r="C1743" t="s">
        <v>25</v>
      </c>
      <c r="D1743" t="s">
        <v>34</v>
      </c>
      <c r="E1743" t="s">
        <v>36</v>
      </c>
      <c r="F1743" t="s">
        <v>42</v>
      </c>
      <c r="G1743" s="1">
        <v>45655</v>
      </c>
      <c r="H1743" t="s">
        <v>48</v>
      </c>
      <c r="I1743" t="s">
        <v>54</v>
      </c>
      <c r="J1743">
        <v>428</v>
      </c>
      <c r="K1743">
        <v>25</v>
      </c>
      <c r="L1743">
        <v>1</v>
      </c>
      <c r="M1743">
        <v>1058</v>
      </c>
      <c r="N1743">
        <f>MONTH(Table1[[#This Row],[Sale_Date]])</f>
        <v>12</v>
      </c>
    </row>
    <row r="1744" spans="1:14" x14ac:dyDescent="0.25">
      <c r="A1744">
        <v>1743</v>
      </c>
      <c r="B1744">
        <v>12</v>
      </c>
      <c r="C1744" t="s">
        <v>31</v>
      </c>
      <c r="D1744" t="s">
        <v>35</v>
      </c>
      <c r="E1744" t="s">
        <v>37</v>
      </c>
      <c r="F1744" t="s">
        <v>45</v>
      </c>
      <c r="G1744" s="1">
        <v>45488</v>
      </c>
      <c r="H1744" t="s">
        <v>47</v>
      </c>
      <c r="I1744" t="s">
        <v>52</v>
      </c>
      <c r="J1744">
        <v>805</v>
      </c>
      <c r="K1744">
        <v>15</v>
      </c>
      <c r="L1744">
        <v>3</v>
      </c>
      <c r="M1744">
        <v>1692</v>
      </c>
      <c r="N1744">
        <f>MONTH(Table1[[#This Row],[Sale_Date]])</f>
        <v>7</v>
      </c>
    </row>
    <row r="1745" spans="1:14" x14ac:dyDescent="0.25">
      <c r="A1745">
        <v>1744</v>
      </c>
      <c r="B1745">
        <v>13</v>
      </c>
      <c r="C1745" t="s">
        <v>21</v>
      </c>
      <c r="D1745" t="s">
        <v>34</v>
      </c>
      <c r="E1745" t="s">
        <v>39</v>
      </c>
      <c r="F1745" t="s">
        <v>45</v>
      </c>
      <c r="G1745" s="1">
        <v>45761</v>
      </c>
      <c r="H1745" t="s">
        <v>47</v>
      </c>
      <c r="I1745" t="s">
        <v>55</v>
      </c>
      <c r="J1745">
        <v>1158</v>
      </c>
      <c r="K1745">
        <v>10</v>
      </c>
      <c r="L1745">
        <v>2</v>
      </c>
      <c r="M1745">
        <v>2467</v>
      </c>
      <c r="N1745">
        <f>MONTH(Table1[[#This Row],[Sale_Date]])</f>
        <v>4</v>
      </c>
    </row>
    <row r="1746" spans="1:14" x14ac:dyDescent="0.25">
      <c r="A1746">
        <v>1745</v>
      </c>
      <c r="B1746">
        <v>13</v>
      </c>
      <c r="C1746" t="s">
        <v>21</v>
      </c>
      <c r="D1746" t="s">
        <v>34</v>
      </c>
      <c r="E1746" t="s">
        <v>39</v>
      </c>
      <c r="F1746" t="s">
        <v>41</v>
      </c>
      <c r="G1746" s="1">
        <v>45656</v>
      </c>
      <c r="H1746" t="s">
        <v>48</v>
      </c>
      <c r="I1746" t="s">
        <v>49</v>
      </c>
      <c r="J1746">
        <v>1208</v>
      </c>
      <c r="K1746">
        <v>25</v>
      </c>
      <c r="L1746">
        <v>1</v>
      </c>
      <c r="M1746">
        <v>1672</v>
      </c>
      <c r="N1746">
        <f>MONTH(Table1[[#This Row],[Sale_Date]])</f>
        <v>12</v>
      </c>
    </row>
    <row r="1747" spans="1:14" x14ac:dyDescent="0.25">
      <c r="A1747">
        <v>1746</v>
      </c>
      <c r="B1747">
        <v>1</v>
      </c>
      <c r="C1747" t="s">
        <v>15</v>
      </c>
      <c r="D1747" t="s">
        <v>34</v>
      </c>
      <c r="E1747" t="s">
        <v>38</v>
      </c>
      <c r="F1747" t="s">
        <v>46</v>
      </c>
      <c r="G1747" s="1">
        <v>45438</v>
      </c>
      <c r="H1747" t="s">
        <v>47</v>
      </c>
      <c r="I1747" t="s">
        <v>49</v>
      </c>
      <c r="J1747">
        <v>1420</v>
      </c>
      <c r="K1747">
        <v>25</v>
      </c>
      <c r="L1747">
        <v>2</v>
      </c>
      <c r="M1747">
        <v>1554</v>
      </c>
      <c r="N1747">
        <f>MONTH(Table1[[#This Row],[Sale_Date]])</f>
        <v>5</v>
      </c>
    </row>
    <row r="1748" spans="1:14" x14ac:dyDescent="0.25">
      <c r="A1748">
        <v>1747</v>
      </c>
      <c r="B1748">
        <v>17</v>
      </c>
      <c r="C1748" t="s">
        <v>27</v>
      </c>
      <c r="D1748" t="s">
        <v>33</v>
      </c>
      <c r="E1748" t="s">
        <v>38</v>
      </c>
      <c r="F1748" t="s">
        <v>46</v>
      </c>
      <c r="G1748" s="1">
        <v>45416</v>
      </c>
      <c r="H1748" t="s">
        <v>48</v>
      </c>
      <c r="I1748" t="s">
        <v>55</v>
      </c>
      <c r="J1748">
        <v>1125</v>
      </c>
      <c r="K1748">
        <v>10</v>
      </c>
      <c r="L1748">
        <v>2</v>
      </c>
      <c r="M1748">
        <v>1699</v>
      </c>
      <c r="N1748">
        <f>MONTH(Table1[[#This Row],[Sale_Date]])</f>
        <v>5</v>
      </c>
    </row>
    <row r="1749" spans="1:14" x14ac:dyDescent="0.25">
      <c r="A1749">
        <v>1748</v>
      </c>
      <c r="B1749">
        <v>7</v>
      </c>
      <c r="C1749" t="s">
        <v>25</v>
      </c>
      <c r="D1749" t="s">
        <v>34</v>
      </c>
      <c r="E1749" t="s">
        <v>36</v>
      </c>
      <c r="F1749" t="s">
        <v>43</v>
      </c>
      <c r="G1749" s="1">
        <v>45595</v>
      </c>
      <c r="H1749" t="s">
        <v>48</v>
      </c>
      <c r="I1749" t="s">
        <v>55</v>
      </c>
      <c r="J1749">
        <v>1114</v>
      </c>
      <c r="K1749">
        <v>0</v>
      </c>
      <c r="L1749">
        <v>2</v>
      </c>
      <c r="M1749">
        <v>1048</v>
      </c>
      <c r="N1749">
        <f>MONTH(Table1[[#This Row],[Sale_Date]])</f>
        <v>10</v>
      </c>
    </row>
    <row r="1750" spans="1:14" x14ac:dyDescent="0.25">
      <c r="A1750">
        <v>1749</v>
      </c>
      <c r="B1750">
        <v>15</v>
      </c>
      <c r="C1750" t="s">
        <v>20</v>
      </c>
      <c r="D1750" t="s">
        <v>35</v>
      </c>
      <c r="E1750" t="s">
        <v>38</v>
      </c>
      <c r="F1750" t="s">
        <v>44</v>
      </c>
      <c r="G1750" s="1">
        <v>45762</v>
      </c>
      <c r="H1750" t="s">
        <v>48</v>
      </c>
      <c r="I1750" t="s">
        <v>49</v>
      </c>
      <c r="J1750">
        <v>1124</v>
      </c>
      <c r="K1750">
        <v>10</v>
      </c>
      <c r="L1750">
        <v>1</v>
      </c>
      <c r="M1750">
        <v>2367</v>
      </c>
      <c r="N1750">
        <f>MONTH(Table1[[#This Row],[Sale_Date]])</f>
        <v>4</v>
      </c>
    </row>
    <row r="1751" spans="1:14" x14ac:dyDescent="0.25">
      <c r="A1751">
        <v>1750</v>
      </c>
      <c r="B1751">
        <v>11</v>
      </c>
      <c r="C1751" t="s">
        <v>13</v>
      </c>
      <c r="D1751" t="s">
        <v>33</v>
      </c>
      <c r="E1751" t="s">
        <v>37</v>
      </c>
      <c r="F1751" t="s">
        <v>44</v>
      </c>
      <c r="G1751" s="1">
        <v>45486</v>
      </c>
      <c r="H1751" t="s">
        <v>47</v>
      </c>
      <c r="I1751" t="s">
        <v>50</v>
      </c>
      <c r="J1751">
        <v>819</v>
      </c>
      <c r="K1751">
        <v>10</v>
      </c>
      <c r="L1751">
        <v>1</v>
      </c>
      <c r="M1751">
        <v>2936</v>
      </c>
      <c r="N1751">
        <f>MONTH(Table1[[#This Row],[Sale_Date]])</f>
        <v>7</v>
      </c>
    </row>
    <row r="1752" spans="1:14" x14ac:dyDescent="0.25">
      <c r="A1752">
        <v>1751</v>
      </c>
      <c r="B1752">
        <v>7</v>
      </c>
      <c r="C1752" t="s">
        <v>25</v>
      </c>
      <c r="D1752" t="s">
        <v>34</v>
      </c>
      <c r="E1752" t="s">
        <v>36</v>
      </c>
      <c r="F1752" t="s">
        <v>46</v>
      </c>
      <c r="G1752" s="1">
        <v>45529</v>
      </c>
      <c r="H1752" t="s">
        <v>47</v>
      </c>
      <c r="I1752" t="s">
        <v>53</v>
      </c>
      <c r="J1752">
        <v>823</v>
      </c>
      <c r="K1752">
        <v>10</v>
      </c>
      <c r="L1752">
        <v>1</v>
      </c>
      <c r="M1752">
        <v>1322</v>
      </c>
      <c r="N1752">
        <f>MONTH(Table1[[#This Row],[Sale_Date]])</f>
        <v>8</v>
      </c>
    </row>
    <row r="1753" spans="1:14" x14ac:dyDescent="0.25">
      <c r="A1753">
        <v>1752</v>
      </c>
      <c r="B1753">
        <v>7</v>
      </c>
      <c r="C1753" t="s">
        <v>25</v>
      </c>
      <c r="D1753" t="s">
        <v>34</v>
      </c>
      <c r="E1753" t="s">
        <v>36</v>
      </c>
      <c r="F1753" t="s">
        <v>42</v>
      </c>
      <c r="G1753" s="1">
        <v>45482</v>
      </c>
      <c r="H1753" t="s">
        <v>48</v>
      </c>
      <c r="I1753" t="s">
        <v>52</v>
      </c>
      <c r="J1753">
        <v>1429</v>
      </c>
      <c r="K1753">
        <v>0</v>
      </c>
      <c r="L1753">
        <v>3</v>
      </c>
      <c r="M1753">
        <v>1354</v>
      </c>
      <c r="N1753">
        <f>MONTH(Table1[[#This Row],[Sale_Date]])</f>
        <v>7</v>
      </c>
    </row>
    <row r="1754" spans="1:14" x14ac:dyDescent="0.25">
      <c r="A1754">
        <v>1753</v>
      </c>
      <c r="B1754">
        <v>16</v>
      </c>
      <c r="C1754" t="s">
        <v>16</v>
      </c>
      <c r="D1754" t="s">
        <v>34</v>
      </c>
      <c r="E1754" t="s">
        <v>38</v>
      </c>
      <c r="F1754" t="s">
        <v>45</v>
      </c>
      <c r="G1754" s="1">
        <v>45760</v>
      </c>
      <c r="H1754" t="s">
        <v>47</v>
      </c>
      <c r="I1754" t="s">
        <v>50</v>
      </c>
      <c r="J1754">
        <v>203</v>
      </c>
      <c r="K1754">
        <v>20</v>
      </c>
      <c r="L1754">
        <v>3</v>
      </c>
      <c r="M1754">
        <v>2100</v>
      </c>
      <c r="N1754">
        <f>MONTH(Table1[[#This Row],[Sale_Date]])</f>
        <v>4</v>
      </c>
    </row>
    <row r="1755" spans="1:14" x14ac:dyDescent="0.25">
      <c r="A1755">
        <v>1754</v>
      </c>
      <c r="B1755">
        <v>1</v>
      </c>
      <c r="C1755" t="s">
        <v>15</v>
      </c>
      <c r="D1755" t="s">
        <v>34</v>
      </c>
      <c r="E1755" t="s">
        <v>39</v>
      </c>
      <c r="F1755" t="s">
        <v>45</v>
      </c>
      <c r="G1755" s="1">
        <v>45748</v>
      </c>
      <c r="H1755" t="s">
        <v>47</v>
      </c>
      <c r="I1755" t="s">
        <v>54</v>
      </c>
      <c r="J1755">
        <v>793</v>
      </c>
      <c r="K1755">
        <v>10</v>
      </c>
      <c r="L1755">
        <v>1</v>
      </c>
      <c r="M1755">
        <v>1968</v>
      </c>
      <c r="N1755">
        <f>MONTH(Table1[[#This Row],[Sale_Date]])</f>
        <v>4</v>
      </c>
    </row>
    <row r="1756" spans="1:14" x14ac:dyDescent="0.25">
      <c r="A1756">
        <v>1755</v>
      </c>
      <c r="B1756">
        <v>13</v>
      </c>
      <c r="C1756" t="s">
        <v>21</v>
      </c>
      <c r="D1756" t="s">
        <v>34</v>
      </c>
      <c r="E1756" t="s">
        <v>39</v>
      </c>
      <c r="F1756" t="s">
        <v>44</v>
      </c>
      <c r="G1756" s="1">
        <v>45414</v>
      </c>
      <c r="H1756" t="s">
        <v>47</v>
      </c>
      <c r="I1756" t="s">
        <v>54</v>
      </c>
      <c r="J1756">
        <v>1006</v>
      </c>
      <c r="K1756">
        <v>10</v>
      </c>
      <c r="L1756">
        <v>2</v>
      </c>
      <c r="M1756">
        <v>2720</v>
      </c>
      <c r="N1756">
        <f>MONTH(Table1[[#This Row],[Sale_Date]])</f>
        <v>5</v>
      </c>
    </row>
    <row r="1757" spans="1:14" x14ac:dyDescent="0.25">
      <c r="A1757">
        <v>1756</v>
      </c>
      <c r="B1757">
        <v>20</v>
      </c>
      <c r="C1757" t="s">
        <v>24</v>
      </c>
      <c r="D1757" t="s">
        <v>33</v>
      </c>
      <c r="E1757" t="s">
        <v>38</v>
      </c>
      <c r="F1757" t="s">
        <v>40</v>
      </c>
      <c r="G1757" s="1">
        <v>45734</v>
      </c>
      <c r="H1757" t="s">
        <v>48</v>
      </c>
      <c r="I1757" t="s">
        <v>49</v>
      </c>
      <c r="J1757">
        <v>667</v>
      </c>
      <c r="K1757">
        <v>30</v>
      </c>
      <c r="L1757">
        <v>2</v>
      </c>
      <c r="M1757">
        <v>1031</v>
      </c>
      <c r="N1757">
        <f>MONTH(Table1[[#This Row],[Sale_Date]])</f>
        <v>3</v>
      </c>
    </row>
    <row r="1758" spans="1:14" x14ac:dyDescent="0.25">
      <c r="A1758">
        <v>1757</v>
      </c>
      <c r="B1758">
        <v>12</v>
      </c>
      <c r="C1758" t="s">
        <v>31</v>
      </c>
      <c r="D1758" t="s">
        <v>35</v>
      </c>
      <c r="E1758" t="s">
        <v>37</v>
      </c>
      <c r="F1758" t="s">
        <v>40</v>
      </c>
      <c r="G1758" s="1">
        <v>45691</v>
      </c>
      <c r="H1758" t="s">
        <v>47</v>
      </c>
      <c r="I1758" t="s">
        <v>49</v>
      </c>
      <c r="J1758">
        <v>1364</v>
      </c>
      <c r="K1758">
        <v>10</v>
      </c>
      <c r="L1758">
        <v>1</v>
      </c>
      <c r="M1758">
        <v>1700</v>
      </c>
      <c r="N1758">
        <f>MONTH(Table1[[#This Row],[Sale_Date]])</f>
        <v>2</v>
      </c>
    </row>
    <row r="1759" spans="1:14" x14ac:dyDescent="0.25">
      <c r="A1759">
        <v>1758</v>
      </c>
      <c r="B1759">
        <v>10</v>
      </c>
      <c r="C1759" t="s">
        <v>23</v>
      </c>
      <c r="D1759" t="s">
        <v>34</v>
      </c>
      <c r="E1759" t="s">
        <v>38</v>
      </c>
      <c r="F1759" t="s">
        <v>46</v>
      </c>
      <c r="G1759" s="1">
        <v>45722</v>
      </c>
      <c r="H1759" t="s">
        <v>48</v>
      </c>
      <c r="I1759" t="s">
        <v>54</v>
      </c>
      <c r="J1759">
        <v>1049</v>
      </c>
      <c r="K1759">
        <v>15</v>
      </c>
      <c r="L1759">
        <v>1</v>
      </c>
      <c r="M1759">
        <v>2270</v>
      </c>
      <c r="N1759">
        <f>MONTH(Table1[[#This Row],[Sale_Date]])</f>
        <v>3</v>
      </c>
    </row>
    <row r="1760" spans="1:14" x14ac:dyDescent="0.25">
      <c r="A1760">
        <v>1759</v>
      </c>
      <c r="B1760">
        <v>12</v>
      </c>
      <c r="C1760" t="s">
        <v>31</v>
      </c>
      <c r="D1760" t="s">
        <v>35</v>
      </c>
      <c r="E1760" t="s">
        <v>38</v>
      </c>
      <c r="F1760" t="s">
        <v>40</v>
      </c>
      <c r="G1760" s="1">
        <v>45475</v>
      </c>
      <c r="H1760" t="s">
        <v>48</v>
      </c>
      <c r="I1760" t="s">
        <v>53</v>
      </c>
      <c r="J1760">
        <v>667</v>
      </c>
      <c r="K1760">
        <v>30</v>
      </c>
      <c r="L1760">
        <v>2</v>
      </c>
      <c r="M1760">
        <v>2954</v>
      </c>
      <c r="N1760">
        <f>MONTH(Table1[[#This Row],[Sale_Date]])</f>
        <v>7</v>
      </c>
    </row>
    <row r="1761" spans="1:14" x14ac:dyDescent="0.25">
      <c r="A1761">
        <v>1760</v>
      </c>
      <c r="B1761">
        <v>3</v>
      </c>
      <c r="C1761" t="s">
        <v>18</v>
      </c>
      <c r="D1761" t="s">
        <v>35</v>
      </c>
      <c r="E1761" t="s">
        <v>36</v>
      </c>
      <c r="F1761" t="s">
        <v>44</v>
      </c>
      <c r="G1761" s="1">
        <v>45587</v>
      </c>
      <c r="H1761" t="s">
        <v>47</v>
      </c>
      <c r="I1761" t="s">
        <v>52</v>
      </c>
      <c r="J1761">
        <v>566</v>
      </c>
      <c r="K1761">
        <v>0</v>
      </c>
      <c r="L1761">
        <v>2</v>
      </c>
      <c r="M1761">
        <v>1344</v>
      </c>
      <c r="N1761">
        <f>MONTH(Table1[[#This Row],[Sale_Date]])</f>
        <v>10</v>
      </c>
    </row>
    <row r="1762" spans="1:14" x14ac:dyDescent="0.25">
      <c r="A1762">
        <v>1761</v>
      </c>
      <c r="B1762">
        <v>8</v>
      </c>
      <c r="C1762" t="s">
        <v>29</v>
      </c>
      <c r="D1762" t="s">
        <v>33</v>
      </c>
      <c r="E1762" t="s">
        <v>38</v>
      </c>
      <c r="F1762" t="s">
        <v>46</v>
      </c>
      <c r="G1762" s="1">
        <v>45553</v>
      </c>
      <c r="H1762" t="s">
        <v>47</v>
      </c>
      <c r="I1762" t="s">
        <v>52</v>
      </c>
      <c r="J1762">
        <v>1219</v>
      </c>
      <c r="K1762">
        <v>30</v>
      </c>
      <c r="L1762">
        <v>2</v>
      </c>
      <c r="M1762">
        <v>1535</v>
      </c>
      <c r="N1762">
        <f>MONTH(Table1[[#This Row],[Sale_Date]])</f>
        <v>9</v>
      </c>
    </row>
    <row r="1763" spans="1:14" x14ac:dyDescent="0.25">
      <c r="A1763">
        <v>1762</v>
      </c>
      <c r="B1763">
        <v>20</v>
      </c>
      <c r="C1763" t="s">
        <v>24</v>
      </c>
      <c r="D1763" t="s">
        <v>33</v>
      </c>
      <c r="E1763" t="s">
        <v>37</v>
      </c>
      <c r="F1763" t="s">
        <v>42</v>
      </c>
      <c r="G1763" s="1">
        <v>45531</v>
      </c>
      <c r="H1763" t="s">
        <v>47</v>
      </c>
      <c r="I1763" t="s">
        <v>49</v>
      </c>
      <c r="J1763">
        <v>340</v>
      </c>
      <c r="K1763">
        <v>15</v>
      </c>
      <c r="L1763">
        <v>1</v>
      </c>
      <c r="M1763">
        <v>1013</v>
      </c>
      <c r="N1763">
        <f>MONTH(Table1[[#This Row],[Sale_Date]])</f>
        <v>8</v>
      </c>
    </row>
    <row r="1764" spans="1:14" x14ac:dyDescent="0.25">
      <c r="A1764">
        <v>1763</v>
      </c>
      <c r="B1764">
        <v>14</v>
      </c>
      <c r="C1764" t="s">
        <v>22</v>
      </c>
      <c r="D1764" t="s">
        <v>33</v>
      </c>
      <c r="E1764" t="s">
        <v>37</v>
      </c>
      <c r="F1764" t="s">
        <v>44</v>
      </c>
      <c r="G1764" s="1">
        <v>45567</v>
      </c>
      <c r="H1764" t="s">
        <v>47</v>
      </c>
      <c r="I1764" t="s">
        <v>53</v>
      </c>
      <c r="J1764">
        <v>1391</v>
      </c>
      <c r="K1764">
        <v>20</v>
      </c>
      <c r="L1764">
        <v>1</v>
      </c>
      <c r="M1764">
        <v>2008</v>
      </c>
      <c r="N1764">
        <f>MONTH(Table1[[#This Row],[Sale_Date]])</f>
        <v>10</v>
      </c>
    </row>
    <row r="1765" spans="1:14" x14ac:dyDescent="0.25">
      <c r="A1765">
        <v>1764</v>
      </c>
      <c r="B1765">
        <v>15</v>
      </c>
      <c r="C1765" t="s">
        <v>20</v>
      </c>
      <c r="D1765" t="s">
        <v>35</v>
      </c>
      <c r="E1765" t="s">
        <v>39</v>
      </c>
      <c r="F1765" t="s">
        <v>40</v>
      </c>
      <c r="G1765" s="1">
        <v>45567</v>
      </c>
      <c r="H1765" t="s">
        <v>48</v>
      </c>
      <c r="I1765" t="s">
        <v>55</v>
      </c>
      <c r="J1765">
        <v>615</v>
      </c>
      <c r="K1765">
        <v>15</v>
      </c>
      <c r="L1765">
        <v>1</v>
      </c>
      <c r="M1765">
        <v>2887</v>
      </c>
      <c r="N1765">
        <f>MONTH(Table1[[#This Row],[Sale_Date]])</f>
        <v>10</v>
      </c>
    </row>
    <row r="1766" spans="1:14" x14ac:dyDescent="0.25">
      <c r="A1766">
        <v>1765</v>
      </c>
      <c r="B1766">
        <v>5</v>
      </c>
      <c r="C1766" t="s">
        <v>30</v>
      </c>
      <c r="D1766" t="s">
        <v>33</v>
      </c>
      <c r="E1766" t="s">
        <v>39</v>
      </c>
      <c r="F1766" t="s">
        <v>44</v>
      </c>
      <c r="G1766" s="1">
        <v>45500</v>
      </c>
      <c r="H1766" t="s">
        <v>48</v>
      </c>
      <c r="I1766" t="s">
        <v>50</v>
      </c>
      <c r="J1766">
        <v>710</v>
      </c>
      <c r="K1766">
        <v>0</v>
      </c>
      <c r="L1766">
        <v>1</v>
      </c>
      <c r="M1766">
        <v>2154</v>
      </c>
      <c r="N1766">
        <f>MONTH(Table1[[#This Row],[Sale_Date]])</f>
        <v>7</v>
      </c>
    </row>
    <row r="1767" spans="1:14" x14ac:dyDescent="0.25">
      <c r="A1767">
        <v>1766</v>
      </c>
      <c r="B1767">
        <v>12</v>
      </c>
      <c r="C1767" t="s">
        <v>31</v>
      </c>
      <c r="D1767" t="s">
        <v>35</v>
      </c>
      <c r="E1767" t="s">
        <v>38</v>
      </c>
      <c r="F1767" t="s">
        <v>43</v>
      </c>
      <c r="G1767" s="1">
        <v>45427</v>
      </c>
      <c r="H1767" t="s">
        <v>48</v>
      </c>
      <c r="I1767" t="s">
        <v>50</v>
      </c>
      <c r="J1767">
        <v>1195</v>
      </c>
      <c r="K1767">
        <v>20</v>
      </c>
      <c r="L1767">
        <v>2</v>
      </c>
      <c r="M1767">
        <v>1189</v>
      </c>
      <c r="N1767">
        <f>MONTH(Table1[[#This Row],[Sale_Date]])</f>
        <v>5</v>
      </c>
    </row>
    <row r="1768" spans="1:14" x14ac:dyDescent="0.25">
      <c r="A1768">
        <v>1767</v>
      </c>
      <c r="B1768">
        <v>3</v>
      </c>
      <c r="C1768" t="s">
        <v>18</v>
      </c>
      <c r="D1768" t="s">
        <v>35</v>
      </c>
      <c r="E1768" t="s">
        <v>38</v>
      </c>
      <c r="F1768" t="s">
        <v>44</v>
      </c>
      <c r="G1768" s="1">
        <v>45602</v>
      </c>
      <c r="H1768" t="s">
        <v>47</v>
      </c>
      <c r="I1768" t="s">
        <v>50</v>
      </c>
      <c r="J1768">
        <v>606</v>
      </c>
      <c r="K1768">
        <v>25</v>
      </c>
      <c r="L1768">
        <v>1</v>
      </c>
      <c r="M1768">
        <v>1110</v>
      </c>
      <c r="N1768">
        <f>MONTH(Table1[[#This Row],[Sale_Date]])</f>
        <v>11</v>
      </c>
    </row>
    <row r="1769" spans="1:14" x14ac:dyDescent="0.25">
      <c r="A1769">
        <v>1768</v>
      </c>
      <c r="B1769">
        <v>8</v>
      </c>
      <c r="C1769" t="s">
        <v>29</v>
      </c>
      <c r="D1769" t="s">
        <v>33</v>
      </c>
      <c r="E1769" t="s">
        <v>38</v>
      </c>
      <c r="F1769" t="s">
        <v>45</v>
      </c>
      <c r="G1769" s="1">
        <v>45602</v>
      </c>
      <c r="H1769" t="s">
        <v>47</v>
      </c>
      <c r="I1769" t="s">
        <v>50</v>
      </c>
      <c r="J1769">
        <v>1480</v>
      </c>
      <c r="K1769">
        <v>15</v>
      </c>
      <c r="L1769">
        <v>2</v>
      </c>
      <c r="M1769">
        <v>2107</v>
      </c>
      <c r="N1769">
        <f>MONTH(Table1[[#This Row],[Sale_Date]])</f>
        <v>11</v>
      </c>
    </row>
    <row r="1770" spans="1:14" x14ac:dyDescent="0.25">
      <c r="A1770">
        <v>1769</v>
      </c>
      <c r="B1770">
        <v>10</v>
      </c>
      <c r="C1770" t="s">
        <v>23</v>
      </c>
      <c r="D1770" t="s">
        <v>34</v>
      </c>
      <c r="E1770" t="s">
        <v>36</v>
      </c>
      <c r="F1770" t="s">
        <v>41</v>
      </c>
      <c r="G1770" s="1">
        <v>45501</v>
      </c>
      <c r="H1770" t="s">
        <v>47</v>
      </c>
      <c r="I1770" t="s">
        <v>49</v>
      </c>
      <c r="J1770">
        <v>1269</v>
      </c>
      <c r="K1770">
        <v>30</v>
      </c>
      <c r="L1770">
        <v>1</v>
      </c>
      <c r="M1770">
        <v>1040</v>
      </c>
      <c r="N1770">
        <f>MONTH(Table1[[#This Row],[Sale_Date]])</f>
        <v>7</v>
      </c>
    </row>
    <row r="1771" spans="1:14" x14ac:dyDescent="0.25">
      <c r="A1771">
        <v>1770</v>
      </c>
      <c r="B1771">
        <v>1</v>
      </c>
      <c r="C1771" t="s">
        <v>15</v>
      </c>
      <c r="D1771" t="s">
        <v>34</v>
      </c>
      <c r="E1771" t="s">
        <v>36</v>
      </c>
      <c r="F1771" t="s">
        <v>44</v>
      </c>
      <c r="G1771" s="1">
        <v>45516</v>
      </c>
      <c r="H1771" t="s">
        <v>47</v>
      </c>
      <c r="I1771" t="s">
        <v>51</v>
      </c>
      <c r="J1771">
        <v>1153</v>
      </c>
      <c r="K1771">
        <v>20</v>
      </c>
      <c r="L1771">
        <v>1</v>
      </c>
      <c r="M1771">
        <v>2914</v>
      </c>
      <c r="N1771">
        <f>MONTH(Table1[[#This Row],[Sale_Date]])</f>
        <v>8</v>
      </c>
    </row>
    <row r="1772" spans="1:14" x14ac:dyDescent="0.25">
      <c r="A1772">
        <v>1771</v>
      </c>
      <c r="B1772">
        <v>5</v>
      </c>
      <c r="C1772" t="s">
        <v>30</v>
      </c>
      <c r="D1772" t="s">
        <v>33</v>
      </c>
      <c r="E1772" t="s">
        <v>39</v>
      </c>
      <c r="F1772" t="s">
        <v>41</v>
      </c>
      <c r="G1772" s="1">
        <v>45608</v>
      </c>
      <c r="H1772" t="s">
        <v>48</v>
      </c>
      <c r="I1772" t="s">
        <v>54</v>
      </c>
      <c r="J1772">
        <v>1022</v>
      </c>
      <c r="K1772">
        <v>25</v>
      </c>
      <c r="L1772">
        <v>3</v>
      </c>
      <c r="M1772">
        <v>1092</v>
      </c>
      <c r="N1772">
        <f>MONTH(Table1[[#This Row],[Sale_Date]])</f>
        <v>11</v>
      </c>
    </row>
    <row r="1773" spans="1:14" x14ac:dyDescent="0.25">
      <c r="A1773">
        <v>1772</v>
      </c>
      <c r="B1773">
        <v>17</v>
      </c>
      <c r="C1773" t="s">
        <v>27</v>
      </c>
      <c r="D1773" t="s">
        <v>33</v>
      </c>
      <c r="E1773" t="s">
        <v>39</v>
      </c>
      <c r="F1773" t="s">
        <v>40</v>
      </c>
      <c r="G1773" s="1">
        <v>45434</v>
      </c>
      <c r="H1773" t="s">
        <v>47</v>
      </c>
      <c r="I1773" t="s">
        <v>55</v>
      </c>
      <c r="J1773">
        <v>971</v>
      </c>
      <c r="K1773">
        <v>10</v>
      </c>
      <c r="L1773">
        <v>3</v>
      </c>
      <c r="M1773">
        <v>2958</v>
      </c>
      <c r="N1773">
        <f>MONTH(Table1[[#This Row],[Sale_Date]])</f>
        <v>5</v>
      </c>
    </row>
    <row r="1774" spans="1:14" x14ac:dyDescent="0.25">
      <c r="A1774">
        <v>1773</v>
      </c>
      <c r="B1774">
        <v>10</v>
      </c>
      <c r="C1774" t="s">
        <v>23</v>
      </c>
      <c r="D1774" t="s">
        <v>34</v>
      </c>
      <c r="E1774" t="s">
        <v>39</v>
      </c>
      <c r="F1774" t="s">
        <v>41</v>
      </c>
      <c r="G1774" s="1">
        <v>45491</v>
      </c>
      <c r="H1774" t="s">
        <v>48</v>
      </c>
      <c r="I1774" t="s">
        <v>55</v>
      </c>
      <c r="J1774">
        <v>479</v>
      </c>
      <c r="K1774">
        <v>0</v>
      </c>
      <c r="L1774">
        <v>2</v>
      </c>
      <c r="M1774">
        <v>1800</v>
      </c>
      <c r="N1774">
        <f>MONTH(Table1[[#This Row],[Sale_Date]])</f>
        <v>7</v>
      </c>
    </row>
    <row r="1775" spans="1:14" x14ac:dyDescent="0.25">
      <c r="A1775">
        <v>1774</v>
      </c>
      <c r="B1775">
        <v>15</v>
      </c>
      <c r="C1775" t="s">
        <v>20</v>
      </c>
      <c r="D1775" t="s">
        <v>35</v>
      </c>
      <c r="E1775" t="s">
        <v>36</v>
      </c>
      <c r="F1775" t="s">
        <v>43</v>
      </c>
      <c r="G1775" s="1">
        <v>45564</v>
      </c>
      <c r="H1775" t="s">
        <v>48</v>
      </c>
      <c r="I1775" t="s">
        <v>50</v>
      </c>
      <c r="J1775">
        <v>661</v>
      </c>
      <c r="K1775">
        <v>30</v>
      </c>
      <c r="L1775">
        <v>1</v>
      </c>
      <c r="M1775">
        <v>1559</v>
      </c>
      <c r="N1775">
        <f>MONTH(Table1[[#This Row],[Sale_Date]])</f>
        <v>9</v>
      </c>
    </row>
    <row r="1776" spans="1:14" x14ac:dyDescent="0.25">
      <c r="A1776">
        <v>1775</v>
      </c>
      <c r="B1776">
        <v>11</v>
      </c>
      <c r="C1776" t="s">
        <v>13</v>
      </c>
      <c r="D1776" t="s">
        <v>33</v>
      </c>
      <c r="E1776" t="s">
        <v>38</v>
      </c>
      <c r="F1776" t="s">
        <v>42</v>
      </c>
      <c r="G1776" s="1">
        <v>45514</v>
      </c>
      <c r="H1776" t="s">
        <v>47</v>
      </c>
      <c r="I1776" t="s">
        <v>55</v>
      </c>
      <c r="J1776">
        <v>1091</v>
      </c>
      <c r="K1776">
        <v>20</v>
      </c>
      <c r="L1776">
        <v>2</v>
      </c>
      <c r="M1776">
        <v>2392</v>
      </c>
      <c r="N1776">
        <f>MONTH(Table1[[#This Row],[Sale_Date]])</f>
        <v>8</v>
      </c>
    </row>
    <row r="1777" spans="1:14" x14ac:dyDescent="0.25">
      <c r="A1777">
        <v>1776</v>
      </c>
      <c r="B1777">
        <v>18</v>
      </c>
      <c r="C1777" t="s">
        <v>28</v>
      </c>
      <c r="D1777" t="s">
        <v>35</v>
      </c>
      <c r="E1777" t="s">
        <v>36</v>
      </c>
      <c r="F1777" t="s">
        <v>40</v>
      </c>
      <c r="G1777" s="1">
        <v>45683</v>
      </c>
      <c r="H1777" t="s">
        <v>47</v>
      </c>
      <c r="I1777" t="s">
        <v>51</v>
      </c>
      <c r="J1777">
        <v>644</v>
      </c>
      <c r="K1777">
        <v>0</v>
      </c>
      <c r="L1777">
        <v>1</v>
      </c>
      <c r="M1777">
        <v>1174</v>
      </c>
      <c r="N1777">
        <f>MONTH(Table1[[#This Row],[Sale_Date]])</f>
        <v>1</v>
      </c>
    </row>
    <row r="1778" spans="1:14" x14ac:dyDescent="0.25">
      <c r="A1778">
        <v>1777</v>
      </c>
      <c r="B1778">
        <v>17</v>
      </c>
      <c r="C1778" t="s">
        <v>27</v>
      </c>
      <c r="D1778" t="s">
        <v>33</v>
      </c>
      <c r="E1778" t="s">
        <v>38</v>
      </c>
      <c r="F1778" t="s">
        <v>40</v>
      </c>
      <c r="G1778" s="1">
        <v>45627</v>
      </c>
      <c r="H1778" t="s">
        <v>47</v>
      </c>
      <c r="I1778" t="s">
        <v>49</v>
      </c>
      <c r="J1778">
        <v>642</v>
      </c>
      <c r="K1778">
        <v>0</v>
      </c>
      <c r="L1778">
        <v>2</v>
      </c>
      <c r="M1778">
        <v>1134</v>
      </c>
      <c r="N1778">
        <f>MONTH(Table1[[#This Row],[Sale_Date]])</f>
        <v>12</v>
      </c>
    </row>
    <row r="1779" spans="1:14" x14ac:dyDescent="0.25">
      <c r="A1779">
        <v>1778</v>
      </c>
      <c r="B1779">
        <v>15</v>
      </c>
      <c r="C1779" t="s">
        <v>20</v>
      </c>
      <c r="D1779" t="s">
        <v>35</v>
      </c>
      <c r="E1779" t="s">
        <v>39</v>
      </c>
      <c r="F1779" t="s">
        <v>46</v>
      </c>
      <c r="G1779" s="1">
        <v>45501</v>
      </c>
      <c r="H1779" t="s">
        <v>48</v>
      </c>
      <c r="I1779" t="s">
        <v>49</v>
      </c>
      <c r="J1779">
        <v>620</v>
      </c>
      <c r="K1779">
        <v>15</v>
      </c>
      <c r="L1779">
        <v>1</v>
      </c>
      <c r="M1779">
        <v>2944</v>
      </c>
      <c r="N1779">
        <f>MONTH(Table1[[#This Row],[Sale_Date]])</f>
        <v>7</v>
      </c>
    </row>
    <row r="1780" spans="1:14" x14ac:dyDescent="0.25">
      <c r="A1780">
        <v>1779</v>
      </c>
      <c r="B1780">
        <v>2</v>
      </c>
      <c r="C1780" t="s">
        <v>19</v>
      </c>
      <c r="D1780" t="s">
        <v>33</v>
      </c>
      <c r="E1780" t="s">
        <v>37</v>
      </c>
      <c r="F1780" t="s">
        <v>40</v>
      </c>
      <c r="G1780" s="1">
        <v>45515</v>
      </c>
      <c r="H1780" t="s">
        <v>48</v>
      </c>
      <c r="I1780" t="s">
        <v>54</v>
      </c>
      <c r="J1780">
        <v>864</v>
      </c>
      <c r="K1780">
        <v>15</v>
      </c>
      <c r="L1780">
        <v>2</v>
      </c>
      <c r="M1780">
        <v>2849</v>
      </c>
      <c r="N1780">
        <f>MONTH(Table1[[#This Row],[Sale_Date]])</f>
        <v>8</v>
      </c>
    </row>
    <row r="1781" spans="1:14" x14ac:dyDescent="0.25">
      <c r="A1781">
        <v>1780</v>
      </c>
      <c r="B1781">
        <v>3</v>
      </c>
      <c r="C1781" t="s">
        <v>18</v>
      </c>
      <c r="D1781" t="s">
        <v>35</v>
      </c>
      <c r="E1781" t="s">
        <v>37</v>
      </c>
      <c r="F1781" t="s">
        <v>45</v>
      </c>
      <c r="G1781" s="1">
        <v>45495</v>
      </c>
      <c r="H1781" t="s">
        <v>48</v>
      </c>
      <c r="I1781" t="s">
        <v>49</v>
      </c>
      <c r="J1781">
        <v>635</v>
      </c>
      <c r="K1781">
        <v>20</v>
      </c>
      <c r="L1781">
        <v>1</v>
      </c>
      <c r="M1781">
        <v>2086</v>
      </c>
      <c r="N1781">
        <f>MONTH(Table1[[#This Row],[Sale_Date]])</f>
        <v>7</v>
      </c>
    </row>
    <row r="1782" spans="1:14" x14ac:dyDescent="0.25">
      <c r="A1782">
        <v>1781</v>
      </c>
      <c r="B1782">
        <v>12</v>
      </c>
      <c r="C1782" t="s">
        <v>31</v>
      </c>
      <c r="D1782" t="s">
        <v>35</v>
      </c>
      <c r="E1782" t="s">
        <v>39</v>
      </c>
      <c r="F1782" t="s">
        <v>45</v>
      </c>
      <c r="G1782" s="1">
        <v>45466</v>
      </c>
      <c r="H1782" t="s">
        <v>48</v>
      </c>
      <c r="I1782" t="s">
        <v>53</v>
      </c>
      <c r="J1782">
        <v>1499</v>
      </c>
      <c r="K1782">
        <v>20</v>
      </c>
      <c r="L1782">
        <v>1</v>
      </c>
      <c r="M1782">
        <v>1679</v>
      </c>
      <c r="N1782">
        <f>MONTH(Table1[[#This Row],[Sale_Date]])</f>
        <v>6</v>
      </c>
    </row>
    <row r="1783" spans="1:14" x14ac:dyDescent="0.25">
      <c r="A1783">
        <v>1782</v>
      </c>
      <c r="B1783">
        <v>3</v>
      </c>
      <c r="C1783" t="s">
        <v>18</v>
      </c>
      <c r="D1783" t="s">
        <v>35</v>
      </c>
      <c r="E1783" t="s">
        <v>36</v>
      </c>
      <c r="F1783" t="s">
        <v>42</v>
      </c>
      <c r="G1783" s="1">
        <v>45488</v>
      </c>
      <c r="H1783" t="s">
        <v>47</v>
      </c>
      <c r="I1783" t="s">
        <v>49</v>
      </c>
      <c r="J1783">
        <v>306</v>
      </c>
      <c r="K1783">
        <v>15</v>
      </c>
      <c r="L1783">
        <v>2</v>
      </c>
      <c r="M1783">
        <v>2029</v>
      </c>
      <c r="N1783">
        <f>MONTH(Table1[[#This Row],[Sale_Date]])</f>
        <v>7</v>
      </c>
    </row>
    <row r="1784" spans="1:14" x14ac:dyDescent="0.25">
      <c r="A1784">
        <v>1783</v>
      </c>
      <c r="B1784">
        <v>4</v>
      </c>
      <c r="C1784" t="s">
        <v>17</v>
      </c>
      <c r="D1784" t="s">
        <v>34</v>
      </c>
      <c r="E1784" t="s">
        <v>39</v>
      </c>
      <c r="F1784" t="s">
        <v>43</v>
      </c>
      <c r="G1784" s="1">
        <v>45747</v>
      </c>
      <c r="H1784" t="s">
        <v>47</v>
      </c>
      <c r="I1784" t="s">
        <v>54</v>
      </c>
      <c r="J1784">
        <v>265</v>
      </c>
      <c r="K1784">
        <v>10</v>
      </c>
      <c r="L1784">
        <v>2</v>
      </c>
      <c r="M1784">
        <v>1808</v>
      </c>
      <c r="N1784">
        <f>MONTH(Table1[[#This Row],[Sale_Date]])</f>
        <v>3</v>
      </c>
    </row>
    <row r="1785" spans="1:14" x14ac:dyDescent="0.25">
      <c r="A1785">
        <v>1784</v>
      </c>
      <c r="B1785">
        <v>11</v>
      </c>
      <c r="C1785" t="s">
        <v>13</v>
      </c>
      <c r="D1785" t="s">
        <v>33</v>
      </c>
      <c r="E1785" t="s">
        <v>39</v>
      </c>
      <c r="F1785" t="s">
        <v>45</v>
      </c>
      <c r="G1785" s="1">
        <v>45614</v>
      </c>
      <c r="H1785" t="s">
        <v>47</v>
      </c>
      <c r="I1785" t="s">
        <v>54</v>
      </c>
      <c r="J1785">
        <v>403</v>
      </c>
      <c r="K1785">
        <v>30</v>
      </c>
      <c r="L1785">
        <v>1</v>
      </c>
      <c r="M1785">
        <v>2081</v>
      </c>
      <c r="N1785">
        <f>MONTH(Table1[[#This Row],[Sale_Date]])</f>
        <v>11</v>
      </c>
    </row>
    <row r="1786" spans="1:14" x14ac:dyDescent="0.25">
      <c r="A1786">
        <v>1785</v>
      </c>
      <c r="B1786">
        <v>16</v>
      </c>
      <c r="C1786" t="s">
        <v>16</v>
      </c>
      <c r="D1786" t="s">
        <v>34</v>
      </c>
      <c r="E1786" t="s">
        <v>38</v>
      </c>
      <c r="F1786" t="s">
        <v>41</v>
      </c>
      <c r="G1786" s="1">
        <v>45614</v>
      </c>
      <c r="H1786" t="s">
        <v>47</v>
      </c>
      <c r="I1786" t="s">
        <v>54</v>
      </c>
      <c r="J1786">
        <v>866</v>
      </c>
      <c r="K1786">
        <v>30</v>
      </c>
      <c r="L1786">
        <v>2</v>
      </c>
      <c r="M1786">
        <v>1860</v>
      </c>
      <c r="N1786">
        <f>MONTH(Table1[[#This Row],[Sale_Date]])</f>
        <v>11</v>
      </c>
    </row>
    <row r="1787" spans="1:14" x14ac:dyDescent="0.25">
      <c r="A1787">
        <v>1786</v>
      </c>
      <c r="B1787">
        <v>19</v>
      </c>
      <c r="C1787" t="s">
        <v>14</v>
      </c>
      <c r="D1787" t="s">
        <v>34</v>
      </c>
      <c r="E1787" t="s">
        <v>36</v>
      </c>
      <c r="F1787" t="s">
        <v>45</v>
      </c>
      <c r="G1787" s="1">
        <v>45579</v>
      </c>
      <c r="H1787" t="s">
        <v>47</v>
      </c>
      <c r="I1787" t="s">
        <v>52</v>
      </c>
      <c r="J1787">
        <v>1148</v>
      </c>
      <c r="K1787">
        <v>25</v>
      </c>
      <c r="L1787">
        <v>1</v>
      </c>
      <c r="M1787">
        <v>2317</v>
      </c>
      <c r="N1787">
        <f>MONTH(Table1[[#This Row],[Sale_Date]])</f>
        <v>10</v>
      </c>
    </row>
    <row r="1788" spans="1:14" x14ac:dyDescent="0.25">
      <c r="A1788">
        <v>1787</v>
      </c>
      <c r="B1788">
        <v>13</v>
      </c>
      <c r="C1788" t="s">
        <v>21</v>
      </c>
      <c r="D1788" t="s">
        <v>34</v>
      </c>
      <c r="E1788" t="s">
        <v>36</v>
      </c>
      <c r="F1788" t="s">
        <v>45</v>
      </c>
      <c r="G1788" s="1">
        <v>45576</v>
      </c>
      <c r="H1788" t="s">
        <v>47</v>
      </c>
      <c r="I1788" t="s">
        <v>52</v>
      </c>
      <c r="J1788">
        <v>1246</v>
      </c>
      <c r="K1788">
        <v>20</v>
      </c>
      <c r="L1788">
        <v>1</v>
      </c>
      <c r="M1788">
        <v>2242</v>
      </c>
      <c r="N1788">
        <f>MONTH(Table1[[#This Row],[Sale_Date]])</f>
        <v>10</v>
      </c>
    </row>
    <row r="1789" spans="1:14" x14ac:dyDescent="0.25">
      <c r="A1789">
        <v>1788</v>
      </c>
      <c r="B1789">
        <v>11</v>
      </c>
      <c r="C1789" t="s">
        <v>13</v>
      </c>
      <c r="D1789" t="s">
        <v>33</v>
      </c>
      <c r="E1789" t="s">
        <v>39</v>
      </c>
      <c r="F1789" t="s">
        <v>40</v>
      </c>
      <c r="G1789" s="1">
        <v>45665</v>
      </c>
      <c r="H1789" t="s">
        <v>47</v>
      </c>
      <c r="I1789" t="s">
        <v>53</v>
      </c>
      <c r="J1789">
        <v>910</v>
      </c>
      <c r="K1789">
        <v>0</v>
      </c>
      <c r="L1789">
        <v>3</v>
      </c>
      <c r="M1789">
        <v>2507</v>
      </c>
      <c r="N1789">
        <f>MONTH(Table1[[#This Row],[Sale_Date]])</f>
        <v>1</v>
      </c>
    </row>
    <row r="1790" spans="1:14" x14ac:dyDescent="0.25">
      <c r="A1790">
        <v>1789</v>
      </c>
      <c r="B1790">
        <v>11</v>
      </c>
      <c r="C1790" t="s">
        <v>13</v>
      </c>
      <c r="D1790" t="s">
        <v>33</v>
      </c>
      <c r="E1790" t="s">
        <v>36</v>
      </c>
      <c r="F1790" t="s">
        <v>43</v>
      </c>
      <c r="G1790" s="1">
        <v>45487</v>
      </c>
      <c r="H1790" t="s">
        <v>48</v>
      </c>
      <c r="I1790" t="s">
        <v>49</v>
      </c>
      <c r="J1790">
        <v>705</v>
      </c>
      <c r="K1790">
        <v>30</v>
      </c>
      <c r="L1790">
        <v>2</v>
      </c>
      <c r="M1790">
        <v>1066</v>
      </c>
      <c r="N1790">
        <f>MONTH(Table1[[#This Row],[Sale_Date]])</f>
        <v>7</v>
      </c>
    </row>
    <row r="1791" spans="1:14" x14ac:dyDescent="0.25">
      <c r="A1791">
        <v>1790</v>
      </c>
      <c r="B1791">
        <v>2</v>
      </c>
      <c r="C1791" t="s">
        <v>19</v>
      </c>
      <c r="D1791" t="s">
        <v>33</v>
      </c>
      <c r="E1791" t="s">
        <v>36</v>
      </c>
      <c r="F1791" t="s">
        <v>41</v>
      </c>
      <c r="G1791" s="1">
        <v>45752</v>
      </c>
      <c r="H1791" t="s">
        <v>48</v>
      </c>
      <c r="I1791" t="s">
        <v>49</v>
      </c>
      <c r="J1791">
        <v>802</v>
      </c>
      <c r="K1791">
        <v>10</v>
      </c>
      <c r="L1791">
        <v>2</v>
      </c>
      <c r="M1791">
        <v>2647</v>
      </c>
      <c r="N1791">
        <f>MONTH(Table1[[#This Row],[Sale_Date]])</f>
        <v>4</v>
      </c>
    </row>
    <row r="1792" spans="1:14" x14ac:dyDescent="0.25">
      <c r="A1792">
        <v>1791</v>
      </c>
      <c r="B1792">
        <v>5</v>
      </c>
      <c r="C1792" t="s">
        <v>30</v>
      </c>
      <c r="D1792" t="s">
        <v>33</v>
      </c>
      <c r="E1792" t="s">
        <v>37</v>
      </c>
      <c r="F1792" t="s">
        <v>41</v>
      </c>
      <c r="G1792" s="1">
        <v>45572</v>
      </c>
      <c r="H1792" t="s">
        <v>47</v>
      </c>
      <c r="I1792" t="s">
        <v>54</v>
      </c>
      <c r="J1792">
        <v>929</v>
      </c>
      <c r="K1792">
        <v>10</v>
      </c>
      <c r="L1792">
        <v>2</v>
      </c>
      <c r="M1792">
        <v>1440</v>
      </c>
      <c r="N1792">
        <f>MONTH(Table1[[#This Row],[Sale_Date]])</f>
        <v>10</v>
      </c>
    </row>
    <row r="1793" spans="1:14" x14ac:dyDescent="0.25">
      <c r="A1793">
        <v>1792</v>
      </c>
      <c r="B1793">
        <v>3</v>
      </c>
      <c r="C1793" t="s">
        <v>18</v>
      </c>
      <c r="D1793" t="s">
        <v>35</v>
      </c>
      <c r="E1793" t="s">
        <v>39</v>
      </c>
      <c r="F1793" t="s">
        <v>44</v>
      </c>
      <c r="G1793" s="1">
        <v>45487</v>
      </c>
      <c r="H1793" t="s">
        <v>48</v>
      </c>
      <c r="I1793" t="s">
        <v>55</v>
      </c>
      <c r="J1793">
        <v>481</v>
      </c>
      <c r="K1793">
        <v>30</v>
      </c>
      <c r="L1793">
        <v>1</v>
      </c>
      <c r="M1793">
        <v>2661</v>
      </c>
      <c r="N1793">
        <f>MONTH(Table1[[#This Row],[Sale_Date]])</f>
        <v>7</v>
      </c>
    </row>
    <row r="1794" spans="1:14" x14ac:dyDescent="0.25">
      <c r="A1794">
        <v>1793</v>
      </c>
      <c r="B1794">
        <v>15</v>
      </c>
      <c r="C1794" t="s">
        <v>20</v>
      </c>
      <c r="D1794" t="s">
        <v>35</v>
      </c>
      <c r="E1794" t="s">
        <v>37</v>
      </c>
      <c r="F1794" t="s">
        <v>43</v>
      </c>
      <c r="G1794" s="1">
        <v>45476</v>
      </c>
      <c r="H1794" t="s">
        <v>47</v>
      </c>
      <c r="I1794" t="s">
        <v>50</v>
      </c>
      <c r="J1794">
        <v>1165</v>
      </c>
      <c r="K1794">
        <v>15</v>
      </c>
      <c r="L1794">
        <v>3</v>
      </c>
      <c r="M1794">
        <v>2654</v>
      </c>
      <c r="N1794">
        <f>MONTH(Table1[[#This Row],[Sale_Date]])</f>
        <v>7</v>
      </c>
    </row>
    <row r="1795" spans="1:14" x14ac:dyDescent="0.25">
      <c r="A1795">
        <v>1794</v>
      </c>
      <c r="B1795">
        <v>6</v>
      </c>
      <c r="C1795" t="s">
        <v>32</v>
      </c>
      <c r="D1795" t="s">
        <v>35</v>
      </c>
      <c r="E1795" t="s">
        <v>37</v>
      </c>
      <c r="F1795" t="s">
        <v>45</v>
      </c>
      <c r="G1795" s="1">
        <v>45422</v>
      </c>
      <c r="H1795" t="s">
        <v>48</v>
      </c>
      <c r="I1795" t="s">
        <v>55</v>
      </c>
      <c r="J1795">
        <v>658</v>
      </c>
      <c r="K1795">
        <v>0</v>
      </c>
      <c r="L1795">
        <v>3</v>
      </c>
      <c r="M1795">
        <v>1085</v>
      </c>
      <c r="N1795">
        <f>MONTH(Table1[[#This Row],[Sale_Date]])</f>
        <v>5</v>
      </c>
    </row>
    <row r="1796" spans="1:14" x14ac:dyDescent="0.25">
      <c r="A1796">
        <v>1795</v>
      </c>
      <c r="B1796">
        <v>17</v>
      </c>
      <c r="C1796" t="s">
        <v>27</v>
      </c>
      <c r="D1796" t="s">
        <v>33</v>
      </c>
      <c r="E1796" t="s">
        <v>37</v>
      </c>
      <c r="F1796" t="s">
        <v>42</v>
      </c>
      <c r="G1796" s="1">
        <v>45568</v>
      </c>
      <c r="H1796" t="s">
        <v>47</v>
      </c>
      <c r="I1796" t="s">
        <v>54</v>
      </c>
      <c r="J1796">
        <v>575</v>
      </c>
      <c r="K1796">
        <v>25</v>
      </c>
      <c r="L1796">
        <v>2</v>
      </c>
      <c r="M1796">
        <v>1644</v>
      </c>
      <c r="N1796">
        <f>MONTH(Table1[[#This Row],[Sale_Date]])</f>
        <v>10</v>
      </c>
    </row>
    <row r="1797" spans="1:14" x14ac:dyDescent="0.25">
      <c r="A1797">
        <v>1796</v>
      </c>
      <c r="B1797">
        <v>3</v>
      </c>
      <c r="C1797" t="s">
        <v>18</v>
      </c>
      <c r="D1797" t="s">
        <v>35</v>
      </c>
      <c r="E1797" t="s">
        <v>39</v>
      </c>
      <c r="F1797" t="s">
        <v>46</v>
      </c>
      <c r="G1797" s="1">
        <v>45679</v>
      </c>
      <c r="H1797" t="s">
        <v>47</v>
      </c>
      <c r="I1797" t="s">
        <v>54</v>
      </c>
      <c r="J1797">
        <v>1323</v>
      </c>
      <c r="K1797">
        <v>30</v>
      </c>
      <c r="L1797">
        <v>1</v>
      </c>
      <c r="M1797">
        <v>2139</v>
      </c>
      <c r="N1797">
        <f>MONTH(Table1[[#This Row],[Sale_Date]])</f>
        <v>1</v>
      </c>
    </row>
    <row r="1798" spans="1:14" x14ac:dyDescent="0.25">
      <c r="A1798">
        <v>1797</v>
      </c>
      <c r="B1798">
        <v>11</v>
      </c>
      <c r="C1798" t="s">
        <v>13</v>
      </c>
      <c r="D1798" t="s">
        <v>33</v>
      </c>
      <c r="E1798" t="s">
        <v>36</v>
      </c>
      <c r="F1798" t="s">
        <v>46</v>
      </c>
      <c r="G1798" s="1">
        <v>45681</v>
      </c>
      <c r="H1798" t="s">
        <v>47</v>
      </c>
      <c r="I1798" t="s">
        <v>55</v>
      </c>
      <c r="J1798">
        <v>1445</v>
      </c>
      <c r="K1798">
        <v>30</v>
      </c>
      <c r="L1798">
        <v>3</v>
      </c>
      <c r="M1798">
        <v>2830</v>
      </c>
      <c r="N1798">
        <f>MONTH(Table1[[#This Row],[Sale_Date]])</f>
        <v>1</v>
      </c>
    </row>
    <row r="1799" spans="1:14" x14ac:dyDescent="0.25">
      <c r="A1799">
        <v>1798</v>
      </c>
      <c r="B1799">
        <v>10</v>
      </c>
      <c r="C1799" t="s">
        <v>23</v>
      </c>
      <c r="D1799" t="s">
        <v>34</v>
      </c>
      <c r="E1799" t="s">
        <v>37</v>
      </c>
      <c r="F1799" t="s">
        <v>42</v>
      </c>
      <c r="G1799" s="1">
        <v>45590</v>
      </c>
      <c r="H1799" t="s">
        <v>48</v>
      </c>
      <c r="I1799" t="s">
        <v>53</v>
      </c>
      <c r="J1799">
        <v>1205</v>
      </c>
      <c r="K1799">
        <v>10</v>
      </c>
      <c r="L1799">
        <v>2</v>
      </c>
      <c r="M1799">
        <v>2949</v>
      </c>
      <c r="N1799">
        <f>MONTH(Table1[[#This Row],[Sale_Date]])</f>
        <v>10</v>
      </c>
    </row>
    <row r="1800" spans="1:14" x14ac:dyDescent="0.25">
      <c r="A1800">
        <v>1799</v>
      </c>
      <c r="B1800">
        <v>9</v>
      </c>
      <c r="C1800" t="s">
        <v>26</v>
      </c>
      <c r="D1800" t="s">
        <v>35</v>
      </c>
      <c r="E1800" t="s">
        <v>37</v>
      </c>
      <c r="F1800" t="s">
        <v>40</v>
      </c>
      <c r="G1800" s="1">
        <v>45444</v>
      </c>
      <c r="H1800" t="s">
        <v>48</v>
      </c>
      <c r="I1800" t="s">
        <v>49</v>
      </c>
      <c r="J1800">
        <v>1165</v>
      </c>
      <c r="K1800">
        <v>0</v>
      </c>
      <c r="L1800">
        <v>3</v>
      </c>
      <c r="M1800">
        <v>1914</v>
      </c>
      <c r="N1800">
        <f>MONTH(Table1[[#This Row],[Sale_Date]])</f>
        <v>6</v>
      </c>
    </row>
    <row r="1801" spans="1:14" x14ac:dyDescent="0.25">
      <c r="A1801">
        <v>1800</v>
      </c>
      <c r="B1801">
        <v>19</v>
      </c>
      <c r="C1801" t="s">
        <v>14</v>
      </c>
      <c r="D1801" t="s">
        <v>34</v>
      </c>
      <c r="E1801" t="s">
        <v>37</v>
      </c>
      <c r="F1801" t="s">
        <v>41</v>
      </c>
      <c r="G1801" s="1">
        <v>45742</v>
      </c>
      <c r="H1801" t="s">
        <v>47</v>
      </c>
      <c r="I1801" t="s">
        <v>55</v>
      </c>
      <c r="J1801">
        <v>848</v>
      </c>
      <c r="K1801">
        <v>15</v>
      </c>
      <c r="L1801">
        <v>2</v>
      </c>
      <c r="M1801">
        <v>2828</v>
      </c>
      <c r="N1801">
        <f>MONTH(Table1[[#This Row],[Sale_Date]])</f>
        <v>3</v>
      </c>
    </row>
    <row r="1802" spans="1:14" x14ac:dyDescent="0.25">
      <c r="A1802">
        <v>1801</v>
      </c>
      <c r="B1802">
        <v>7</v>
      </c>
      <c r="C1802" t="s">
        <v>25</v>
      </c>
      <c r="D1802" t="s">
        <v>34</v>
      </c>
      <c r="E1802" t="s">
        <v>36</v>
      </c>
      <c r="F1802" t="s">
        <v>44</v>
      </c>
      <c r="G1802" s="1">
        <v>45511</v>
      </c>
      <c r="H1802" t="s">
        <v>47</v>
      </c>
      <c r="I1802" t="s">
        <v>55</v>
      </c>
      <c r="J1802">
        <v>908</v>
      </c>
      <c r="K1802">
        <v>25</v>
      </c>
      <c r="L1802">
        <v>1</v>
      </c>
      <c r="M1802">
        <v>2013</v>
      </c>
      <c r="N1802">
        <f>MONTH(Table1[[#This Row],[Sale_Date]])</f>
        <v>8</v>
      </c>
    </row>
    <row r="1803" spans="1:14" x14ac:dyDescent="0.25">
      <c r="A1803">
        <v>1802</v>
      </c>
      <c r="B1803">
        <v>17</v>
      </c>
      <c r="C1803" t="s">
        <v>27</v>
      </c>
      <c r="D1803" t="s">
        <v>33</v>
      </c>
      <c r="E1803" t="s">
        <v>39</v>
      </c>
      <c r="F1803" t="s">
        <v>45</v>
      </c>
      <c r="G1803" s="1">
        <v>45454</v>
      </c>
      <c r="H1803" t="s">
        <v>48</v>
      </c>
      <c r="I1803" t="s">
        <v>49</v>
      </c>
      <c r="J1803">
        <v>338</v>
      </c>
      <c r="K1803">
        <v>15</v>
      </c>
      <c r="L1803">
        <v>1</v>
      </c>
      <c r="M1803">
        <v>2633</v>
      </c>
      <c r="N1803">
        <f>MONTH(Table1[[#This Row],[Sale_Date]])</f>
        <v>6</v>
      </c>
    </row>
    <row r="1804" spans="1:14" x14ac:dyDescent="0.25">
      <c r="A1804">
        <v>1803</v>
      </c>
      <c r="B1804">
        <v>11</v>
      </c>
      <c r="C1804" t="s">
        <v>13</v>
      </c>
      <c r="D1804" t="s">
        <v>33</v>
      </c>
      <c r="E1804" t="s">
        <v>36</v>
      </c>
      <c r="F1804" t="s">
        <v>46</v>
      </c>
      <c r="G1804" s="1">
        <v>45551</v>
      </c>
      <c r="H1804" t="s">
        <v>48</v>
      </c>
      <c r="I1804" t="s">
        <v>52</v>
      </c>
      <c r="J1804">
        <v>1477</v>
      </c>
      <c r="K1804">
        <v>0</v>
      </c>
      <c r="L1804">
        <v>1</v>
      </c>
      <c r="M1804">
        <v>2040</v>
      </c>
      <c r="N1804">
        <f>MONTH(Table1[[#This Row],[Sale_Date]])</f>
        <v>9</v>
      </c>
    </row>
    <row r="1805" spans="1:14" x14ac:dyDescent="0.25">
      <c r="A1805">
        <v>1804</v>
      </c>
      <c r="B1805">
        <v>9</v>
      </c>
      <c r="C1805" t="s">
        <v>26</v>
      </c>
      <c r="D1805" t="s">
        <v>35</v>
      </c>
      <c r="E1805" t="s">
        <v>39</v>
      </c>
      <c r="F1805" t="s">
        <v>41</v>
      </c>
      <c r="G1805" s="1">
        <v>45642</v>
      </c>
      <c r="H1805" t="s">
        <v>47</v>
      </c>
      <c r="I1805" t="s">
        <v>54</v>
      </c>
      <c r="J1805">
        <v>481</v>
      </c>
      <c r="K1805">
        <v>15</v>
      </c>
      <c r="L1805">
        <v>1</v>
      </c>
      <c r="M1805">
        <v>1516</v>
      </c>
      <c r="N1805">
        <f>MONTH(Table1[[#This Row],[Sale_Date]])</f>
        <v>12</v>
      </c>
    </row>
    <row r="1806" spans="1:14" x14ac:dyDescent="0.25">
      <c r="A1806">
        <v>1805</v>
      </c>
      <c r="B1806">
        <v>10</v>
      </c>
      <c r="C1806" t="s">
        <v>23</v>
      </c>
      <c r="D1806" t="s">
        <v>34</v>
      </c>
      <c r="E1806" t="s">
        <v>36</v>
      </c>
      <c r="F1806" t="s">
        <v>42</v>
      </c>
      <c r="G1806" s="1">
        <v>45733</v>
      </c>
      <c r="H1806" t="s">
        <v>48</v>
      </c>
      <c r="I1806" t="s">
        <v>55</v>
      </c>
      <c r="J1806">
        <v>859</v>
      </c>
      <c r="K1806">
        <v>15</v>
      </c>
      <c r="L1806">
        <v>1</v>
      </c>
      <c r="M1806">
        <v>1542</v>
      </c>
      <c r="N1806">
        <f>MONTH(Table1[[#This Row],[Sale_Date]])</f>
        <v>3</v>
      </c>
    </row>
    <row r="1807" spans="1:14" x14ac:dyDescent="0.25">
      <c r="A1807">
        <v>1806</v>
      </c>
      <c r="B1807">
        <v>20</v>
      </c>
      <c r="C1807" t="s">
        <v>24</v>
      </c>
      <c r="D1807" t="s">
        <v>33</v>
      </c>
      <c r="E1807" t="s">
        <v>36</v>
      </c>
      <c r="F1807" t="s">
        <v>42</v>
      </c>
      <c r="G1807" s="1">
        <v>45746</v>
      </c>
      <c r="H1807" t="s">
        <v>48</v>
      </c>
      <c r="I1807" t="s">
        <v>49</v>
      </c>
      <c r="J1807">
        <v>967</v>
      </c>
      <c r="K1807">
        <v>0</v>
      </c>
      <c r="L1807">
        <v>1</v>
      </c>
      <c r="M1807">
        <v>2501</v>
      </c>
      <c r="N1807">
        <f>MONTH(Table1[[#This Row],[Sale_Date]])</f>
        <v>3</v>
      </c>
    </row>
    <row r="1808" spans="1:14" x14ac:dyDescent="0.25">
      <c r="A1808">
        <v>1807</v>
      </c>
      <c r="B1808">
        <v>10</v>
      </c>
      <c r="C1808" t="s">
        <v>23</v>
      </c>
      <c r="D1808" t="s">
        <v>34</v>
      </c>
      <c r="E1808" t="s">
        <v>36</v>
      </c>
      <c r="F1808" t="s">
        <v>41</v>
      </c>
      <c r="G1808" s="1">
        <v>45424</v>
      </c>
      <c r="H1808" t="s">
        <v>47</v>
      </c>
      <c r="I1808" t="s">
        <v>52</v>
      </c>
      <c r="J1808">
        <v>1352</v>
      </c>
      <c r="K1808">
        <v>25</v>
      </c>
      <c r="L1808">
        <v>2</v>
      </c>
      <c r="M1808">
        <v>1759</v>
      </c>
      <c r="N1808">
        <f>MONTH(Table1[[#This Row],[Sale_Date]])</f>
        <v>5</v>
      </c>
    </row>
    <row r="1809" spans="1:14" x14ac:dyDescent="0.25">
      <c r="A1809">
        <v>1808</v>
      </c>
      <c r="B1809">
        <v>8</v>
      </c>
      <c r="C1809" t="s">
        <v>29</v>
      </c>
      <c r="D1809" t="s">
        <v>33</v>
      </c>
      <c r="E1809" t="s">
        <v>37</v>
      </c>
      <c r="F1809" t="s">
        <v>46</v>
      </c>
      <c r="G1809" s="1">
        <v>45427</v>
      </c>
      <c r="H1809" t="s">
        <v>47</v>
      </c>
      <c r="I1809" t="s">
        <v>54</v>
      </c>
      <c r="J1809">
        <v>1398</v>
      </c>
      <c r="K1809">
        <v>25</v>
      </c>
      <c r="L1809">
        <v>1</v>
      </c>
      <c r="M1809">
        <v>2780</v>
      </c>
      <c r="N1809">
        <f>MONTH(Table1[[#This Row],[Sale_Date]])</f>
        <v>5</v>
      </c>
    </row>
    <row r="1810" spans="1:14" x14ac:dyDescent="0.25">
      <c r="A1810">
        <v>1809</v>
      </c>
      <c r="B1810">
        <v>5</v>
      </c>
      <c r="C1810" t="s">
        <v>30</v>
      </c>
      <c r="D1810" t="s">
        <v>33</v>
      </c>
      <c r="E1810" t="s">
        <v>38</v>
      </c>
      <c r="F1810" t="s">
        <v>46</v>
      </c>
      <c r="G1810" s="1">
        <v>45413</v>
      </c>
      <c r="H1810" t="s">
        <v>48</v>
      </c>
      <c r="I1810" t="s">
        <v>51</v>
      </c>
      <c r="J1810">
        <v>358</v>
      </c>
      <c r="K1810">
        <v>10</v>
      </c>
      <c r="L1810">
        <v>1</v>
      </c>
      <c r="M1810">
        <v>2126</v>
      </c>
      <c r="N1810">
        <f>MONTH(Table1[[#This Row],[Sale_Date]])</f>
        <v>5</v>
      </c>
    </row>
    <row r="1811" spans="1:14" x14ac:dyDescent="0.25">
      <c r="A1811">
        <v>1810</v>
      </c>
      <c r="B1811">
        <v>1</v>
      </c>
      <c r="C1811" t="s">
        <v>15</v>
      </c>
      <c r="D1811" t="s">
        <v>34</v>
      </c>
      <c r="E1811" t="s">
        <v>38</v>
      </c>
      <c r="F1811" t="s">
        <v>44</v>
      </c>
      <c r="G1811" s="1">
        <v>45648</v>
      </c>
      <c r="H1811" t="s">
        <v>48</v>
      </c>
      <c r="I1811" t="s">
        <v>53</v>
      </c>
      <c r="J1811">
        <v>1174</v>
      </c>
      <c r="K1811">
        <v>10</v>
      </c>
      <c r="L1811">
        <v>2</v>
      </c>
      <c r="M1811">
        <v>1890</v>
      </c>
      <c r="N1811">
        <f>MONTH(Table1[[#This Row],[Sale_Date]])</f>
        <v>12</v>
      </c>
    </row>
    <row r="1812" spans="1:14" x14ac:dyDescent="0.25">
      <c r="A1812">
        <v>1811</v>
      </c>
      <c r="B1812">
        <v>18</v>
      </c>
      <c r="C1812" t="s">
        <v>28</v>
      </c>
      <c r="D1812" t="s">
        <v>35</v>
      </c>
      <c r="E1812" t="s">
        <v>36</v>
      </c>
      <c r="F1812" t="s">
        <v>41</v>
      </c>
      <c r="G1812" s="1">
        <v>45429</v>
      </c>
      <c r="H1812" t="s">
        <v>47</v>
      </c>
      <c r="I1812" t="s">
        <v>53</v>
      </c>
      <c r="J1812">
        <v>397</v>
      </c>
      <c r="K1812">
        <v>0</v>
      </c>
      <c r="L1812">
        <v>1</v>
      </c>
      <c r="M1812">
        <v>2281</v>
      </c>
      <c r="N1812">
        <f>MONTH(Table1[[#This Row],[Sale_Date]])</f>
        <v>5</v>
      </c>
    </row>
    <row r="1813" spans="1:14" x14ac:dyDescent="0.25">
      <c r="A1813">
        <v>1812</v>
      </c>
      <c r="B1813">
        <v>11</v>
      </c>
      <c r="C1813" t="s">
        <v>13</v>
      </c>
      <c r="D1813" t="s">
        <v>33</v>
      </c>
      <c r="E1813" t="s">
        <v>36</v>
      </c>
      <c r="F1813" t="s">
        <v>41</v>
      </c>
      <c r="G1813" s="1">
        <v>45609</v>
      </c>
      <c r="H1813" t="s">
        <v>47</v>
      </c>
      <c r="I1813" t="s">
        <v>53</v>
      </c>
      <c r="J1813">
        <v>475</v>
      </c>
      <c r="K1813">
        <v>0</v>
      </c>
      <c r="L1813">
        <v>1</v>
      </c>
      <c r="M1813">
        <v>1228</v>
      </c>
      <c r="N1813">
        <f>MONTH(Table1[[#This Row],[Sale_Date]])</f>
        <v>11</v>
      </c>
    </row>
    <row r="1814" spans="1:14" x14ac:dyDescent="0.25">
      <c r="A1814">
        <v>1813</v>
      </c>
      <c r="B1814">
        <v>2</v>
      </c>
      <c r="C1814" t="s">
        <v>19</v>
      </c>
      <c r="D1814" t="s">
        <v>33</v>
      </c>
      <c r="E1814" t="s">
        <v>37</v>
      </c>
      <c r="F1814" t="s">
        <v>44</v>
      </c>
      <c r="G1814" s="1">
        <v>45468</v>
      </c>
      <c r="H1814" t="s">
        <v>47</v>
      </c>
      <c r="I1814" t="s">
        <v>55</v>
      </c>
      <c r="J1814">
        <v>1414</v>
      </c>
      <c r="K1814">
        <v>25</v>
      </c>
      <c r="L1814">
        <v>2</v>
      </c>
      <c r="M1814">
        <v>2578</v>
      </c>
      <c r="N1814">
        <f>MONTH(Table1[[#This Row],[Sale_Date]])</f>
        <v>6</v>
      </c>
    </row>
    <row r="1815" spans="1:14" x14ac:dyDescent="0.25">
      <c r="A1815">
        <v>1814</v>
      </c>
      <c r="B1815">
        <v>6</v>
      </c>
      <c r="C1815" t="s">
        <v>32</v>
      </c>
      <c r="D1815" t="s">
        <v>35</v>
      </c>
      <c r="E1815" t="s">
        <v>37</v>
      </c>
      <c r="F1815" t="s">
        <v>46</v>
      </c>
      <c r="G1815" s="1">
        <v>45512</v>
      </c>
      <c r="H1815" t="s">
        <v>48</v>
      </c>
      <c r="I1815" t="s">
        <v>50</v>
      </c>
      <c r="J1815">
        <v>1461</v>
      </c>
      <c r="K1815">
        <v>0</v>
      </c>
      <c r="L1815">
        <v>2</v>
      </c>
      <c r="M1815">
        <v>1875</v>
      </c>
      <c r="N1815">
        <f>MONTH(Table1[[#This Row],[Sale_Date]])</f>
        <v>8</v>
      </c>
    </row>
    <row r="1816" spans="1:14" x14ac:dyDescent="0.25">
      <c r="A1816">
        <v>1815</v>
      </c>
      <c r="B1816">
        <v>15</v>
      </c>
      <c r="C1816" t="s">
        <v>20</v>
      </c>
      <c r="D1816" t="s">
        <v>35</v>
      </c>
      <c r="E1816" t="s">
        <v>36</v>
      </c>
      <c r="F1816" t="s">
        <v>44</v>
      </c>
      <c r="G1816" s="1">
        <v>45639</v>
      </c>
      <c r="H1816" t="s">
        <v>48</v>
      </c>
      <c r="I1816" t="s">
        <v>53</v>
      </c>
      <c r="J1816">
        <v>657</v>
      </c>
      <c r="K1816">
        <v>20</v>
      </c>
      <c r="L1816">
        <v>3</v>
      </c>
      <c r="M1816">
        <v>1081</v>
      </c>
      <c r="N1816">
        <f>MONTH(Table1[[#This Row],[Sale_Date]])</f>
        <v>12</v>
      </c>
    </row>
    <row r="1817" spans="1:14" x14ac:dyDescent="0.25">
      <c r="A1817">
        <v>1816</v>
      </c>
      <c r="B1817">
        <v>11</v>
      </c>
      <c r="C1817" t="s">
        <v>13</v>
      </c>
      <c r="D1817" t="s">
        <v>33</v>
      </c>
      <c r="E1817" t="s">
        <v>39</v>
      </c>
      <c r="F1817" t="s">
        <v>45</v>
      </c>
      <c r="G1817" s="1">
        <v>45435</v>
      </c>
      <c r="H1817" t="s">
        <v>47</v>
      </c>
      <c r="I1817" t="s">
        <v>49</v>
      </c>
      <c r="J1817">
        <v>972</v>
      </c>
      <c r="K1817">
        <v>10</v>
      </c>
      <c r="L1817">
        <v>2</v>
      </c>
      <c r="M1817">
        <v>2050</v>
      </c>
      <c r="N1817">
        <f>MONTH(Table1[[#This Row],[Sale_Date]])</f>
        <v>5</v>
      </c>
    </row>
    <row r="1818" spans="1:14" x14ac:dyDescent="0.25">
      <c r="A1818">
        <v>1817</v>
      </c>
      <c r="B1818">
        <v>20</v>
      </c>
      <c r="C1818" t="s">
        <v>24</v>
      </c>
      <c r="D1818" t="s">
        <v>33</v>
      </c>
      <c r="E1818" t="s">
        <v>37</v>
      </c>
      <c r="F1818" t="s">
        <v>40</v>
      </c>
      <c r="G1818" s="1">
        <v>45680</v>
      </c>
      <c r="H1818" t="s">
        <v>48</v>
      </c>
      <c r="I1818" t="s">
        <v>53</v>
      </c>
      <c r="J1818">
        <v>924</v>
      </c>
      <c r="K1818">
        <v>20</v>
      </c>
      <c r="L1818">
        <v>2</v>
      </c>
      <c r="M1818">
        <v>2575</v>
      </c>
      <c r="N1818">
        <f>MONTH(Table1[[#This Row],[Sale_Date]])</f>
        <v>1</v>
      </c>
    </row>
    <row r="1819" spans="1:14" x14ac:dyDescent="0.25">
      <c r="A1819">
        <v>1818</v>
      </c>
      <c r="B1819">
        <v>14</v>
      </c>
      <c r="C1819" t="s">
        <v>22</v>
      </c>
      <c r="D1819" t="s">
        <v>33</v>
      </c>
      <c r="E1819" t="s">
        <v>39</v>
      </c>
      <c r="F1819" t="s">
        <v>43</v>
      </c>
      <c r="G1819" s="1">
        <v>45655</v>
      </c>
      <c r="H1819" t="s">
        <v>48</v>
      </c>
      <c r="I1819" t="s">
        <v>54</v>
      </c>
      <c r="J1819">
        <v>269</v>
      </c>
      <c r="K1819">
        <v>20</v>
      </c>
      <c r="L1819">
        <v>2</v>
      </c>
      <c r="M1819">
        <v>2528</v>
      </c>
      <c r="N1819">
        <f>MONTH(Table1[[#This Row],[Sale_Date]])</f>
        <v>12</v>
      </c>
    </row>
    <row r="1820" spans="1:14" x14ac:dyDescent="0.25">
      <c r="A1820">
        <v>1819</v>
      </c>
      <c r="B1820">
        <v>18</v>
      </c>
      <c r="C1820" t="s">
        <v>28</v>
      </c>
      <c r="D1820" t="s">
        <v>35</v>
      </c>
      <c r="E1820" t="s">
        <v>36</v>
      </c>
      <c r="F1820" t="s">
        <v>44</v>
      </c>
      <c r="G1820" s="1">
        <v>45576</v>
      </c>
      <c r="H1820" t="s">
        <v>47</v>
      </c>
      <c r="I1820" t="s">
        <v>54</v>
      </c>
      <c r="J1820">
        <v>1423</v>
      </c>
      <c r="K1820">
        <v>15</v>
      </c>
      <c r="L1820">
        <v>2</v>
      </c>
      <c r="M1820">
        <v>2882</v>
      </c>
      <c r="N1820">
        <f>MONTH(Table1[[#This Row],[Sale_Date]])</f>
        <v>10</v>
      </c>
    </row>
    <row r="1821" spans="1:14" x14ac:dyDescent="0.25">
      <c r="A1821">
        <v>1820</v>
      </c>
      <c r="B1821">
        <v>19</v>
      </c>
      <c r="C1821" t="s">
        <v>14</v>
      </c>
      <c r="D1821" t="s">
        <v>34</v>
      </c>
      <c r="E1821" t="s">
        <v>38</v>
      </c>
      <c r="F1821" t="s">
        <v>46</v>
      </c>
      <c r="G1821" s="1">
        <v>45762</v>
      </c>
      <c r="H1821" t="s">
        <v>47</v>
      </c>
      <c r="I1821" t="s">
        <v>52</v>
      </c>
      <c r="J1821">
        <v>1175</v>
      </c>
      <c r="K1821">
        <v>20</v>
      </c>
      <c r="L1821">
        <v>1</v>
      </c>
      <c r="M1821">
        <v>1071</v>
      </c>
      <c r="N1821">
        <f>MONTH(Table1[[#This Row],[Sale_Date]])</f>
        <v>4</v>
      </c>
    </row>
    <row r="1822" spans="1:14" x14ac:dyDescent="0.25">
      <c r="A1822">
        <v>1821</v>
      </c>
      <c r="B1822">
        <v>5</v>
      </c>
      <c r="C1822" t="s">
        <v>30</v>
      </c>
      <c r="D1822" t="s">
        <v>33</v>
      </c>
      <c r="E1822" t="s">
        <v>39</v>
      </c>
      <c r="F1822" t="s">
        <v>45</v>
      </c>
      <c r="G1822" s="1">
        <v>45610</v>
      </c>
      <c r="H1822" t="s">
        <v>48</v>
      </c>
      <c r="I1822" t="s">
        <v>52</v>
      </c>
      <c r="J1822">
        <v>760</v>
      </c>
      <c r="K1822">
        <v>0</v>
      </c>
      <c r="L1822">
        <v>2</v>
      </c>
      <c r="M1822">
        <v>1594</v>
      </c>
      <c r="N1822">
        <f>MONTH(Table1[[#This Row],[Sale_Date]])</f>
        <v>11</v>
      </c>
    </row>
    <row r="1823" spans="1:14" x14ac:dyDescent="0.25">
      <c r="A1823">
        <v>1822</v>
      </c>
      <c r="B1823">
        <v>13</v>
      </c>
      <c r="C1823" t="s">
        <v>21</v>
      </c>
      <c r="D1823" t="s">
        <v>34</v>
      </c>
      <c r="E1823" t="s">
        <v>37</v>
      </c>
      <c r="F1823" t="s">
        <v>44</v>
      </c>
      <c r="G1823" s="1">
        <v>45447</v>
      </c>
      <c r="H1823" t="s">
        <v>47</v>
      </c>
      <c r="I1823" t="s">
        <v>55</v>
      </c>
      <c r="J1823">
        <v>931</v>
      </c>
      <c r="K1823">
        <v>25</v>
      </c>
      <c r="L1823">
        <v>1</v>
      </c>
      <c r="M1823">
        <v>2382</v>
      </c>
      <c r="N1823">
        <f>MONTH(Table1[[#This Row],[Sale_Date]])</f>
        <v>6</v>
      </c>
    </row>
    <row r="1824" spans="1:14" x14ac:dyDescent="0.25">
      <c r="A1824">
        <v>1823</v>
      </c>
      <c r="B1824">
        <v>20</v>
      </c>
      <c r="C1824" t="s">
        <v>24</v>
      </c>
      <c r="D1824" t="s">
        <v>33</v>
      </c>
      <c r="E1824" t="s">
        <v>38</v>
      </c>
      <c r="F1824" t="s">
        <v>45</v>
      </c>
      <c r="G1824" s="1">
        <v>45569</v>
      </c>
      <c r="H1824" t="s">
        <v>47</v>
      </c>
      <c r="I1824" t="s">
        <v>55</v>
      </c>
      <c r="J1824">
        <v>672</v>
      </c>
      <c r="K1824">
        <v>15</v>
      </c>
      <c r="L1824">
        <v>2</v>
      </c>
      <c r="M1824">
        <v>2217</v>
      </c>
      <c r="N1824">
        <f>MONTH(Table1[[#This Row],[Sale_Date]])</f>
        <v>10</v>
      </c>
    </row>
    <row r="1825" spans="1:14" x14ac:dyDescent="0.25">
      <c r="A1825">
        <v>1824</v>
      </c>
      <c r="B1825">
        <v>10</v>
      </c>
      <c r="C1825" t="s">
        <v>23</v>
      </c>
      <c r="D1825" t="s">
        <v>34</v>
      </c>
      <c r="E1825" t="s">
        <v>37</v>
      </c>
      <c r="F1825" t="s">
        <v>40</v>
      </c>
      <c r="G1825" s="1">
        <v>45558</v>
      </c>
      <c r="H1825" t="s">
        <v>48</v>
      </c>
      <c r="I1825" t="s">
        <v>52</v>
      </c>
      <c r="J1825">
        <v>1462</v>
      </c>
      <c r="K1825">
        <v>0</v>
      </c>
      <c r="L1825">
        <v>1</v>
      </c>
      <c r="M1825">
        <v>2231</v>
      </c>
      <c r="N1825">
        <f>MONTH(Table1[[#This Row],[Sale_Date]])</f>
        <v>9</v>
      </c>
    </row>
    <row r="1826" spans="1:14" x14ac:dyDescent="0.25">
      <c r="A1826">
        <v>1825</v>
      </c>
      <c r="B1826">
        <v>9</v>
      </c>
      <c r="C1826" t="s">
        <v>26</v>
      </c>
      <c r="D1826" t="s">
        <v>35</v>
      </c>
      <c r="E1826" t="s">
        <v>37</v>
      </c>
      <c r="F1826" t="s">
        <v>40</v>
      </c>
      <c r="G1826" s="1">
        <v>45752</v>
      </c>
      <c r="H1826" t="s">
        <v>47</v>
      </c>
      <c r="I1826" t="s">
        <v>50</v>
      </c>
      <c r="J1826">
        <v>1411</v>
      </c>
      <c r="K1826">
        <v>0</v>
      </c>
      <c r="L1826">
        <v>1</v>
      </c>
      <c r="M1826">
        <v>2768</v>
      </c>
      <c r="N1826">
        <f>MONTH(Table1[[#This Row],[Sale_Date]])</f>
        <v>4</v>
      </c>
    </row>
    <row r="1827" spans="1:14" x14ac:dyDescent="0.25">
      <c r="A1827">
        <v>1826</v>
      </c>
      <c r="B1827">
        <v>16</v>
      </c>
      <c r="C1827" t="s">
        <v>16</v>
      </c>
      <c r="D1827" t="s">
        <v>34</v>
      </c>
      <c r="E1827" t="s">
        <v>38</v>
      </c>
      <c r="F1827" t="s">
        <v>42</v>
      </c>
      <c r="G1827" s="1">
        <v>45719</v>
      </c>
      <c r="H1827" t="s">
        <v>47</v>
      </c>
      <c r="I1827" t="s">
        <v>50</v>
      </c>
      <c r="J1827">
        <v>984</v>
      </c>
      <c r="K1827">
        <v>20</v>
      </c>
      <c r="L1827">
        <v>2</v>
      </c>
      <c r="M1827">
        <v>2953</v>
      </c>
      <c r="N1827">
        <f>MONTH(Table1[[#This Row],[Sale_Date]])</f>
        <v>3</v>
      </c>
    </row>
    <row r="1828" spans="1:14" x14ac:dyDescent="0.25">
      <c r="A1828">
        <v>1827</v>
      </c>
      <c r="B1828">
        <v>15</v>
      </c>
      <c r="C1828" t="s">
        <v>20</v>
      </c>
      <c r="D1828" t="s">
        <v>35</v>
      </c>
      <c r="E1828" t="s">
        <v>36</v>
      </c>
      <c r="F1828" t="s">
        <v>46</v>
      </c>
      <c r="G1828" s="1">
        <v>45713</v>
      </c>
      <c r="H1828" t="s">
        <v>48</v>
      </c>
      <c r="I1828" t="s">
        <v>54</v>
      </c>
      <c r="J1828">
        <v>313</v>
      </c>
      <c r="K1828">
        <v>20</v>
      </c>
      <c r="L1828">
        <v>1</v>
      </c>
      <c r="M1828">
        <v>2340</v>
      </c>
      <c r="N1828">
        <f>MONTH(Table1[[#This Row],[Sale_Date]])</f>
        <v>2</v>
      </c>
    </row>
    <row r="1829" spans="1:14" x14ac:dyDescent="0.25">
      <c r="A1829">
        <v>1828</v>
      </c>
      <c r="B1829">
        <v>6</v>
      </c>
      <c r="C1829" t="s">
        <v>32</v>
      </c>
      <c r="D1829" t="s">
        <v>35</v>
      </c>
      <c r="E1829" t="s">
        <v>37</v>
      </c>
      <c r="F1829" t="s">
        <v>40</v>
      </c>
      <c r="G1829" s="1">
        <v>45639</v>
      </c>
      <c r="H1829" t="s">
        <v>48</v>
      </c>
      <c r="I1829" t="s">
        <v>55</v>
      </c>
      <c r="J1829">
        <v>253</v>
      </c>
      <c r="K1829">
        <v>25</v>
      </c>
      <c r="L1829">
        <v>2</v>
      </c>
      <c r="M1829">
        <v>2174</v>
      </c>
      <c r="N1829">
        <f>MONTH(Table1[[#This Row],[Sale_Date]])</f>
        <v>12</v>
      </c>
    </row>
    <row r="1830" spans="1:14" x14ac:dyDescent="0.25">
      <c r="A1830">
        <v>1829</v>
      </c>
      <c r="B1830">
        <v>14</v>
      </c>
      <c r="C1830" t="s">
        <v>22</v>
      </c>
      <c r="D1830" t="s">
        <v>33</v>
      </c>
      <c r="E1830" t="s">
        <v>38</v>
      </c>
      <c r="F1830" t="s">
        <v>41</v>
      </c>
      <c r="G1830" s="1">
        <v>45530</v>
      </c>
      <c r="H1830" t="s">
        <v>47</v>
      </c>
      <c r="I1830" t="s">
        <v>50</v>
      </c>
      <c r="J1830">
        <v>727</v>
      </c>
      <c r="K1830">
        <v>20</v>
      </c>
      <c r="L1830">
        <v>2</v>
      </c>
      <c r="M1830">
        <v>1778</v>
      </c>
      <c r="N1830">
        <f>MONTH(Table1[[#This Row],[Sale_Date]])</f>
        <v>8</v>
      </c>
    </row>
    <row r="1831" spans="1:14" x14ac:dyDescent="0.25">
      <c r="A1831">
        <v>1830</v>
      </c>
      <c r="B1831">
        <v>9</v>
      </c>
      <c r="C1831" t="s">
        <v>26</v>
      </c>
      <c r="D1831" t="s">
        <v>35</v>
      </c>
      <c r="E1831" t="s">
        <v>36</v>
      </c>
      <c r="F1831" t="s">
        <v>43</v>
      </c>
      <c r="G1831" s="1">
        <v>45666</v>
      </c>
      <c r="H1831" t="s">
        <v>47</v>
      </c>
      <c r="I1831" t="s">
        <v>54</v>
      </c>
      <c r="J1831">
        <v>416</v>
      </c>
      <c r="K1831">
        <v>25</v>
      </c>
      <c r="L1831">
        <v>1</v>
      </c>
      <c r="M1831">
        <v>1143</v>
      </c>
      <c r="N1831">
        <f>MONTH(Table1[[#This Row],[Sale_Date]])</f>
        <v>1</v>
      </c>
    </row>
    <row r="1832" spans="1:14" x14ac:dyDescent="0.25">
      <c r="A1832">
        <v>1831</v>
      </c>
      <c r="B1832">
        <v>8</v>
      </c>
      <c r="C1832" t="s">
        <v>29</v>
      </c>
      <c r="D1832" t="s">
        <v>33</v>
      </c>
      <c r="E1832" t="s">
        <v>37</v>
      </c>
      <c r="F1832" t="s">
        <v>42</v>
      </c>
      <c r="G1832" s="1">
        <v>45622</v>
      </c>
      <c r="H1832" t="s">
        <v>48</v>
      </c>
      <c r="I1832" t="s">
        <v>53</v>
      </c>
      <c r="J1832">
        <v>1044</v>
      </c>
      <c r="K1832">
        <v>30</v>
      </c>
      <c r="L1832">
        <v>2</v>
      </c>
      <c r="M1832">
        <v>1137</v>
      </c>
      <c r="N1832">
        <f>MONTH(Table1[[#This Row],[Sale_Date]])</f>
        <v>11</v>
      </c>
    </row>
    <row r="1833" spans="1:14" x14ac:dyDescent="0.25">
      <c r="A1833">
        <v>1832</v>
      </c>
      <c r="B1833">
        <v>7</v>
      </c>
      <c r="C1833" t="s">
        <v>25</v>
      </c>
      <c r="D1833" t="s">
        <v>34</v>
      </c>
      <c r="E1833" t="s">
        <v>36</v>
      </c>
      <c r="F1833" t="s">
        <v>41</v>
      </c>
      <c r="G1833" s="1">
        <v>45607</v>
      </c>
      <c r="H1833" t="s">
        <v>48</v>
      </c>
      <c r="I1833" t="s">
        <v>55</v>
      </c>
      <c r="J1833">
        <v>689</v>
      </c>
      <c r="K1833">
        <v>25</v>
      </c>
      <c r="L1833">
        <v>2</v>
      </c>
      <c r="M1833">
        <v>1171</v>
      </c>
      <c r="N1833">
        <f>MONTH(Table1[[#This Row],[Sale_Date]])</f>
        <v>11</v>
      </c>
    </row>
    <row r="1834" spans="1:14" x14ac:dyDescent="0.25">
      <c r="A1834">
        <v>1833</v>
      </c>
      <c r="B1834">
        <v>20</v>
      </c>
      <c r="C1834" t="s">
        <v>24</v>
      </c>
      <c r="D1834" t="s">
        <v>33</v>
      </c>
      <c r="E1834" t="s">
        <v>39</v>
      </c>
      <c r="F1834" t="s">
        <v>46</v>
      </c>
      <c r="G1834" s="1">
        <v>45647</v>
      </c>
      <c r="H1834" t="s">
        <v>48</v>
      </c>
      <c r="I1834" t="s">
        <v>55</v>
      </c>
      <c r="J1834">
        <v>1046</v>
      </c>
      <c r="K1834">
        <v>20</v>
      </c>
      <c r="L1834">
        <v>2</v>
      </c>
      <c r="M1834">
        <v>2254</v>
      </c>
      <c r="N1834">
        <f>MONTH(Table1[[#This Row],[Sale_Date]])</f>
        <v>12</v>
      </c>
    </row>
    <row r="1835" spans="1:14" x14ac:dyDescent="0.25">
      <c r="A1835">
        <v>1834</v>
      </c>
      <c r="B1835">
        <v>19</v>
      </c>
      <c r="C1835" t="s">
        <v>14</v>
      </c>
      <c r="D1835" t="s">
        <v>34</v>
      </c>
      <c r="E1835" t="s">
        <v>37</v>
      </c>
      <c r="F1835" t="s">
        <v>43</v>
      </c>
      <c r="G1835" s="1">
        <v>45603</v>
      </c>
      <c r="H1835" t="s">
        <v>47</v>
      </c>
      <c r="I1835" t="s">
        <v>49</v>
      </c>
      <c r="J1835">
        <v>687</v>
      </c>
      <c r="K1835">
        <v>15</v>
      </c>
      <c r="L1835">
        <v>1</v>
      </c>
      <c r="M1835">
        <v>1449</v>
      </c>
      <c r="N1835">
        <f>MONTH(Table1[[#This Row],[Sale_Date]])</f>
        <v>11</v>
      </c>
    </row>
    <row r="1836" spans="1:14" x14ac:dyDescent="0.25">
      <c r="A1836">
        <v>1835</v>
      </c>
      <c r="B1836">
        <v>20</v>
      </c>
      <c r="C1836" t="s">
        <v>24</v>
      </c>
      <c r="D1836" t="s">
        <v>33</v>
      </c>
      <c r="E1836" t="s">
        <v>36</v>
      </c>
      <c r="F1836" t="s">
        <v>45</v>
      </c>
      <c r="G1836" s="1">
        <v>45427</v>
      </c>
      <c r="H1836" t="s">
        <v>47</v>
      </c>
      <c r="I1836" t="s">
        <v>53</v>
      </c>
      <c r="J1836">
        <v>875</v>
      </c>
      <c r="K1836">
        <v>30</v>
      </c>
      <c r="L1836">
        <v>2</v>
      </c>
      <c r="M1836">
        <v>1808</v>
      </c>
      <c r="N1836">
        <f>MONTH(Table1[[#This Row],[Sale_Date]])</f>
        <v>5</v>
      </c>
    </row>
    <row r="1837" spans="1:14" x14ac:dyDescent="0.25">
      <c r="A1837">
        <v>1836</v>
      </c>
      <c r="B1837">
        <v>3</v>
      </c>
      <c r="C1837" t="s">
        <v>18</v>
      </c>
      <c r="D1837" t="s">
        <v>35</v>
      </c>
      <c r="E1837" t="s">
        <v>38</v>
      </c>
      <c r="F1837" t="s">
        <v>42</v>
      </c>
      <c r="G1837" s="1">
        <v>45775</v>
      </c>
      <c r="H1837" t="s">
        <v>48</v>
      </c>
      <c r="I1837" t="s">
        <v>51</v>
      </c>
      <c r="J1837">
        <v>821</v>
      </c>
      <c r="K1837">
        <v>25</v>
      </c>
      <c r="L1837">
        <v>2</v>
      </c>
      <c r="M1837">
        <v>2828</v>
      </c>
      <c r="N1837">
        <f>MONTH(Table1[[#This Row],[Sale_Date]])</f>
        <v>4</v>
      </c>
    </row>
    <row r="1838" spans="1:14" x14ac:dyDescent="0.25">
      <c r="A1838">
        <v>1837</v>
      </c>
      <c r="B1838">
        <v>5</v>
      </c>
      <c r="C1838" t="s">
        <v>30</v>
      </c>
      <c r="D1838" t="s">
        <v>33</v>
      </c>
      <c r="E1838" t="s">
        <v>38</v>
      </c>
      <c r="F1838" t="s">
        <v>41</v>
      </c>
      <c r="G1838" s="1">
        <v>45725</v>
      </c>
      <c r="H1838" t="s">
        <v>48</v>
      </c>
      <c r="I1838" t="s">
        <v>54</v>
      </c>
      <c r="J1838">
        <v>1407</v>
      </c>
      <c r="K1838">
        <v>15</v>
      </c>
      <c r="L1838">
        <v>1</v>
      </c>
      <c r="M1838">
        <v>2798</v>
      </c>
      <c r="N1838">
        <f>MONTH(Table1[[#This Row],[Sale_Date]])</f>
        <v>3</v>
      </c>
    </row>
    <row r="1839" spans="1:14" x14ac:dyDescent="0.25">
      <c r="A1839">
        <v>1838</v>
      </c>
      <c r="B1839">
        <v>1</v>
      </c>
      <c r="C1839" t="s">
        <v>15</v>
      </c>
      <c r="D1839" t="s">
        <v>34</v>
      </c>
      <c r="E1839" t="s">
        <v>38</v>
      </c>
      <c r="F1839" t="s">
        <v>43</v>
      </c>
      <c r="G1839" s="1">
        <v>45595</v>
      </c>
      <c r="H1839" t="s">
        <v>48</v>
      </c>
      <c r="I1839" t="s">
        <v>53</v>
      </c>
      <c r="J1839">
        <v>1122</v>
      </c>
      <c r="K1839">
        <v>20</v>
      </c>
      <c r="L1839">
        <v>2</v>
      </c>
      <c r="M1839">
        <v>2282</v>
      </c>
      <c r="N1839">
        <f>MONTH(Table1[[#This Row],[Sale_Date]])</f>
        <v>10</v>
      </c>
    </row>
    <row r="1840" spans="1:14" x14ac:dyDescent="0.25">
      <c r="A1840">
        <v>1839</v>
      </c>
      <c r="B1840">
        <v>12</v>
      </c>
      <c r="C1840" t="s">
        <v>31</v>
      </c>
      <c r="D1840" t="s">
        <v>35</v>
      </c>
      <c r="E1840" t="s">
        <v>39</v>
      </c>
      <c r="F1840" t="s">
        <v>44</v>
      </c>
      <c r="G1840" s="1">
        <v>45771</v>
      </c>
      <c r="H1840" t="s">
        <v>47</v>
      </c>
      <c r="I1840" t="s">
        <v>53</v>
      </c>
      <c r="J1840">
        <v>826</v>
      </c>
      <c r="K1840">
        <v>25</v>
      </c>
      <c r="L1840">
        <v>1</v>
      </c>
      <c r="M1840">
        <v>1754</v>
      </c>
      <c r="N1840">
        <f>MONTH(Table1[[#This Row],[Sale_Date]])</f>
        <v>4</v>
      </c>
    </row>
    <row r="1841" spans="1:14" x14ac:dyDescent="0.25">
      <c r="A1841">
        <v>1840</v>
      </c>
      <c r="B1841">
        <v>7</v>
      </c>
      <c r="C1841" t="s">
        <v>25</v>
      </c>
      <c r="D1841" t="s">
        <v>34</v>
      </c>
      <c r="E1841" t="s">
        <v>36</v>
      </c>
      <c r="F1841" t="s">
        <v>43</v>
      </c>
      <c r="G1841" s="1">
        <v>45527</v>
      </c>
      <c r="H1841" t="s">
        <v>47</v>
      </c>
      <c r="I1841" t="s">
        <v>54</v>
      </c>
      <c r="J1841">
        <v>792</v>
      </c>
      <c r="K1841">
        <v>30</v>
      </c>
      <c r="L1841">
        <v>1</v>
      </c>
      <c r="M1841">
        <v>1711</v>
      </c>
      <c r="N1841">
        <f>MONTH(Table1[[#This Row],[Sale_Date]])</f>
        <v>8</v>
      </c>
    </row>
    <row r="1842" spans="1:14" x14ac:dyDescent="0.25">
      <c r="A1842">
        <v>1841</v>
      </c>
      <c r="B1842">
        <v>2</v>
      </c>
      <c r="C1842" t="s">
        <v>19</v>
      </c>
      <c r="D1842" t="s">
        <v>33</v>
      </c>
      <c r="E1842" t="s">
        <v>38</v>
      </c>
      <c r="F1842" t="s">
        <v>40</v>
      </c>
      <c r="G1842" s="1">
        <v>45480</v>
      </c>
      <c r="H1842" t="s">
        <v>47</v>
      </c>
      <c r="I1842" t="s">
        <v>55</v>
      </c>
      <c r="J1842">
        <v>379</v>
      </c>
      <c r="K1842">
        <v>10</v>
      </c>
      <c r="L1842">
        <v>1</v>
      </c>
      <c r="M1842">
        <v>1197</v>
      </c>
      <c r="N1842">
        <f>MONTH(Table1[[#This Row],[Sale_Date]])</f>
        <v>7</v>
      </c>
    </row>
    <row r="1843" spans="1:14" x14ac:dyDescent="0.25">
      <c r="A1843">
        <v>1842</v>
      </c>
      <c r="B1843">
        <v>2</v>
      </c>
      <c r="C1843" t="s">
        <v>19</v>
      </c>
      <c r="D1843" t="s">
        <v>33</v>
      </c>
      <c r="E1843" t="s">
        <v>37</v>
      </c>
      <c r="F1843" t="s">
        <v>42</v>
      </c>
      <c r="G1843" s="1">
        <v>45555</v>
      </c>
      <c r="H1843" t="s">
        <v>48</v>
      </c>
      <c r="I1843" t="s">
        <v>52</v>
      </c>
      <c r="J1843">
        <v>1096</v>
      </c>
      <c r="K1843">
        <v>15</v>
      </c>
      <c r="L1843">
        <v>1</v>
      </c>
      <c r="M1843">
        <v>1690</v>
      </c>
      <c r="N1843">
        <f>MONTH(Table1[[#This Row],[Sale_Date]])</f>
        <v>9</v>
      </c>
    </row>
    <row r="1844" spans="1:14" x14ac:dyDescent="0.25">
      <c r="A1844">
        <v>1843</v>
      </c>
      <c r="B1844">
        <v>20</v>
      </c>
      <c r="C1844" t="s">
        <v>24</v>
      </c>
      <c r="D1844" t="s">
        <v>33</v>
      </c>
      <c r="E1844" t="s">
        <v>39</v>
      </c>
      <c r="F1844" t="s">
        <v>46</v>
      </c>
      <c r="G1844" s="1">
        <v>45475</v>
      </c>
      <c r="H1844" t="s">
        <v>47</v>
      </c>
      <c r="I1844" t="s">
        <v>53</v>
      </c>
      <c r="J1844">
        <v>902</v>
      </c>
      <c r="K1844">
        <v>0</v>
      </c>
      <c r="L1844">
        <v>1</v>
      </c>
      <c r="M1844">
        <v>1337</v>
      </c>
      <c r="N1844">
        <f>MONTH(Table1[[#This Row],[Sale_Date]])</f>
        <v>7</v>
      </c>
    </row>
    <row r="1845" spans="1:14" x14ac:dyDescent="0.25">
      <c r="A1845">
        <v>1844</v>
      </c>
      <c r="B1845">
        <v>7</v>
      </c>
      <c r="C1845" t="s">
        <v>25</v>
      </c>
      <c r="D1845" t="s">
        <v>34</v>
      </c>
      <c r="E1845" t="s">
        <v>37</v>
      </c>
      <c r="F1845" t="s">
        <v>41</v>
      </c>
      <c r="G1845" s="1">
        <v>45700</v>
      </c>
      <c r="H1845" t="s">
        <v>48</v>
      </c>
      <c r="I1845" t="s">
        <v>54</v>
      </c>
      <c r="J1845">
        <v>1443</v>
      </c>
      <c r="K1845">
        <v>15</v>
      </c>
      <c r="L1845">
        <v>1</v>
      </c>
      <c r="M1845">
        <v>2869</v>
      </c>
      <c r="N1845">
        <f>MONTH(Table1[[#This Row],[Sale_Date]])</f>
        <v>2</v>
      </c>
    </row>
    <row r="1846" spans="1:14" x14ac:dyDescent="0.25">
      <c r="A1846">
        <v>1845</v>
      </c>
      <c r="B1846">
        <v>18</v>
      </c>
      <c r="C1846" t="s">
        <v>28</v>
      </c>
      <c r="D1846" t="s">
        <v>35</v>
      </c>
      <c r="E1846" t="s">
        <v>39</v>
      </c>
      <c r="F1846" t="s">
        <v>43</v>
      </c>
      <c r="G1846" s="1">
        <v>45569</v>
      </c>
      <c r="H1846" t="s">
        <v>48</v>
      </c>
      <c r="I1846" t="s">
        <v>54</v>
      </c>
      <c r="J1846">
        <v>1313</v>
      </c>
      <c r="K1846">
        <v>10</v>
      </c>
      <c r="L1846">
        <v>2</v>
      </c>
      <c r="M1846">
        <v>2957</v>
      </c>
      <c r="N1846">
        <f>MONTH(Table1[[#This Row],[Sale_Date]])</f>
        <v>10</v>
      </c>
    </row>
    <row r="1847" spans="1:14" x14ac:dyDescent="0.25">
      <c r="A1847">
        <v>1846</v>
      </c>
      <c r="B1847">
        <v>16</v>
      </c>
      <c r="C1847" t="s">
        <v>16</v>
      </c>
      <c r="D1847" t="s">
        <v>34</v>
      </c>
      <c r="E1847" t="s">
        <v>38</v>
      </c>
      <c r="F1847" t="s">
        <v>44</v>
      </c>
      <c r="G1847" s="1">
        <v>45633</v>
      </c>
      <c r="H1847" t="s">
        <v>47</v>
      </c>
      <c r="I1847" t="s">
        <v>50</v>
      </c>
      <c r="J1847">
        <v>620</v>
      </c>
      <c r="K1847">
        <v>30</v>
      </c>
      <c r="L1847">
        <v>3</v>
      </c>
      <c r="M1847">
        <v>2182</v>
      </c>
      <c r="N1847">
        <f>MONTH(Table1[[#This Row],[Sale_Date]])</f>
        <v>12</v>
      </c>
    </row>
    <row r="1848" spans="1:14" x14ac:dyDescent="0.25">
      <c r="A1848">
        <v>1847</v>
      </c>
      <c r="B1848">
        <v>5</v>
      </c>
      <c r="C1848" t="s">
        <v>30</v>
      </c>
      <c r="D1848" t="s">
        <v>33</v>
      </c>
      <c r="E1848" t="s">
        <v>37</v>
      </c>
      <c r="F1848" t="s">
        <v>45</v>
      </c>
      <c r="G1848" s="1">
        <v>45746</v>
      </c>
      <c r="H1848" t="s">
        <v>48</v>
      </c>
      <c r="I1848" t="s">
        <v>50</v>
      </c>
      <c r="J1848">
        <v>1030</v>
      </c>
      <c r="K1848">
        <v>30</v>
      </c>
      <c r="L1848">
        <v>3</v>
      </c>
      <c r="M1848">
        <v>2566</v>
      </c>
      <c r="N1848">
        <f>MONTH(Table1[[#This Row],[Sale_Date]])</f>
        <v>3</v>
      </c>
    </row>
    <row r="1849" spans="1:14" x14ac:dyDescent="0.25">
      <c r="A1849">
        <v>1848</v>
      </c>
      <c r="B1849">
        <v>17</v>
      </c>
      <c r="C1849" t="s">
        <v>27</v>
      </c>
      <c r="D1849" t="s">
        <v>33</v>
      </c>
      <c r="E1849" t="s">
        <v>36</v>
      </c>
      <c r="F1849" t="s">
        <v>40</v>
      </c>
      <c r="G1849" s="1">
        <v>45467</v>
      </c>
      <c r="H1849" t="s">
        <v>47</v>
      </c>
      <c r="I1849" t="s">
        <v>52</v>
      </c>
      <c r="J1849">
        <v>968</v>
      </c>
      <c r="K1849">
        <v>30</v>
      </c>
      <c r="L1849">
        <v>1</v>
      </c>
      <c r="M1849">
        <v>2647</v>
      </c>
      <c r="N1849">
        <f>MONTH(Table1[[#This Row],[Sale_Date]])</f>
        <v>6</v>
      </c>
    </row>
    <row r="1850" spans="1:14" x14ac:dyDescent="0.25">
      <c r="A1850">
        <v>1849</v>
      </c>
      <c r="B1850">
        <v>2</v>
      </c>
      <c r="C1850" t="s">
        <v>19</v>
      </c>
      <c r="D1850" t="s">
        <v>33</v>
      </c>
      <c r="E1850" t="s">
        <v>38</v>
      </c>
      <c r="F1850" t="s">
        <v>41</v>
      </c>
      <c r="G1850" s="1">
        <v>45748</v>
      </c>
      <c r="H1850" t="s">
        <v>47</v>
      </c>
      <c r="I1850" t="s">
        <v>50</v>
      </c>
      <c r="J1850">
        <v>676</v>
      </c>
      <c r="K1850">
        <v>0</v>
      </c>
      <c r="L1850">
        <v>1</v>
      </c>
      <c r="M1850">
        <v>2048</v>
      </c>
      <c r="N1850">
        <f>MONTH(Table1[[#This Row],[Sale_Date]])</f>
        <v>4</v>
      </c>
    </row>
    <row r="1851" spans="1:14" x14ac:dyDescent="0.25">
      <c r="A1851">
        <v>1850</v>
      </c>
      <c r="B1851">
        <v>10</v>
      </c>
      <c r="C1851" t="s">
        <v>23</v>
      </c>
      <c r="D1851" t="s">
        <v>34</v>
      </c>
      <c r="E1851" t="s">
        <v>38</v>
      </c>
      <c r="F1851" t="s">
        <v>43</v>
      </c>
      <c r="G1851" s="1">
        <v>45693</v>
      </c>
      <c r="H1851" t="s">
        <v>47</v>
      </c>
      <c r="I1851" t="s">
        <v>49</v>
      </c>
      <c r="J1851">
        <v>1476</v>
      </c>
      <c r="K1851">
        <v>25</v>
      </c>
      <c r="L1851">
        <v>2</v>
      </c>
      <c r="M1851">
        <v>2688</v>
      </c>
      <c r="N1851">
        <f>MONTH(Table1[[#This Row],[Sale_Date]])</f>
        <v>2</v>
      </c>
    </row>
    <row r="1852" spans="1:14" x14ac:dyDescent="0.25">
      <c r="A1852">
        <v>1851</v>
      </c>
      <c r="B1852">
        <v>9</v>
      </c>
      <c r="C1852" t="s">
        <v>26</v>
      </c>
      <c r="D1852" t="s">
        <v>35</v>
      </c>
      <c r="E1852" t="s">
        <v>39</v>
      </c>
      <c r="F1852" t="s">
        <v>43</v>
      </c>
      <c r="G1852" s="1">
        <v>45690</v>
      </c>
      <c r="H1852" t="s">
        <v>48</v>
      </c>
      <c r="I1852" t="s">
        <v>52</v>
      </c>
      <c r="J1852">
        <v>1395</v>
      </c>
      <c r="K1852">
        <v>20</v>
      </c>
      <c r="L1852">
        <v>1</v>
      </c>
      <c r="M1852">
        <v>2347</v>
      </c>
      <c r="N1852">
        <f>MONTH(Table1[[#This Row],[Sale_Date]])</f>
        <v>2</v>
      </c>
    </row>
    <row r="1853" spans="1:14" x14ac:dyDescent="0.25">
      <c r="A1853">
        <v>1852</v>
      </c>
      <c r="B1853">
        <v>8</v>
      </c>
      <c r="C1853" t="s">
        <v>29</v>
      </c>
      <c r="D1853" t="s">
        <v>33</v>
      </c>
      <c r="E1853" t="s">
        <v>39</v>
      </c>
      <c r="F1853" t="s">
        <v>45</v>
      </c>
      <c r="G1853" s="1">
        <v>45633</v>
      </c>
      <c r="H1853" t="s">
        <v>48</v>
      </c>
      <c r="I1853" t="s">
        <v>51</v>
      </c>
      <c r="J1853">
        <v>1207</v>
      </c>
      <c r="K1853">
        <v>0</v>
      </c>
      <c r="L1853">
        <v>1</v>
      </c>
      <c r="M1853">
        <v>1905</v>
      </c>
      <c r="N1853">
        <f>MONTH(Table1[[#This Row],[Sale_Date]])</f>
        <v>12</v>
      </c>
    </row>
    <row r="1854" spans="1:14" x14ac:dyDescent="0.25">
      <c r="A1854">
        <v>1853</v>
      </c>
      <c r="B1854">
        <v>20</v>
      </c>
      <c r="C1854" t="s">
        <v>24</v>
      </c>
      <c r="D1854" t="s">
        <v>33</v>
      </c>
      <c r="E1854" t="s">
        <v>37</v>
      </c>
      <c r="F1854" t="s">
        <v>40</v>
      </c>
      <c r="G1854" s="1">
        <v>45561</v>
      </c>
      <c r="H1854" t="s">
        <v>47</v>
      </c>
      <c r="I1854" t="s">
        <v>53</v>
      </c>
      <c r="J1854">
        <v>258</v>
      </c>
      <c r="K1854">
        <v>0</v>
      </c>
      <c r="L1854">
        <v>2</v>
      </c>
      <c r="M1854">
        <v>1490</v>
      </c>
      <c r="N1854">
        <f>MONTH(Table1[[#This Row],[Sale_Date]])</f>
        <v>9</v>
      </c>
    </row>
    <row r="1855" spans="1:14" x14ac:dyDescent="0.25">
      <c r="A1855">
        <v>1854</v>
      </c>
      <c r="B1855">
        <v>20</v>
      </c>
      <c r="C1855" t="s">
        <v>24</v>
      </c>
      <c r="D1855" t="s">
        <v>33</v>
      </c>
      <c r="E1855" t="s">
        <v>36</v>
      </c>
      <c r="F1855" t="s">
        <v>42</v>
      </c>
      <c r="G1855" s="1">
        <v>45682</v>
      </c>
      <c r="H1855" t="s">
        <v>48</v>
      </c>
      <c r="I1855" t="s">
        <v>50</v>
      </c>
      <c r="J1855">
        <v>954</v>
      </c>
      <c r="K1855">
        <v>0</v>
      </c>
      <c r="L1855">
        <v>1</v>
      </c>
      <c r="M1855">
        <v>2319</v>
      </c>
      <c r="N1855">
        <f>MONTH(Table1[[#This Row],[Sale_Date]])</f>
        <v>1</v>
      </c>
    </row>
    <row r="1856" spans="1:14" x14ac:dyDescent="0.25">
      <c r="A1856">
        <v>1855</v>
      </c>
      <c r="B1856">
        <v>2</v>
      </c>
      <c r="C1856" t="s">
        <v>19</v>
      </c>
      <c r="D1856" t="s">
        <v>33</v>
      </c>
      <c r="E1856" t="s">
        <v>38</v>
      </c>
      <c r="F1856" t="s">
        <v>45</v>
      </c>
      <c r="G1856" s="1">
        <v>45713</v>
      </c>
      <c r="H1856" t="s">
        <v>48</v>
      </c>
      <c r="I1856" t="s">
        <v>53</v>
      </c>
      <c r="J1856">
        <v>465</v>
      </c>
      <c r="K1856">
        <v>20</v>
      </c>
      <c r="L1856">
        <v>3</v>
      </c>
      <c r="M1856">
        <v>1083</v>
      </c>
      <c r="N1856">
        <f>MONTH(Table1[[#This Row],[Sale_Date]])</f>
        <v>2</v>
      </c>
    </row>
    <row r="1857" spans="1:14" x14ac:dyDescent="0.25">
      <c r="A1857">
        <v>1856</v>
      </c>
      <c r="B1857">
        <v>13</v>
      </c>
      <c r="C1857" t="s">
        <v>21</v>
      </c>
      <c r="D1857" t="s">
        <v>34</v>
      </c>
      <c r="E1857" t="s">
        <v>38</v>
      </c>
      <c r="F1857" t="s">
        <v>40</v>
      </c>
      <c r="G1857" s="1">
        <v>45745</v>
      </c>
      <c r="H1857" t="s">
        <v>47</v>
      </c>
      <c r="I1857" t="s">
        <v>49</v>
      </c>
      <c r="J1857">
        <v>1325</v>
      </c>
      <c r="K1857">
        <v>20</v>
      </c>
      <c r="L1857">
        <v>1</v>
      </c>
      <c r="M1857">
        <v>2307</v>
      </c>
      <c r="N1857">
        <f>MONTH(Table1[[#This Row],[Sale_Date]])</f>
        <v>3</v>
      </c>
    </row>
    <row r="1858" spans="1:14" x14ac:dyDescent="0.25">
      <c r="A1858">
        <v>1857</v>
      </c>
      <c r="B1858">
        <v>19</v>
      </c>
      <c r="C1858" t="s">
        <v>14</v>
      </c>
      <c r="D1858" t="s">
        <v>34</v>
      </c>
      <c r="E1858" t="s">
        <v>37</v>
      </c>
      <c r="F1858" t="s">
        <v>45</v>
      </c>
      <c r="G1858" s="1">
        <v>45715</v>
      </c>
      <c r="H1858" t="s">
        <v>48</v>
      </c>
      <c r="I1858" t="s">
        <v>54</v>
      </c>
      <c r="J1858">
        <v>509</v>
      </c>
      <c r="K1858">
        <v>25</v>
      </c>
      <c r="L1858">
        <v>1</v>
      </c>
      <c r="M1858">
        <v>1918</v>
      </c>
      <c r="N1858">
        <f>MONTH(Table1[[#This Row],[Sale_Date]])</f>
        <v>2</v>
      </c>
    </row>
    <row r="1859" spans="1:14" x14ac:dyDescent="0.25">
      <c r="A1859">
        <v>1858</v>
      </c>
      <c r="B1859">
        <v>1</v>
      </c>
      <c r="C1859" t="s">
        <v>15</v>
      </c>
      <c r="D1859" t="s">
        <v>34</v>
      </c>
      <c r="E1859" t="s">
        <v>38</v>
      </c>
      <c r="F1859" t="s">
        <v>44</v>
      </c>
      <c r="G1859" s="1">
        <v>45624</v>
      </c>
      <c r="H1859" t="s">
        <v>47</v>
      </c>
      <c r="I1859" t="s">
        <v>49</v>
      </c>
      <c r="J1859">
        <v>991</v>
      </c>
      <c r="K1859">
        <v>15</v>
      </c>
      <c r="L1859">
        <v>1</v>
      </c>
      <c r="M1859">
        <v>1080</v>
      </c>
      <c r="N1859">
        <f>MONTH(Table1[[#This Row],[Sale_Date]])</f>
        <v>11</v>
      </c>
    </row>
    <row r="1860" spans="1:14" x14ac:dyDescent="0.25">
      <c r="A1860">
        <v>1859</v>
      </c>
      <c r="B1860">
        <v>11</v>
      </c>
      <c r="C1860" t="s">
        <v>13</v>
      </c>
      <c r="D1860" t="s">
        <v>33</v>
      </c>
      <c r="E1860" t="s">
        <v>36</v>
      </c>
      <c r="F1860" t="s">
        <v>40</v>
      </c>
      <c r="G1860" s="1">
        <v>45549</v>
      </c>
      <c r="H1860" t="s">
        <v>47</v>
      </c>
      <c r="I1860" t="s">
        <v>51</v>
      </c>
      <c r="J1860">
        <v>873</v>
      </c>
      <c r="K1860">
        <v>10</v>
      </c>
      <c r="L1860">
        <v>3</v>
      </c>
      <c r="M1860">
        <v>1100</v>
      </c>
      <c r="N1860">
        <f>MONTH(Table1[[#This Row],[Sale_Date]])</f>
        <v>9</v>
      </c>
    </row>
    <row r="1861" spans="1:14" x14ac:dyDescent="0.25">
      <c r="A1861">
        <v>1860</v>
      </c>
      <c r="B1861">
        <v>5</v>
      </c>
      <c r="C1861" t="s">
        <v>30</v>
      </c>
      <c r="D1861" t="s">
        <v>33</v>
      </c>
      <c r="E1861" t="s">
        <v>38</v>
      </c>
      <c r="F1861" t="s">
        <v>45</v>
      </c>
      <c r="G1861" s="1">
        <v>45445</v>
      </c>
      <c r="H1861" t="s">
        <v>48</v>
      </c>
      <c r="I1861" t="s">
        <v>50</v>
      </c>
      <c r="J1861">
        <v>938</v>
      </c>
      <c r="K1861">
        <v>30</v>
      </c>
      <c r="L1861">
        <v>2</v>
      </c>
      <c r="M1861">
        <v>2046</v>
      </c>
      <c r="N1861">
        <f>MONTH(Table1[[#This Row],[Sale_Date]])</f>
        <v>6</v>
      </c>
    </row>
    <row r="1862" spans="1:14" x14ac:dyDescent="0.25">
      <c r="A1862">
        <v>1861</v>
      </c>
      <c r="B1862">
        <v>16</v>
      </c>
      <c r="C1862" t="s">
        <v>16</v>
      </c>
      <c r="D1862" t="s">
        <v>34</v>
      </c>
      <c r="E1862" t="s">
        <v>37</v>
      </c>
      <c r="F1862" t="s">
        <v>43</v>
      </c>
      <c r="G1862" s="1">
        <v>45563</v>
      </c>
      <c r="H1862" t="s">
        <v>47</v>
      </c>
      <c r="I1862" t="s">
        <v>52</v>
      </c>
      <c r="J1862">
        <v>637</v>
      </c>
      <c r="K1862">
        <v>10</v>
      </c>
      <c r="L1862">
        <v>2</v>
      </c>
      <c r="M1862">
        <v>2094</v>
      </c>
      <c r="N1862">
        <f>MONTH(Table1[[#This Row],[Sale_Date]])</f>
        <v>9</v>
      </c>
    </row>
    <row r="1863" spans="1:14" x14ac:dyDescent="0.25">
      <c r="A1863">
        <v>1862</v>
      </c>
      <c r="B1863">
        <v>10</v>
      </c>
      <c r="C1863" t="s">
        <v>23</v>
      </c>
      <c r="D1863" t="s">
        <v>34</v>
      </c>
      <c r="E1863" t="s">
        <v>39</v>
      </c>
      <c r="F1863" t="s">
        <v>43</v>
      </c>
      <c r="G1863" s="1">
        <v>45458</v>
      </c>
      <c r="H1863" t="s">
        <v>47</v>
      </c>
      <c r="I1863" t="s">
        <v>55</v>
      </c>
      <c r="J1863">
        <v>1464</v>
      </c>
      <c r="K1863">
        <v>10</v>
      </c>
      <c r="L1863">
        <v>1</v>
      </c>
      <c r="M1863">
        <v>1340</v>
      </c>
      <c r="N1863">
        <f>MONTH(Table1[[#This Row],[Sale_Date]])</f>
        <v>6</v>
      </c>
    </row>
    <row r="1864" spans="1:14" x14ac:dyDescent="0.25">
      <c r="A1864">
        <v>1863</v>
      </c>
      <c r="B1864">
        <v>10</v>
      </c>
      <c r="C1864" t="s">
        <v>23</v>
      </c>
      <c r="D1864" t="s">
        <v>34</v>
      </c>
      <c r="E1864" t="s">
        <v>39</v>
      </c>
      <c r="F1864" t="s">
        <v>41</v>
      </c>
      <c r="G1864" s="1">
        <v>45619</v>
      </c>
      <c r="H1864" t="s">
        <v>47</v>
      </c>
      <c r="I1864" t="s">
        <v>55</v>
      </c>
      <c r="J1864">
        <v>1078</v>
      </c>
      <c r="K1864">
        <v>20</v>
      </c>
      <c r="L1864">
        <v>1</v>
      </c>
      <c r="M1864">
        <v>1582</v>
      </c>
      <c r="N1864">
        <f>MONTH(Table1[[#This Row],[Sale_Date]])</f>
        <v>11</v>
      </c>
    </row>
    <row r="1865" spans="1:14" x14ac:dyDescent="0.25">
      <c r="A1865">
        <v>1864</v>
      </c>
      <c r="B1865">
        <v>14</v>
      </c>
      <c r="C1865" t="s">
        <v>22</v>
      </c>
      <c r="D1865" t="s">
        <v>33</v>
      </c>
      <c r="E1865" t="s">
        <v>39</v>
      </c>
      <c r="F1865" t="s">
        <v>40</v>
      </c>
      <c r="G1865" s="1">
        <v>45437</v>
      </c>
      <c r="H1865" t="s">
        <v>48</v>
      </c>
      <c r="I1865" t="s">
        <v>54</v>
      </c>
      <c r="J1865">
        <v>284</v>
      </c>
      <c r="K1865">
        <v>15</v>
      </c>
      <c r="L1865">
        <v>3</v>
      </c>
      <c r="M1865">
        <v>2935</v>
      </c>
      <c r="N1865">
        <f>MONTH(Table1[[#This Row],[Sale_Date]])</f>
        <v>5</v>
      </c>
    </row>
    <row r="1866" spans="1:14" x14ac:dyDescent="0.25">
      <c r="A1866">
        <v>1865</v>
      </c>
      <c r="B1866">
        <v>13</v>
      </c>
      <c r="C1866" t="s">
        <v>21</v>
      </c>
      <c r="D1866" t="s">
        <v>34</v>
      </c>
      <c r="E1866" t="s">
        <v>38</v>
      </c>
      <c r="F1866" t="s">
        <v>41</v>
      </c>
      <c r="G1866" s="1">
        <v>45749</v>
      </c>
      <c r="H1866" t="s">
        <v>47</v>
      </c>
      <c r="I1866" t="s">
        <v>54</v>
      </c>
      <c r="J1866">
        <v>524</v>
      </c>
      <c r="K1866">
        <v>15</v>
      </c>
      <c r="L1866">
        <v>2</v>
      </c>
      <c r="M1866">
        <v>2197</v>
      </c>
      <c r="N1866">
        <f>MONTH(Table1[[#This Row],[Sale_Date]])</f>
        <v>4</v>
      </c>
    </row>
    <row r="1867" spans="1:14" x14ac:dyDescent="0.25">
      <c r="A1867">
        <v>1866</v>
      </c>
      <c r="B1867">
        <v>18</v>
      </c>
      <c r="C1867" t="s">
        <v>28</v>
      </c>
      <c r="D1867" t="s">
        <v>35</v>
      </c>
      <c r="E1867" t="s">
        <v>36</v>
      </c>
      <c r="F1867" t="s">
        <v>42</v>
      </c>
      <c r="G1867" s="1">
        <v>45630</v>
      </c>
      <c r="H1867" t="s">
        <v>47</v>
      </c>
      <c r="I1867" t="s">
        <v>49</v>
      </c>
      <c r="J1867">
        <v>647</v>
      </c>
      <c r="K1867">
        <v>20</v>
      </c>
      <c r="L1867">
        <v>3</v>
      </c>
      <c r="M1867">
        <v>2653</v>
      </c>
      <c r="N1867">
        <f>MONTH(Table1[[#This Row],[Sale_Date]])</f>
        <v>12</v>
      </c>
    </row>
    <row r="1868" spans="1:14" x14ac:dyDescent="0.25">
      <c r="A1868">
        <v>1867</v>
      </c>
      <c r="B1868">
        <v>4</v>
      </c>
      <c r="C1868" t="s">
        <v>17</v>
      </c>
      <c r="D1868" t="s">
        <v>34</v>
      </c>
      <c r="E1868" t="s">
        <v>37</v>
      </c>
      <c r="F1868" t="s">
        <v>40</v>
      </c>
      <c r="G1868" s="1">
        <v>45631</v>
      </c>
      <c r="H1868" t="s">
        <v>47</v>
      </c>
      <c r="I1868" t="s">
        <v>53</v>
      </c>
      <c r="J1868">
        <v>1046</v>
      </c>
      <c r="K1868">
        <v>10</v>
      </c>
      <c r="L1868">
        <v>3</v>
      </c>
      <c r="M1868">
        <v>2703</v>
      </c>
      <c r="N1868">
        <f>MONTH(Table1[[#This Row],[Sale_Date]])</f>
        <v>12</v>
      </c>
    </row>
    <row r="1869" spans="1:14" x14ac:dyDescent="0.25">
      <c r="A1869">
        <v>1868</v>
      </c>
      <c r="B1869">
        <v>12</v>
      </c>
      <c r="C1869" t="s">
        <v>31</v>
      </c>
      <c r="D1869" t="s">
        <v>35</v>
      </c>
      <c r="E1869" t="s">
        <v>38</v>
      </c>
      <c r="F1869" t="s">
        <v>40</v>
      </c>
      <c r="G1869" s="1">
        <v>45721</v>
      </c>
      <c r="H1869" t="s">
        <v>48</v>
      </c>
      <c r="I1869" t="s">
        <v>52</v>
      </c>
      <c r="J1869">
        <v>589</v>
      </c>
      <c r="K1869">
        <v>20</v>
      </c>
      <c r="L1869">
        <v>1</v>
      </c>
      <c r="M1869">
        <v>2985</v>
      </c>
      <c r="N1869">
        <f>MONTH(Table1[[#This Row],[Sale_Date]])</f>
        <v>3</v>
      </c>
    </row>
    <row r="1870" spans="1:14" x14ac:dyDescent="0.25">
      <c r="A1870">
        <v>1869</v>
      </c>
      <c r="B1870">
        <v>9</v>
      </c>
      <c r="C1870" t="s">
        <v>26</v>
      </c>
      <c r="D1870" t="s">
        <v>35</v>
      </c>
      <c r="E1870" t="s">
        <v>38</v>
      </c>
      <c r="F1870" t="s">
        <v>42</v>
      </c>
      <c r="G1870" s="1">
        <v>45740</v>
      </c>
      <c r="H1870" t="s">
        <v>47</v>
      </c>
      <c r="I1870" t="s">
        <v>53</v>
      </c>
      <c r="J1870">
        <v>1414</v>
      </c>
      <c r="K1870">
        <v>30</v>
      </c>
      <c r="L1870">
        <v>2</v>
      </c>
      <c r="M1870">
        <v>2092</v>
      </c>
      <c r="N1870">
        <f>MONTH(Table1[[#This Row],[Sale_Date]])</f>
        <v>3</v>
      </c>
    </row>
    <row r="1871" spans="1:14" x14ac:dyDescent="0.25">
      <c r="A1871">
        <v>1870</v>
      </c>
      <c r="B1871">
        <v>11</v>
      </c>
      <c r="C1871" t="s">
        <v>13</v>
      </c>
      <c r="D1871" t="s">
        <v>33</v>
      </c>
      <c r="E1871" t="s">
        <v>38</v>
      </c>
      <c r="F1871" t="s">
        <v>43</v>
      </c>
      <c r="G1871" s="1">
        <v>45727</v>
      </c>
      <c r="H1871" t="s">
        <v>47</v>
      </c>
      <c r="I1871" t="s">
        <v>49</v>
      </c>
      <c r="J1871">
        <v>1039</v>
      </c>
      <c r="K1871">
        <v>0</v>
      </c>
      <c r="L1871">
        <v>1</v>
      </c>
      <c r="M1871">
        <v>1625</v>
      </c>
      <c r="N1871">
        <f>MONTH(Table1[[#This Row],[Sale_Date]])</f>
        <v>3</v>
      </c>
    </row>
    <row r="1872" spans="1:14" x14ac:dyDescent="0.25">
      <c r="A1872">
        <v>1871</v>
      </c>
      <c r="B1872">
        <v>6</v>
      </c>
      <c r="C1872" t="s">
        <v>32</v>
      </c>
      <c r="D1872" t="s">
        <v>35</v>
      </c>
      <c r="E1872" t="s">
        <v>39</v>
      </c>
      <c r="F1872" t="s">
        <v>43</v>
      </c>
      <c r="G1872" s="1">
        <v>45757</v>
      </c>
      <c r="H1872" t="s">
        <v>48</v>
      </c>
      <c r="I1872" t="s">
        <v>49</v>
      </c>
      <c r="J1872">
        <v>807</v>
      </c>
      <c r="K1872">
        <v>20</v>
      </c>
      <c r="L1872">
        <v>1</v>
      </c>
      <c r="M1872">
        <v>2794</v>
      </c>
      <c r="N1872">
        <f>MONTH(Table1[[#This Row],[Sale_Date]])</f>
        <v>4</v>
      </c>
    </row>
    <row r="1873" spans="1:14" x14ac:dyDescent="0.25">
      <c r="A1873">
        <v>1872</v>
      </c>
      <c r="B1873">
        <v>3</v>
      </c>
      <c r="C1873" t="s">
        <v>18</v>
      </c>
      <c r="D1873" t="s">
        <v>35</v>
      </c>
      <c r="E1873" t="s">
        <v>39</v>
      </c>
      <c r="F1873" t="s">
        <v>42</v>
      </c>
      <c r="G1873" s="1">
        <v>45427</v>
      </c>
      <c r="H1873" t="s">
        <v>47</v>
      </c>
      <c r="I1873" t="s">
        <v>50</v>
      </c>
      <c r="J1873">
        <v>1352</v>
      </c>
      <c r="K1873">
        <v>0</v>
      </c>
      <c r="L1873">
        <v>1</v>
      </c>
      <c r="M1873">
        <v>1649</v>
      </c>
      <c r="N1873">
        <f>MONTH(Table1[[#This Row],[Sale_Date]])</f>
        <v>5</v>
      </c>
    </row>
    <row r="1874" spans="1:14" x14ac:dyDescent="0.25">
      <c r="A1874">
        <v>1873</v>
      </c>
      <c r="B1874">
        <v>12</v>
      </c>
      <c r="C1874" t="s">
        <v>31</v>
      </c>
      <c r="D1874" t="s">
        <v>35</v>
      </c>
      <c r="E1874" t="s">
        <v>36</v>
      </c>
      <c r="F1874" t="s">
        <v>41</v>
      </c>
      <c r="G1874" s="1">
        <v>45721</v>
      </c>
      <c r="H1874" t="s">
        <v>47</v>
      </c>
      <c r="I1874" t="s">
        <v>53</v>
      </c>
      <c r="J1874">
        <v>1353</v>
      </c>
      <c r="K1874">
        <v>10</v>
      </c>
      <c r="L1874">
        <v>2</v>
      </c>
      <c r="M1874">
        <v>2888</v>
      </c>
      <c r="N1874">
        <f>MONTH(Table1[[#This Row],[Sale_Date]])</f>
        <v>3</v>
      </c>
    </row>
    <row r="1875" spans="1:14" x14ac:dyDescent="0.25">
      <c r="A1875">
        <v>1874</v>
      </c>
      <c r="B1875">
        <v>3</v>
      </c>
      <c r="C1875" t="s">
        <v>18</v>
      </c>
      <c r="D1875" t="s">
        <v>35</v>
      </c>
      <c r="E1875" t="s">
        <v>39</v>
      </c>
      <c r="F1875" t="s">
        <v>43</v>
      </c>
      <c r="G1875" s="1">
        <v>45768</v>
      </c>
      <c r="H1875" t="s">
        <v>48</v>
      </c>
      <c r="I1875" t="s">
        <v>54</v>
      </c>
      <c r="J1875">
        <v>1096</v>
      </c>
      <c r="K1875">
        <v>30</v>
      </c>
      <c r="L1875">
        <v>1</v>
      </c>
      <c r="M1875">
        <v>2624</v>
      </c>
      <c r="N1875">
        <f>MONTH(Table1[[#This Row],[Sale_Date]])</f>
        <v>4</v>
      </c>
    </row>
    <row r="1876" spans="1:14" x14ac:dyDescent="0.25">
      <c r="A1876">
        <v>1875</v>
      </c>
      <c r="B1876">
        <v>13</v>
      </c>
      <c r="C1876" t="s">
        <v>21</v>
      </c>
      <c r="D1876" t="s">
        <v>34</v>
      </c>
      <c r="E1876" t="s">
        <v>36</v>
      </c>
      <c r="F1876" t="s">
        <v>43</v>
      </c>
      <c r="G1876" s="1">
        <v>45546</v>
      </c>
      <c r="H1876" t="s">
        <v>47</v>
      </c>
      <c r="I1876" t="s">
        <v>50</v>
      </c>
      <c r="J1876">
        <v>903</v>
      </c>
      <c r="K1876">
        <v>25</v>
      </c>
      <c r="L1876">
        <v>1</v>
      </c>
      <c r="M1876">
        <v>2818</v>
      </c>
      <c r="N1876">
        <f>MONTH(Table1[[#This Row],[Sale_Date]])</f>
        <v>9</v>
      </c>
    </row>
    <row r="1877" spans="1:14" x14ac:dyDescent="0.25">
      <c r="A1877">
        <v>1876</v>
      </c>
      <c r="B1877">
        <v>9</v>
      </c>
      <c r="C1877" t="s">
        <v>26</v>
      </c>
      <c r="D1877" t="s">
        <v>35</v>
      </c>
      <c r="E1877" t="s">
        <v>37</v>
      </c>
      <c r="F1877" t="s">
        <v>45</v>
      </c>
      <c r="G1877" s="1">
        <v>45583</v>
      </c>
      <c r="H1877" t="s">
        <v>48</v>
      </c>
      <c r="I1877" t="s">
        <v>50</v>
      </c>
      <c r="J1877">
        <v>290</v>
      </c>
      <c r="K1877">
        <v>10</v>
      </c>
      <c r="L1877">
        <v>2</v>
      </c>
      <c r="M1877">
        <v>1617</v>
      </c>
      <c r="N1877">
        <f>MONTH(Table1[[#This Row],[Sale_Date]])</f>
        <v>10</v>
      </c>
    </row>
    <row r="1878" spans="1:14" x14ac:dyDescent="0.25">
      <c r="A1878">
        <v>1877</v>
      </c>
      <c r="B1878">
        <v>13</v>
      </c>
      <c r="C1878" t="s">
        <v>21</v>
      </c>
      <c r="D1878" t="s">
        <v>34</v>
      </c>
      <c r="E1878" t="s">
        <v>39</v>
      </c>
      <c r="F1878" t="s">
        <v>44</v>
      </c>
      <c r="G1878" s="1">
        <v>45626</v>
      </c>
      <c r="H1878" t="s">
        <v>47</v>
      </c>
      <c r="I1878" t="s">
        <v>52</v>
      </c>
      <c r="J1878">
        <v>442</v>
      </c>
      <c r="K1878">
        <v>15</v>
      </c>
      <c r="L1878">
        <v>1</v>
      </c>
      <c r="M1878">
        <v>1985</v>
      </c>
      <c r="N1878">
        <f>MONTH(Table1[[#This Row],[Sale_Date]])</f>
        <v>11</v>
      </c>
    </row>
    <row r="1879" spans="1:14" x14ac:dyDescent="0.25">
      <c r="A1879">
        <v>1878</v>
      </c>
      <c r="B1879">
        <v>13</v>
      </c>
      <c r="C1879" t="s">
        <v>21</v>
      </c>
      <c r="D1879" t="s">
        <v>34</v>
      </c>
      <c r="E1879" t="s">
        <v>36</v>
      </c>
      <c r="F1879" t="s">
        <v>41</v>
      </c>
      <c r="G1879" s="1">
        <v>45526</v>
      </c>
      <c r="H1879" t="s">
        <v>48</v>
      </c>
      <c r="I1879" t="s">
        <v>53</v>
      </c>
      <c r="J1879">
        <v>458</v>
      </c>
      <c r="K1879">
        <v>0</v>
      </c>
      <c r="L1879">
        <v>1</v>
      </c>
      <c r="M1879">
        <v>2643</v>
      </c>
      <c r="N1879">
        <f>MONTH(Table1[[#This Row],[Sale_Date]])</f>
        <v>8</v>
      </c>
    </row>
    <row r="1880" spans="1:14" x14ac:dyDescent="0.25">
      <c r="A1880">
        <v>1879</v>
      </c>
      <c r="B1880">
        <v>14</v>
      </c>
      <c r="C1880" t="s">
        <v>22</v>
      </c>
      <c r="D1880" t="s">
        <v>33</v>
      </c>
      <c r="E1880" t="s">
        <v>38</v>
      </c>
      <c r="F1880" t="s">
        <v>46</v>
      </c>
      <c r="G1880" s="1">
        <v>45466</v>
      </c>
      <c r="H1880" t="s">
        <v>48</v>
      </c>
      <c r="I1880" t="s">
        <v>49</v>
      </c>
      <c r="J1880">
        <v>1363</v>
      </c>
      <c r="K1880">
        <v>20</v>
      </c>
      <c r="L1880">
        <v>1</v>
      </c>
      <c r="M1880">
        <v>1301</v>
      </c>
      <c r="N1880">
        <f>MONTH(Table1[[#This Row],[Sale_Date]])</f>
        <v>6</v>
      </c>
    </row>
    <row r="1881" spans="1:14" x14ac:dyDescent="0.25">
      <c r="A1881">
        <v>1880</v>
      </c>
      <c r="B1881">
        <v>19</v>
      </c>
      <c r="C1881" t="s">
        <v>14</v>
      </c>
      <c r="D1881" t="s">
        <v>34</v>
      </c>
      <c r="E1881" t="s">
        <v>39</v>
      </c>
      <c r="F1881" t="s">
        <v>41</v>
      </c>
      <c r="G1881" s="1">
        <v>45596</v>
      </c>
      <c r="H1881" t="s">
        <v>47</v>
      </c>
      <c r="I1881" t="s">
        <v>50</v>
      </c>
      <c r="J1881">
        <v>848</v>
      </c>
      <c r="K1881">
        <v>25</v>
      </c>
      <c r="L1881">
        <v>2</v>
      </c>
      <c r="M1881">
        <v>2688</v>
      </c>
      <c r="N1881">
        <f>MONTH(Table1[[#This Row],[Sale_Date]])</f>
        <v>10</v>
      </c>
    </row>
    <row r="1882" spans="1:14" x14ac:dyDescent="0.25">
      <c r="A1882">
        <v>1881</v>
      </c>
      <c r="B1882">
        <v>4</v>
      </c>
      <c r="C1882" t="s">
        <v>17</v>
      </c>
      <c r="D1882" t="s">
        <v>34</v>
      </c>
      <c r="E1882" t="s">
        <v>39</v>
      </c>
      <c r="F1882" t="s">
        <v>41</v>
      </c>
      <c r="G1882" s="1">
        <v>45766</v>
      </c>
      <c r="H1882" t="s">
        <v>48</v>
      </c>
      <c r="I1882" t="s">
        <v>53</v>
      </c>
      <c r="J1882">
        <v>511</v>
      </c>
      <c r="K1882">
        <v>15</v>
      </c>
      <c r="L1882">
        <v>1</v>
      </c>
      <c r="M1882">
        <v>1122</v>
      </c>
      <c r="N1882">
        <f>MONTH(Table1[[#This Row],[Sale_Date]])</f>
        <v>4</v>
      </c>
    </row>
    <row r="1883" spans="1:14" x14ac:dyDescent="0.25">
      <c r="A1883">
        <v>1882</v>
      </c>
      <c r="B1883">
        <v>2</v>
      </c>
      <c r="C1883" t="s">
        <v>19</v>
      </c>
      <c r="D1883" t="s">
        <v>33</v>
      </c>
      <c r="E1883" t="s">
        <v>36</v>
      </c>
      <c r="F1883" t="s">
        <v>40</v>
      </c>
      <c r="G1883" s="1">
        <v>45497</v>
      </c>
      <c r="H1883" t="s">
        <v>47</v>
      </c>
      <c r="I1883" t="s">
        <v>53</v>
      </c>
      <c r="J1883">
        <v>606</v>
      </c>
      <c r="K1883">
        <v>10</v>
      </c>
      <c r="L1883">
        <v>2</v>
      </c>
      <c r="M1883">
        <v>2954</v>
      </c>
      <c r="N1883">
        <f>MONTH(Table1[[#This Row],[Sale_Date]])</f>
        <v>7</v>
      </c>
    </row>
    <row r="1884" spans="1:14" x14ac:dyDescent="0.25">
      <c r="A1884">
        <v>1883</v>
      </c>
      <c r="B1884">
        <v>9</v>
      </c>
      <c r="C1884" t="s">
        <v>26</v>
      </c>
      <c r="D1884" t="s">
        <v>35</v>
      </c>
      <c r="E1884" t="s">
        <v>38</v>
      </c>
      <c r="F1884" t="s">
        <v>42</v>
      </c>
      <c r="G1884" s="1">
        <v>45572</v>
      </c>
      <c r="H1884" t="s">
        <v>47</v>
      </c>
      <c r="I1884" t="s">
        <v>54</v>
      </c>
      <c r="J1884">
        <v>827</v>
      </c>
      <c r="K1884">
        <v>30</v>
      </c>
      <c r="L1884">
        <v>1</v>
      </c>
      <c r="M1884">
        <v>1734</v>
      </c>
      <c r="N1884">
        <f>MONTH(Table1[[#This Row],[Sale_Date]])</f>
        <v>10</v>
      </c>
    </row>
    <row r="1885" spans="1:14" x14ac:dyDescent="0.25">
      <c r="A1885">
        <v>1884</v>
      </c>
      <c r="B1885">
        <v>20</v>
      </c>
      <c r="C1885" t="s">
        <v>24</v>
      </c>
      <c r="D1885" t="s">
        <v>33</v>
      </c>
      <c r="E1885" t="s">
        <v>38</v>
      </c>
      <c r="F1885" t="s">
        <v>40</v>
      </c>
      <c r="G1885" s="1">
        <v>45772</v>
      </c>
      <c r="H1885" t="s">
        <v>47</v>
      </c>
      <c r="I1885" t="s">
        <v>51</v>
      </c>
      <c r="J1885">
        <v>693</v>
      </c>
      <c r="K1885">
        <v>10</v>
      </c>
      <c r="L1885">
        <v>1</v>
      </c>
      <c r="M1885">
        <v>2904</v>
      </c>
      <c r="N1885">
        <f>MONTH(Table1[[#This Row],[Sale_Date]])</f>
        <v>4</v>
      </c>
    </row>
    <row r="1886" spans="1:14" x14ac:dyDescent="0.25">
      <c r="A1886">
        <v>1885</v>
      </c>
      <c r="B1886">
        <v>4</v>
      </c>
      <c r="C1886" t="s">
        <v>17</v>
      </c>
      <c r="D1886" t="s">
        <v>34</v>
      </c>
      <c r="E1886" t="s">
        <v>37</v>
      </c>
      <c r="F1886" t="s">
        <v>40</v>
      </c>
      <c r="G1886" s="1">
        <v>45540</v>
      </c>
      <c r="H1886" t="s">
        <v>48</v>
      </c>
      <c r="I1886" t="s">
        <v>53</v>
      </c>
      <c r="J1886">
        <v>861</v>
      </c>
      <c r="K1886">
        <v>15</v>
      </c>
      <c r="L1886">
        <v>1</v>
      </c>
      <c r="M1886">
        <v>2526</v>
      </c>
      <c r="N1886">
        <f>MONTH(Table1[[#This Row],[Sale_Date]])</f>
        <v>9</v>
      </c>
    </row>
    <row r="1887" spans="1:14" x14ac:dyDescent="0.25">
      <c r="A1887">
        <v>1886</v>
      </c>
      <c r="B1887">
        <v>2</v>
      </c>
      <c r="C1887" t="s">
        <v>19</v>
      </c>
      <c r="D1887" t="s">
        <v>33</v>
      </c>
      <c r="E1887" t="s">
        <v>36</v>
      </c>
      <c r="F1887" t="s">
        <v>43</v>
      </c>
      <c r="G1887" s="1">
        <v>45620</v>
      </c>
      <c r="H1887" t="s">
        <v>48</v>
      </c>
      <c r="I1887" t="s">
        <v>52</v>
      </c>
      <c r="J1887">
        <v>1268</v>
      </c>
      <c r="K1887">
        <v>10</v>
      </c>
      <c r="L1887">
        <v>2</v>
      </c>
      <c r="M1887">
        <v>1649</v>
      </c>
      <c r="N1887">
        <f>MONTH(Table1[[#This Row],[Sale_Date]])</f>
        <v>11</v>
      </c>
    </row>
    <row r="1888" spans="1:14" x14ac:dyDescent="0.25">
      <c r="A1888">
        <v>1887</v>
      </c>
      <c r="B1888">
        <v>4</v>
      </c>
      <c r="C1888" t="s">
        <v>17</v>
      </c>
      <c r="D1888" t="s">
        <v>34</v>
      </c>
      <c r="E1888" t="s">
        <v>39</v>
      </c>
      <c r="F1888" t="s">
        <v>40</v>
      </c>
      <c r="G1888" s="1">
        <v>45536</v>
      </c>
      <c r="H1888" t="s">
        <v>48</v>
      </c>
      <c r="I1888" t="s">
        <v>51</v>
      </c>
      <c r="J1888">
        <v>616</v>
      </c>
      <c r="K1888">
        <v>15</v>
      </c>
      <c r="L1888">
        <v>2</v>
      </c>
      <c r="M1888">
        <v>1074</v>
      </c>
      <c r="N1888">
        <f>MONTH(Table1[[#This Row],[Sale_Date]])</f>
        <v>9</v>
      </c>
    </row>
    <row r="1889" spans="1:14" x14ac:dyDescent="0.25">
      <c r="A1889">
        <v>1888</v>
      </c>
      <c r="B1889">
        <v>11</v>
      </c>
      <c r="C1889" t="s">
        <v>13</v>
      </c>
      <c r="D1889" t="s">
        <v>33</v>
      </c>
      <c r="E1889" t="s">
        <v>38</v>
      </c>
      <c r="F1889" t="s">
        <v>42</v>
      </c>
      <c r="G1889" s="1">
        <v>45546</v>
      </c>
      <c r="H1889" t="s">
        <v>47</v>
      </c>
      <c r="I1889" t="s">
        <v>49</v>
      </c>
      <c r="J1889">
        <v>643</v>
      </c>
      <c r="K1889">
        <v>15</v>
      </c>
      <c r="L1889">
        <v>1</v>
      </c>
      <c r="M1889">
        <v>2240</v>
      </c>
      <c r="N1889">
        <f>MONTH(Table1[[#This Row],[Sale_Date]])</f>
        <v>9</v>
      </c>
    </row>
    <row r="1890" spans="1:14" x14ac:dyDescent="0.25">
      <c r="A1890">
        <v>1889</v>
      </c>
      <c r="B1890">
        <v>4</v>
      </c>
      <c r="C1890" t="s">
        <v>17</v>
      </c>
      <c r="D1890" t="s">
        <v>34</v>
      </c>
      <c r="E1890" t="s">
        <v>38</v>
      </c>
      <c r="F1890" t="s">
        <v>43</v>
      </c>
      <c r="G1890" s="1">
        <v>45582</v>
      </c>
      <c r="H1890" t="s">
        <v>47</v>
      </c>
      <c r="I1890" t="s">
        <v>51</v>
      </c>
      <c r="J1890">
        <v>601</v>
      </c>
      <c r="K1890">
        <v>15</v>
      </c>
      <c r="L1890">
        <v>1</v>
      </c>
      <c r="M1890">
        <v>2967</v>
      </c>
      <c r="N1890">
        <f>MONTH(Table1[[#This Row],[Sale_Date]])</f>
        <v>10</v>
      </c>
    </row>
    <row r="1891" spans="1:14" x14ac:dyDescent="0.25">
      <c r="A1891">
        <v>1890</v>
      </c>
      <c r="B1891">
        <v>20</v>
      </c>
      <c r="C1891" t="s">
        <v>24</v>
      </c>
      <c r="D1891" t="s">
        <v>33</v>
      </c>
      <c r="E1891" t="s">
        <v>38</v>
      </c>
      <c r="F1891" t="s">
        <v>40</v>
      </c>
      <c r="G1891" s="1">
        <v>45562</v>
      </c>
      <c r="H1891" t="s">
        <v>47</v>
      </c>
      <c r="I1891" t="s">
        <v>52</v>
      </c>
      <c r="J1891">
        <v>1213</v>
      </c>
      <c r="K1891">
        <v>10</v>
      </c>
      <c r="L1891">
        <v>2</v>
      </c>
      <c r="M1891">
        <v>2366</v>
      </c>
      <c r="N1891">
        <f>MONTH(Table1[[#This Row],[Sale_Date]])</f>
        <v>9</v>
      </c>
    </row>
    <row r="1892" spans="1:14" x14ac:dyDescent="0.25">
      <c r="A1892">
        <v>1891</v>
      </c>
      <c r="B1892">
        <v>2</v>
      </c>
      <c r="C1892" t="s">
        <v>19</v>
      </c>
      <c r="D1892" t="s">
        <v>33</v>
      </c>
      <c r="E1892" t="s">
        <v>38</v>
      </c>
      <c r="F1892" t="s">
        <v>46</v>
      </c>
      <c r="G1892" s="1">
        <v>45655</v>
      </c>
      <c r="H1892" t="s">
        <v>47</v>
      </c>
      <c r="I1892" t="s">
        <v>54</v>
      </c>
      <c r="J1892">
        <v>233</v>
      </c>
      <c r="K1892">
        <v>30</v>
      </c>
      <c r="L1892">
        <v>3</v>
      </c>
      <c r="M1892">
        <v>1197</v>
      </c>
      <c r="N1892">
        <f>MONTH(Table1[[#This Row],[Sale_Date]])</f>
        <v>12</v>
      </c>
    </row>
    <row r="1893" spans="1:14" x14ac:dyDescent="0.25">
      <c r="A1893">
        <v>1892</v>
      </c>
      <c r="B1893">
        <v>19</v>
      </c>
      <c r="C1893" t="s">
        <v>14</v>
      </c>
      <c r="D1893" t="s">
        <v>34</v>
      </c>
      <c r="E1893" t="s">
        <v>39</v>
      </c>
      <c r="F1893" t="s">
        <v>43</v>
      </c>
      <c r="G1893" s="1">
        <v>45455</v>
      </c>
      <c r="H1893" t="s">
        <v>47</v>
      </c>
      <c r="I1893" t="s">
        <v>51</v>
      </c>
      <c r="J1893">
        <v>1197</v>
      </c>
      <c r="K1893">
        <v>30</v>
      </c>
      <c r="L1893">
        <v>1</v>
      </c>
      <c r="M1893">
        <v>1373</v>
      </c>
      <c r="N1893">
        <f>MONTH(Table1[[#This Row],[Sale_Date]])</f>
        <v>6</v>
      </c>
    </row>
    <row r="1894" spans="1:14" x14ac:dyDescent="0.25">
      <c r="A1894">
        <v>1893</v>
      </c>
      <c r="B1894">
        <v>15</v>
      </c>
      <c r="C1894" t="s">
        <v>20</v>
      </c>
      <c r="D1894" t="s">
        <v>35</v>
      </c>
      <c r="E1894" t="s">
        <v>38</v>
      </c>
      <c r="F1894" t="s">
        <v>42</v>
      </c>
      <c r="G1894" s="1">
        <v>45545</v>
      </c>
      <c r="H1894" t="s">
        <v>48</v>
      </c>
      <c r="I1894" t="s">
        <v>50</v>
      </c>
      <c r="J1894">
        <v>645</v>
      </c>
      <c r="K1894">
        <v>15</v>
      </c>
      <c r="L1894">
        <v>2</v>
      </c>
      <c r="M1894">
        <v>1450</v>
      </c>
      <c r="N1894">
        <f>MONTH(Table1[[#This Row],[Sale_Date]])</f>
        <v>9</v>
      </c>
    </row>
    <row r="1895" spans="1:14" x14ac:dyDescent="0.25">
      <c r="A1895">
        <v>1894</v>
      </c>
      <c r="B1895">
        <v>13</v>
      </c>
      <c r="C1895" t="s">
        <v>21</v>
      </c>
      <c r="D1895" t="s">
        <v>34</v>
      </c>
      <c r="E1895" t="s">
        <v>38</v>
      </c>
      <c r="F1895" t="s">
        <v>46</v>
      </c>
      <c r="G1895" s="1">
        <v>45732</v>
      </c>
      <c r="H1895" t="s">
        <v>47</v>
      </c>
      <c r="I1895" t="s">
        <v>50</v>
      </c>
      <c r="J1895">
        <v>353</v>
      </c>
      <c r="K1895">
        <v>30</v>
      </c>
      <c r="L1895">
        <v>1</v>
      </c>
      <c r="M1895">
        <v>2931</v>
      </c>
      <c r="N1895">
        <f>MONTH(Table1[[#This Row],[Sale_Date]])</f>
        <v>3</v>
      </c>
    </row>
    <row r="1896" spans="1:14" x14ac:dyDescent="0.25">
      <c r="A1896">
        <v>1895</v>
      </c>
      <c r="B1896">
        <v>14</v>
      </c>
      <c r="C1896" t="s">
        <v>22</v>
      </c>
      <c r="D1896" t="s">
        <v>33</v>
      </c>
      <c r="E1896" t="s">
        <v>36</v>
      </c>
      <c r="F1896" t="s">
        <v>40</v>
      </c>
      <c r="G1896" s="1">
        <v>45445</v>
      </c>
      <c r="H1896" t="s">
        <v>48</v>
      </c>
      <c r="I1896" t="s">
        <v>51</v>
      </c>
      <c r="J1896">
        <v>450</v>
      </c>
      <c r="K1896">
        <v>10</v>
      </c>
      <c r="L1896">
        <v>1</v>
      </c>
      <c r="M1896">
        <v>1981</v>
      </c>
      <c r="N1896">
        <f>MONTH(Table1[[#This Row],[Sale_Date]])</f>
        <v>6</v>
      </c>
    </row>
    <row r="1897" spans="1:14" x14ac:dyDescent="0.25">
      <c r="A1897">
        <v>1896</v>
      </c>
      <c r="B1897">
        <v>13</v>
      </c>
      <c r="C1897" t="s">
        <v>21</v>
      </c>
      <c r="D1897" t="s">
        <v>34</v>
      </c>
      <c r="E1897" t="s">
        <v>36</v>
      </c>
      <c r="F1897" t="s">
        <v>43</v>
      </c>
      <c r="G1897" s="1">
        <v>45686</v>
      </c>
      <c r="H1897" t="s">
        <v>47</v>
      </c>
      <c r="I1897" t="s">
        <v>49</v>
      </c>
      <c r="J1897">
        <v>775</v>
      </c>
      <c r="K1897">
        <v>20</v>
      </c>
      <c r="L1897">
        <v>1</v>
      </c>
      <c r="M1897">
        <v>2540</v>
      </c>
      <c r="N1897">
        <f>MONTH(Table1[[#This Row],[Sale_Date]])</f>
        <v>1</v>
      </c>
    </row>
    <row r="1898" spans="1:14" x14ac:dyDescent="0.25">
      <c r="A1898">
        <v>1897</v>
      </c>
      <c r="B1898">
        <v>20</v>
      </c>
      <c r="C1898" t="s">
        <v>24</v>
      </c>
      <c r="D1898" t="s">
        <v>33</v>
      </c>
      <c r="E1898" t="s">
        <v>37</v>
      </c>
      <c r="F1898" t="s">
        <v>42</v>
      </c>
      <c r="G1898" s="1">
        <v>45489</v>
      </c>
      <c r="H1898" t="s">
        <v>47</v>
      </c>
      <c r="I1898" t="s">
        <v>52</v>
      </c>
      <c r="J1898">
        <v>959</v>
      </c>
      <c r="K1898">
        <v>0</v>
      </c>
      <c r="L1898">
        <v>1</v>
      </c>
      <c r="M1898">
        <v>2031</v>
      </c>
      <c r="N1898">
        <f>MONTH(Table1[[#This Row],[Sale_Date]])</f>
        <v>7</v>
      </c>
    </row>
    <row r="1899" spans="1:14" x14ac:dyDescent="0.25">
      <c r="A1899">
        <v>1898</v>
      </c>
      <c r="B1899">
        <v>20</v>
      </c>
      <c r="C1899" t="s">
        <v>24</v>
      </c>
      <c r="D1899" t="s">
        <v>33</v>
      </c>
      <c r="E1899" t="s">
        <v>39</v>
      </c>
      <c r="F1899" t="s">
        <v>40</v>
      </c>
      <c r="G1899" s="1">
        <v>45416</v>
      </c>
      <c r="H1899" t="s">
        <v>48</v>
      </c>
      <c r="I1899" t="s">
        <v>54</v>
      </c>
      <c r="J1899">
        <v>892</v>
      </c>
      <c r="K1899">
        <v>30</v>
      </c>
      <c r="L1899">
        <v>1</v>
      </c>
      <c r="M1899">
        <v>2477</v>
      </c>
      <c r="N1899">
        <f>MONTH(Table1[[#This Row],[Sale_Date]])</f>
        <v>5</v>
      </c>
    </row>
    <row r="1900" spans="1:14" x14ac:dyDescent="0.25">
      <c r="A1900">
        <v>1899</v>
      </c>
      <c r="B1900">
        <v>17</v>
      </c>
      <c r="C1900" t="s">
        <v>27</v>
      </c>
      <c r="D1900" t="s">
        <v>33</v>
      </c>
      <c r="E1900" t="s">
        <v>36</v>
      </c>
      <c r="F1900" t="s">
        <v>40</v>
      </c>
      <c r="G1900" s="1">
        <v>45770</v>
      </c>
      <c r="H1900" t="s">
        <v>47</v>
      </c>
      <c r="I1900" t="s">
        <v>53</v>
      </c>
      <c r="J1900">
        <v>1243</v>
      </c>
      <c r="K1900">
        <v>10</v>
      </c>
      <c r="L1900">
        <v>1</v>
      </c>
      <c r="M1900">
        <v>2718</v>
      </c>
      <c r="N1900">
        <f>MONTH(Table1[[#This Row],[Sale_Date]])</f>
        <v>4</v>
      </c>
    </row>
    <row r="1901" spans="1:14" x14ac:dyDescent="0.25">
      <c r="A1901">
        <v>1900</v>
      </c>
      <c r="B1901">
        <v>20</v>
      </c>
      <c r="C1901" t="s">
        <v>24</v>
      </c>
      <c r="D1901" t="s">
        <v>33</v>
      </c>
      <c r="E1901" t="s">
        <v>36</v>
      </c>
      <c r="F1901" t="s">
        <v>46</v>
      </c>
      <c r="G1901" s="1">
        <v>45554</v>
      </c>
      <c r="H1901" t="s">
        <v>48</v>
      </c>
      <c r="I1901" t="s">
        <v>51</v>
      </c>
      <c r="J1901">
        <v>281</v>
      </c>
      <c r="K1901">
        <v>10</v>
      </c>
      <c r="L1901">
        <v>2</v>
      </c>
      <c r="M1901">
        <v>2017</v>
      </c>
      <c r="N1901">
        <f>MONTH(Table1[[#This Row],[Sale_Date]])</f>
        <v>9</v>
      </c>
    </row>
    <row r="1902" spans="1:14" x14ac:dyDescent="0.25">
      <c r="A1902">
        <v>1901</v>
      </c>
      <c r="B1902">
        <v>17</v>
      </c>
      <c r="C1902" t="s">
        <v>27</v>
      </c>
      <c r="D1902" t="s">
        <v>33</v>
      </c>
      <c r="E1902" t="s">
        <v>36</v>
      </c>
      <c r="F1902" t="s">
        <v>46</v>
      </c>
      <c r="G1902" s="1">
        <v>45718</v>
      </c>
      <c r="H1902" t="s">
        <v>47</v>
      </c>
      <c r="I1902" t="s">
        <v>51</v>
      </c>
      <c r="J1902">
        <v>300</v>
      </c>
      <c r="K1902">
        <v>20</v>
      </c>
      <c r="L1902">
        <v>1</v>
      </c>
      <c r="M1902">
        <v>1979</v>
      </c>
      <c r="N1902">
        <f>MONTH(Table1[[#This Row],[Sale_Date]])</f>
        <v>3</v>
      </c>
    </row>
    <row r="1903" spans="1:14" x14ac:dyDescent="0.25">
      <c r="A1903">
        <v>1902</v>
      </c>
      <c r="B1903">
        <v>10</v>
      </c>
      <c r="C1903" t="s">
        <v>23</v>
      </c>
      <c r="D1903" t="s">
        <v>34</v>
      </c>
      <c r="E1903" t="s">
        <v>38</v>
      </c>
      <c r="F1903" t="s">
        <v>40</v>
      </c>
      <c r="G1903" s="1">
        <v>45431</v>
      </c>
      <c r="H1903" t="s">
        <v>47</v>
      </c>
      <c r="I1903" t="s">
        <v>52</v>
      </c>
      <c r="J1903">
        <v>515</v>
      </c>
      <c r="K1903">
        <v>20</v>
      </c>
      <c r="L1903">
        <v>1</v>
      </c>
      <c r="M1903">
        <v>2999</v>
      </c>
      <c r="N1903">
        <f>MONTH(Table1[[#This Row],[Sale_Date]])</f>
        <v>5</v>
      </c>
    </row>
    <row r="1904" spans="1:14" x14ac:dyDescent="0.25">
      <c r="A1904">
        <v>1903</v>
      </c>
      <c r="B1904">
        <v>9</v>
      </c>
      <c r="C1904" t="s">
        <v>26</v>
      </c>
      <c r="D1904" t="s">
        <v>35</v>
      </c>
      <c r="E1904" t="s">
        <v>39</v>
      </c>
      <c r="F1904" t="s">
        <v>46</v>
      </c>
      <c r="G1904" s="1">
        <v>45647</v>
      </c>
      <c r="H1904" t="s">
        <v>47</v>
      </c>
      <c r="I1904" t="s">
        <v>53</v>
      </c>
      <c r="J1904">
        <v>446</v>
      </c>
      <c r="K1904">
        <v>20</v>
      </c>
      <c r="L1904">
        <v>1</v>
      </c>
      <c r="M1904">
        <v>1007</v>
      </c>
      <c r="N1904">
        <f>MONTH(Table1[[#This Row],[Sale_Date]])</f>
        <v>12</v>
      </c>
    </row>
    <row r="1905" spans="1:14" x14ac:dyDescent="0.25">
      <c r="A1905">
        <v>1904</v>
      </c>
      <c r="B1905">
        <v>13</v>
      </c>
      <c r="C1905" t="s">
        <v>21</v>
      </c>
      <c r="D1905" t="s">
        <v>34</v>
      </c>
      <c r="E1905" t="s">
        <v>39</v>
      </c>
      <c r="F1905" t="s">
        <v>44</v>
      </c>
      <c r="G1905" s="1">
        <v>45568</v>
      </c>
      <c r="H1905" t="s">
        <v>47</v>
      </c>
      <c r="I1905" t="s">
        <v>52</v>
      </c>
      <c r="J1905">
        <v>853</v>
      </c>
      <c r="K1905">
        <v>20</v>
      </c>
      <c r="L1905">
        <v>1</v>
      </c>
      <c r="M1905">
        <v>2400</v>
      </c>
      <c r="N1905">
        <f>MONTH(Table1[[#This Row],[Sale_Date]])</f>
        <v>10</v>
      </c>
    </row>
    <row r="1906" spans="1:14" x14ac:dyDescent="0.25">
      <c r="A1906">
        <v>1905</v>
      </c>
      <c r="B1906">
        <v>20</v>
      </c>
      <c r="C1906" t="s">
        <v>24</v>
      </c>
      <c r="D1906" t="s">
        <v>33</v>
      </c>
      <c r="E1906" t="s">
        <v>38</v>
      </c>
      <c r="F1906" t="s">
        <v>46</v>
      </c>
      <c r="G1906" s="1">
        <v>45767</v>
      </c>
      <c r="H1906" t="s">
        <v>48</v>
      </c>
      <c r="I1906" t="s">
        <v>52</v>
      </c>
      <c r="J1906">
        <v>1243</v>
      </c>
      <c r="K1906">
        <v>15</v>
      </c>
      <c r="L1906">
        <v>1</v>
      </c>
      <c r="M1906">
        <v>1592</v>
      </c>
      <c r="N1906">
        <f>MONTH(Table1[[#This Row],[Sale_Date]])</f>
        <v>4</v>
      </c>
    </row>
    <row r="1907" spans="1:14" x14ac:dyDescent="0.25">
      <c r="A1907">
        <v>1906</v>
      </c>
      <c r="B1907">
        <v>1</v>
      </c>
      <c r="C1907" t="s">
        <v>15</v>
      </c>
      <c r="D1907" t="s">
        <v>34</v>
      </c>
      <c r="E1907" t="s">
        <v>38</v>
      </c>
      <c r="F1907" t="s">
        <v>44</v>
      </c>
      <c r="G1907" s="1">
        <v>45540</v>
      </c>
      <c r="H1907" t="s">
        <v>47</v>
      </c>
      <c r="I1907" t="s">
        <v>50</v>
      </c>
      <c r="J1907">
        <v>1249</v>
      </c>
      <c r="K1907">
        <v>0</v>
      </c>
      <c r="L1907">
        <v>1</v>
      </c>
      <c r="M1907">
        <v>1675</v>
      </c>
      <c r="N1907">
        <f>MONTH(Table1[[#This Row],[Sale_Date]])</f>
        <v>9</v>
      </c>
    </row>
    <row r="1908" spans="1:14" x14ac:dyDescent="0.25">
      <c r="A1908">
        <v>1907</v>
      </c>
      <c r="B1908">
        <v>19</v>
      </c>
      <c r="C1908" t="s">
        <v>14</v>
      </c>
      <c r="D1908" t="s">
        <v>34</v>
      </c>
      <c r="E1908" t="s">
        <v>37</v>
      </c>
      <c r="F1908" t="s">
        <v>44</v>
      </c>
      <c r="G1908" s="1">
        <v>45538</v>
      </c>
      <c r="H1908" t="s">
        <v>47</v>
      </c>
      <c r="I1908" t="s">
        <v>53</v>
      </c>
      <c r="J1908">
        <v>967</v>
      </c>
      <c r="K1908">
        <v>20</v>
      </c>
      <c r="L1908">
        <v>2</v>
      </c>
      <c r="M1908">
        <v>2961</v>
      </c>
      <c r="N1908">
        <f>MONTH(Table1[[#This Row],[Sale_Date]])</f>
        <v>9</v>
      </c>
    </row>
    <row r="1909" spans="1:14" x14ac:dyDescent="0.25">
      <c r="A1909">
        <v>1908</v>
      </c>
      <c r="B1909">
        <v>12</v>
      </c>
      <c r="C1909" t="s">
        <v>31</v>
      </c>
      <c r="D1909" t="s">
        <v>35</v>
      </c>
      <c r="E1909" t="s">
        <v>37</v>
      </c>
      <c r="F1909" t="s">
        <v>46</v>
      </c>
      <c r="G1909" s="1">
        <v>45601</v>
      </c>
      <c r="H1909" t="s">
        <v>47</v>
      </c>
      <c r="I1909" t="s">
        <v>49</v>
      </c>
      <c r="J1909">
        <v>1197</v>
      </c>
      <c r="K1909">
        <v>30</v>
      </c>
      <c r="L1909">
        <v>2</v>
      </c>
      <c r="M1909">
        <v>1879</v>
      </c>
      <c r="N1909">
        <f>MONTH(Table1[[#This Row],[Sale_Date]])</f>
        <v>11</v>
      </c>
    </row>
    <row r="1910" spans="1:14" x14ac:dyDescent="0.25">
      <c r="A1910">
        <v>1909</v>
      </c>
      <c r="B1910">
        <v>5</v>
      </c>
      <c r="C1910" t="s">
        <v>30</v>
      </c>
      <c r="D1910" t="s">
        <v>33</v>
      </c>
      <c r="E1910" t="s">
        <v>39</v>
      </c>
      <c r="F1910" t="s">
        <v>41</v>
      </c>
      <c r="G1910" s="1">
        <v>45708</v>
      </c>
      <c r="H1910" t="s">
        <v>47</v>
      </c>
      <c r="I1910" t="s">
        <v>49</v>
      </c>
      <c r="J1910">
        <v>232</v>
      </c>
      <c r="K1910">
        <v>10</v>
      </c>
      <c r="L1910">
        <v>1</v>
      </c>
      <c r="M1910">
        <v>2365</v>
      </c>
      <c r="N1910">
        <f>MONTH(Table1[[#This Row],[Sale_Date]])</f>
        <v>2</v>
      </c>
    </row>
    <row r="1911" spans="1:14" x14ac:dyDescent="0.25">
      <c r="A1911">
        <v>1910</v>
      </c>
      <c r="B1911">
        <v>19</v>
      </c>
      <c r="C1911" t="s">
        <v>14</v>
      </c>
      <c r="D1911" t="s">
        <v>34</v>
      </c>
      <c r="E1911" t="s">
        <v>39</v>
      </c>
      <c r="F1911" t="s">
        <v>40</v>
      </c>
      <c r="G1911" s="1">
        <v>45447</v>
      </c>
      <c r="H1911" t="s">
        <v>48</v>
      </c>
      <c r="I1911" t="s">
        <v>51</v>
      </c>
      <c r="J1911">
        <v>1085</v>
      </c>
      <c r="K1911">
        <v>0</v>
      </c>
      <c r="L1911">
        <v>2</v>
      </c>
      <c r="M1911">
        <v>1923</v>
      </c>
      <c r="N1911">
        <f>MONTH(Table1[[#This Row],[Sale_Date]])</f>
        <v>6</v>
      </c>
    </row>
    <row r="1912" spans="1:14" x14ac:dyDescent="0.25">
      <c r="A1912">
        <v>1911</v>
      </c>
      <c r="B1912">
        <v>3</v>
      </c>
      <c r="C1912" t="s">
        <v>18</v>
      </c>
      <c r="D1912" t="s">
        <v>35</v>
      </c>
      <c r="E1912" t="s">
        <v>38</v>
      </c>
      <c r="F1912" t="s">
        <v>40</v>
      </c>
      <c r="G1912" s="1">
        <v>45629</v>
      </c>
      <c r="H1912" t="s">
        <v>47</v>
      </c>
      <c r="I1912" t="s">
        <v>55</v>
      </c>
      <c r="J1912">
        <v>1001</v>
      </c>
      <c r="K1912">
        <v>20</v>
      </c>
      <c r="L1912">
        <v>3</v>
      </c>
      <c r="M1912">
        <v>1383</v>
      </c>
      <c r="N1912">
        <f>MONTH(Table1[[#This Row],[Sale_Date]])</f>
        <v>12</v>
      </c>
    </row>
    <row r="1913" spans="1:14" x14ac:dyDescent="0.25">
      <c r="A1913">
        <v>1912</v>
      </c>
      <c r="B1913">
        <v>19</v>
      </c>
      <c r="C1913" t="s">
        <v>14</v>
      </c>
      <c r="D1913" t="s">
        <v>34</v>
      </c>
      <c r="E1913" t="s">
        <v>37</v>
      </c>
      <c r="F1913" t="s">
        <v>46</v>
      </c>
      <c r="G1913" s="1">
        <v>45589</v>
      </c>
      <c r="H1913" t="s">
        <v>47</v>
      </c>
      <c r="I1913" t="s">
        <v>50</v>
      </c>
      <c r="J1913">
        <v>1257</v>
      </c>
      <c r="K1913">
        <v>15</v>
      </c>
      <c r="L1913">
        <v>1</v>
      </c>
      <c r="M1913">
        <v>2384</v>
      </c>
      <c r="N1913">
        <f>MONTH(Table1[[#This Row],[Sale_Date]])</f>
        <v>10</v>
      </c>
    </row>
    <row r="1914" spans="1:14" x14ac:dyDescent="0.25">
      <c r="A1914">
        <v>1913</v>
      </c>
      <c r="B1914">
        <v>14</v>
      </c>
      <c r="C1914" t="s">
        <v>22</v>
      </c>
      <c r="D1914" t="s">
        <v>33</v>
      </c>
      <c r="E1914" t="s">
        <v>39</v>
      </c>
      <c r="F1914" t="s">
        <v>40</v>
      </c>
      <c r="G1914" s="1">
        <v>45562</v>
      </c>
      <c r="H1914" t="s">
        <v>47</v>
      </c>
      <c r="I1914" t="s">
        <v>55</v>
      </c>
      <c r="J1914">
        <v>1353</v>
      </c>
      <c r="K1914">
        <v>20</v>
      </c>
      <c r="L1914">
        <v>1</v>
      </c>
      <c r="M1914">
        <v>2630</v>
      </c>
      <c r="N1914">
        <f>MONTH(Table1[[#This Row],[Sale_Date]])</f>
        <v>9</v>
      </c>
    </row>
    <row r="1915" spans="1:14" x14ac:dyDescent="0.25">
      <c r="A1915">
        <v>1914</v>
      </c>
      <c r="B1915">
        <v>7</v>
      </c>
      <c r="C1915" t="s">
        <v>25</v>
      </c>
      <c r="D1915" t="s">
        <v>34</v>
      </c>
      <c r="E1915" t="s">
        <v>39</v>
      </c>
      <c r="F1915" t="s">
        <v>42</v>
      </c>
      <c r="G1915" s="1">
        <v>45599</v>
      </c>
      <c r="H1915" t="s">
        <v>47</v>
      </c>
      <c r="I1915" t="s">
        <v>49</v>
      </c>
      <c r="J1915">
        <v>441</v>
      </c>
      <c r="K1915">
        <v>25</v>
      </c>
      <c r="L1915">
        <v>1</v>
      </c>
      <c r="M1915">
        <v>2038</v>
      </c>
      <c r="N1915">
        <f>MONTH(Table1[[#This Row],[Sale_Date]])</f>
        <v>11</v>
      </c>
    </row>
    <row r="1916" spans="1:14" x14ac:dyDescent="0.25">
      <c r="A1916">
        <v>1915</v>
      </c>
      <c r="B1916">
        <v>2</v>
      </c>
      <c r="C1916" t="s">
        <v>19</v>
      </c>
      <c r="D1916" t="s">
        <v>33</v>
      </c>
      <c r="E1916" t="s">
        <v>37</v>
      </c>
      <c r="F1916" t="s">
        <v>43</v>
      </c>
      <c r="G1916" s="1">
        <v>45632</v>
      </c>
      <c r="H1916" t="s">
        <v>48</v>
      </c>
      <c r="I1916" t="s">
        <v>49</v>
      </c>
      <c r="J1916">
        <v>1376</v>
      </c>
      <c r="K1916">
        <v>10</v>
      </c>
      <c r="L1916">
        <v>1</v>
      </c>
      <c r="M1916">
        <v>2136</v>
      </c>
      <c r="N1916">
        <f>MONTH(Table1[[#This Row],[Sale_Date]])</f>
        <v>12</v>
      </c>
    </row>
    <row r="1917" spans="1:14" x14ac:dyDescent="0.25">
      <c r="A1917">
        <v>1916</v>
      </c>
      <c r="B1917">
        <v>16</v>
      </c>
      <c r="C1917" t="s">
        <v>16</v>
      </c>
      <c r="D1917" t="s">
        <v>34</v>
      </c>
      <c r="E1917" t="s">
        <v>39</v>
      </c>
      <c r="F1917" t="s">
        <v>46</v>
      </c>
      <c r="G1917" s="1">
        <v>45685</v>
      </c>
      <c r="H1917" t="s">
        <v>47</v>
      </c>
      <c r="I1917" t="s">
        <v>55</v>
      </c>
      <c r="J1917">
        <v>209</v>
      </c>
      <c r="K1917">
        <v>15</v>
      </c>
      <c r="L1917">
        <v>3</v>
      </c>
      <c r="M1917">
        <v>2312</v>
      </c>
      <c r="N1917">
        <f>MONTH(Table1[[#This Row],[Sale_Date]])</f>
        <v>1</v>
      </c>
    </row>
    <row r="1918" spans="1:14" x14ac:dyDescent="0.25">
      <c r="A1918">
        <v>1917</v>
      </c>
      <c r="B1918">
        <v>4</v>
      </c>
      <c r="C1918" t="s">
        <v>17</v>
      </c>
      <c r="D1918" t="s">
        <v>34</v>
      </c>
      <c r="E1918" t="s">
        <v>36</v>
      </c>
      <c r="F1918" t="s">
        <v>41</v>
      </c>
      <c r="G1918" s="1">
        <v>45560</v>
      </c>
      <c r="H1918" t="s">
        <v>48</v>
      </c>
      <c r="I1918" t="s">
        <v>50</v>
      </c>
      <c r="J1918">
        <v>579</v>
      </c>
      <c r="K1918">
        <v>20</v>
      </c>
      <c r="L1918">
        <v>2</v>
      </c>
      <c r="M1918">
        <v>1019</v>
      </c>
      <c r="N1918">
        <f>MONTH(Table1[[#This Row],[Sale_Date]])</f>
        <v>9</v>
      </c>
    </row>
    <row r="1919" spans="1:14" x14ac:dyDescent="0.25">
      <c r="A1919">
        <v>1918</v>
      </c>
      <c r="B1919">
        <v>20</v>
      </c>
      <c r="C1919" t="s">
        <v>24</v>
      </c>
      <c r="D1919" t="s">
        <v>33</v>
      </c>
      <c r="E1919" t="s">
        <v>38</v>
      </c>
      <c r="F1919" t="s">
        <v>43</v>
      </c>
      <c r="G1919" s="1">
        <v>45701</v>
      </c>
      <c r="H1919" t="s">
        <v>48</v>
      </c>
      <c r="I1919" t="s">
        <v>49</v>
      </c>
      <c r="J1919">
        <v>529</v>
      </c>
      <c r="K1919">
        <v>25</v>
      </c>
      <c r="L1919">
        <v>2</v>
      </c>
      <c r="M1919">
        <v>2927</v>
      </c>
      <c r="N1919">
        <f>MONTH(Table1[[#This Row],[Sale_Date]])</f>
        <v>2</v>
      </c>
    </row>
    <row r="1920" spans="1:14" x14ac:dyDescent="0.25">
      <c r="A1920">
        <v>1919</v>
      </c>
      <c r="B1920">
        <v>17</v>
      </c>
      <c r="C1920" t="s">
        <v>27</v>
      </c>
      <c r="D1920" t="s">
        <v>33</v>
      </c>
      <c r="E1920" t="s">
        <v>38</v>
      </c>
      <c r="F1920" t="s">
        <v>46</v>
      </c>
      <c r="G1920" s="1">
        <v>45566</v>
      </c>
      <c r="H1920" t="s">
        <v>47</v>
      </c>
      <c r="I1920" t="s">
        <v>55</v>
      </c>
      <c r="J1920">
        <v>399</v>
      </c>
      <c r="K1920">
        <v>25</v>
      </c>
      <c r="L1920">
        <v>3</v>
      </c>
      <c r="M1920">
        <v>2827</v>
      </c>
      <c r="N1920">
        <f>MONTH(Table1[[#This Row],[Sale_Date]])</f>
        <v>10</v>
      </c>
    </row>
    <row r="1921" spans="1:14" x14ac:dyDescent="0.25">
      <c r="A1921">
        <v>1920</v>
      </c>
      <c r="B1921">
        <v>9</v>
      </c>
      <c r="C1921" t="s">
        <v>26</v>
      </c>
      <c r="D1921" t="s">
        <v>35</v>
      </c>
      <c r="E1921" t="s">
        <v>37</v>
      </c>
      <c r="F1921" t="s">
        <v>41</v>
      </c>
      <c r="G1921" s="1">
        <v>45481</v>
      </c>
      <c r="H1921" t="s">
        <v>48</v>
      </c>
      <c r="I1921" t="s">
        <v>55</v>
      </c>
      <c r="J1921">
        <v>1101</v>
      </c>
      <c r="K1921">
        <v>30</v>
      </c>
      <c r="L1921">
        <v>1</v>
      </c>
      <c r="M1921">
        <v>2507</v>
      </c>
      <c r="N1921">
        <f>MONTH(Table1[[#This Row],[Sale_Date]])</f>
        <v>7</v>
      </c>
    </row>
    <row r="1922" spans="1:14" x14ac:dyDescent="0.25">
      <c r="A1922">
        <v>1921</v>
      </c>
      <c r="B1922">
        <v>18</v>
      </c>
      <c r="C1922" t="s">
        <v>28</v>
      </c>
      <c r="D1922" t="s">
        <v>35</v>
      </c>
      <c r="E1922" t="s">
        <v>39</v>
      </c>
      <c r="F1922" t="s">
        <v>45</v>
      </c>
      <c r="G1922" s="1">
        <v>45432</v>
      </c>
      <c r="H1922" t="s">
        <v>47</v>
      </c>
      <c r="I1922" t="s">
        <v>51</v>
      </c>
      <c r="J1922">
        <v>265</v>
      </c>
      <c r="K1922">
        <v>20</v>
      </c>
      <c r="L1922">
        <v>1</v>
      </c>
      <c r="M1922">
        <v>2426</v>
      </c>
      <c r="N1922">
        <f>MONTH(Table1[[#This Row],[Sale_Date]])</f>
        <v>5</v>
      </c>
    </row>
    <row r="1923" spans="1:14" x14ac:dyDescent="0.25">
      <c r="A1923">
        <v>1922</v>
      </c>
      <c r="B1923">
        <v>16</v>
      </c>
      <c r="C1923" t="s">
        <v>16</v>
      </c>
      <c r="D1923" t="s">
        <v>34</v>
      </c>
      <c r="E1923" t="s">
        <v>36</v>
      </c>
      <c r="F1923" t="s">
        <v>40</v>
      </c>
      <c r="G1923" s="1">
        <v>45418</v>
      </c>
      <c r="H1923" t="s">
        <v>47</v>
      </c>
      <c r="I1923" t="s">
        <v>55</v>
      </c>
      <c r="J1923">
        <v>816</v>
      </c>
      <c r="K1923">
        <v>15</v>
      </c>
      <c r="L1923">
        <v>1</v>
      </c>
      <c r="M1923">
        <v>2309</v>
      </c>
      <c r="N1923">
        <f>MONTH(Table1[[#This Row],[Sale_Date]])</f>
        <v>5</v>
      </c>
    </row>
    <row r="1924" spans="1:14" x14ac:dyDescent="0.25">
      <c r="A1924">
        <v>1923</v>
      </c>
      <c r="B1924">
        <v>1</v>
      </c>
      <c r="C1924" t="s">
        <v>15</v>
      </c>
      <c r="D1924" t="s">
        <v>34</v>
      </c>
      <c r="E1924" t="s">
        <v>39</v>
      </c>
      <c r="F1924" t="s">
        <v>42</v>
      </c>
      <c r="G1924" s="1">
        <v>45662</v>
      </c>
      <c r="H1924" t="s">
        <v>47</v>
      </c>
      <c r="I1924" t="s">
        <v>52</v>
      </c>
      <c r="J1924">
        <v>1470</v>
      </c>
      <c r="K1924">
        <v>30</v>
      </c>
      <c r="L1924">
        <v>2</v>
      </c>
      <c r="M1924">
        <v>1393</v>
      </c>
      <c r="N1924">
        <f>MONTH(Table1[[#This Row],[Sale_Date]])</f>
        <v>1</v>
      </c>
    </row>
    <row r="1925" spans="1:14" x14ac:dyDescent="0.25">
      <c r="A1925">
        <v>1924</v>
      </c>
      <c r="B1925">
        <v>16</v>
      </c>
      <c r="C1925" t="s">
        <v>16</v>
      </c>
      <c r="D1925" t="s">
        <v>34</v>
      </c>
      <c r="E1925" t="s">
        <v>39</v>
      </c>
      <c r="F1925" t="s">
        <v>44</v>
      </c>
      <c r="G1925" s="1">
        <v>45495</v>
      </c>
      <c r="H1925" t="s">
        <v>48</v>
      </c>
      <c r="I1925" t="s">
        <v>50</v>
      </c>
      <c r="J1925">
        <v>462</v>
      </c>
      <c r="K1925">
        <v>30</v>
      </c>
      <c r="L1925">
        <v>1</v>
      </c>
      <c r="M1925">
        <v>1275</v>
      </c>
      <c r="N1925">
        <f>MONTH(Table1[[#This Row],[Sale_Date]])</f>
        <v>7</v>
      </c>
    </row>
    <row r="1926" spans="1:14" x14ac:dyDescent="0.25">
      <c r="A1926">
        <v>1925</v>
      </c>
      <c r="B1926">
        <v>2</v>
      </c>
      <c r="C1926" t="s">
        <v>19</v>
      </c>
      <c r="D1926" t="s">
        <v>33</v>
      </c>
      <c r="E1926" t="s">
        <v>36</v>
      </c>
      <c r="F1926" t="s">
        <v>44</v>
      </c>
      <c r="G1926" s="1">
        <v>45507</v>
      </c>
      <c r="H1926" t="s">
        <v>48</v>
      </c>
      <c r="I1926" t="s">
        <v>51</v>
      </c>
      <c r="J1926">
        <v>869</v>
      </c>
      <c r="K1926">
        <v>10</v>
      </c>
      <c r="L1926">
        <v>3</v>
      </c>
      <c r="M1926">
        <v>2709</v>
      </c>
      <c r="N1926">
        <f>MONTH(Table1[[#This Row],[Sale_Date]])</f>
        <v>8</v>
      </c>
    </row>
    <row r="1927" spans="1:14" x14ac:dyDescent="0.25">
      <c r="A1927">
        <v>1926</v>
      </c>
      <c r="B1927">
        <v>7</v>
      </c>
      <c r="C1927" t="s">
        <v>25</v>
      </c>
      <c r="D1927" t="s">
        <v>34</v>
      </c>
      <c r="E1927" t="s">
        <v>36</v>
      </c>
      <c r="F1927" t="s">
        <v>45</v>
      </c>
      <c r="G1927" s="1">
        <v>45432</v>
      </c>
      <c r="H1927" t="s">
        <v>48</v>
      </c>
      <c r="I1927" t="s">
        <v>49</v>
      </c>
      <c r="J1927">
        <v>1021</v>
      </c>
      <c r="K1927">
        <v>15</v>
      </c>
      <c r="L1927">
        <v>2</v>
      </c>
      <c r="M1927">
        <v>1905</v>
      </c>
      <c r="N1927">
        <f>MONTH(Table1[[#This Row],[Sale_Date]])</f>
        <v>5</v>
      </c>
    </row>
    <row r="1928" spans="1:14" x14ac:dyDescent="0.25">
      <c r="A1928">
        <v>1927</v>
      </c>
      <c r="B1928">
        <v>7</v>
      </c>
      <c r="C1928" t="s">
        <v>25</v>
      </c>
      <c r="D1928" t="s">
        <v>34</v>
      </c>
      <c r="E1928" t="s">
        <v>39</v>
      </c>
      <c r="F1928" t="s">
        <v>46</v>
      </c>
      <c r="G1928" s="1">
        <v>45626</v>
      </c>
      <c r="H1928" t="s">
        <v>47</v>
      </c>
      <c r="I1928" t="s">
        <v>50</v>
      </c>
      <c r="J1928">
        <v>611</v>
      </c>
      <c r="K1928">
        <v>15</v>
      </c>
      <c r="L1928">
        <v>1</v>
      </c>
      <c r="M1928">
        <v>2226</v>
      </c>
      <c r="N1928">
        <f>MONTH(Table1[[#This Row],[Sale_Date]])</f>
        <v>11</v>
      </c>
    </row>
    <row r="1929" spans="1:14" x14ac:dyDescent="0.25">
      <c r="A1929">
        <v>1928</v>
      </c>
      <c r="B1929">
        <v>5</v>
      </c>
      <c r="C1929" t="s">
        <v>30</v>
      </c>
      <c r="D1929" t="s">
        <v>33</v>
      </c>
      <c r="E1929" t="s">
        <v>36</v>
      </c>
      <c r="F1929" t="s">
        <v>44</v>
      </c>
      <c r="G1929" s="1">
        <v>45759</v>
      </c>
      <c r="H1929" t="s">
        <v>48</v>
      </c>
      <c r="I1929" t="s">
        <v>50</v>
      </c>
      <c r="J1929">
        <v>1298</v>
      </c>
      <c r="K1929">
        <v>20</v>
      </c>
      <c r="L1929">
        <v>2</v>
      </c>
      <c r="M1929">
        <v>1980</v>
      </c>
      <c r="N1929">
        <f>MONTH(Table1[[#This Row],[Sale_Date]])</f>
        <v>4</v>
      </c>
    </row>
    <row r="1930" spans="1:14" x14ac:dyDescent="0.25">
      <c r="A1930">
        <v>1929</v>
      </c>
      <c r="B1930">
        <v>8</v>
      </c>
      <c r="C1930" t="s">
        <v>29</v>
      </c>
      <c r="D1930" t="s">
        <v>33</v>
      </c>
      <c r="E1930" t="s">
        <v>37</v>
      </c>
      <c r="F1930" t="s">
        <v>45</v>
      </c>
      <c r="G1930" s="1">
        <v>45522</v>
      </c>
      <c r="H1930" t="s">
        <v>47</v>
      </c>
      <c r="I1930" t="s">
        <v>50</v>
      </c>
      <c r="J1930">
        <v>511</v>
      </c>
      <c r="K1930">
        <v>25</v>
      </c>
      <c r="L1930">
        <v>2</v>
      </c>
      <c r="M1930">
        <v>2182</v>
      </c>
      <c r="N1930">
        <f>MONTH(Table1[[#This Row],[Sale_Date]])</f>
        <v>8</v>
      </c>
    </row>
    <row r="1931" spans="1:14" x14ac:dyDescent="0.25">
      <c r="A1931">
        <v>1930</v>
      </c>
      <c r="B1931">
        <v>18</v>
      </c>
      <c r="C1931" t="s">
        <v>28</v>
      </c>
      <c r="D1931" t="s">
        <v>35</v>
      </c>
      <c r="E1931" t="s">
        <v>37</v>
      </c>
      <c r="F1931" t="s">
        <v>45</v>
      </c>
      <c r="G1931" s="1">
        <v>45567</v>
      </c>
      <c r="H1931" t="s">
        <v>48</v>
      </c>
      <c r="I1931" t="s">
        <v>50</v>
      </c>
      <c r="J1931">
        <v>352</v>
      </c>
      <c r="K1931">
        <v>10</v>
      </c>
      <c r="L1931">
        <v>3</v>
      </c>
      <c r="M1931">
        <v>1697</v>
      </c>
      <c r="N1931">
        <f>MONTH(Table1[[#This Row],[Sale_Date]])</f>
        <v>10</v>
      </c>
    </row>
    <row r="1932" spans="1:14" x14ac:dyDescent="0.25">
      <c r="A1932">
        <v>1931</v>
      </c>
      <c r="B1932">
        <v>13</v>
      </c>
      <c r="C1932" t="s">
        <v>21</v>
      </c>
      <c r="D1932" t="s">
        <v>34</v>
      </c>
      <c r="E1932" t="s">
        <v>38</v>
      </c>
      <c r="F1932" t="s">
        <v>46</v>
      </c>
      <c r="G1932" s="1">
        <v>45759</v>
      </c>
      <c r="H1932" t="s">
        <v>47</v>
      </c>
      <c r="I1932" t="s">
        <v>51</v>
      </c>
      <c r="J1932">
        <v>418</v>
      </c>
      <c r="K1932">
        <v>25</v>
      </c>
      <c r="L1932">
        <v>1</v>
      </c>
      <c r="M1932">
        <v>1864</v>
      </c>
      <c r="N1932">
        <f>MONTH(Table1[[#This Row],[Sale_Date]])</f>
        <v>4</v>
      </c>
    </row>
    <row r="1933" spans="1:14" x14ac:dyDescent="0.25">
      <c r="A1933">
        <v>1932</v>
      </c>
      <c r="B1933">
        <v>11</v>
      </c>
      <c r="C1933" t="s">
        <v>13</v>
      </c>
      <c r="D1933" t="s">
        <v>33</v>
      </c>
      <c r="E1933" t="s">
        <v>39</v>
      </c>
      <c r="F1933" t="s">
        <v>42</v>
      </c>
      <c r="G1933" s="1">
        <v>45733</v>
      </c>
      <c r="H1933" t="s">
        <v>47</v>
      </c>
      <c r="I1933" t="s">
        <v>49</v>
      </c>
      <c r="J1933">
        <v>679</v>
      </c>
      <c r="K1933">
        <v>30</v>
      </c>
      <c r="L1933">
        <v>1</v>
      </c>
      <c r="M1933">
        <v>1566</v>
      </c>
      <c r="N1933">
        <f>MONTH(Table1[[#This Row],[Sale_Date]])</f>
        <v>3</v>
      </c>
    </row>
    <row r="1934" spans="1:14" x14ac:dyDescent="0.25">
      <c r="A1934">
        <v>1933</v>
      </c>
      <c r="B1934">
        <v>7</v>
      </c>
      <c r="C1934" t="s">
        <v>25</v>
      </c>
      <c r="D1934" t="s">
        <v>34</v>
      </c>
      <c r="E1934" t="s">
        <v>38</v>
      </c>
      <c r="F1934" t="s">
        <v>44</v>
      </c>
      <c r="G1934" s="1">
        <v>45730</v>
      </c>
      <c r="H1934" t="s">
        <v>48</v>
      </c>
      <c r="I1934" t="s">
        <v>50</v>
      </c>
      <c r="J1934">
        <v>1487</v>
      </c>
      <c r="K1934">
        <v>10</v>
      </c>
      <c r="L1934">
        <v>1</v>
      </c>
      <c r="M1934">
        <v>1248</v>
      </c>
      <c r="N1934">
        <f>MONTH(Table1[[#This Row],[Sale_Date]])</f>
        <v>3</v>
      </c>
    </row>
    <row r="1935" spans="1:14" x14ac:dyDescent="0.25">
      <c r="A1935">
        <v>1934</v>
      </c>
      <c r="B1935">
        <v>9</v>
      </c>
      <c r="C1935" t="s">
        <v>26</v>
      </c>
      <c r="D1935" t="s">
        <v>35</v>
      </c>
      <c r="E1935" t="s">
        <v>38</v>
      </c>
      <c r="F1935" t="s">
        <v>46</v>
      </c>
      <c r="G1935" s="1">
        <v>45599</v>
      </c>
      <c r="H1935" t="s">
        <v>48</v>
      </c>
      <c r="I1935" t="s">
        <v>54</v>
      </c>
      <c r="J1935">
        <v>1440</v>
      </c>
      <c r="K1935">
        <v>30</v>
      </c>
      <c r="L1935">
        <v>2</v>
      </c>
      <c r="M1935">
        <v>2646</v>
      </c>
      <c r="N1935">
        <f>MONTH(Table1[[#This Row],[Sale_Date]])</f>
        <v>11</v>
      </c>
    </row>
    <row r="1936" spans="1:14" x14ac:dyDescent="0.25">
      <c r="A1936">
        <v>1935</v>
      </c>
      <c r="B1936">
        <v>18</v>
      </c>
      <c r="C1936" t="s">
        <v>28</v>
      </c>
      <c r="D1936" t="s">
        <v>35</v>
      </c>
      <c r="E1936" t="s">
        <v>36</v>
      </c>
      <c r="F1936" t="s">
        <v>42</v>
      </c>
      <c r="G1936" s="1">
        <v>45431</v>
      </c>
      <c r="H1936" t="s">
        <v>48</v>
      </c>
      <c r="I1936" t="s">
        <v>51</v>
      </c>
      <c r="J1936">
        <v>408</v>
      </c>
      <c r="K1936">
        <v>0</v>
      </c>
      <c r="L1936">
        <v>3</v>
      </c>
      <c r="M1936">
        <v>2911</v>
      </c>
      <c r="N1936">
        <f>MONTH(Table1[[#This Row],[Sale_Date]])</f>
        <v>5</v>
      </c>
    </row>
    <row r="1937" spans="1:14" x14ac:dyDescent="0.25">
      <c r="A1937">
        <v>1936</v>
      </c>
      <c r="B1937">
        <v>4</v>
      </c>
      <c r="C1937" t="s">
        <v>17</v>
      </c>
      <c r="D1937" t="s">
        <v>34</v>
      </c>
      <c r="E1937" t="s">
        <v>37</v>
      </c>
      <c r="F1937" t="s">
        <v>46</v>
      </c>
      <c r="G1937" s="1">
        <v>45775</v>
      </c>
      <c r="H1937" t="s">
        <v>47</v>
      </c>
      <c r="I1937" t="s">
        <v>50</v>
      </c>
      <c r="J1937">
        <v>435</v>
      </c>
      <c r="K1937">
        <v>10</v>
      </c>
      <c r="L1937">
        <v>3</v>
      </c>
      <c r="M1937">
        <v>1674</v>
      </c>
      <c r="N1937">
        <f>MONTH(Table1[[#This Row],[Sale_Date]])</f>
        <v>4</v>
      </c>
    </row>
    <row r="1938" spans="1:14" x14ac:dyDescent="0.25">
      <c r="A1938">
        <v>1937</v>
      </c>
      <c r="B1938">
        <v>10</v>
      </c>
      <c r="C1938" t="s">
        <v>23</v>
      </c>
      <c r="D1938" t="s">
        <v>34</v>
      </c>
      <c r="E1938" t="s">
        <v>36</v>
      </c>
      <c r="F1938" t="s">
        <v>40</v>
      </c>
      <c r="G1938" s="1">
        <v>45487</v>
      </c>
      <c r="H1938" t="s">
        <v>47</v>
      </c>
      <c r="I1938" t="s">
        <v>49</v>
      </c>
      <c r="J1938">
        <v>1352</v>
      </c>
      <c r="K1938">
        <v>10</v>
      </c>
      <c r="L1938">
        <v>2</v>
      </c>
      <c r="M1938">
        <v>2220</v>
      </c>
      <c r="N1938">
        <f>MONTH(Table1[[#This Row],[Sale_Date]])</f>
        <v>7</v>
      </c>
    </row>
    <row r="1939" spans="1:14" x14ac:dyDescent="0.25">
      <c r="A1939">
        <v>1938</v>
      </c>
      <c r="B1939">
        <v>3</v>
      </c>
      <c r="C1939" t="s">
        <v>18</v>
      </c>
      <c r="D1939" t="s">
        <v>35</v>
      </c>
      <c r="E1939" t="s">
        <v>36</v>
      </c>
      <c r="F1939" t="s">
        <v>43</v>
      </c>
      <c r="G1939" s="1">
        <v>45732</v>
      </c>
      <c r="H1939" t="s">
        <v>47</v>
      </c>
      <c r="I1939" t="s">
        <v>52</v>
      </c>
      <c r="J1939">
        <v>867</v>
      </c>
      <c r="K1939">
        <v>10</v>
      </c>
      <c r="L1939">
        <v>3</v>
      </c>
      <c r="M1939">
        <v>2270</v>
      </c>
      <c r="N1939">
        <f>MONTH(Table1[[#This Row],[Sale_Date]])</f>
        <v>3</v>
      </c>
    </row>
    <row r="1940" spans="1:14" x14ac:dyDescent="0.25">
      <c r="A1940">
        <v>1939</v>
      </c>
      <c r="B1940">
        <v>13</v>
      </c>
      <c r="C1940" t="s">
        <v>21</v>
      </c>
      <c r="D1940" t="s">
        <v>34</v>
      </c>
      <c r="E1940" t="s">
        <v>36</v>
      </c>
      <c r="F1940" t="s">
        <v>41</v>
      </c>
      <c r="G1940" s="1">
        <v>45682</v>
      </c>
      <c r="H1940" t="s">
        <v>47</v>
      </c>
      <c r="I1940" t="s">
        <v>50</v>
      </c>
      <c r="J1940">
        <v>963</v>
      </c>
      <c r="K1940">
        <v>10</v>
      </c>
      <c r="L1940">
        <v>1</v>
      </c>
      <c r="M1940">
        <v>2449</v>
      </c>
      <c r="N1940">
        <f>MONTH(Table1[[#This Row],[Sale_Date]])</f>
        <v>1</v>
      </c>
    </row>
    <row r="1941" spans="1:14" x14ac:dyDescent="0.25">
      <c r="A1941">
        <v>1940</v>
      </c>
      <c r="B1941">
        <v>1</v>
      </c>
      <c r="C1941" t="s">
        <v>15</v>
      </c>
      <c r="D1941" t="s">
        <v>34</v>
      </c>
      <c r="E1941" t="s">
        <v>36</v>
      </c>
      <c r="F1941" t="s">
        <v>46</v>
      </c>
      <c r="G1941" s="1">
        <v>45689</v>
      </c>
      <c r="H1941" t="s">
        <v>47</v>
      </c>
      <c r="I1941" t="s">
        <v>50</v>
      </c>
      <c r="J1941">
        <v>1401</v>
      </c>
      <c r="K1941">
        <v>0</v>
      </c>
      <c r="L1941">
        <v>1</v>
      </c>
      <c r="M1941">
        <v>2218</v>
      </c>
      <c r="N1941">
        <f>MONTH(Table1[[#This Row],[Sale_Date]])</f>
        <v>2</v>
      </c>
    </row>
    <row r="1942" spans="1:14" x14ac:dyDescent="0.25">
      <c r="A1942">
        <v>1941</v>
      </c>
      <c r="B1942">
        <v>1</v>
      </c>
      <c r="C1942" t="s">
        <v>15</v>
      </c>
      <c r="D1942" t="s">
        <v>34</v>
      </c>
      <c r="E1942" t="s">
        <v>36</v>
      </c>
      <c r="F1942" t="s">
        <v>45</v>
      </c>
      <c r="G1942" s="1">
        <v>45521</v>
      </c>
      <c r="H1942" t="s">
        <v>47</v>
      </c>
      <c r="I1942" t="s">
        <v>52</v>
      </c>
      <c r="J1942">
        <v>983</v>
      </c>
      <c r="K1942">
        <v>15</v>
      </c>
      <c r="L1942">
        <v>3</v>
      </c>
      <c r="M1942">
        <v>2915</v>
      </c>
      <c r="N1942">
        <f>MONTH(Table1[[#This Row],[Sale_Date]])</f>
        <v>8</v>
      </c>
    </row>
    <row r="1943" spans="1:14" x14ac:dyDescent="0.25">
      <c r="A1943">
        <v>1942</v>
      </c>
      <c r="B1943">
        <v>6</v>
      </c>
      <c r="C1943" t="s">
        <v>32</v>
      </c>
      <c r="D1943" t="s">
        <v>35</v>
      </c>
      <c r="E1943" t="s">
        <v>36</v>
      </c>
      <c r="F1943" t="s">
        <v>45</v>
      </c>
      <c r="G1943" s="1">
        <v>45761</v>
      </c>
      <c r="H1943" t="s">
        <v>48</v>
      </c>
      <c r="I1943" t="s">
        <v>49</v>
      </c>
      <c r="J1943">
        <v>794</v>
      </c>
      <c r="K1943">
        <v>30</v>
      </c>
      <c r="L1943">
        <v>1</v>
      </c>
      <c r="M1943">
        <v>2240</v>
      </c>
      <c r="N1943">
        <f>MONTH(Table1[[#This Row],[Sale_Date]])</f>
        <v>4</v>
      </c>
    </row>
    <row r="1944" spans="1:14" x14ac:dyDescent="0.25">
      <c r="A1944">
        <v>1943</v>
      </c>
      <c r="B1944">
        <v>19</v>
      </c>
      <c r="C1944" t="s">
        <v>14</v>
      </c>
      <c r="D1944" t="s">
        <v>34</v>
      </c>
      <c r="E1944" t="s">
        <v>38</v>
      </c>
      <c r="F1944" t="s">
        <v>42</v>
      </c>
      <c r="G1944" s="1">
        <v>45508</v>
      </c>
      <c r="H1944" t="s">
        <v>48</v>
      </c>
      <c r="I1944" t="s">
        <v>53</v>
      </c>
      <c r="J1944">
        <v>696</v>
      </c>
      <c r="K1944">
        <v>30</v>
      </c>
      <c r="L1944">
        <v>1</v>
      </c>
      <c r="M1944">
        <v>1480</v>
      </c>
      <c r="N1944">
        <f>MONTH(Table1[[#This Row],[Sale_Date]])</f>
        <v>8</v>
      </c>
    </row>
    <row r="1945" spans="1:14" x14ac:dyDescent="0.25">
      <c r="A1945">
        <v>1944</v>
      </c>
      <c r="B1945">
        <v>6</v>
      </c>
      <c r="C1945" t="s">
        <v>32</v>
      </c>
      <c r="D1945" t="s">
        <v>35</v>
      </c>
      <c r="E1945" t="s">
        <v>39</v>
      </c>
      <c r="F1945" t="s">
        <v>46</v>
      </c>
      <c r="G1945" s="1">
        <v>45691</v>
      </c>
      <c r="H1945" t="s">
        <v>47</v>
      </c>
      <c r="I1945" t="s">
        <v>52</v>
      </c>
      <c r="J1945">
        <v>1456</v>
      </c>
      <c r="K1945">
        <v>0</v>
      </c>
      <c r="L1945">
        <v>1</v>
      </c>
      <c r="M1945">
        <v>1084</v>
      </c>
      <c r="N1945">
        <f>MONTH(Table1[[#This Row],[Sale_Date]])</f>
        <v>2</v>
      </c>
    </row>
    <row r="1946" spans="1:14" x14ac:dyDescent="0.25">
      <c r="A1946">
        <v>1945</v>
      </c>
      <c r="B1946">
        <v>5</v>
      </c>
      <c r="C1946" t="s">
        <v>30</v>
      </c>
      <c r="D1946" t="s">
        <v>33</v>
      </c>
      <c r="E1946" t="s">
        <v>38</v>
      </c>
      <c r="F1946" t="s">
        <v>43</v>
      </c>
      <c r="G1946" s="1">
        <v>45743</v>
      </c>
      <c r="H1946" t="s">
        <v>48</v>
      </c>
      <c r="I1946" t="s">
        <v>50</v>
      </c>
      <c r="J1946">
        <v>1337</v>
      </c>
      <c r="K1946">
        <v>15</v>
      </c>
      <c r="L1946">
        <v>1</v>
      </c>
      <c r="M1946">
        <v>2225</v>
      </c>
      <c r="N1946">
        <f>MONTH(Table1[[#This Row],[Sale_Date]])</f>
        <v>3</v>
      </c>
    </row>
    <row r="1947" spans="1:14" x14ac:dyDescent="0.25">
      <c r="A1947">
        <v>1946</v>
      </c>
      <c r="B1947">
        <v>5</v>
      </c>
      <c r="C1947" t="s">
        <v>30</v>
      </c>
      <c r="D1947" t="s">
        <v>33</v>
      </c>
      <c r="E1947" t="s">
        <v>37</v>
      </c>
      <c r="F1947" t="s">
        <v>45</v>
      </c>
      <c r="G1947" s="1">
        <v>45565</v>
      </c>
      <c r="H1947" t="s">
        <v>47</v>
      </c>
      <c r="I1947" t="s">
        <v>50</v>
      </c>
      <c r="J1947">
        <v>339</v>
      </c>
      <c r="K1947">
        <v>25</v>
      </c>
      <c r="L1947">
        <v>1</v>
      </c>
      <c r="M1947">
        <v>2394</v>
      </c>
      <c r="N1947">
        <f>MONTH(Table1[[#This Row],[Sale_Date]])</f>
        <v>9</v>
      </c>
    </row>
    <row r="1948" spans="1:14" x14ac:dyDescent="0.25">
      <c r="A1948">
        <v>1947</v>
      </c>
      <c r="B1948">
        <v>16</v>
      </c>
      <c r="C1948" t="s">
        <v>16</v>
      </c>
      <c r="D1948" t="s">
        <v>34</v>
      </c>
      <c r="E1948" t="s">
        <v>37</v>
      </c>
      <c r="F1948" t="s">
        <v>40</v>
      </c>
      <c r="G1948" s="1">
        <v>45480</v>
      </c>
      <c r="H1948" t="s">
        <v>47</v>
      </c>
      <c r="I1948" t="s">
        <v>55</v>
      </c>
      <c r="J1948">
        <v>1171</v>
      </c>
      <c r="K1948">
        <v>15</v>
      </c>
      <c r="L1948">
        <v>3</v>
      </c>
      <c r="M1948">
        <v>2931</v>
      </c>
      <c r="N1948">
        <f>MONTH(Table1[[#This Row],[Sale_Date]])</f>
        <v>7</v>
      </c>
    </row>
    <row r="1949" spans="1:14" x14ac:dyDescent="0.25">
      <c r="A1949">
        <v>1948</v>
      </c>
      <c r="B1949">
        <v>3</v>
      </c>
      <c r="C1949" t="s">
        <v>18</v>
      </c>
      <c r="D1949" t="s">
        <v>35</v>
      </c>
      <c r="E1949" t="s">
        <v>39</v>
      </c>
      <c r="F1949" t="s">
        <v>44</v>
      </c>
      <c r="G1949" s="1">
        <v>45590</v>
      </c>
      <c r="H1949" t="s">
        <v>48</v>
      </c>
      <c r="I1949" t="s">
        <v>55</v>
      </c>
      <c r="J1949">
        <v>735</v>
      </c>
      <c r="K1949">
        <v>30</v>
      </c>
      <c r="L1949">
        <v>3</v>
      </c>
      <c r="M1949">
        <v>1473</v>
      </c>
      <c r="N1949">
        <f>MONTH(Table1[[#This Row],[Sale_Date]])</f>
        <v>10</v>
      </c>
    </row>
    <row r="1950" spans="1:14" x14ac:dyDescent="0.25">
      <c r="A1950">
        <v>1949</v>
      </c>
      <c r="B1950">
        <v>10</v>
      </c>
      <c r="C1950" t="s">
        <v>23</v>
      </c>
      <c r="D1950" t="s">
        <v>34</v>
      </c>
      <c r="E1950" t="s">
        <v>38</v>
      </c>
      <c r="F1950" t="s">
        <v>41</v>
      </c>
      <c r="G1950" s="1">
        <v>45421</v>
      </c>
      <c r="H1950" t="s">
        <v>48</v>
      </c>
      <c r="I1950" t="s">
        <v>54</v>
      </c>
      <c r="J1950">
        <v>1188</v>
      </c>
      <c r="K1950">
        <v>10</v>
      </c>
      <c r="L1950">
        <v>3</v>
      </c>
      <c r="M1950">
        <v>2868</v>
      </c>
      <c r="N1950">
        <f>MONTH(Table1[[#This Row],[Sale_Date]])</f>
        <v>5</v>
      </c>
    </row>
    <row r="1951" spans="1:14" x14ac:dyDescent="0.25">
      <c r="A1951">
        <v>1950</v>
      </c>
      <c r="B1951">
        <v>13</v>
      </c>
      <c r="C1951" t="s">
        <v>21</v>
      </c>
      <c r="D1951" t="s">
        <v>34</v>
      </c>
      <c r="E1951" t="s">
        <v>37</v>
      </c>
      <c r="F1951" t="s">
        <v>41</v>
      </c>
      <c r="G1951" s="1">
        <v>45539</v>
      </c>
      <c r="H1951" t="s">
        <v>48</v>
      </c>
      <c r="I1951" t="s">
        <v>53</v>
      </c>
      <c r="J1951">
        <v>361</v>
      </c>
      <c r="K1951">
        <v>20</v>
      </c>
      <c r="L1951">
        <v>1</v>
      </c>
      <c r="M1951">
        <v>2485</v>
      </c>
      <c r="N1951">
        <f>MONTH(Table1[[#This Row],[Sale_Date]])</f>
        <v>9</v>
      </c>
    </row>
    <row r="1952" spans="1:14" x14ac:dyDescent="0.25">
      <c r="A1952">
        <v>1951</v>
      </c>
      <c r="B1952">
        <v>3</v>
      </c>
      <c r="C1952" t="s">
        <v>18</v>
      </c>
      <c r="D1952" t="s">
        <v>35</v>
      </c>
      <c r="E1952" t="s">
        <v>37</v>
      </c>
      <c r="F1952" t="s">
        <v>46</v>
      </c>
      <c r="G1952" s="1">
        <v>45725</v>
      </c>
      <c r="H1952" t="s">
        <v>48</v>
      </c>
      <c r="I1952" t="s">
        <v>55</v>
      </c>
      <c r="J1952">
        <v>1189</v>
      </c>
      <c r="K1952">
        <v>15</v>
      </c>
      <c r="L1952">
        <v>1</v>
      </c>
      <c r="M1952">
        <v>2044</v>
      </c>
      <c r="N1952">
        <f>MONTH(Table1[[#This Row],[Sale_Date]])</f>
        <v>3</v>
      </c>
    </row>
    <row r="1953" spans="1:14" x14ac:dyDescent="0.25">
      <c r="A1953">
        <v>1952</v>
      </c>
      <c r="B1953">
        <v>6</v>
      </c>
      <c r="C1953" t="s">
        <v>32</v>
      </c>
      <c r="D1953" t="s">
        <v>35</v>
      </c>
      <c r="E1953" t="s">
        <v>38</v>
      </c>
      <c r="F1953" t="s">
        <v>45</v>
      </c>
      <c r="G1953" s="1">
        <v>45704</v>
      </c>
      <c r="H1953" t="s">
        <v>47</v>
      </c>
      <c r="I1953" t="s">
        <v>49</v>
      </c>
      <c r="J1953">
        <v>407</v>
      </c>
      <c r="K1953">
        <v>0</v>
      </c>
      <c r="L1953">
        <v>1</v>
      </c>
      <c r="M1953">
        <v>1353</v>
      </c>
      <c r="N1953">
        <f>MONTH(Table1[[#This Row],[Sale_Date]])</f>
        <v>2</v>
      </c>
    </row>
    <row r="1954" spans="1:14" x14ac:dyDescent="0.25">
      <c r="A1954">
        <v>1953</v>
      </c>
      <c r="B1954">
        <v>15</v>
      </c>
      <c r="C1954" t="s">
        <v>20</v>
      </c>
      <c r="D1954" t="s">
        <v>35</v>
      </c>
      <c r="E1954" t="s">
        <v>36</v>
      </c>
      <c r="F1954" t="s">
        <v>42</v>
      </c>
      <c r="G1954" s="1">
        <v>45599</v>
      </c>
      <c r="H1954" t="s">
        <v>47</v>
      </c>
      <c r="I1954" t="s">
        <v>52</v>
      </c>
      <c r="J1954">
        <v>873</v>
      </c>
      <c r="K1954">
        <v>30</v>
      </c>
      <c r="L1954">
        <v>2</v>
      </c>
      <c r="M1954">
        <v>2617</v>
      </c>
      <c r="N1954">
        <f>MONTH(Table1[[#This Row],[Sale_Date]])</f>
        <v>11</v>
      </c>
    </row>
    <row r="1955" spans="1:14" x14ac:dyDescent="0.25">
      <c r="A1955">
        <v>1954</v>
      </c>
      <c r="B1955">
        <v>11</v>
      </c>
      <c r="C1955" t="s">
        <v>13</v>
      </c>
      <c r="D1955" t="s">
        <v>33</v>
      </c>
      <c r="E1955" t="s">
        <v>39</v>
      </c>
      <c r="F1955" t="s">
        <v>42</v>
      </c>
      <c r="G1955" s="1">
        <v>45705</v>
      </c>
      <c r="H1955" t="s">
        <v>48</v>
      </c>
      <c r="I1955" t="s">
        <v>50</v>
      </c>
      <c r="J1955">
        <v>1447</v>
      </c>
      <c r="K1955">
        <v>15</v>
      </c>
      <c r="L1955">
        <v>1</v>
      </c>
      <c r="M1955">
        <v>1000</v>
      </c>
      <c r="N1955">
        <f>MONTH(Table1[[#This Row],[Sale_Date]])</f>
        <v>2</v>
      </c>
    </row>
    <row r="1956" spans="1:14" x14ac:dyDescent="0.25">
      <c r="A1956">
        <v>1955</v>
      </c>
      <c r="B1956">
        <v>9</v>
      </c>
      <c r="C1956" t="s">
        <v>26</v>
      </c>
      <c r="D1956" t="s">
        <v>35</v>
      </c>
      <c r="E1956" t="s">
        <v>36</v>
      </c>
      <c r="F1956" t="s">
        <v>41</v>
      </c>
      <c r="G1956" s="1">
        <v>45485</v>
      </c>
      <c r="H1956" t="s">
        <v>48</v>
      </c>
      <c r="I1956" t="s">
        <v>49</v>
      </c>
      <c r="J1956">
        <v>358</v>
      </c>
      <c r="K1956">
        <v>25</v>
      </c>
      <c r="L1956">
        <v>3</v>
      </c>
      <c r="M1956">
        <v>2381</v>
      </c>
      <c r="N1956">
        <f>MONTH(Table1[[#This Row],[Sale_Date]])</f>
        <v>7</v>
      </c>
    </row>
    <row r="1957" spans="1:14" x14ac:dyDescent="0.25">
      <c r="A1957">
        <v>1956</v>
      </c>
      <c r="B1957">
        <v>20</v>
      </c>
      <c r="C1957" t="s">
        <v>24</v>
      </c>
      <c r="D1957" t="s">
        <v>33</v>
      </c>
      <c r="E1957" t="s">
        <v>37</v>
      </c>
      <c r="F1957" t="s">
        <v>45</v>
      </c>
      <c r="G1957" s="1">
        <v>45554</v>
      </c>
      <c r="H1957" t="s">
        <v>48</v>
      </c>
      <c r="I1957" t="s">
        <v>49</v>
      </c>
      <c r="J1957">
        <v>958</v>
      </c>
      <c r="K1957">
        <v>0</v>
      </c>
      <c r="L1957">
        <v>2</v>
      </c>
      <c r="M1957">
        <v>1402</v>
      </c>
      <c r="N1957">
        <f>MONTH(Table1[[#This Row],[Sale_Date]])</f>
        <v>9</v>
      </c>
    </row>
    <row r="1958" spans="1:14" x14ac:dyDescent="0.25">
      <c r="A1958">
        <v>1957</v>
      </c>
      <c r="B1958">
        <v>16</v>
      </c>
      <c r="C1958" t="s">
        <v>16</v>
      </c>
      <c r="D1958" t="s">
        <v>34</v>
      </c>
      <c r="E1958" t="s">
        <v>39</v>
      </c>
      <c r="F1958" t="s">
        <v>46</v>
      </c>
      <c r="G1958" s="1">
        <v>45462</v>
      </c>
      <c r="H1958" t="s">
        <v>48</v>
      </c>
      <c r="I1958" t="s">
        <v>55</v>
      </c>
      <c r="J1958">
        <v>432</v>
      </c>
      <c r="K1958">
        <v>10</v>
      </c>
      <c r="L1958">
        <v>1</v>
      </c>
      <c r="M1958">
        <v>1468</v>
      </c>
      <c r="N1958">
        <f>MONTH(Table1[[#This Row],[Sale_Date]])</f>
        <v>6</v>
      </c>
    </row>
    <row r="1959" spans="1:14" x14ac:dyDescent="0.25">
      <c r="A1959">
        <v>1958</v>
      </c>
      <c r="B1959">
        <v>11</v>
      </c>
      <c r="C1959" t="s">
        <v>13</v>
      </c>
      <c r="D1959" t="s">
        <v>33</v>
      </c>
      <c r="E1959" t="s">
        <v>38</v>
      </c>
      <c r="F1959" t="s">
        <v>45</v>
      </c>
      <c r="G1959" s="1">
        <v>45437</v>
      </c>
      <c r="H1959" t="s">
        <v>47</v>
      </c>
      <c r="I1959" t="s">
        <v>49</v>
      </c>
      <c r="J1959">
        <v>958</v>
      </c>
      <c r="K1959">
        <v>20</v>
      </c>
      <c r="L1959">
        <v>2</v>
      </c>
      <c r="M1959">
        <v>2362</v>
      </c>
      <c r="N1959">
        <f>MONTH(Table1[[#This Row],[Sale_Date]])</f>
        <v>5</v>
      </c>
    </row>
    <row r="1960" spans="1:14" x14ac:dyDescent="0.25">
      <c r="A1960">
        <v>1959</v>
      </c>
      <c r="B1960">
        <v>6</v>
      </c>
      <c r="C1960" t="s">
        <v>32</v>
      </c>
      <c r="D1960" t="s">
        <v>35</v>
      </c>
      <c r="E1960" t="s">
        <v>36</v>
      </c>
      <c r="F1960" t="s">
        <v>42</v>
      </c>
      <c r="G1960" s="1">
        <v>45438</v>
      </c>
      <c r="H1960" t="s">
        <v>47</v>
      </c>
      <c r="I1960" t="s">
        <v>51</v>
      </c>
      <c r="J1960">
        <v>627</v>
      </c>
      <c r="K1960">
        <v>10</v>
      </c>
      <c r="L1960">
        <v>1</v>
      </c>
      <c r="M1960">
        <v>1049</v>
      </c>
      <c r="N1960">
        <f>MONTH(Table1[[#This Row],[Sale_Date]])</f>
        <v>5</v>
      </c>
    </row>
    <row r="1961" spans="1:14" x14ac:dyDescent="0.25">
      <c r="A1961">
        <v>1960</v>
      </c>
      <c r="B1961">
        <v>15</v>
      </c>
      <c r="C1961" t="s">
        <v>20</v>
      </c>
      <c r="D1961" t="s">
        <v>35</v>
      </c>
      <c r="E1961" t="s">
        <v>37</v>
      </c>
      <c r="F1961" t="s">
        <v>43</v>
      </c>
      <c r="G1961" s="1">
        <v>45603</v>
      </c>
      <c r="H1961" t="s">
        <v>48</v>
      </c>
      <c r="I1961" t="s">
        <v>55</v>
      </c>
      <c r="J1961">
        <v>373</v>
      </c>
      <c r="K1961">
        <v>20</v>
      </c>
      <c r="L1961">
        <v>1</v>
      </c>
      <c r="M1961">
        <v>1173</v>
      </c>
      <c r="N1961">
        <f>MONTH(Table1[[#This Row],[Sale_Date]])</f>
        <v>11</v>
      </c>
    </row>
    <row r="1962" spans="1:14" x14ac:dyDescent="0.25">
      <c r="A1962">
        <v>1961</v>
      </c>
      <c r="B1962">
        <v>16</v>
      </c>
      <c r="C1962" t="s">
        <v>16</v>
      </c>
      <c r="D1962" t="s">
        <v>34</v>
      </c>
      <c r="E1962" t="s">
        <v>37</v>
      </c>
      <c r="F1962" t="s">
        <v>44</v>
      </c>
      <c r="G1962" s="1">
        <v>45672</v>
      </c>
      <c r="H1962" t="s">
        <v>47</v>
      </c>
      <c r="I1962" t="s">
        <v>53</v>
      </c>
      <c r="J1962">
        <v>1269</v>
      </c>
      <c r="K1962">
        <v>25</v>
      </c>
      <c r="L1962">
        <v>2</v>
      </c>
      <c r="M1962">
        <v>2836</v>
      </c>
      <c r="N1962">
        <f>MONTH(Table1[[#This Row],[Sale_Date]])</f>
        <v>1</v>
      </c>
    </row>
    <row r="1963" spans="1:14" x14ac:dyDescent="0.25">
      <c r="A1963">
        <v>1962</v>
      </c>
      <c r="B1963">
        <v>7</v>
      </c>
      <c r="C1963" t="s">
        <v>25</v>
      </c>
      <c r="D1963" t="s">
        <v>34</v>
      </c>
      <c r="E1963" t="s">
        <v>38</v>
      </c>
      <c r="F1963" t="s">
        <v>46</v>
      </c>
      <c r="G1963" s="1">
        <v>45765</v>
      </c>
      <c r="H1963" t="s">
        <v>48</v>
      </c>
      <c r="I1963" t="s">
        <v>54</v>
      </c>
      <c r="J1963">
        <v>1463</v>
      </c>
      <c r="K1963">
        <v>15</v>
      </c>
      <c r="L1963">
        <v>3</v>
      </c>
      <c r="M1963">
        <v>2591</v>
      </c>
      <c r="N1963">
        <f>MONTH(Table1[[#This Row],[Sale_Date]])</f>
        <v>4</v>
      </c>
    </row>
    <row r="1964" spans="1:14" x14ac:dyDescent="0.25">
      <c r="A1964">
        <v>1963</v>
      </c>
      <c r="B1964">
        <v>1</v>
      </c>
      <c r="C1964" t="s">
        <v>15</v>
      </c>
      <c r="D1964" t="s">
        <v>34</v>
      </c>
      <c r="E1964" t="s">
        <v>39</v>
      </c>
      <c r="F1964" t="s">
        <v>45</v>
      </c>
      <c r="G1964" s="1">
        <v>45607</v>
      </c>
      <c r="H1964" t="s">
        <v>47</v>
      </c>
      <c r="I1964" t="s">
        <v>51</v>
      </c>
      <c r="J1964">
        <v>1395</v>
      </c>
      <c r="K1964">
        <v>0</v>
      </c>
      <c r="L1964">
        <v>3</v>
      </c>
      <c r="M1964">
        <v>1385</v>
      </c>
      <c r="N1964">
        <f>MONTH(Table1[[#This Row],[Sale_Date]])</f>
        <v>11</v>
      </c>
    </row>
    <row r="1965" spans="1:14" x14ac:dyDescent="0.25">
      <c r="A1965">
        <v>1964</v>
      </c>
      <c r="B1965">
        <v>10</v>
      </c>
      <c r="C1965" t="s">
        <v>23</v>
      </c>
      <c r="D1965" t="s">
        <v>34</v>
      </c>
      <c r="E1965" t="s">
        <v>39</v>
      </c>
      <c r="F1965" t="s">
        <v>41</v>
      </c>
      <c r="G1965" s="1">
        <v>45749</v>
      </c>
      <c r="H1965" t="s">
        <v>48</v>
      </c>
      <c r="I1965" t="s">
        <v>54</v>
      </c>
      <c r="J1965">
        <v>1287</v>
      </c>
      <c r="K1965">
        <v>10</v>
      </c>
      <c r="L1965">
        <v>1</v>
      </c>
      <c r="M1965">
        <v>1927</v>
      </c>
      <c r="N1965">
        <f>MONTH(Table1[[#This Row],[Sale_Date]])</f>
        <v>4</v>
      </c>
    </row>
    <row r="1966" spans="1:14" x14ac:dyDescent="0.25">
      <c r="A1966">
        <v>1965</v>
      </c>
      <c r="B1966">
        <v>10</v>
      </c>
      <c r="C1966" t="s">
        <v>23</v>
      </c>
      <c r="D1966" t="s">
        <v>34</v>
      </c>
      <c r="E1966" t="s">
        <v>39</v>
      </c>
      <c r="F1966" t="s">
        <v>44</v>
      </c>
      <c r="G1966" s="1">
        <v>45473</v>
      </c>
      <c r="H1966" t="s">
        <v>47</v>
      </c>
      <c r="I1966" t="s">
        <v>50</v>
      </c>
      <c r="J1966">
        <v>887</v>
      </c>
      <c r="K1966">
        <v>0</v>
      </c>
      <c r="L1966">
        <v>1</v>
      </c>
      <c r="M1966">
        <v>1906</v>
      </c>
      <c r="N1966">
        <f>MONTH(Table1[[#This Row],[Sale_Date]])</f>
        <v>6</v>
      </c>
    </row>
    <row r="1967" spans="1:14" x14ac:dyDescent="0.25">
      <c r="A1967">
        <v>1966</v>
      </c>
      <c r="B1967">
        <v>3</v>
      </c>
      <c r="C1967" t="s">
        <v>18</v>
      </c>
      <c r="D1967" t="s">
        <v>35</v>
      </c>
      <c r="E1967" t="s">
        <v>36</v>
      </c>
      <c r="F1967" t="s">
        <v>44</v>
      </c>
      <c r="G1967" s="1">
        <v>45550</v>
      </c>
      <c r="H1967" t="s">
        <v>48</v>
      </c>
      <c r="I1967" t="s">
        <v>50</v>
      </c>
      <c r="J1967">
        <v>1140</v>
      </c>
      <c r="K1967">
        <v>25</v>
      </c>
      <c r="L1967">
        <v>1</v>
      </c>
      <c r="M1967">
        <v>2666</v>
      </c>
      <c r="N1967">
        <f>MONTH(Table1[[#This Row],[Sale_Date]])</f>
        <v>9</v>
      </c>
    </row>
    <row r="1968" spans="1:14" x14ac:dyDescent="0.25">
      <c r="A1968">
        <v>1967</v>
      </c>
      <c r="B1968">
        <v>3</v>
      </c>
      <c r="C1968" t="s">
        <v>18</v>
      </c>
      <c r="D1968" t="s">
        <v>35</v>
      </c>
      <c r="E1968" t="s">
        <v>38</v>
      </c>
      <c r="F1968" t="s">
        <v>42</v>
      </c>
      <c r="G1968" s="1">
        <v>45758</v>
      </c>
      <c r="H1968" t="s">
        <v>48</v>
      </c>
      <c r="I1968" t="s">
        <v>55</v>
      </c>
      <c r="J1968">
        <v>1143</v>
      </c>
      <c r="K1968">
        <v>20</v>
      </c>
      <c r="L1968">
        <v>2</v>
      </c>
      <c r="M1968">
        <v>2160</v>
      </c>
      <c r="N1968">
        <f>MONTH(Table1[[#This Row],[Sale_Date]])</f>
        <v>4</v>
      </c>
    </row>
    <row r="1969" spans="1:14" x14ac:dyDescent="0.25">
      <c r="A1969">
        <v>1968</v>
      </c>
      <c r="B1969">
        <v>1</v>
      </c>
      <c r="C1969" t="s">
        <v>15</v>
      </c>
      <c r="D1969" t="s">
        <v>34</v>
      </c>
      <c r="E1969" t="s">
        <v>36</v>
      </c>
      <c r="F1969" t="s">
        <v>44</v>
      </c>
      <c r="G1969" s="1">
        <v>45524</v>
      </c>
      <c r="H1969" t="s">
        <v>47</v>
      </c>
      <c r="I1969" t="s">
        <v>49</v>
      </c>
      <c r="J1969">
        <v>658</v>
      </c>
      <c r="K1969">
        <v>15</v>
      </c>
      <c r="L1969">
        <v>2</v>
      </c>
      <c r="M1969">
        <v>1043</v>
      </c>
      <c r="N1969">
        <f>MONTH(Table1[[#This Row],[Sale_Date]])</f>
        <v>8</v>
      </c>
    </row>
    <row r="1970" spans="1:14" x14ac:dyDescent="0.25">
      <c r="A1970">
        <v>1969</v>
      </c>
      <c r="B1970">
        <v>1</v>
      </c>
      <c r="C1970" t="s">
        <v>15</v>
      </c>
      <c r="D1970" t="s">
        <v>34</v>
      </c>
      <c r="E1970" t="s">
        <v>39</v>
      </c>
      <c r="F1970" t="s">
        <v>46</v>
      </c>
      <c r="G1970" s="1">
        <v>45472</v>
      </c>
      <c r="H1970" t="s">
        <v>48</v>
      </c>
      <c r="I1970" t="s">
        <v>50</v>
      </c>
      <c r="J1970">
        <v>365</v>
      </c>
      <c r="K1970">
        <v>10</v>
      </c>
      <c r="L1970">
        <v>1</v>
      </c>
      <c r="M1970">
        <v>1415</v>
      </c>
      <c r="N1970">
        <f>MONTH(Table1[[#This Row],[Sale_Date]])</f>
        <v>6</v>
      </c>
    </row>
    <row r="1971" spans="1:14" x14ac:dyDescent="0.25">
      <c r="A1971">
        <v>1970</v>
      </c>
      <c r="B1971">
        <v>2</v>
      </c>
      <c r="C1971" t="s">
        <v>19</v>
      </c>
      <c r="D1971" t="s">
        <v>33</v>
      </c>
      <c r="E1971" t="s">
        <v>36</v>
      </c>
      <c r="F1971" t="s">
        <v>46</v>
      </c>
      <c r="G1971" s="1">
        <v>45506</v>
      </c>
      <c r="H1971" t="s">
        <v>48</v>
      </c>
      <c r="I1971" t="s">
        <v>54</v>
      </c>
      <c r="J1971">
        <v>1265</v>
      </c>
      <c r="K1971">
        <v>25</v>
      </c>
      <c r="L1971">
        <v>1</v>
      </c>
      <c r="M1971">
        <v>2738</v>
      </c>
      <c r="N1971">
        <f>MONTH(Table1[[#This Row],[Sale_Date]])</f>
        <v>8</v>
      </c>
    </row>
    <row r="1972" spans="1:14" x14ac:dyDescent="0.25">
      <c r="A1972">
        <v>1971</v>
      </c>
      <c r="B1972">
        <v>7</v>
      </c>
      <c r="C1972" t="s">
        <v>25</v>
      </c>
      <c r="D1972" t="s">
        <v>34</v>
      </c>
      <c r="E1972" t="s">
        <v>36</v>
      </c>
      <c r="F1972" t="s">
        <v>40</v>
      </c>
      <c r="G1972" s="1">
        <v>45511</v>
      </c>
      <c r="H1972" t="s">
        <v>47</v>
      </c>
      <c r="I1972" t="s">
        <v>54</v>
      </c>
      <c r="J1972">
        <v>741</v>
      </c>
      <c r="K1972">
        <v>0</v>
      </c>
      <c r="L1972">
        <v>1</v>
      </c>
      <c r="M1972">
        <v>1494</v>
      </c>
      <c r="N1972">
        <f>MONTH(Table1[[#This Row],[Sale_Date]])</f>
        <v>8</v>
      </c>
    </row>
    <row r="1973" spans="1:14" x14ac:dyDescent="0.25">
      <c r="A1973">
        <v>1972</v>
      </c>
      <c r="B1973">
        <v>16</v>
      </c>
      <c r="C1973" t="s">
        <v>16</v>
      </c>
      <c r="D1973" t="s">
        <v>34</v>
      </c>
      <c r="E1973" t="s">
        <v>38</v>
      </c>
      <c r="F1973" t="s">
        <v>42</v>
      </c>
      <c r="G1973" s="1">
        <v>45470</v>
      </c>
      <c r="H1973" t="s">
        <v>48</v>
      </c>
      <c r="I1973" t="s">
        <v>53</v>
      </c>
      <c r="J1973">
        <v>483</v>
      </c>
      <c r="K1973">
        <v>20</v>
      </c>
      <c r="L1973">
        <v>3</v>
      </c>
      <c r="M1973">
        <v>2905</v>
      </c>
      <c r="N1973">
        <f>MONTH(Table1[[#This Row],[Sale_Date]])</f>
        <v>6</v>
      </c>
    </row>
    <row r="1974" spans="1:14" x14ac:dyDescent="0.25">
      <c r="A1974">
        <v>1973</v>
      </c>
      <c r="B1974">
        <v>12</v>
      </c>
      <c r="C1974" t="s">
        <v>31</v>
      </c>
      <c r="D1974" t="s">
        <v>35</v>
      </c>
      <c r="E1974" t="s">
        <v>38</v>
      </c>
      <c r="F1974" t="s">
        <v>42</v>
      </c>
      <c r="G1974" s="1">
        <v>45687</v>
      </c>
      <c r="H1974" t="s">
        <v>47</v>
      </c>
      <c r="I1974" t="s">
        <v>53</v>
      </c>
      <c r="J1974">
        <v>1020</v>
      </c>
      <c r="K1974">
        <v>30</v>
      </c>
      <c r="L1974">
        <v>1</v>
      </c>
      <c r="M1974">
        <v>1984</v>
      </c>
      <c r="N1974">
        <f>MONTH(Table1[[#This Row],[Sale_Date]])</f>
        <v>1</v>
      </c>
    </row>
    <row r="1975" spans="1:14" x14ac:dyDescent="0.25">
      <c r="A1975">
        <v>1974</v>
      </c>
      <c r="B1975">
        <v>7</v>
      </c>
      <c r="C1975" t="s">
        <v>25</v>
      </c>
      <c r="D1975" t="s">
        <v>34</v>
      </c>
      <c r="E1975" t="s">
        <v>38</v>
      </c>
      <c r="F1975" t="s">
        <v>40</v>
      </c>
      <c r="G1975" s="1">
        <v>45688</v>
      </c>
      <c r="H1975" t="s">
        <v>47</v>
      </c>
      <c r="I1975" t="s">
        <v>51</v>
      </c>
      <c r="J1975">
        <v>499</v>
      </c>
      <c r="K1975">
        <v>10</v>
      </c>
      <c r="L1975">
        <v>2</v>
      </c>
      <c r="M1975">
        <v>2616</v>
      </c>
      <c r="N1975">
        <f>MONTH(Table1[[#This Row],[Sale_Date]])</f>
        <v>1</v>
      </c>
    </row>
    <row r="1976" spans="1:14" x14ac:dyDescent="0.25">
      <c r="A1976">
        <v>1975</v>
      </c>
      <c r="B1976">
        <v>1</v>
      </c>
      <c r="C1976" t="s">
        <v>15</v>
      </c>
      <c r="D1976" t="s">
        <v>34</v>
      </c>
      <c r="E1976" t="s">
        <v>39</v>
      </c>
      <c r="F1976" t="s">
        <v>44</v>
      </c>
      <c r="G1976" s="1">
        <v>45520</v>
      </c>
      <c r="H1976" t="s">
        <v>47</v>
      </c>
      <c r="I1976" t="s">
        <v>49</v>
      </c>
      <c r="J1976">
        <v>1188</v>
      </c>
      <c r="K1976">
        <v>30</v>
      </c>
      <c r="L1976">
        <v>3</v>
      </c>
      <c r="M1976">
        <v>1126</v>
      </c>
      <c r="N1976">
        <f>MONTH(Table1[[#This Row],[Sale_Date]])</f>
        <v>8</v>
      </c>
    </row>
    <row r="1977" spans="1:14" x14ac:dyDescent="0.25">
      <c r="A1977">
        <v>1976</v>
      </c>
      <c r="B1977">
        <v>19</v>
      </c>
      <c r="C1977" t="s">
        <v>14</v>
      </c>
      <c r="D1977" t="s">
        <v>34</v>
      </c>
      <c r="E1977" t="s">
        <v>36</v>
      </c>
      <c r="F1977" t="s">
        <v>45</v>
      </c>
      <c r="G1977" s="1">
        <v>45577</v>
      </c>
      <c r="H1977" t="s">
        <v>48</v>
      </c>
      <c r="I1977" t="s">
        <v>55</v>
      </c>
      <c r="J1977">
        <v>337</v>
      </c>
      <c r="K1977">
        <v>20</v>
      </c>
      <c r="L1977">
        <v>1</v>
      </c>
      <c r="M1977">
        <v>1375</v>
      </c>
      <c r="N1977">
        <f>MONTH(Table1[[#This Row],[Sale_Date]])</f>
        <v>10</v>
      </c>
    </row>
    <row r="1978" spans="1:14" x14ac:dyDescent="0.25">
      <c r="A1978">
        <v>1977</v>
      </c>
      <c r="B1978">
        <v>3</v>
      </c>
      <c r="C1978" t="s">
        <v>18</v>
      </c>
      <c r="D1978" t="s">
        <v>35</v>
      </c>
      <c r="E1978" t="s">
        <v>38</v>
      </c>
      <c r="F1978" t="s">
        <v>43</v>
      </c>
      <c r="G1978" s="1">
        <v>45469</v>
      </c>
      <c r="H1978" t="s">
        <v>47</v>
      </c>
      <c r="I1978" t="s">
        <v>55</v>
      </c>
      <c r="J1978">
        <v>765</v>
      </c>
      <c r="K1978">
        <v>0</v>
      </c>
      <c r="L1978">
        <v>1</v>
      </c>
      <c r="M1978">
        <v>2522</v>
      </c>
      <c r="N1978">
        <f>MONTH(Table1[[#This Row],[Sale_Date]])</f>
        <v>6</v>
      </c>
    </row>
    <row r="1979" spans="1:14" x14ac:dyDescent="0.25">
      <c r="A1979">
        <v>1978</v>
      </c>
      <c r="B1979">
        <v>16</v>
      </c>
      <c r="C1979" t="s">
        <v>16</v>
      </c>
      <c r="D1979" t="s">
        <v>34</v>
      </c>
      <c r="E1979" t="s">
        <v>36</v>
      </c>
      <c r="F1979" t="s">
        <v>46</v>
      </c>
      <c r="G1979" s="1">
        <v>45470</v>
      </c>
      <c r="H1979" t="s">
        <v>47</v>
      </c>
      <c r="I1979" t="s">
        <v>55</v>
      </c>
      <c r="J1979">
        <v>1450</v>
      </c>
      <c r="K1979">
        <v>20</v>
      </c>
      <c r="L1979">
        <v>1</v>
      </c>
      <c r="M1979">
        <v>2740</v>
      </c>
      <c r="N1979">
        <f>MONTH(Table1[[#This Row],[Sale_Date]])</f>
        <v>6</v>
      </c>
    </row>
    <row r="1980" spans="1:14" x14ac:dyDescent="0.25">
      <c r="A1980">
        <v>1979</v>
      </c>
      <c r="B1980">
        <v>19</v>
      </c>
      <c r="C1980" t="s">
        <v>14</v>
      </c>
      <c r="D1980" t="s">
        <v>34</v>
      </c>
      <c r="E1980" t="s">
        <v>36</v>
      </c>
      <c r="F1980" t="s">
        <v>44</v>
      </c>
      <c r="G1980" s="1">
        <v>45523</v>
      </c>
      <c r="H1980" t="s">
        <v>48</v>
      </c>
      <c r="I1980" t="s">
        <v>52</v>
      </c>
      <c r="J1980">
        <v>1085</v>
      </c>
      <c r="K1980">
        <v>30</v>
      </c>
      <c r="L1980">
        <v>1</v>
      </c>
      <c r="M1980">
        <v>1218</v>
      </c>
      <c r="N1980">
        <f>MONTH(Table1[[#This Row],[Sale_Date]])</f>
        <v>8</v>
      </c>
    </row>
    <row r="1981" spans="1:14" x14ac:dyDescent="0.25">
      <c r="A1981">
        <v>1980</v>
      </c>
      <c r="B1981">
        <v>20</v>
      </c>
      <c r="C1981" t="s">
        <v>24</v>
      </c>
      <c r="D1981" t="s">
        <v>33</v>
      </c>
      <c r="E1981" t="s">
        <v>38</v>
      </c>
      <c r="F1981" t="s">
        <v>40</v>
      </c>
      <c r="G1981" s="1">
        <v>45556</v>
      </c>
      <c r="H1981" t="s">
        <v>48</v>
      </c>
      <c r="I1981" t="s">
        <v>50</v>
      </c>
      <c r="J1981">
        <v>561</v>
      </c>
      <c r="K1981">
        <v>30</v>
      </c>
      <c r="L1981">
        <v>1</v>
      </c>
      <c r="M1981">
        <v>1392</v>
      </c>
      <c r="N1981">
        <f>MONTH(Table1[[#This Row],[Sale_Date]])</f>
        <v>9</v>
      </c>
    </row>
    <row r="1982" spans="1:14" x14ac:dyDescent="0.25">
      <c r="A1982">
        <v>1981</v>
      </c>
      <c r="B1982">
        <v>5</v>
      </c>
      <c r="C1982" t="s">
        <v>30</v>
      </c>
      <c r="D1982" t="s">
        <v>33</v>
      </c>
      <c r="E1982" t="s">
        <v>39</v>
      </c>
      <c r="F1982" t="s">
        <v>40</v>
      </c>
      <c r="G1982" s="1">
        <v>45509</v>
      </c>
      <c r="H1982" t="s">
        <v>48</v>
      </c>
      <c r="I1982" t="s">
        <v>55</v>
      </c>
      <c r="J1982">
        <v>346</v>
      </c>
      <c r="K1982">
        <v>25</v>
      </c>
      <c r="L1982">
        <v>3</v>
      </c>
      <c r="M1982">
        <v>2232</v>
      </c>
      <c r="N1982">
        <f>MONTH(Table1[[#This Row],[Sale_Date]])</f>
        <v>8</v>
      </c>
    </row>
    <row r="1983" spans="1:14" x14ac:dyDescent="0.25">
      <c r="A1983">
        <v>1982</v>
      </c>
      <c r="B1983">
        <v>5</v>
      </c>
      <c r="C1983" t="s">
        <v>30</v>
      </c>
      <c r="D1983" t="s">
        <v>33</v>
      </c>
      <c r="E1983" t="s">
        <v>39</v>
      </c>
      <c r="F1983" t="s">
        <v>43</v>
      </c>
      <c r="G1983" s="1">
        <v>45738</v>
      </c>
      <c r="H1983" t="s">
        <v>48</v>
      </c>
      <c r="I1983" t="s">
        <v>54</v>
      </c>
      <c r="J1983">
        <v>1195</v>
      </c>
      <c r="K1983">
        <v>20</v>
      </c>
      <c r="L1983">
        <v>2</v>
      </c>
      <c r="M1983">
        <v>2766</v>
      </c>
      <c r="N1983">
        <f>MONTH(Table1[[#This Row],[Sale_Date]])</f>
        <v>3</v>
      </c>
    </row>
    <row r="1984" spans="1:14" x14ac:dyDescent="0.25">
      <c r="A1984">
        <v>1983</v>
      </c>
      <c r="B1984">
        <v>17</v>
      </c>
      <c r="C1984" t="s">
        <v>27</v>
      </c>
      <c r="D1984" t="s">
        <v>33</v>
      </c>
      <c r="E1984" t="s">
        <v>39</v>
      </c>
      <c r="F1984" t="s">
        <v>46</v>
      </c>
      <c r="G1984" s="1">
        <v>45684</v>
      </c>
      <c r="H1984" t="s">
        <v>47</v>
      </c>
      <c r="I1984" t="s">
        <v>55</v>
      </c>
      <c r="J1984">
        <v>279</v>
      </c>
      <c r="K1984">
        <v>30</v>
      </c>
      <c r="L1984">
        <v>1</v>
      </c>
      <c r="M1984">
        <v>1387</v>
      </c>
      <c r="N1984">
        <f>MONTH(Table1[[#This Row],[Sale_Date]])</f>
        <v>1</v>
      </c>
    </row>
    <row r="1985" spans="1:14" x14ac:dyDescent="0.25">
      <c r="A1985">
        <v>1984</v>
      </c>
      <c r="B1985">
        <v>17</v>
      </c>
      <c r="C1985" t="s">
        <v>27</v>
      </c>
      <c r="D1985" t="s">
        <v>33</v>
      </c>
      <c r="E1985" t="s">
        <v>38</v>
      </c>
      <c r="F1985" t="s">
        <v>42</v>
      </c>
      <c r="G1985" s="1">
        <v>45593</v>
      </c>
      <c r="H1985" t="s">
        <v>47</v>
      </c>
      <c r="I1985" t="s">
        <v>53</v>
      </c>
      <c r="J1985">
        <v>949</v>
      </c>
      <c r="K1985">
        <v>10</v>
      </c>
      <c r="L1985">
        <v>1</v>
      </c>
      <c r="M1985">
        <v>1049</v>
      </c>
      <c r="N1985">
        <f>MONTH(Table1[[#This Row],[Sale_Date]])</f>
        <v>10</v>
      </c>
    </row>
    <row r="1986" spans="1:14" x14ac:dyDescent="0.25">
      <c r="A1986">
        <v>1985</v>
      </c>
      <c r="B1986">
        <v>20</v>
      </c>
      <c r="C1986" t="s">
        <v>24</v>
      </c>
      <c r="D1986" t="s">
        <v>33</v>
      </c>
      <c r="E1986" t="s">
        <v>36</v>
      </c>
      <c r="F1986" t="s">
        <v>45</v>
      </c>
      <c r="G1986" s="1">
        <v>45648</v>
      </c>
      <c r="H1986" t="s">
        <v>48</v>
      </c>
      <c r="I1986" t="s">
        <v>53</v>
      </c>
      <c r="J1986">
        <v>605</v>
      </c>
      <c r="K1986">
        <v>0</v>
      </c>
      <c r="L1986">
        <v>2</v>
      </c>
      <c r="M1986">
        <v>2098</v>
      </c>
      <c r="N1986">
        <f>MONTH(Table1[[#This Row],[Sale_Date]])</f>
        <v>12</v>
      </c>
    </row>
    <row r="1987" spans="1:14" x14ac:dyDescent="0.25">
      <c r="A1987">
        <v>1986</v>
      </c>
      <c r="B1987">
        <v>1</v>
      </c>
      <c r="C1987" t="s">
        <v>15</v>
      </c>
      <c r="D1987" t="s">
        <v>34</v>
      </c>
      <c r="E1987" t="s">
        <v>37</v>
      </c>
      <c r="F1987" t="s">
        <v>44</v>
      </c>
      <c r="G1987" s="1">
        <v>45746</v>
      </c>
      <c r="H1987" t="s">
        <v>47</v>
      </c>
      <c r="I1987" t="s">
        <v>53</v>
      </c>
      <c r="J1987">
        <v>867</v>
      </c>
      <c r="K1987">
        <v>25</v>
      </c>
      <c r="L1987">
        <v>2</v>
      </c>
      <c r="M1987">
        <v>1088</v>
      </c>
      <c r="N1987">
        <f>MONTH(Table1[[#This Row],[Sale_Date]])</f>
        <v>3</v>
      </c>
    </row>
    <row r="1988" spans="1:14" x14ac:dyDescent="0.25">
      <c r="A1988">
        <v>1987</v>
      </c>
      <c r="B1988">
        <v>16</v>
      </c>
      <c r="C1988" t="s">
        <v>16</v>
      </c>
      <c r="D1988" t="s">
        <v>34</v>
      </c>
      <c r="E1988" t="s">
        <v>39</v>
      </c>
      <c r="F1988" t="s">
        <v>44</v>
      </c>
      <c r="G1988" s="1">
        <v>45419</v>
      </c>
      <c r="H1988" t="s">
        <v>47</v>
      </c>
      <c r="I1988" t="s">
        <v>51</v>
      </c>
      <c r="J1988">
        <v>1187</v>
      </c>
      <c r="K1988">
        <v>15</v>
      </c>
      <c r="L1988">
        <v>2</v>
      </c>
      <c r="M1988">
        <v>1633</v>
      </c>
      <c r="N1988">
        <f>MONTH(Table1[[#This Row],[Sale_Date]])</f>
        <v>5</v>
      </c>
    </row>
    <row r="1989" spans="1:14" x14ac:dyDescent="0.25">
      <c r="A1989">
        <v>1988</v>
      </c>
      <c r="B1989">
        <v>1</v>
      </c>
      <c r="C1989" t="s">
        <v>15</v>
      </c>
      <c r="D1989" t="s">
        <v>34</v>
      </c>
      <c r="E1989" t="s">
        <v>36</v>
      </c>
      <c r="F1989" t="s">
        <v>41</v>
      </c>
      <c r="G1989" s="1">
        <v>45444</v>
      </c>
      <c r="H1989" t="s">
        <v>47</v>
      </c>
      <c r="I1989" t="s">
        <v>53</v>
      </c>
      <c r="J1989">
        <v>622</v>
      </c>
      <c r="K1989">
        <v>10</v>
      </c>
      <c r="L1989">
        <v>2</v>
      </c>
      <c r="M1989">
        <v>2023</v>
      </c>
      <c r="N1989">
        <f>MONTH(Table1[[#This Row],[Sale_Date]])</f>
        <v>6</v>
      </c>
    </row>
    <row r="1990" spans="1:14" x14ac:dyDescent="0.25">
      <c r="A1990">
        <v>1989</v>
      </c>
      <c r="B1990">
        <v>9</v>
      </c>
      <c r="C1990" t="s">
        <v>26</v>
      </c>
      <c r="D1990" t="s">
        <v>35</v>
      </c>
      <c r="E1990" t="s">
        <v>36</v>
      </c>
      <c r="F1990" t="s">
        <v>44</v>
      </c>
      <c r="G1990" s="1">
        <v>45642</v>
      </c>
      <c r="H1990" t="s">
        <v>48</v>
      </c>
      <c r="I1990" t="s">
        <v>51</v>
      </c>
      <c r="J1990">
        <v>307</v>
      </c>
      <c r="K1990">
        <v>10</v>
      </c>
      <c r="L1990">
        <v>1</v>
      </c>
      <c r="M1990">
        <v>1819</v>
      </c>
      <c r="N1990">
        <f>MONTH(Table1[[#This Row],[Sale_Date]])</f>
        <v>12</v>
      </c>
    </row>
    <row r="1991" spans="1:14" x14ac:dyDescent="0.25">
      <c r="A1991">
        <v>1990</v>
      </c>
      <c r="B1991">
        <v>10</v>
      </c>
      <c r="C1991" t="s">
        <v>23</v>
      </c>
      <c r="D1991" t="s">
        <v>34</v>
      </c>
      <c r="E1991" t="s">
        <v>39</v>
      </c>
      <c r="F1991" t="s">
        <v>41</v>
      </c>
      <c r="G1991" s="1">
        <v>45600</v>
      </c>
      <c r="H1991" t="s">
        <v>48</v>
      </c>
      <c r="I1991" t="s">
        <v>52</v>
      </c>
      <c r="J1991">
        <v>1097</v>
      </c>
      <c r="K1991">
        <v>20</v>
      </c>
      <c r="L1991">
        <v>3</v>
      </c>
      <c r="M1991">
        <v>1801</v>
      </c>
      <c r="N1991">
        <f>MONTH(Table1[[#This Row],[Sale_Date]])</f>
        <v>11</v>
      </c>
    </row>
    <row r="1992" spans="1:14" x14ac:dyDescent="0.25">
      <c r="A1992">
        <v>1991</v>
      </c>
      <c r="B1992">
        <v>7</v>
      </c>
      <c r="C1992" t="s">
        <v>25</v>
      </c>
      <c r="D1992" t="s">
        <v>34</v>
      </c>
      <c r="E1992" t="s">
        <v>38</v>
      </c>
      <c r="F1992" t="s">
        <v>41</v>
      </c>
      <c r="G1992" s="1">
        <v>45747</v>
      </c>
      <c r="H1992" t="s">
        <v>47</v>
      </c>
      <c r="I1992" t="s">
        <v>53</v>
      </c>
      <c r="J1992">
        <v>832</v>
      </c>
      <c r="K1992">
        <v>25</v>
      </c>
      <c r="L1992">
        <v>2</v>
      </c>
      <c r="M1992">
        <v>1670</v>
      </c>
      <c r="N1992">
        <f>MONTH(Table1[[#This Row],[Sale_Date]])</f>
        <v>3</v>
      </c>
    </row>
    <row r="1993" spans="1:14" x14ac:dyDescent="0.25">
      <c r="A1993">
        <v>1992</v>
      </c>
      <c r="B1993">
        <v>1</v>
      </c>
      <c r="C1993" t="s">
        <v>15</v>
      </c>
      <c r="D1993" t="s">
        <v>34</v>
      </c>
      <c r="E1993" t="s">
        <v>39</v>
      </c>
      <c r="F1993" t="s">
        <v>41</v>
      </c>
      <c r="G1993" s="1">
        <v>45777</v>
      </c>
      <c r="H1993" t="s">
        <v>47</v>
      </c>
      <c r="I1993" t="s">
        <v>54</v>
      </c>
      <c r="J1993">
        <v>1240</v>
      </c>
      <c r="K1993">
        <v>0</v>
      </c>
      <c r="L1993">
        <v>2</v>
      </c>
      <c r="M1993">
        <v>1376</v>
      </c>
      <c r="N1993">
        <f>MONTH(Table1[[#This Row],[Sale_Date]])</f>
        <v>4</v>
      </c>
    </row>
    <row r="1994" spans="1:14" x14ac:dyDescent="0.25">
      <c r="A1994">
        <v>1993</v>
      </c>
      <c r="B1994">
        <v>18</v>
      </c>
      <c r="C1994" t="s">
        <v>28</v>
      </c>
      <c r="D1994" t="s">
        <v>35</v>
      </c>
      <c r="E1994" t="s">
        <v>36</v>
      </c>
      <c r="F1994" t="s">
        <v>44</v>
      </c>
      <c r="G1994" s="1">
        <v>45535</v>
      </c>
      <c r="H1994" t="s">
        <v>47</v>
      </c>
      <c r="I1994" t="s">
        <v>53</v>
      </c>
      <c r="J1994">
        <v>400</v>
      </c>
      <c r="K1994">
        <v>30</v>
      </c>
      <c r="L1994">
        <v>3</v>
      </c>
      <c r="M1994">
        <v>2293</v>
      </c>
      <c r="N1994">
        <f>MONTH(Table1[[#This Row],[Sale_Date]])</f>
        <v>8</v>
      </c>
    </row>
    <row r="1995" spans="1:14" x14ac:dyDescent="0.25">
      <c r="A1995">
        <v>1994</v>
      </c>
      <c r="B1995">
        <v>14</v>
      </c>
      <c r="C1995" t="s">
        <v>22</v>
      </c>
      <c r="D1995" t="s">
        <v>33</v>
      </c>
      <c r="E1995" t="s">
        <v>36</v>
      </c>
      <c r="F1995" t="s">
        <v>42</v>
      </c>
      <c r="G1995" s="1">
        <v>45682</v>
      </c>
      <c r="H1995" t="s">
        <v>48</v>
      </c>
      <c r="I1995" t="s">
        <v>54</v>
      </c>
      <c r="J1995">
        <v>599</v>
      </c>
      <c r="K1995">
        <v>15</v>
      </c>
      <c r="L1995">
        <v>1</v>
      </c>
      <c r="M1995">
        <v>1141</v>
      </c>
      <c r="N1995">
        <f>MONTH(Table1[[#This Row],[Sale_Date]])</f>
        <v>1</v>
      </c>
    </row>
    <row r="1996" spans="1:14" x14ac:dyDescent="0.25">
      <c r="A1996">
        <v>1995</v>
      </c>
      <c r="B1996">
        <v>13</v>
      </c>
      <c r="C1996" t="s">
        <v>21</v>
      </c>
      <c r="D1996" t="s">
        <v>34</v>
      </c>
      <c r="E1996" t="s">
        <v>36</v>
      </c>
      <c r="F1996" t="s">
        <v>40</v>
      </c>
      <c r="G1996" s="1">
        <v>45612</v>
      </c>
      <c r="H1996" t="s">
        <v>47</v>
      </c>
      <c r="I1996" t="s">
        <v>50</v>
      </c>
      <c r="J1996">
        <v>1220</v>
      </c>
      <c r="K1996">
        <v>0</v>
      </c>
      <c r="L1996">
        <v>2</v>
      </c>
      <c r="M1996">
        <v>1059</v>
      </c>
      <c r="N1996">
        <f>MONTH(Table1[[#This Row],[Sale_Date]])</f>
        <v>11</v>
      </c>
    </row>
    <row r="1997" spans="1:14" x14ac:dyDescent="0.25">
      <c r="A1997">
        <v>1996</v>
      </c>
      <c r="B1997">
        <v>16</v>
      </c>
      <c r="C1997" t="s">
        <v>16</v>
      </c>
      <c r="D1997" t="s">
        <v>34</v>
      </c>
      <c r="E1997" t="s">
        <v>37</v>
      </c>
      <c r="F1997" t="s">
        <v>46</v>
      </c>
      <c r="G1997" s="1">
        <v>45413</v>
      </c>
      <c r="H1997" t="s">
        <v>48</v>
      </c>
      <c r="I1997" t="s">
        <v>53</v>
      </c>
      <c r="J1997">
        <v>766</v>
      </c>
      <c r="K1997">
        <v>30</v>
      </c>
      <c r="L1997">
        <v>2</v>
      </c>
      <c r="M1997">
        <v>2932</v>
      </c>
      <c r="N1997">
        <f>MONTH(Table1[[#This Row],[Sale_Date]])</f>
        <v>5</v>
      </c>
    </row>
    <row r="1998" spans="1:14" x14ac:dyDescent="0.25">
      <c r="A1998">
        <v>1997</v>
      </c>
      <c r="B1998">
        <v>18</v>
      </c>
      <c r="C1998" t="s">
        <v>28</v>
      </c>
      <c r="D1998" t="s">
        <v>35</v>
      </c>
      <c r="E1998" t="s">
        <v>38</v>
      </c>
      <c r="F1998" t="s">
        <v>45</v>
      </c>
      <c r="G1998" s="1">
        <v>45748</v>
      </c>
      <c r="H1998" t="s">
        <v>48</v>
      </c>
      <c r="I1998" t="s">
        <v>51</v>
      </c>
      <c r="J1998">
        <v>239</v>
      </c>
      <c r="K1998">
        <v>0</v>
      </c>
      <c r="L1998">
        <v>3</v>
      </c>
      <c r="M1998">
        <v>2540</v>
      </c>
      <c r="N1998">
        <f>MONTH(Table1[[#This Row],[Sale_Date]])</f>
        <v>4</v>
      </c>
    </row>
    <row r="1999" spans="1:14" x14ac:dyDescent="0.25">
      <c r="A1999">
        <v>1998</v>
      </c>
      <c r="B1999">
        <v>12</v>
      </c>
      <c r="C1999" t="s">
        <v>31</v>
      </c>
      <c r="D1999" t="s">
        <v>35</v>
      </c>
      <c r="E1999" t="s">
        <v>36</v>
      </c>
      <c r="F1999" t="s">
        <v>40</v>
      </c>
      <c r="G1999" s="1">
        <v>45668</v>
      </c>
      <c r="H1999" t="s">
        <v>48</v>
      </c>
      <c r="I1999" t="s">
        <v>50</v>
      </c>
      <c r="J1999">
        <v>727</v>
      </c>
      <c r="K1999">
        <v>20</v>
      </c>
      <c r="L1999">
        <v>1</v>
      </c>
      <c r="M1999">
        <v>2250</v>
      </c>
      <c r="N1999">
        <f>MONTH(Table1[[#This Row],[Sale_Date]])</f>
        <v>1</v>
      </c>
    </row>
    <row r="2000" spans="1:14" x14ac:dyDescent="0.25">
      <c r="A2000">
        <v>1999</v>
      </c>
      <c r="B2000">
        <v>7</v>
      </c>
      <c r="C2000" t="s">
        <v>25</v>
      </c>
      <c r="D2000" t="s">
        <v>34</v>
      </c>
      <c r="E2000" t="s">
        <v>39</v>
      </c>
      <c r="F2000" t="s">
        <v>46</v>
      </c>
      <c r="G2000" s="1">
        <v>45610</v>
      </c>
      <c r="H2000" t="s">
        <v>48</v>
      </c>
      <c r="I2000" t="s">
        <v>50</v>
      </c>
      <c r="J2000">
        <v>709</v>
      </c>
      <c r="K2000">
        <v>0</v>
      </c>
      <c r="L2000">
        <v>2</v>
      </c>
      <c r="M2000">
        <v>2538</v>
      </c>
      <c r="N2000">
        <f>MONTH(Table1[[#This Row],[Sale_Date]])</f>
        <v>11</v>
      </c>
    </row>
    <row r="2001" spans="1:14" x14ac:dyDescent="0.25">
      <c r="A2001">
        <v>2000</v>
      </c>
      <c r="B2001">
        <v>11</v>
      </c>
      <c r="C2001" t="s">
        <v>13</v>
      </c>
      <c r="D2001" t="s">
        <v>33</v>
      </c>
      <c r="E2001" t="s">
        <v>39</v>
      </c>
      <c r="F2001" t="s">
        <v>40</v>
      </c>
      <c r="G2001" s="1">
        <v>45619</v>
      </c>
      <c r="H2001" t="s">
        <v>47</v>
      </c>
      <c r="I2001" t="s">
        <v>53</v>
      </c>
      <c r="J2001">
        <v>248</v>
      </c>
      <c r="K2001">
        <v>15</v>
      </c>
      <c r="L2001">
        <v>1</v>
      </c>
      <c r="M2001">
        <v>1570</v>
      </c>
      <c r="N2001">
        <f>MONTH(Table1[[#This Row],[Sale_Date]])</f>
        <v>11</v>
      </c>
    </row>
    <row r="2002" spans="1:14" x14ac:dyDescent="0.25">
      <c r="A2002">
        <v>2001</v>
      </c>
      <c r="B2002">
        <v>12</v>
      </c>
      <c r="C2002" t="s">
        <v>31</v>
      </c>
      <c r="D2002" t="s">
        <v>35</v>
      </c>
      <c r="E2002" t="s">
        <v>36</v>
      </c>
      <c r="F2002" t="s">
        <v>42</v>
      </c>
      <c r="G2002" s="1">
        <v>45682</v>
      </c>
      <c r="H2002" t="s">
        <v>48</v>
      </c>
      <c r="I2002" t="s">
        <v>50</v>
      </c>
      <c r="J2002">
        <v>1204</v>
      </c>
      <c r="K2002">
        <v>20</v>
      </c>
      <c r="L2002">
        <v>2</v>
      </c>
      <c r="M2002">
        <v>1675</v>
      </c>
      <c r="N2002">
        <f>MONTH(Table1[[#This Row],[Sale_Date]])</f>
        <v>1</v>
      </c>
    </row>
    <row r="2003" spans="1:14" x14ac:dyDescent="0.25">
      <c r="A2003">
        <v>2002</v>
      </c>
      <c r="B2003">
        <v>7</v>
      </c>
      <c r="C2003" t="s">
        <v>25</v>
      </c>
      <c r="D2003" t="s">
        <v>34</v>
      </c>
      <c r="E2003" t="s">
        <v>36</v>
      </c>
      <c r="F2003" t="s">
        <v>40</v>
      </c>
      <c r="G2003" s="1">
        <v>45679</v>
      </c>
      <c r="H2003" t="s">
        <v>47</v>
      </c>
      <c r="I2003" t="s">
        <v>51</v>
      </c>
      <c r="J2003">
        <v>872</v>
      </c>
      <c r="K2003">
        <v>0</v>
      </c>
      <c r="L2003">
        <v>2</v>
      </c>
      <c r="M2003">
        <v>1672</v>
      </c>
      <c r="N2003">
        <f>MONTH(Table1[[#This Row],[Sale_Date]])</f>
        <v>1</v>
      </c>
    </row>
    <row r="2004" spans="1:14" x14ac:dyDescent="0.25">
      <c r="A2004">
        <v>2003</v>
      </c>
      <c r="B2004">
        <v>15</v>
      </c>
      <c r="C2004" t="s">
        <v>20</v>
      </c>
      <c r="D2004" t="s">
        <v>35</v>
      </c>
      <c r="E2004" t="s">
        <v>39</v>
      </c>
      <c r="F2004" t="s">
        <v>44</v>
      </c>
      <c r="G2004" s="1">
        <v>45641</v>
      </c>
      <c r="H2004" t="s">
        <v>47</v>
      </c>
      <c r="I2004" t="s">
        <v>54</v>
      </c>
      <c r="J2004">
        <v>901</v>
      </c>
      <c r="K2004">
        <v>15</v>
      </c>
      <c r="L2004">
        <v>2</v>
      </c>
      <c r="M2004">
        <v>2270</v>
      </c>
      <c r="N2004">
        <f>MONTH(Table1[[#This Row],[Sale_Date]])</f>
        <v>12</v>
      </c>
    </row>
    <row r="2005" spans="1:14" x14ac:dyDescent="0.25">
      <c r="A2005">
        <v>2004</v>
      </c>
      <c r="B2005">
        <v>4</v>
      </c>
      <c r="C2005" t="s">
        <v>17</v>
      </c>
      <c r="D2005" t="s">
        <v>34</v>
      </c>
      <c r="E2005" t="s">
        <v>36</v>
      </c>
      <c r="F2005" t="s">
        <v>40</v>
      </c>
      <c r="G2005" s="1">
        <v>45594</v>
      </c>
      <c r="H2005" t="s">
        <v>48</v>
      </c>
      <c r="I2005" t="s">
        <v>52</v>
      </c>
      <c r="J2005">
        <v>765</v>
      </c>
      <c r="K2005">
        <v>0</v>
      </c>
      <c r="L2005">
        <v>1</v>
      </c>
      <c r="M2005">
        <v>2154</v>
      </c>
      <c r="N2005">
        <f>MONTH(Table1[[#This Row],[Sale_Date]])</f>
        <v>10</v>
      </c>
    </row>
    <row r="2006" spans="1:14" x14ac:dyDescent="0.25">
      <c r="A2006">
        <v>2005</v>
      </c>
      <c r="B2006">
        <v>5</v>
      </c>
      <c r="C2006" t="s">
        <v>30</v>
      </c>
      <c r="D2006" t="s">
        <v>33</v>
      </c>
      <c r="E2006" t="s">
        <v>39</v>
      </c>
      <c r="F2006" t="s">
        <v>42</v>
      </c>
      <c r="G2006" s="1">
        <v>45669</v>
      </c>
      <c r="H2006" t="s">
        <v>48</v>
      </c>
      <c r="I2006" t="s">
        <v>54</v>
      </c>
      <c r="J2006">
        <v>512</v>
      </c>
      <c r="K2006">
        <v>25</v>
      </c>
      <c r="L2006">
        <v>1</v>
      </c>
      <c r="M2006">
        <v>2397</v>
      </c>
      <c r="N2006">
        <f>MONTH(Table1[[#This Row],[Sale_Date]])</f>
        <v>1</v>
      </c>
    </row>
    <row r="2007" spans="1:14" x14ac:dyDescent="0.25">
      <c r="A2007">
        <v>2006</v>
      </c>
      <c r="B2007">
        <v>20</v>
      </c>
      <c r="C2007" t="s">
        <v>24</v>
      </c>
      <c r="D2007" t="s">
        <v>33</v>
      </c>
      <c r="E2007" t="s">
        <v>39</v>
      </c>
      <c r="F2007" t="s">
        <v>43</v>
      </c>
      <c r="G2007" s="1">
        <v>45713</v>
      </c>
      <c r="H2007" t="s">
        <v>47</v>
      </c>
      <c r="I2007" t="s">
        <v>55</v>
      </c>
      <c r="J2007">
        <v>1207</v>
      </c>
      <c r="K2007">
        <v>25</v>
      </c>
      <c r="L2007">
        <v>3</v>
      </c>
      <c r="M2007">
        <v>2312</v>
      </c>
      <c r="N2007">
        <f>MONTH(Table1[[#This Row],[Sale_Date]])</f>
        <v>2</v>
      </c>
    </row>
    <row r="2008" spans="1:14" x14ac:dyDescent="0.25">
      <c r="A2008">
        <v>2007</v>
      </c>
      <c r="B2008">
        <v>5</v>
      </c>
      <c r="C2008" t="s">
        <v>30</v>
      </c>
      <c r="D2008" t="s">
        <v>33</v>
      </c>
      <c r="E2008" t="s">
        <v>37</v>
      </c>
      <c r="F2008" t="s">
        <v>42</v>
      </c>
      <c r="G2008" s="1">
        <v>45680</v>
      </c>
      <c r="H2008" t="s">
        <v>47</v>
      </c>
      <c r="I2008" t="s">
        <v>54</v>
      </c>
      <c r="J2008">
        <v>1274</v>
      </c>
      <c r="K2008">
        <v>10</v>
      </c>
      <c r="L2008">
        <v>3</v>
      </c>
      <c r="M2008">
        <v>2537</v>
      </c>
      <c r="N2008">
        <f>MONTH(Table1[[#This Row],[Sale_Date]])</f>
        <v>1</v>
      </c>
    </row>
    <row r="2009" spans="1:14" x14ac:dyDescent="0.25">
      <c r="A2009">
        <v>2008</v>
      </c>
      <c r="B2009">
        <v>10</v>
      </c>
      <c r="C2009" t="s">
        <v>23</v>
      </c>
      <c r="D2009" t="s">
        <v>34</v>
      </c>
      <c r="E2009" t="s">
        <v>38</v>
      </c>
      <c r="F2009" t="s">
        <v>44</v>
      </c>
      <c r="G2009" s="1">
        <v>45557</v>
      </c>
      <c r="H2009" t="s">
        <v>48</v>
      </c>
      <c r="I2009" t="s">
        <v>51</v>
      </c>
      <c r="J2009">
        <v>1485</v>
      </c>
      <c r="K2009">
        <v>25</v>
      </c>
      <c r="L2009">
        <v>2</v>
      </c>
      <c r="M2009">
        <v>2961</v>
      </c>
      <c r="N2009">
        <f>MONTH(Table1[[#This Row],[Sale_Date]])</f>
        <v>9</v>
      </c>
    </row>
    <row r="2010" spans="1:14" x14ac:dyDescent="0.25">
      <c r="A2010">
        <v>2009</v>
      </c>
      <c r="B2010">
        <v>19</v>
      </c>
      <c r="C2010" t="s">
        <v>14</v>
      </c>
      <c r="D2010" t="s">
        <v>34</v>
      </c>
      <c r="E2010" t="s">
        <v>38</v>
      </c>
      <c r="F2010" t="s">
        <v>41</v>
      </c>
      <c r="G2010" s="1">
        <v>45642</v>
      </c>
      <c r="H2010" t="s">
        <v>48</v>
      </c>
      <c r="I2010" t="s">
        <v>50</v>
      </c>
      <c r="J2010">
        <v>1189</v>
      </c>
      <c r="K2010">
        <v>30</v>
      </c>
      <c r="L2010">
        <v>1</v>
      </c>
      <c r="M2010">
        <v>1904</v>
      </c>
      <c r="N2010">
        <f>MONTH(Table1[[#This Row],[Sale_Date]])</f>
        <v>12</v>
      </c>
    </row>
    <row r="2011" spans="1:14" x14ac:dyDescent="0.25">
      <c r="A2011">
        <v>2010</v>
      </c>
      <c r="B2011">
        <v>16</v>
      </c>
      <c r="C2011" t="s">
        <v>16</v>
      </c>
      <c r="D2011" t="s">
        <v>34</v>
      </c>
      <c r="E2011" t="s">
        <v>37</v>
      </c>
      <c r="F2011" t="s">
        <v>41</v>
      </c>
      <c r="G2011" s="1">
        <v>45685</v>
      </c>
      <c r="H2011" t="s">
        <v>48</v>
      </c>
      <c r="I2011" t="s">
        <v>52</v>
      </c>
      <c r="J2011">
        <v>727</v>
      </c>
      <c r="K2011">
        <v>25</v>
      </c>
      <c r="L2011">
        <v>1</v>
      </c>
      <c r="M2011">
        <v>2271</v>
      </c>
      <c r="N2011">
        <f>MONTH(Table1[[#This Row],[Sale_Date]])</f>
        <v>1</v>
      </c>
    </row>
    <row r="2012" spans="1:14" x14ac:dyDescent="0.25">
      <c r="A2012">
        <v>2011</v>
      </c>
      <c r="B2012">
        <v>7</v>
      </c>
      <c r="C2012" t="s">
        <v>25</v>
      </c>
      <c r="D2012" t="s">
        <v>34</v>
      </c>
      <c r="E2012" t="s">
        <v>36</v>
      </c>
      <c r="F2012" t="s">
        <v>46</v>
      </c>
      <c r="G2012" s="1">
        <v>45633</v>
      </c>
      <c r="H2012" t="s">
        <v>48</v>
      </c>
      <c r="I2012" t="s">
        <v>54</v>
      </c>
      <c r="J2012">
        <v>1155</v>
      </c>
      <c r="K2012">
        <v>0</v>
      </c>
      <c r="L2012">
        <v>3</v>
      </c>
      <c r="M2012">
        <v>2217</v>
      </c>
      <c r="N2012">
        <f>MONTH(Table1[[#This Row],[Sale_Date]])</f>
        <v>12</v>
      </c>
    </row>
    <row r="2013" spans="1:14" x14ac:dyDescent="0.25">
      <c r="A2013">
        <v>2012</v>
      </c>
      <c r="B2013">
        <v>8</v>
      </c>
      <c r="C2013" t="s">
        <v>29</v>
      </c>
      <c r="D2013" t="s">
        <v>33</v>
      </c>
      <c r="E2013" t="s">
        <v>37</v>
      </c>
      <c r="F2013" t="s">
        <v>44</v>
      </c>
      <c r="G2013" s="1">
        <v>45605</v>
      </c>
      <c r="H2013" t="s">
        <v>47</v>
      </c>
      <c r="I2013" t="s">
        <v>54</v>
      </c>
      <c r="J2013">
        <v>779</v>
      </c>
      <c r="K2013">
        <v>25</v>
      </c>
      <c r="L2013">
        <v>2</v>
      </c>
      <c r="M2013">
        <v>1179</v>
      </c>
      <c r="N2013">
        <f>MONTH(Table1[[#This Row],[Sale_Date]])</f>
        <v>11</v>
      </c>
    </row>
    <row r="2014" spans="1:14" x14ac:dyDescent="0.25">
      <c r="A2014">
        <v>2013</v>
      </c>
      <c r="B2014">
        <v>18</v>
      </c>
      <c r="C2014" t="s">
        <v>28</v>
      </c>
      <c r="D2014" t="s">
        <v>35</v>
      </c>
      <c r="E2014" t="s">
        <v>36</v>
      </c>
      <c r="F2014" t="s">
        <v>44</v>
      </c>
      <c r="G2014" s="1">
        <v>45640</v>
      </c>
      <c r="H2014" t="s">
        <v>47</v>
      </c>
      <c r="I2014" t="s">
        <v>51</v>
      </c>
      <c r="J2014">
        <v>1357</v>
      </c>
      <c r="K2014">
        <v>30</v>
      </c>
      <c r="L2014">
        <v>2</v>
      </c>
      <c r="M2014">
        <v>2828</v>
      </c>
      <c r="N2014">
        <f>MONTH(Table1[[#This Row],[Sale_Date]])</f>
        <v>12</v>
      </c>
    </row>
    <row r="2015" spans="1:14" x14ac:dyDescent="0.25">
      <c r="A2015">
        <v>2014</v>
      </c>
      <c r="B2015">
        <v>2</v>
      </c>
      <c r="C2015" t="s">
        <v>19</v>
      </c>
      <c r="D2015" t="s">
        <v>33</v>
      </c>
      <c r="E2015" t="s">
        <v>36</v>
      </c>
      <c r="F2015" t="s">
        <v>46</v>
      </c>
      <c r="G2015" s="1">
        <v>45590</v>
      </c>
      <c r="H2015" t="s">
        <v>48</v>
      </c>
      <c r="I2015" t="s">
        <v>54</v>
      </c>
      <c r="J2015">
        <v>1231</v>
      </c>
      <c r="K2015">
        <v>25</v>
      </c>
      <c r="L2015">
        <v>3</v>
      </c>
      <c r="M2015">
        <v>1134</v>
      </c>
      <c r="N2015">
        <f>MONTH(Table1[[#This Row],[Sale_Date]])</f>
        <v>10</v>
      </c>
    </row>
    <row r="2016" spans="1:14" x14ac:dyDescent="0.25">
      <c r="A2016">
        <v>2015</v>
      </c>
      <c r="B2016">
        <v>2</v>
      </c>
      <c r="C2016" t="s">
        <v>19</v>
      </c>
      <c r="D2016" t="s">
        <v>33</v>
      </c>
      <c r="E2016" t="s">
        <v>38</v>
      </c>
      <c r="F2016" t="s">
        <v>42</v>
      </c>
      <c r="G2016" s="1">
        <v>45441</v>
      </c>
      <c r="H2016" t="s">
        <v>48</v>
      </c>
      <c r="I2016" t="s">
        <v>51</v>
      </c>
      <c r="J2016">
        <v>466</v>
      </c>
      <c r="K2016">
        <v>25</v>
      </c>
      <c r="L2016">
        <v>3</v>
      </c>
      <c r="M2016">
        <v>1742</v>
      </c>
      <c r="N2016">
        <f>MONTH(Table1[[#This Row],[Sale_Date]])</f>
        <v>5</v>
      </c>
    </row>
    <row r="2017" spans="1:14" x14ac:dyDescent="0.25">
      <c r="A2017">
        <v>2016</v>
      </c>
      <c r="B2017">
        <v>10</v>
      </c>
      <c r="C2017" t="s">
        <v>23</v>
      </c>
      <c r="D2017" t="s">
        <v>34</v>
      </c>
      <c r="E2017" t="s">
        <v>39</v>
      </c>
      <c r="F2017" t="s">
        <v>40</v>
      </c>
      <c r="G2017" s="1">
        <v>45668</v>
      </c>
      <c r="H2017" t="s">
        <v>48</v>
      </c>
      <c r="I2017" t="s">
        <v>51</v>
      </c>
      <c r="J2017">
        <v>801</v>
      </c>
      <c r="K2017">
        <v>15</v>
      </c>
      <c r="L2017">
        <v>3</v>
      </c>
      <c r="M2017">
        <v>1531</v>
      </c>
      <c r="N2017">
        <f>MONTH(Table1[[#This Row],[Sale_Date]])</f>
        <v>1</v>
      </c>
    </row>
    <row r="2018" spans="1:14" x14ac:dyDescent="0.25">
      <c r="A2018">
        <v>2017</v>
      </c>
      <c r="B2018">
        <v>20</v>
      </c>
      <c r="C2018" t="s">
        <v>24</v>
      </c>
      <c r="D2018" t="s">
        <v>33</v>
      </c>
      <c r="E2018" t="s">
        <v>37</v>
      </c>
      <c r="F2018" t="s">
        <v>45</v>
      </c>
      <c r="G2018" s="1">
        <v>45633</v>
      </c>
      <c r="H2018" t="s">
        <v>48</v>
      </c>
      <c r="I2018" t="s">
        <v>49</v>
      </c>
      <c r="J2018">
        <v>491</v>
      </c>
      <c r="K2018">
        <v>0</v>
      </c>
      <c r="L2018">
        <v>3</v>
      </c>
      <c r="M2018">
        <v>1591</v>
      </c>
      <c r="N2018">
        <f>MONTH(Table1[[#This Row],[Sale_Date]])</f>
        <v>12</v>
      </c>
    </row>
    <row r="2019" spans="1:14" x14ac:dyDescent="0.25">
      <c r="A2019">
        <v>2018</v>
      </c>
      <c r="B2019">
        <v>11</v>
      </c>
      <c r="C2019" t="s">
        <v>13</v>
      </c>
      <c r="D2019" t="s">
        <v>33</v>
      </c>
      <c r="E2019" t="s">
        <v>39</v>
      </c>
      <c r="F2019" t="s">
        <v>41</v>
      </c>
      <c r="G2019" s="1">
        <v>45718</v>
      </c>
      <c r="H2019" t="s">
        <v>48</v>
      </c>
      <c r="I2019" t="s">
        <v>54</v>
      </c>
      <c r="J2019">
        <v>287</v>
      </c>
      <c r="K2019">
        <v>10</v>
      </c>
      <c r="L2019">
        <v>1</v>
      </c>
      <c r="M2019">
        <v>1215</v>
      </c>
      <c r="N2019">
        <f>MONTH(Table1[[#This Row],[Sale_Date]])</f>
        <v>3</v>
      </c>
    </row>
    <row r="2020" spans="1:14" x14ac:dyDescent="0.25">
      <c r="A2020">
        <v>2019</v>
      </c>
      <c r="B2020">
        <v>6</v>
      </c>
      <c r="C2020" t="s">
        <v>32</v>
      </c>
      <c r="D2020" t="s">
        <v>35</v>
      </c>
      <c r="E2020" t="s">
        <v>38</v>
      </c>
      <c r="F2020" t="s">
        <v>42</v>
      </c>
      <c r="G2020" s="1">
        <v>45742</v>
      </c>
      <c r="H2020" t="s">
        <v>47</v>
      </c>
      <c r="I2020" t="s">
        <v>49</v>
      </c>
      <c r="J2020">
        <v>402</v>
      </c>
      <c r="K2020">
        <v>20</v>
      </c>
      <c r="L2020">
        <v>1</v>
      </c>
      <c r="M2020">
        <v>1941</v>
      </c>
      <c r="N2020">
        <f>MONTH(Table1[[#This Row],[Sale_Date]])</f>
        <v>3</v>
      </c>
    </row>
    <row r="2021" spans="1:14" x14ac:dyDescent="0.25">
      <c r="A2021">
        <v>2020</v>
      </c>
      <c r="B2021">
        <v>8</v>
      </c>
      <c r="C2021" t="s">
        <v>29</v>
      </c>
      <c r="D2021" t="s">
        <v>33</v>
      </c>
      <c r="E2021" t="s">
        <v>37</v>
      </c>
      <c r="F2021" t="s">
        <v>40</v>
      </c>
      <c r="G2021" s="1">
        <v>45443</v>
      </c>
      <c r="H2021" t="s">
        <v>47</v>
      </c>
      <c r="I2021" t="s">
        <v>55</v>
      </c>
      <c r="J2021">
        <v>1026</v>
      </c>
      <c r="K2021">
        <v>0</v>
      </c>
      <c r="L2021">
        <v>1</v>
      </c>
      <c r="M2021">
        <v>1935</v>
      </c>
      <c r="N2021">
        <f>MONTH(Table1[[#This Row],[Sale_Date]])</f>
        <v>5</v>
      </c>
    </row>
    <row r="2022" spans="1:14" x14ac:dyDescent="0.25">
      <c r="A2022">
        <v>2021</v>
      </c>
      <c r="B2022">
        <v>17</v>
      </c>
      <c r="C2022" t="s">
        <v>27</v>
      </c>
      <c r="D2022" t="s">
        <v>33</v>
      </c>
      <c r="E2022" t="s">
        <v>38</v>
      </c>
      <c r="F2022" t="s">
        <v>46</v>
      </c>
      <c r="G2022" s="1">
        <v>45632</v>
      </c>
      <c r="H2022" t="s">
        <v>47</v>
      </c>
      <c r="I2022" t="s">
        <v>53</v>
      </c>
      <c r="J2022">
        <v>1000</v>
      </c>
      <c r="K2022">
        <v>30</v>
      </c>
      <c r="L2022">
        <v>1</v>
      </c>
      <c r="M2022">
        <v>2008</v>
      </c>
      <c r="N2022">
        <f>MONTH(Table1[[#This Row],[Sale_Date]])</f>
        <v>12</v>
      </c>
    </row>
    <row r="2023" spans="1:14" x14ac:dyDescent="0.25">
      <c r="A2023">
        <v>2022</v>
      </c>
      <c r="B2023">
        <v>8</v>
      </c>
      <c r="C2023" t="s">
        <v>29</v>
      </c>
      <c r="D2023" t="s">
        <v>33</v>
      </c>
      <c r="E2023" t="s">
        <v>36</v>
      </c>
      <c r="F2023" t="s">
        <v>45</v>
      </c>
      <c r="G2023" s="1">
        <v>45556</v>
      </c>
      <c r="H2023" t="s">
        <v>48</v>
      </c>
      <c r="I2023" t="s">
        <v>54</v>
      </c>
      <c r="J2023">
        <v>591</v>
      </c>
      <c r="K2023">
        <v>30</v>
      </c>
      <c r="L2023">
        <v>1</v>
      </c>
      <c r="M2023">
        <v>2035</v>
      </c>
      <c r="N2023">
        <f>MONTH(Table1[[#This Row],[Sale_Date]])</f>
        <v>9</v>
      </c>
    </row>
    <row r="2024" spans="1:14" x14ac:dyDescent="0.25">
      <c r="A2024">
        <v>2023</v>
      </c>
      <c r="B2024">
        <v>4</v>
      </c>
      <c r="C2024" t="s">
        <v>17</v>
      </c>
      <c r="D2024" t="s">
        <v>34</v>
      </c>
      <c r="E2024" t="s">
        <v>39</v>
      </c>
      <c r="F2024" t="s">
        <v>41</v>
      </c>
      <c r="G2024" s="1">
        <v>45673</v>
      </c>
      <c r="H2024" t="s">
        <v>47</v>
      </c>
      <c r="I2024" t="s">
        <v>50</v>
      </c>
      <c r="J2024">
        <v>767</v>
      </c>
      <c r="K2024">
        <v>0</v>
      </c>
      <c r="L2024">
        <v>1</v>
      </c>
      <c r="M2024">
        <v>1538</v>
      </c>
      <c r="N2024">
        <f>MONTH(Table1[[#This Row],[Sale_Date]])</f>
        <v>1</v>
      </c>
    </row>
    <row r="2025" spans="1:14" x14ac:dyDescent="0.25">
      <c r="A2025">
        <v>2024</v>
      </c>
      <c r="B2025">
        <v>3</v>
      </c>
      <c r="C2025" t="s">
        <v>18</v>
      </c>
      <c r="D2025" t="s">
        <v>35</v>
      </c>
      <c r="E2025" t="s">
        <v>38</v>
      </c>
      <c r="F2025" t="s">
        <v>43</v>
      </c>
      <c r="G2025" s="1">
        <v>45652</v>
      </c>
      <c r="H2025" t="s">
        <v>47</v>
      </c>
      <c r="I2025" t="s">
        <v>51</v>
      </c>
      <c r="J2025">
        <v>1137</v>
      </c>
      <c r="K2025">
        <v>20</v>
      </c>
      <c r="L2025">
        <v>2</v>
      </c>
      <c r="M2025">
        <v>2883</v>
      </c>
      <c r="N2025">
        <f>MONTH(Table1[[#This Row],[Sale_Date]])</f>
        <v>12</v>
      </c>
    </row>
    <row r="2026" spans="1:14" x14ac:dyDescent="0.25">
      <c r="A2026">
        <v>2025</v>
      </c>
      <c r="B2026">
        <v>8</v>
      </c>
      <c r="C2026" t="s">
        <v>29</v>
      </c>
      <c r="D2026" t="s">
        <v>33</v>
      </c>
      <c r="E2026" t="s">
        <v>36</v>
      </c>
      <c r="F2026" t="s">
        <v>43</v>
      </c>
      <c r="G2026" s="1">
        <v>45762</v>
      </c>
      <c r="H2026" t="s">
        <v>47</v>
      </c>
      <c r="I2026" t="s">
        <v>51</v>
      </c>
      <c r="J2026">
        <v>347</v>
      </c>
      <c r="K2026">
        <v>25</v>
      </c>
      <c r="L2026">
        <v>1</v>
      </c>
      <c r="M2026">
        <v>2932</v>
      </c>
      <c r="N2026">
        <f>MONTH(Table1[[#This Row],[Sale_Date]])</f>
        <v>4</v>
      </c>
    </row>
    <row r="2027" spans="1:14" x14ac:dyDescent="0.25">
      <c r="A2027">
        <v>2026</v>
      </c>
      <c r="B2027">
        <v>15</v>
      </c>
      <c r="C2027" t="s">
        <v>20</v>
      </c>
      <c r="D2027" t="s">
        <v>35</v>
      </c>
      <c r="E2027" t="s">
        <v>36</v>
      </c>
      <c r="F2027" t="s">
        <v>44</v>
      </c>
      <c r="G2027" s="1">
        <v>45664</v>
      </c>
      <c r="H2027" t="s">
        <v>47</v>
      </c>
      <c r="I2027" t="s">
        <v>54</v>
      </c>
      <c r="J2027">
        <v>1171</v>
      </c>
      <c r="K2027">
        <v>0</v>
      </c>
      <c r="L2027">
        <v>1</v>
      </c>
      <c r="M2027">
        <v>2368</v>
      </c>
      <c r="N2027">
        <f>MONTH(Table1[[#This Row],[Sale_Date]])</f>
        <v>1</v>
      </c>
    </row>
    <row r="2028" spans="1:14" x14ac:dyDescent="0.25">
      <c r="A2028">
        <v>2027</v>
      </c>
      <c r="B2028">
        <v>7</v>
      </c>
      <c r="C2028" t="s">
        <v>25</v>
      </c>
      <c r="D2028" t="s">
        <v>34</v>
      </c>
      <c r="E2028" t="s">
        <v>38</v>
      </c>
      <c r="F2028" t="s">
        <v>44</v>
      </c>
      <c r="G2028" s="1">
        <v>45745</v>
      </c>
      <c r="H2028" t="s">
        <v>47</v>
      </c>
      <c r="I2028" t="s">
        <v>52</v>
      </c>
      <c r="J2028">
        <v>253</v>
      </c>
      <c r="K2028">
        <v>30</v>
      </c>
      <c r="L2028">
        <v>1</v>
      </c>
      <c r="M2028">
        <v>1375</v>
      </c>
      <c r="N2028">
        <f>MONTH(Table1[[#This Row],[Sale_Date]])</f>
        <v>3</v>
      </c>
    </row>
    <row r="2029" spans="1:14" x14ac:dyDescent="0.25">
      <c r="A2029">
        <v>2028</v>
      </c>
      <c r="B2029">
        <v>8</v>
      </c>
      <c r="C2029" t="s">
        <v>29</v>
      </c>
      <c r="D2029" t="s">
        <v>33</v>
      </c>
      <c r="E2029" t="s">
        <v>37</v>
      </c>
      <c r="F2029" t="s">
        <v>46</v>
      </c>
      <c r="G2029" s="1">
        <v>45739</v>
      </c>
      <c r="H2029" t="s">
        <v>48</v>
      </c>
      <c r="I2029" t="s">
        <v>51</v>
      </c>
      <c r="J2029">
        <v>1218</v>
      </c>
      <c r="K2029">
        <v>25</v>
      </c>
      <c r="L2029">
        <v>2</v>
      </c>
      <c r="M2029">
        <v>1339</v>
      </c>
      <c r="N2029">
        <f>MONTH(Table1[[#This Row],[Sale_Date]])</f>
        <v>3</v>
      </c>
    </row>
    <row r="2030" spans="1:14" x14ac:dyDescent="0.25">
      <c r="A2030">
        <v>2029</v>
      </c>
      <c r="B2030">
        <v>17</v>
      </c>
      <c r="C2030" t="s">
        <v>27</v>
      </c>
      <c r="D2030" t="s">
        <v>33</v>
      </c>
      <c r="E2030" t="s">
        <v>38</v>
      </c>
      <c r="F2030" t="s">
        <v>42</v>
      </c>
      <c r="G2030" s="1">
        <v>45427</v>
      </c>
      <c r="H2030" t="s">
        <v>48</v>
      </c>
      <c r="I2030" t="s">
        <v>50</v>
      </c>
      <c r="J2030">
        <v>638</v>
      </c>
      <c r="K2030">
        <v>15</v>
      </c>
      <c r="L2030">
        <v>2</v>
      </c>
      <c r="M2030">
        <v>1835</v>
      </c>
      <c r="N2030">
        <f>MONTH(Table1[[#This Row],[Sale_Date]])</f>
        <v>5</v>
      </c>
    </row>
    <row r="2031" spans="1:14" x14ac:dyDescent="0.25">
      <c r="A2031">
        <v>2030</v>
      </c>
      <c r="B2031">
        <v>4</v>
      </c>
      <c r="C2031" t="s">
        <v>17</v>
      </c>
      <c r="D2031" t="s">
        <v>34</v>
      </c>
      <c r="E2031" t="s">
        <v>37</v>
      </c>
      <c r="F2031" t="s">
        <v>40</v>
      </c>
      <c r="G2031" s="1">
        <v>45420</v>
      </c>
      <c r="H2031" t="s">
        <v>47</v>
      </c>
      <c r="I2031" t="s">
        <v>51</v>
      </c>
      <c r="J2031">
        <v>361</v>
      </c>
      <c r="K2031">
        <v>30</v>
      </c>
      <c r="L2031">
        <v>2</v>
      </c>
      <c r="M2031">
        <v>2165</v>
      </c>
      <c r="N2031">
        <f>MONTH(Table1[[#This Row],[Sale_Date]])</f>
        <v>5</v>
      </c>
    </row>
    <row r="2032" spans="1:14" x14ac:dyDescent="0.25">
      <c r="A2032">
        <v>2031</v>
      </c>
      <c r="B2032">
        <v>20</v>
      </c>
      <c r="C2032" t="s">
        <v>24</v>
      </c>
      <c r="D2032" t="s">
        <v>33</v>
      </c>
      <c r="E2032" t="s">
        <v>36</v>
      </c>
      <c r="F2032" t="s">
        <v>46</v>
      </c>
      <c r="G2032" s="1">
        <v>45659</v>
      </c>
      <c r="H2032" t="s">
        <v>48</v>
      </c>
      <c r="I2032" t="s">
        <v>49</v>
      </c>
      <c r="J2032">
        <v>1363</v>
      </c>
      <c r="K2032">
        <v>15</v>
      </c>
      <c r="L2032">
        <v>2</v>
      </c>
      <c r="M2032">
        <v>2304</v>
      </c>
      <c r="N2032">
        <f>MONTH(Table1[[#This Row],[Sale_Date]])</f>
        <v>1</v>
      </c>
    </row>
    <row r="2033" spans="1:14" x14ac:dyDescent="0.25">
      <c r="A2033">
        <v>2032</v>
      </c>
      <c r="B2033">
        <v>7</v>
      </c>
      <c r="C2033" t="s">
        <v>25</v>
      </c>
      <c r="D2033" t="s">
        <v>34</v>
      </c>
      <c r="E2033" t="s">
        <v>38</v>
      </c>
      <c r="F2033" t="s">
        <v>42</v>
      </c>
      <c r="G2033" s="1">
        <v>45607</v>
      </c>
      <c r="H2033" t="s">
        <v>48</v>
      </c>
      <c r="I2033" t="s">
        <v>53</v>
      </c>
      <c r="J2033">
        <v>460</v>
      </c>
      <c r="K2033">
        <v>20</v>
      </c>
      <c r="L2033">
        <v>2</v>
      </c>
      <c r="M2033">
        <v>1421</v>
      </c>
      <c r="N2033">
        <f>MONTH(Table1[[#This Row],[Sale_Date]])</f>
        <v>11</v>
      </c>
    </row>
    <row r="2034" spans="1:14" x14ac:dyDescent="0.25">
      <c r="A2034">
        <v>2033</v>
      </c>
      <c r="B2034">
        <v>4</v>
      </c>
      <c r="C2034" t="s">
        <v>17</v>
      </c>
      <c r="D2034" t="s">
        <v>34</v>
      </c>
      <c r="E2034" t="s">
        <v>37</v>
      </c>
      <c r="F2034" t="s">
        <v>41</v>
      </c>
      <c r="G2034" s="1">
        <v>45537</v>
      </c>
      <c r="H2034" t="s">
        <v>48</v>
      </c>
      <c r="I2034" t="s">
        <v>51</v>
      </c>
      <c r="J2034">
        <v>1290</v>
      </c>
      <c r="K2034">
        <v>20</v>
      </c>
      <c r="L2034">
        <v>2</v>
      </c>
      <c r="M2034">
        <v>2663</v>
      </c>
      <c r="N2034">
        <f>MONTH(Table1[[#This Row],[Sale_Date]])</f>
        <v>9</v>
      </c>
    </row>
    <row r="2035" spans="1:14" x14ac:dyDescent="0.25">
      <c r="A2035">
        <v>2034</v>
      </c>
      <c r="B2035">
        <v>3</v>
      </c>
      <c r="C2035" t="s">
        <v>18</v>
      </c>
      <c r="D2035" t="s">
        <v>35</v>
      </c>
      <c r="E2035" t="s">
        <v>39</v>
      </c>
      <c r="F2035" t="s">
        <v>42</v>
      </c>
      <c r="G2035" s="1">
        <v>45662</v>
      </c>
      <c r="H2035" t="s">
        <v>47</v>
      </c>
      <c r="I2035" t="s">
        <v>50</v>
      </c>
      <c r="J2035">
        <v>888</v>
      </c>
      <c r="K2035">
        <v>25</v>
      </c>
      <c r="L2035">
        <v>1</v>
      </c>
      <c r="M2035">
        <v>2048</v>
      </c>
      <c r="N2035">
        <f>MONTH(Table1[[#This Row],[Sale_Date]])</f>
        <v>1</v>
      </c>
    </row>
    <row r="2036" spans="1:14" x14ac:dyDescent="0.25">
      <c r="A2036">
        <v>2035</v>
      </c>
      <c r="B2036">
        <v>7</v>
      </c>
      <c r="C2036" t="s">
        <v>25</v>
      </c>
      <c r="D2036" t="s">
        <v>34</v>
      </c>
      <c r="E2036" t="s">
        <v>36</v>
      </c>
      <c r="F2036" t="s">
        <v>46</v>
      </c>
      <c r="G2036" s="1">
        <v>45697</v>
      </c>
      <c r="H2036" t="s">
        <v>48</v>
      </c>
      <c r="I2036" t="s">
        <v>55</v>
      </c>
      <c r="J2036">
        <v>424</v>
      </c>
      <c r="K2036">
        <v>15</v>
      </c>
      <c r="L2036">
        <v>2</v>
      </c>
      <c r="M2036">
        <v>1327</v>
      </c>
      <c r="N2036">
        <f>MONTH(Table1[[#This Row],[Sale_Date]])</f>
        <v>2</v>
      </c>
    </row>
    <row r="2037" spans="1:14" x14ac:dyDescent="0.25">
      <c r="A2037">
        <v>2036</v>
      </c>
      <c r="B2037">
        <v>13</v>
      </c>
      <c r="C2037" t="s">
        <v>21</v>
      </c>
      <c r="D2037" t="s">
        <v>34</v>
      </c>
      <c r="E2037" t="s">
        <v>36</v>
      </c>
      <c r="F2037" t="s">
        <v>43</v>
      </c>
      <c r="G2037" s="1">
        <v>45735</v>
      </c>
      <c r="H2037" t="s">
        <v>47</v>
      </c>
      <c r="I2037" t="s">
        <v>52</v>
      </c>
      <c r="J2037">
        <v>737</v>
      </c>
      <c r="K2037">
        <v>0</v>
      </c>
      <c r="L2037">
        <v>1</v>
      </c>
      <c r="M2037">
        <v>1139</v>
      </c>
      <c r="N2037">
        <f>MONTH(Table1[[#This Row],[Sale_Date]])</f>
        <v>3</v>
      </c>
    </row>
    <row r="2038" spans="1:14" x14ac:dyDescent="0.25">
      <c r="A2038">
        <v>2037</v>
      </c>
      <c r="B2038">
        <v>14</v>
      </c>
      <c r="C2038" t="s">
        <v>22</v>
      </c>
      <c r="D2038" t="s">
        <v>33</v>
      </c>
      <c r="E2038" t="s">
        <v>36</v>
      </c>
      <c r="F2038" t="s">
        <v>46</v>
      </c>
      <c r="G2038" s="1">
        <v>45470</v>
      </c>
      <c r="H2038" t="s">
        <v>47</v>
      </c>
      <c r="I2038" t="s">
        <v>50</v>
      </c>
      <c r="J2038">
        <v>968</v>
      </c>
      <c r="K2038">
        <v>30</v>
      </c>
      <c r="L2038">
        <v>2</v>
      </c>
      <c r="M2038">
        <v>2311</v>
      </c>
      <c r="N2038">
        <f>MONTH(Table1[[#This Row],[Sale_Date]])</f>
        <v>6</v>
      </c>
    </row>
    <row r="2039" spans="1:14" x14ac:dyDescent="0.25">
      <c r="A2039">
        <v>2038</v>
      </c>
      <c r="B2039">
        <v>6</v>
      </c>
      <c r="C2039" t="s">
        <v>32</v>
      </c>
      <c r="D2039" t="s">
        <v>35</v>
      </c>
      <c r="E2039" t="s">
        <v>39</v>
      </c>
      <c r="F2039" t="s">
        <v>45</v>
      </c>
      <c r="G2039" s="1">
        <v>45649</v>
      </c>
      <c r="H2039" t="s">
        <v>47</v>
      </c>
      <c r="I2039" t="s">
        <v>50</v>
      </c>
      <c r="J2039">
        <v>584</v>
      </c>
      <c r="K2039">
        <v>0</v>
      </c>
      <c r="L2039">
        <v>3</v>
      </c>
      <c r="M2039">
        <v>1583</v>
      </c>
      <c r="N2039">
        <f>MONTH(Table1[[#This Row],[Sale_Date]])</f>
        <v>12</v>
      </c>
    </row>
    <row r="2040" spans="1:14" x14ac:dyDescent="0.25">
      <c r="A2040">
        <v>2039</v>
      </c>
      <c r="B2040">
        <v>19</v>
      </c>
      <c r="C2040" t="s">
        <v>14</v>
      </c>
      <c r="D2040" t="s">
        <v>34</v>
      </c>
      <c r="E2040" t="s">
        <v>39</v>
      </c>
      <c r="F2040" t="s">
        <v>44</v>
      </c>
      <c r="G2040" s="1">
        <v>45484</v>
      </c>
      <c r="H2040" t="s">
        <v>48</v>
      </c>
      <c r="I2040" t="s">
        <v>52</v>
      </c>
      <c r="J2040">
        <v>1087</v>
      </c>
      <c r="K2040">
        <v>0</v>
      </c>
      <c r="L2040">
        <v>2</v>
      </c>
      <c r="M2040">
        <v>1696</v>
      </c>
      <c r="N2040">
        <f>MONTH(Table1[[#This Row],[Sale_Date]])</f>
        <v>7</v>
      </c>
    </row>
    <row r="2041" spans="1:14" x14ac:dyDescent="0.25">
      <c r="A2041">
        <v>2040</v>
      </c>
      <c r="B2041">
        <v>14</v>
      </c>
      <c r="C2041" t="s">
        <v>22</v>
      </c>
      <c r="D2041" t="s">
        <v>33</v>
      </c>
      <c r="E2041" t="s">
        <v>36</v>
      </c>
      <c r="F2041" t="s">
        <v>41</v>
      </c>
      <c r="G2041" s="1">
        <v>45435</v>
      </c>
      <c r="H2041" t="s">
        <v>48</v>
      </c>
      <c r="I2041" t="s">
        <v>53</v>
      </c>
      <c r="J2041">
        <v>1001</v>
      </c>
      <c r="K2041">
        <v>30</v>
      </c>
      <c r="L2041">
        <v>1</v>
      </c>
      <c r="M2041">
        <v>2722</v>
      </c>
      <c r="N2041">
        <f>MONTH(Table1[[#This Row],[Sale_Date]])</f>
        <v>5</v>
      </c>
    </row>
    <row r="2042" spans="1:14" x14ac:dyDescent="0.25">
      <c r="A2042">
        <v>2041</v>
      </c>
      <c r="B2042">
        <v>5</v>
      </c>
      <c r="C2042" t="s">
        <v>30</v>
      </c>
      <c r="D2042" t="s">
        <v>33</v>
      </c>
      <c r="E2042" t="s">
        <v>36</v>
      </c>
      <c r="F2042" t="s">
        <v>42</v>
      </c>
      <c r="G2042" s="1">
        <v>45499</v>
      </c>
      <c r="H2042" t="s">
        <v>48</v>
      </c>
      <c r="I2042" t="s">
        <v>49</v>
      </c>
      <c r="J2042">
        <v>1343</v>
      </c>
      <c r="K2042">
        <v>20</v>
      </c>
      <c r="L2042">
        <v>2</v>
      </c>
      <c r="M2042">
        <v>1938</v>
      </c>
      <c r="N2042">
        <f>MONTH(Table1[[#This Row],[Sale_Date]])</f>
        <v>7</v>
      </c>
    </row>
    <row r="2043" spans="1:14" x14ac:dyDescent="0.25">
      <c r="A2043">
        <v>2042</v>
      </c>
      <c r="B2043">
        <v>7</v>
      </c>
      <c r="C2043" t="s">
        <v>25</v>
      </c>
      <c r="D2043" t="s">
        <v>34</v>
      </c>
      <c r="E2043" t="s">
        <v>39</v>
      </c>
      <c r="F2043" t="s">
        <v>45</v>
      </c>
      <c r="G2043" s="1">
        <v>45773</v>
      </c>
      <c r="H2043" t="s">
        <v>48</v>
      </c>
      <c r="I2043" t="s">
        <v>49</v>
      </c>
      <c r="J2043">
        <v>401</v>
      </c>
      <c r="K2043">
        <v>10</v>
      </c>
      <c r="L2043">
        <v>1</v>
      </c>
      <c r="M2043">
        <v>1988</v>
      </c>
      <c r="N2043">
        <f>MONTH(Table1[[#This Row],[Sale_Date]])</f>
        <v>4</v>
      </c>
    </row>
    <row r="2044" spans="1:14" x14ac:dyDescent="0.25">
      <c r="A2044">
        <v>2043</v>
      </c>
      <c r="B2044">
        <v>3</v>
      </c>
      <c r="C2044" t="s">
        <v>18</v>
      </c>
      <c r="D2044" t="s">
        <v>35</v>
      </c>
      <c r="E2044" t="s">
        <v>38</v>
      </c>
      <c r="F2044" t="s">
        <v>43</v>
      </c>
      <c r="G2044" s="1">
        <v>45705</v>
      </c>
      <c r="H2044" t="s">
        <v>48</v>
      </c>
      <c r="I2044" t="s">
        <v>52</v>
      </c>
      <c r="J2044">
        <v>670</v>
      </c>
      <c r="K2044">
        <v>0</v>
      </c>
      <c r="L2044">
        <v>2</v>
      </c>
      <c r="M2044">
        <v>1643</v>
      </c>
      <c r="N2044">
        <f>MONTH(Table1[[#This Row],[Sale_Date]])</f>
        <v>2</v>
      </c>
    </row>
    <row r="2045" spans="1:14" x14ac:dyDescent="0.25">
      <c r="A2045">
        <v>2044</v>
      </c>
      <c r="B2045">
        <v>17</v>
      </c>
      <c r="C2045" t="s">
        <v>27</v>
      </c>
      <c r="D2045" t="s">
        <v>33</v>
      </c>
      <c r="E2045" t="s">
        <v>36</v>
      </c>
      <c r="F2045" t="s">
        <v>40</v>
      </c>
      <c r="G2045" s="1">
        <v>45624</v>
      </c>
      <c r="H2045" t="s">
        <v>47</v>
      </c>
      <c r="I2045" t="s">
        <v>51</v>
      </c>
      <c r="J2045">
        <v>254</v>
      </c>
      <c r="K2045">
        <v>10</v>
      </c>
      <c r="L2045">
        <v>2</v>
      </c>
      <c r="M2045">
        <v>1403</v>
      </c>
      <c r="N2045">
        <f>MONTH(Table1[[#This Row],[Sale_Date]])</f>
        <v>11</v>
      </c>
    </row>
    <row r="2046" spans="1:14" x14ac:dyDescent="0.25">
      <c r="A2046">
        <v>2045</v>
      </c>
      <c r="B2046">
        <v>13</v>
      </c>
      <c r="C2046" t="s">
        <v>21</v>
      </c>
      <c r="D2046" t="s">
        <v>34</v>
      </c>
      <c r="E2046" t="s">
        <v>36</v>
      </c>
      <c r="F2046" t="s">
        <v>44</v>
      </c>
      <c r="G2046" s="1">
        <v>45533</v>
      </c>
      <c r="H2046" t="s">
        <v>47</v>
      </c>
      <c r="I2046" t="s">
        <v>50</v>
      </c>
      <c r="J2046">
        <v>257</v>
      </c>
      <c r="K2046">
        <v>30</v>
      </c>
      <c r="L2046">
        <v>1</v>
      </c>
      <c r="M2046">
        <v>2572</v>
      </c>
      <c r="N2046">
        <f>MONTH(Table1[[#This Row],[Sale_Date]])</f>
        <v>8</v>
      </c>
    </row>
    <row r="2047" spans="1:14" x14ac:dyDescent="0.25">
      <c r="A2047">
        <v>2046</v>
      </c>
      <c r="B2047">
        <v>8</v>
      </c>
      <c r="C2047" t="s">
        <v>29</v>
      </c>
      <c r="D2047" t="s">
        <v>33</v>
      </c>
      <c r="E2047" t="s">
        <v>38</v>
      </c>
      <c r="F2047" t="s">
        <v>41</v>
      </c>
      <c r="G2047" s="1">
        <v>45464</v>
      </c>
      <c r="H2047" t="s">
        <v>48</v>
      </c>
      <c r="I2047" t="s">
        <v>52</v>
      </c>
      <c r="J2047">
        <v>934</v>
      </c>
      <c r="K2047">
        <v>15</v>
      </c>
      <c r="L2047">
        <v>1</v>
      </c>
      <c r="M2047">
        <v>1721</v>
      </c>
      <c r="N2047">
        <f>MONTH(Table1[[#This Row],[Sale_Date]])</f>
        <v>6</v>
      </c>
    </row>
    <row r="2048" spans="1:14" x14ac:dyDescent="0.25">
      <c r="A2048">
        <v>2047</v>
      </c>
      <c r="B2048">
        <v>13</v>
      </c>
      <c r="C2048" t="s">
        <v>21</v>
      </c>
      <c r="D2048" t="s">
        <v>34</v>
      </c>
      <c r="E2048" t="s">
        <v>39</v>
      </c>
      <c r="F2048" t="s">
        <v>45</v>
      </c>
      <c r="G2048" s="1">
        <v>45769</v>
      </c>
      <c r="H2048" t="s">
        <v>48</v>
      </c>
      <c r="I2048" t="s">
        <v>51</v>
      </c>
      <c r="J2048">
        <v>721</v>
      </c>
      <c r="K2048">
        <v>15</v>
      </c>
      <c r="L2048">
        <v>1</v>
      </c>
      <c r="M2048">
        <v>1268</v>
      </c>
      <c r="N2048">
        <f>MONTH(Table1[[#This Row],[Sale_Date]])</f>
        <v>4</v>
      </c>
    </row>
    <row r="2049" spans="1:14" x14ac:dyDescent="0.25">
      <c r="A2049">
        <v>2048</v>
      </c>
      <c r="B2049">
        <v>15</v>
      </c>
      <c r="C2049" t="s">
        <v>20</v>
      </c>
      <c r="D2049" t="s">
        <v>35</v>
      </c>
      <c r="E2049" t="s">
        <v>36</v>
      </c>
      <c r="F2049" t="s">
        <v>42</v>
      </c>
      <c r="G2049" s="1">
        <v>45575</v>
      </c>
      <c r="H2049" t="s">
        <v>47</v>
      </c>
      <c r="I2049" t="s">
        <v>55</v>
      </c>
      <c r="J2049">
        <v>653</v>
      </c>
      <c r="K2049">
        <v>30</v>
      </c>
      <c r="L2049">
        <v>2</v>
      </c>
      <c r="M2049">
        <v>1661</v>
      </c>
      <c r="N2049">
        <f>MONTH(Table1[[#This Row],[Sale_Date]])</f>
        <v>10</v>
      </c>
    </row>
    <row r="2050" spans="1:14" x14ac:dyDescent="0.25">
      <c r="A2050">
        <v>2049</v>
      </c>
      <c r="B2050">
        <v>13</v>
      </c>
      <c r="C2050" t="s">
        <v>21</v>
      </c>
      <c r="D2050" t="s">
        <v>34</v>
      </c>
      <c r="E2050" t="s">
        <v>38</v>
      </c>
      <c r="F2050" t="s">
        <v>41</v>
      </c>
      <c r="G2050" s="1">
        <v>45640</v>
      </c>
      <c r="H2050" t="s">
        <v>47</v>
      </c>
      <c r="I2050" t="s">
        <v>50</v>
      </c>
      <c r="J2050">
        <v>749</v>
      </c>
      <c r="K2050">
        <v>25</v>
      </c>
      <c r="L2050">
        <v>3</v>
      </c>
      <c r="M2050">
        <v>1400</v>
      </c>
      <c r="N2050">
        <f>MONTH(Table1[[#This Row],[Sale_Date]])</f>
        <v>12</v>
      </c>
    </row>
    <row r="2051" spans="1:14" x14ac:dyDescent="0.25">
      <c r="A2051">
        <v>2050</v>
      </c>
      <c r="B2051">
        <v>1</v>
      </c>
      <c r="C2051" t="s">
        <v>15</v>
      </c>
      <c r="D2051" t="s">
        <v>34</v>
      </c>
      <c r="E2051" t="s">
        <v>37</v>
      </c>
      <c r="F2051" t="s">
        <v>45</v>
      </c>
      <c r="G2051" s="1">
        <v>45693</v>
      </c>
      <c r="H2051" t="s">
        <v>47</v>
      </c>
      <c r="I2051" t="s">
        <v>54</v>
      </c>
      <c r="J2051">
        <v>362</v>
      </c>
      <c r="K2051">
        <v>10</v>
      </c>
      <c r="L2051">
        <v>2</v>
      </c>
      <c r="M2051">
        <v>1135</v>
      </c>
      <c r="N2051">
        <f>MONTH(Table1[[#This Row],[Sale_Date]])</f>
        <v>2</v>
      </c>
    </row>
    <row r="2052" spans="1:14" x14ac:dyDescent="0.25">
      <c r="A2052">
        <v>2051</v>
      </c>
      <c r="B2052">
        <v>15</v>
      </c>
      <c r="C2052" t="s">
        <v>20</v>
      </c>
      <c r="D2052" t="s">
        <v>35</v>
      </c>
      <c r="E2052" t="s">
        <v>39</v>
      </c>
      <c r="F2052" t="s">
        <v>45</v>
      </c>
      <c r="G2052" s="1">
        <v>45666</v>
      </c>
      <c r="H2052" t="s">
        <v>48</v>
      </c>
      <c r="I2052" t="s">
        <v>52</v>
      </c>
      <c r="J2052">
        <v>906</v>
      </c>
      <c r="K2052">
        <v>20</v>
      </c>
      <c r="L2052">
        <v>1</v>
      </c>
      <c r="M2052">
        <v>1489</v>
      </c>
      <c r="N2052">
        <f>MONTH(Table1[[#This Row],[Sale_Date]])</f>
        <v>1</v>
      </c>
    </row>
    <row r="2053" spans="1:14" x14ac:dyDescent="0.25">
      <c r="A2053">
        <v>2052</v>
      </c>
      <c r="B2053">
        <v>12</v>
      </c>
      <c r="C2053" t="s">
        <v>31</v>
      </c>
      <c r="D2053" t="s">
        <v>35</v>
      </c>
      <c r="E2053" t="s">
        <v>37</v>
      </c>
      <c r="F2053" t="s">
        <v>43</v>
      </c>
      <c r="G2053" s="1">
        <v>45439</v>
      </c>
      <c r="H2053" t="s">
        <v>47</v>
      </c>
      <c r="I2053" t="s">
        <v>51</v>
      </c>
      <c r="J2053">
        <v>410</v>
      </c>
      <c r="K2053">
        <v>30</v>
      </c>
      <c r="L2053">
        <v>3</v>
      </c>
      <c r="M2053">
        <v>2804</v>
      </c>
      <c r="N2053">
        <f>MONTH(Table1[[#This Row],[Sale_Date]])</f>
        <v>5</v>
      </c>
    </row>
    <row r="2054" spans="1:14" x14ac:dyDescent="0.25">
      <c r="A2054">
        <v>2053</v>
      </c>
      <c r="B2054">
        <v>14</v>
      </c>
      <c r="C2054" t="s">
        <v>22</v>
      </c>
      <c r="D2054" t="s">
        <v>33</v>
      </c>
      <c r="E2054" t="s">
        <v>39</v>
      </c>
      <c r="F2054" t="s">
        <v>41</v>
      </c>
      <c r="G2054" s="1">
        <v>45531</v>
      </c>
      <c r="H2054" t="s">
        <v>47</v>
      </c>
      <c r="I2054" t="s">
        <v>54</v>
      </c>
      <c r="J2054">
        <v>242</v>
      </c>
      <c r="K2054">
        <v>25</v>
      </c>
      <c r="L2054">
        <v>1</v>
      </c>
      <c r="M2054">
        <v>2194</v>
      </c>
      <c r="N2054">
        <f>MONTH(Table1[[#This Row],[Sale_Date]])</f>
        <v>8</v>
      </c>
    </row>
    <row r="2055" spans="1:14" x14ac:dyDescent="0.25">
      <c r="A2055">
        <v>2054</v>
      </c>
      <c r="B2055">
        <v>15</v>
      </c>
      <c r="C2055" t="s">
        <v>20</v>
      </c>
      <c r="D2055" t="s">
        <v>35</v>
      </c>
      <c r="E2055" t="s">
        <v>38</v>
      </c>
      <c r="F2055" t="s">
        <v>40</v>
      </c>
      <c r="G2055" s="1">
        <v>45737</v>
      </c>
      <c r="H2055" t="s">
        <v>48</v>
      </c>
      <c r="I2055" t="s">
        <v>55</v>
      </c>
      <c r="J2055">
        <v>969</v>
      </c>
      <c r="K2055">
        <v>25</v>
      </c>
      <c r="L2055">
        <v>2</v>
      </c>
      <c r="M2055">
        <v>1136</v>
      </c>
      <c r="N2055">
        <f>MONTH(Table1[[#This Row],[Sale_Date]])</f>
        <v>3</v>
      </c>
    </row>
    <row r="2056" spans="1:14" x14ac:dyDescent="0.25">
      <c r="A2056">
        <v>2055</v>
      </c>
      <c r="B2056">
        <v>8</v>
      </c>
      <c r="C2056" t="s">
        <v>29</v>
      </c>
      <c r="D2056" t="s">
        <v>33</v>
      </c>
      <c r="E2056" t="s">
        <v>36</v>
      </c>
      <c r="F2056" t="s">
        <v>41</v>
      </c>
      <c r="G2056" s="1">
        <v>45775</v>
      </c>
      <c r="H2056" t="s">
        <v>47</v>
      </c>
      <c r="I2056" t="s">
        <v>49</v>
      </c>
      <c r="J2056">
        <v>878</v>
      </c>
      <c r="K2056">
        <v>15</v>
      </c>
      <c r="L2056">
        <v>3</v>
      </c>
      <c r="M2056">
        <v>2497</v>
      </c>
      <c r="N2056">
        <f>MONTH(Table1[[#This Row],[Sale_Date]])</f>
        <v>4</v>
      </c>
    </row>
    <row r="2057" spans="1:14" x14ac:dyDescent="0.25">
      <c r="A2057">
        <v>2056</v>
      </c>
      <c r="B2057">
        <v>20</v>
      </c>
      <c r="C2057" t="s">
        <v>24</v>
      </c>
      <c r="D2057" t="s">
        <v>33</v>
      </c>
      <c r="E2057" t="s">
        <v>37</v>
      </c>
      <c r="F2057" t="s">
        <v>40</v>
      </c>
      <c r="G2057" s="1">
        <v>45620</v>
      </c>
      <c r="H2057" t="s">
        <v>47</v>
      </c>
      <c r="I2057" t="s">
        <v>50</v>
      </c>
      <c r="J2057">
        <v>911</v>
      </c>
      <c r="K2057">
        <v>25</v>
      </c>
      <c r="L2057">
        <v>1</v>
      </c>
      <c r="M2057">
        <v>2573</v>
      </c>
      <c r="N2057">
        <f>MONTH(Table1[[#This Row],[Sale_Date]])</f>
        <v>11</v>
      </c>
    </row>
    <row r="2058" spans="1:14" x14ac:dyDescent="0.25">
      <c r="A2058">
        <v>2057</v>
      </c>
      <c r="B2058">
        <v>5</v>
      </c>
      <c r="C2058" t="s">
        <v>30</v>
      </c>
      <c r="D2058" t="s">
        <v>33</v>
      </c>
      <c r="E2058" t="s">
        <v>37</v>
      </c>
      <c r="F2058" t="s">
        <v>41</v>
      </c>
      <c r="G2058" s="1">
        <v>45480</v>
      </c>
      <c r="H2058" t="s">
        <v>47</v>
      </c>
      <c r="I2058" t="s">
        <v>50</v>
      </c>
      <c r="J2058">
        <v>660</v>
      </c>
      <c r="K2058">
        <v>30</v>
      </c>
      <c r="L2058">
        <v>3</v>
      </c>
      <c r="M2058">
        <v>2314</v>
      </c>
      <c r="N2058">
        <f>MONTH(Table1[[#This Row],[Sale_Date]])</f>
        <v>7</v>
      </c>
    </row>
    <row r="2059" spans="1:14" x14ac:dyDescent="0.25">
      <c r="A2059">
        <v>2058</v>
      </c>
      <c r="B2059">
        <v>11</v>
      </c>
      <c r="C2059" t="s">
        <v>13</v>
      </c>
      <c r="D2059" t="s">
        <v>33</v>
      </c>
      <c r="E2059" t="s">
        <v>38</v>
      </c>
      <c r="F2059" t="s">
        <v>41</v>
      </c>
      <c r="G2059" s="1">
        <v>45572</v>
      </c>
      <c r="H2059" t="s">
        <v>48</v>
      </c>
      <c r="I2059" t="s">
        <v>51</v>
      </c>
      <c r="J2059">
        <v>1189</v>
      </c>
      <c r="K2059">
        <v>20</v>
      </c>
      <c r="L2059">
        <v>3</v>
      </c>
      <c r="M2059">
        <v>2300</v>
      </c>
      <c r="N2059">
        <f>MONTH(Table1[[#This Row],[Sale_Date]])</f>
        <v>10</v>
      </c>
    </row>
    <row r="2060" spans="1:14" x14ac:dyDescent="0.25">
      <c r="A2060">
        <v>2059</v>
      </c>
      <c r="B2060">
        <v>10</v>
      </c>
      <c r="C2060" t="s">
        <v>23</v>
      </c>
      <c r="D2060" t="s">
        <v>34</v>
      </c>
      <c r="E2060" t="s">
        <v>39</v>
      </c>
      <c r="F2060" t="s">
        <v>44</v>
      </c>
      <c r="G2060" s="1">
        <v>45752</v>
      </c>
      <c r="H2060" t="s">
        <v>48</v>
      </c>
      <c r="I2060" t="s">
        <v>53</v>
      </c>
      <c r="J2060">
        <v>467</v>
      </c>
      <c r="K2060">
        <v>25</v>
      </c>
      <c r="L2060">
        <v>1</v>
      </c>
      <c r="M2060">
        <v>2309</v>
      </c>
      <c r="N2060">
        <f>MONTH(Table1[[#This Row],[Sale_Date]])</f>
        <v>4</v>
      </c>
    </row>
    <row r="2061" spans="1:14" x14ac:dyDescent="0.25">
      <c r="A2061">
        <v>2060</v>
      </c>
      <c r="B2061">
        <v>15</v>
      </c>
      <c r="C2061" t="s">
        <v>20</v>
      </c>
      <c r="D2061" t="s">
        <v>35</v>
      </c>
      <c r="E2061" t="s">
        <v>39</v>
      </c>
      <c r="F2061" t="s">
        <v>45</v>
      </c>
      <c r="G2061" s="1">
        <v>45611</v>
      </c>
      <c r="H2061" t="s">
        <v>48</v>
      </c>
      <c r="I2061" t="s">
        <v>54</v>
      </c>
      <c r="J2061">
        <v>497</v>
      </c>
      <c r="K2061">
        <v>0</v>
      </c>
      <c r="L2061">
        <v>2</v>
      </c>
      <c r="M2061">
        <v>1082</v>
      </c>
      <c r="N2061">
        <f>MONTH(Table1[[#This Row],[Sale_Date]])</f>
        <v>11</v>
      </c>
    </row>
    <row r="2062" spans="1:14" x14ac:dyDescent="0.25">
      <c r="A2062">
        <v>2061</v>
      </c>
      <c r="B2062">
        <v>4</v>
      </c>
      <c r="C2062" t="s">
        <v>17</v>
      </c>
      <c r="D2062" t="s">
        <v>34</v>
      </c>
      <c r="E2062" t="s">
        <v>36</v>
      </c>
      <c r="F2062" t="s">
        <v>40</v>
      </c>
      <c r="G2062" s="1">
        <v>45681</v>
      </c>
      <c r="H2062" t="s">
        <v>47</v>
      </c>
      <c r="I2062" t="s">
        <v>52</v>
      </c>
      <c r="J2062">
        <v>1238</v>
      </c>
      <c r="K2062">
        <v>30</v>
      </c>
      <c r="L2062">
        <v>1</v>
      </c>
      <c r="M2062">
        <v>2697</v>
      </c>
      <c r="N2062">
        <f>MONTH(Table1[[#This Row],[Sale_Date]])</f>
        <v>1</v>
      </c>
    </row>
    <row r="2063" spans="1:14" x14ac:dyDescent="0.25">
      <c r="A2063">
        <v>2062</v>
      </c>
      <c r="B2063">
        <v>17</v>
      </c>
      <c r="C2063" t="s">
        <v>27</v>
      </c>
      <c r="D2063" t="s">
        <v>33</v>
      </c>
      <c r="E2063" t="s">
        <v>39</v>
      </c>
      <c r="F2063" t="s">
        <v>42</v>
      </c>
      <c r="G2063" s="1">
        <v>45437</v>
      </c>
      <c r="H2063" t="s">
        <v>47</v>
      </c>
      <c r="I2063" t="s">
        <v>55</v>
      </c>
      <c r="J2063">
        <v>981</v>
      </c>
      <c r="K2063">
        <v>10</v>
      </c>
      <c r="L2063">
        <v>1</v>
      </c>
      <c r="M2063">
        <v>1931</v>
      </c>
      <c r="N2063">
        <f>MONTH(Table1[[#This Row],[Sale_Date]])</f>
        <v>5</v>
      </c>
    </row>
    <row r="2064" spans="1:14" x14ac:dyDescent="0.25">
      <c r="A2064">
        <v>2063</v>
      </c>
      <c r="B2064">
        <v>20</v>
      </c>
      <c r="C2064" t="s">
        <v>24</v>
      </c>
      <c r="D2064" t="s">
        <v>33</v>
      </c>
      <c r="E2064" t="s">
        <v>37</v>
      </c>
      <c r="F2064" t="s">
        <v>43</v>
      </c>
      <c r="G2064" s="1">
        <v>45514</v>
      </c>
      <c r="H2064" t="s">
        <v>47</v>
      </c>
      <c r="I2064" t="s">
        <v>51</v>
      </c>
      <c r="J2064">
        <v>1208</v>
      </c>
      <c r="K2064">
        <v>10</v>
      </c>
      <c r="L2064">
        <v>2</v>
      </c>
      <c r="M2064">
        <v>2846</v>
      </c>
      <c r="N2064">
        <f>MONTH(Table1[[#This Row],[Sale_Date]])</f>
        <v>8</v>
      </c>
    </row>
    <row r="2065" spans="1:14" x14ac:dyDescent="0.25">
      <c r="A2065">
        <v>2064</v>
      </c>
      <c r="B2065">
        <v>16</v>
      </c>
      <c r="C2065" t="s">
        <v>16</v>
      </c>
      <c r="D2065" t="s">
        <v>34</v>
      </c>
      <c r="E2065" t="s">
        <v>36</v>
      </c>
      <c r="F2065" t="s">
        <v>43</v>
      </c>
      <c r="G2065" s="1">
        <v>45772</v>
      </c>
      <c r="H2065" t="s">
        <v>47</v>
      </c>
      <c r="I2065" t="s">
        <v>50</v>
      </c>
      <c r="J2065">
        <v>898</v>
      </c>
      <c r="K2065">
        <v>10</v>
      </c>
      <c r="L2065">
        <v>1</v>
      </c>
      <c r="M2065">
        <v>1917</v>
      </c>
      <c r="N2065">
        <f>MONTH(Table1[[#This Row],[Sale_Date]])</f>
        <v>4</v>
      </c>
    </row>
    <row r="2066" spans="1:14" x14ac:dyDescent="0.25">
      <c r="A2066">
        <v>2065</v>
      </c>
      <c r="B2066">
        <v>9</v>
      </c>
      <c r="C2066" t="s">
        <v>26</v>
      </c>
      <c r="D2066" t="s">
        <v>35</v>
      </c>
      <c r="E2066" t="s">
        <v>38</v>
      </c>
      <c r="F2066" t="s">
        <v>43</v>
      </c>
      <c r="G2066" s="1">
        <v>45497</v>
      </c>
      <c r="H2066" t="s">
        <v>48</v>
      </c>
      <c r="I2066" t="s">
        <v>55</v>
      </c>
      <c r="J2066">
        <v>615</v>
      </c>
      <c r="K2066">
        <v>10</v>
      </c>
      <c r="L2066">
        <v>3</v>
      </c>
      <c r="M2066">
        <v>2734</v>
      </c>
      <c r="N2066">
        <f>MONTH(Table1[[#This Row],[Sale_Date]])</f>
        <v>7</v>
      </c>
    </row>
    <row r="2067" spans="1:14" x14ac:dyDescent="0.25">
      <c r="A2067">
        <v>2066</v>
      </c>
      <c r="B2067">
        <v>14</v>
      </c>
      <c r="C2067" t="s">
        <v>22</v>
      </c>
      <c r="D2067" t="s">
        <v>33</v>
      </c>
      <c r="E2067" t="s">
        <v>38</v>
      </c>
      <c r="F2067" t="s">
        <v>42</v>
      </c>
      <c r="G2067" s="1">
        <v>45702</v>
      </c>
      <c r="H2067" t="s">
        <v>48</v>
      </c>
      <c r="I2067" t="s">
        <v>50</v>
      </c>
      <c r="J2067">
        <v>743</v>
      </c>
      <c r="K2067">
        <v>30</v>
      </c>
      <c r="L2067">
        <v>2</v>
      </c>
      <c r="M2067">
        <v>2582</v>
      </c>
      <c r="N2067">
        <f>MONTH(Table1[[#This Row],[Sale_Date]])</f>
        <v>2</v>
      </c>
    </row>
    <row r="2068" spans="1:14" x14ac:dyDescent="0.25">
      <c r="A2068">
        <v>2067</v>
      </c>
      <c r="B2068">
        <v>10</v>
      </c>
      <c r="C2068" t="s">
        <v>23</v>
      </c>
      <c r="D2068" t="s">
        <v>34</v>
      </c>
      <c r="E2068" t="s">
        <v>38</v>
      </c>
      <c r="F2068" t="s">
        <v>44</v>
      </c>
      <c r="G2068" s="1">
        <v>45429</v>
      </c>
      <c r="H2068" t="s">
        <v>48</v>
      </c>
      <c r="I2068" t="s">
        <v>55</v>
      </c>
      <c r="J2068">
        <v>1123</v>
      </c>
      <c r="K2068">
        <v>20</v>
      </c>
      <c r="L2068">
        <v>2</v>
      </c>
      <c r="M2068">
        <v>1554</v>
      </c>
      <c r="N2068">
        <f>MONTH(Table1[[#This Row],[Sale_Date]])</f>
        <v>5</v>
      </c>
    </row>
    <row r="2069" spans="1:14" x14ac:dyDescent="0.25">
      <c r="A2069">
        <v>2068</v>
      </c>
      <c r="B2069">
        <v>6</v>
      </c>
      <c r="C2069" t="s">
        <v>32</v>
      </c>
      <c r="D2069" t="s">
        <v>35</v>
      </c>
      <c r="E2069" t="s">
        <v>37</v>
      </c>
      <c r="F2069" t="s">
        <v>42</v>
      </c>
      <c r="G2069" s="1">
        <v>45425</v>
      </c>
      <c r="H2069" t="s">
        <v>47</v>
      </c>
      <c r="I2069" t="s">
        <v>51</v>
      </c>
      <c r="J2069">
        <v>1430</v>
      </c>
      <c r="K2069">
        <v>25</v>
      </c>
      <c r="L2069">
        <v>3</v>
      </c>
      <c r="M2069">
        <v>2251</v>
      </c>
      <c r="N2069">
        <f>MONTH(Table1[[#This Row],[Sale_Date]])</f>
        <v>5</v>
      </c>
    </row>
    <row r="2070" spans="1:14" x14ac:dyDescent="0.25">
      <c r="A2070">
        <v>2069</v>
      </c>
      <c r="B2070">
        <v>12</v>
      </c>
      <c r="C2070" t="s">
        <v>31</v>
      </c>
      <c r="D2070" t="s">
        <v>35</v>
      </c>
      <c r="E2070" t="s">
        <v>39</v>
      </c>
      <c r="F2070" t="s">
        <v>42</v>
      </c>
      <c r="G2070" s="1">
        <v>45628</v>
      </c>
      <c r="H2070" t="s">
        <v>48</v>
      </c>
      <c r="I2070" t="s">
        <v>54</v>
      </c>
      <c r="J2070">
        <v>1106</v>
      </c>
      <c r="K2070">
        <v>0</v>
      </c>
      <c r="L2070">
        <v>1</v>
      </c>
      <c r="M2070">
        <v>2130</v>
      </c>
      <c r="N2070">
        <f>MONTH(Table1[[#This Row],[Sale_Date]])</f>
        <v>12</v>
      </c>
    </row>
    <row r="2071" spans="1:14" x14ac:dyDescent="0.25">
      <c r="A2071">
        <v>2070</v>
      </c>
      <c r="B2071">
        <v>4</v>
      </c>
      <c r="C2071" t="s">
        <v>17</v>
      </c>
      <c r="D2071" t="s">
        <v>34</v>
      </c>
      <c r="E2071" t="s">
        <v>36</v>
      </c>
      <c r="F2071" t="s">
        <v>44</v>
      </c>
      <c r="G2071" s="1">
        <v>45485</v>
      </c>
      <c r="H2071" t="s">
        <v>48</v>
      </c>
      <c r="I2071" t="s">
        <v>54</v>
      </c>
      <c r="J2071">
        <v>1416</v>
      </c>
      <c r="K2071">
        <v>30</v>
      </c>
      <c r="L2071">
        <v>1</v>
      </c>
      <c r="M2071">
        <v>1204</v>
      </c>
      <c r="N2071">
        <f>MONTH(Table1[[#This Row],[Sale_Date]])</f>
        <v>7</v>
      </c>
    </row>
    <row r="2072" spans="1:14" x14ac:dyDescent="0.25">
      <c r="A2072">
        <v>2071</v>
      </c>
      <c r="B2072">
        <v>14</v>
      </c>
      <c r="C2072" t="s">
        <v>22</v>
      </c>
      <c r="D2072" t="s">
        <v>33</v>
      </c>
      <c r="E2072" t="s">
        <v>36</v>
      </c>
      <c r="F2072" t="s">
        <v>42</v>
      </c>
      <c r="G2072" s="1">
        <v>45551</v>
      </c>
      <c r="H2072" t="s">
        <v>47</v>
      </c>
      <c r="I2072" t="s">
        <v>51</v>
      </c>
      <c r="J2072">
        <v>1448</v>
      </c>
      <c r="K2072">
        <v>25</v>
      </c>
      <c r="L2072">
        <v>2</v>
      </c>
      <c r="M2072">
        <v>1561</v>
      </c>
      <c r="N2072">
        <f>MONTH(Table1[[#This Row],[Sale_Date]])</f>
        <v>9</v>
      </c>
    </row>
    <row r="2073" spans="1:14" x14ac:dyDescent="0.25">
      <c r="A2073">
        <v>2072</v>
      </c>
      <c r="B2073">
        <v>4</v>
      </c>
      <c r="C2073" t="s">
        <v>17</v>
      </c>
      <c r="D2073" t="s">
        <v>34</v>
      </c>
      <c r="E2073" t="s">
        <v>36</v>
      </c>
      <c r="F2073" t="s">
        <v>42</v>
      </c>
      <c r="G2073" s="1">
        <v>45525</v>
      </c>
      <c r="H2073" t="s">
        <v>47</v>
      </c>
      <c r="I2073" t="s">
        <v>50</v>
      </c>
      <c r="J2073">
        <v>1202</v>
      </c>
      <c r="K2073">
        <v>0</v>
      </c>
      <c r="L2073">
        <v>1</v>
      </c>
      <c r="M2073">
        <v>2765</v>
      </c>
      <c r="N2073">
        <f>MONTH(Table1[[#This Row],[Sale_Date]])</f>
        <v>8</v>
      </c>
    </row>
    <row r="2074" spans="1:14" x14ac:dyDescent="0.25">
      <c r="A2074">
        <v>2073</v>
      </c>
      <c r="B2074">
        <v>7</v>
      </c>
      <c r="C2074" t="s">
        <v>25</v>
      </c>
      <c r="D2074" t="s">
        <v>34</v>
      </c>
      <c r="E2074" t="s">
        <v>38</v>
      </c>
      <c r="F2074" t="s">
        <v>44</v>
      </c>
      <c r="G2074" s="1">
        <v>45613</v>
      </c>
      <c r="H2074" t="s">
        <v>47</v>
      </c>
      <c r="I2074" t="s">
        <v>52</v>
      </c>
      <c r="J2074">
        <v>1201</v>
      </c>
      <c r="K2074">
        <v>20</v>
      </c>
      <c r="L2074">
        <v>2</v>
      </c>
      <c r="M2074">
        <v>2337</v>
      </c>
      <c r="N2074">
        <f>MONTH(Table1[[#This Row],[Sale_Date]])</f>
        <v>11</v>
      </c>
    </row>
    <row r="2075" spans="1:14" x14ac:dyDescent="0.25">
      <c r="A2075">
        <v>2074</v>
      </c>
      <c r="B2075">
        <v>16</v>
      </c>
      <c r="C2075" t="s">
        <v>16</v>
      </c>
      <c r="D2075" t="s">
        <v>34</v>
      </c>
      <c r="E2075" t="s">
        <v>37</v>
      </c>
      <c r="F2075" t="s">
        <v>41</v>
      </c>
      <c r="G2075" s="1">
        <v>45720</v>
      </c>
      <c r="H2075" t="s">
        <v>47</v>
      </c>
      <c r="I2075" t="s">
        <v>53</v>
      </c>
      <c r="J2075">
        <v>796</v>
      </c>
      <c r="K2075">
        <v>0</v>
      </c>
      <c r="L2075">
        <v>1</v>
      </c>
      <c r="M2075">
        <v>2619</v>
      </c>
      <c r="N2075">
        <f>MONTH(Table1[[#This Row],[Sale_Date]])</f>
        <v>3</v>
      </c>
    </row>
    <row r="2076" spans="1:14" x14ac:dyDescent="0.25">
      <c r="A2076">
        <v>2075</v>
      </c>
      <c r="B2076">
        <v>10</v>
      </c>
      <c r="C2076" t="s">
        <v>23</v>
      </c>
      <c r="D2076" t="s">
        <v>34</v>
      </c>
      <c r="E2076" t="s">
        <v>38</v>
      </c>
      <c r="F2076" t="s">
        <v>41</v>
      </c>
      <c r="G2076" s="1">
        <v>45678</v>
      </c>
      <c r="H2076" t="s">
        <v>48</v>
      </c>
      <c r="I2076" t="s">
        <v>54</v>
      </c>
      <c r="J2076">
        <v>1082</v>
      </c>
      <c r="K2076">
        <v>15</v>
      </c>
      <c r="L2076">
        <v>1</v>
      </c>
      <c r="M2076">
        <v>2373</v>
      </c>
      <c r="N2076">
        <f>MONTH(Table1[[#This Row],[Sale_Date]])</f>
        <v>1</v>
      </c>
    </row>
    <row r="2077" spans="1:14" x14ac:dyDescent="0.25">
      <c r="A2077">
        <v>2076</v>
      </c>
      <c r="B2077">
        <v>17</v>
      </c>
      <c r="C2077" t="s">
        <v>27</v>
      </c>
      <c r="D2077" t="s">
        <v>33</v>
      </c>
      <c r="E2077" t="s">
        <v>36</v>
      </c>
      <c r="F2077" t="s">
        <v>42</v>
      </c>
      <c r="G2077" s="1">
        <v>45642</v>
      </c>
      <c r="H2077" t="s">
        <v>47</v>
      </c>
      <c r="I2077" t="s">
        <v>51</v>
      </c>
      <c r="J2077">
        <v>1311</v>
      </c>
      <c r="K2077">
        <v>25</v>
      </c>
      <c r="L2077">
        <v>1</v>
      </c>
      <c r="M2077">
        <v>2059</v>
      </c>
      <c r="N2077">
        <f>MONTH(Table1[[#This Row],[Sale_Date]])</f>
        <v>12</v>
      </c>
    </row>
    <row r="2078" spans="1:14" x14ac:dyDescent="0.25">
      <c r="A2078">
        <v>2077</v>
      </c>
      <c r="B2078">
        <v>17</v>
      </c>
      <c r="C2078" t="s">
        <v>27</v>
      </c>
      <c r="D2078" t="s">
        <v>33</v>
      </c>
      <c r="E2078" t="s">
        <v>37</v>
      </c>
      <c r="F2078" t="s">
        <v>45</v>
      </c>
      <c r="G2078" s="1">
        <v>45728</v>
      </c>
      <c r="H2078" t="s">
        <v>48</v>
      </c>
      <c r="I2078" t="s">
        <v>51</v>
      </c>
      <c r="J2078">
        <v>835</v>
      </c>
      <c r="K2078">
        <v>15</v>
      </c>
      <c r="L2078">
        <v>2</v>
      </c>
      <c r="M2078">
        <v>1461</v>
      </c>
      <c r="N2078">
        <f>MONTH(Table1[[#This Row],[Sale_Date]])</f>
        <v>3</v>
      </c>
    </row>
    <row r="2079" spans="1:14" x14ac:dyDescent="0.25">
      <c r="A2079">
        <v>2078</v>
      </c>
      <c r="B2079">
        <v>3</v>
      </c>
      <c r="C2079" t="s">
        <v>18</v>
      </c>
      <c r="D2079" t="s">
        <v>35</v>
      </c>
      <c r="E2079" t="s">
        <v>36</v>
      </c>
      <c r="F2079" t="s">
        <v>44</v>
      </c>
      <c r="G2079" s="1">
        <v>45466</v>
      </c>
      <c r="H2079" t="s">
        <v>47</v>
      </c>
      <c r="I2079" t="s">
        <v>50</v>
      </c>
      <c r="J2079">
        <v>272</v>
      </c>
      <c r="K2079">
        <v>15</v>
      </c>
      <c r="L2079">
        <v>1</v>
      </c>
      <c r="M2079">
        <v>1668</v>
      </c>
      <c r="N2079">
        <f>MONTH(Table1[[#This Row],[Sale_Date]])</f>
        <v>6</v>
      </c>
    </row>
    <row r="2080" spans="1:14" x14ac:dyDescent="0.25">
      <c r="A2080">
        <v>2079</v>
      </c>
      <c r="B2080">
        <v>12</v>
      </c>
      <c r="C2080" t="s">
        <v>31</v>
      </c>
      <c r="D2080" t="s">
        <v>35</v>
      </c>
      <c r="E2080" t="s">
        <v>38</v>
      </c>
      <c r="F2080" t="s">
        <v>46</v>
      </c>
      <c r="G2080" s="1">
        <v>45735</v>
      </c>
      <c r="H2080" t="s">
        <v>47</v>
      </c>
      <c r="I2080" t="s">
        <v>50</v>
      </c>
      <c r="J2080">
        <v>830</v>
      </c>
      <c r="K2080">
        <v>20</v>
      </c>
      <c r="L2080">
        <v>2</v>
      </c>
      <c r="M2080">
        <v>1690</v>
      </c>
      <c r="N2080">
        <f>MONTH(Table1[[#This Row],[Sale_Date]])</f>
        <v>3</v>
      </c>
    </row>
    <row r="2081" spans="1:14" x14ac:dyDescent="0.25">
      <c r="A2081">
        <v>2080</v>
      </c>
      <c r="B2081">
        <v>18</v>
      </c>
      <c r="C2081" t="s">
        <v>28</v>
      </c>
      <c r="D2081" t="s">
        <v>35</v>
      </c>
      <c r="E2081" t="s">
        <v>37</v>
      </c>
      <c r="F2081" t="s">
        <v>46</v>
      </c>
      <c r="G2081" s="1">
        <v>45460</v>
      </c>
      <c r="H2081" t="s">
        <v>47</v>
      </c>
      <c r="I2081" t="s">
        <v>54</v>
      </c>
      <c r="J2081">
        <v>975</v>
      </c>
      <c r="K2081">
        <v>0</v>
      </c>
      <c r="L2081">
        <v>1</v>
      </c>
      <c r="M2081">
        <v>1644</v>
      </c>
      <c r="N2081">
        <f>MONTH(Table1[[#This Row],[Sale_Date]])</f>
        <v>6</v>
      </c>
    </row>
    <row r="2082" spans="1:14" x14ac:dyDescent="0.25">
      <c r="A2082">
        <v>2081</v>
      </c>
      <c r="B2082">
        <v>17</v>
      </c>
      <c r="C2082" t="s">
        <v>27</v>
      </c>
      <c r="D2082" t="s">
        <v>33</v>
      </c>
      <c r="E2082" t="s">
        <v>38</v>
      </c>
      <c r="F2082" t="s">
        <v>43</v>
      </c>
      <c r="G2082" s="1">
        <v>45520</v>
      </c>
      <c r="H2082" t="s">
        <v>47</v>
      </c>
      <c r="I2082" t="s">
        <v>51</v>
      </c>
      <c r="J2082">
        <v>570</v>
      </c>
      <c r="K2082">
        <v>0</v>
      </c>
      <c r="L2082">
        <v>2</v>
      </c>
      <c r="M2082">
        <v>1248</v>
      </c>
      <c r="N2082">
        <f>MONTH(Table1[[#This Row],[Sale_Date]])</f>
        <v>8</v>
      </c>
    </row>
    <row r="2083" spans="1:14" x14ac:dyDescent="0.25">
      <c r="A2083">
        <v>2082</v>
      </c>
      <c r="B2083">
        <v>7</v>
      </c>
      <c r="C2083" t="s">
        <v>25</v>
      </c>
      <c r="D2083" t="s">
        <v>34</v>
      </c>
      <c r="E2083" t="s">
        <v>37</v>
      </c>
      <c r="F2083" t="s">
        <v>43</v>
      </c>
      <c r="G2083" s="1">
        <v>45448</v>
      </c>
      <c r="H2083" t="s">
        <v>48</v>
      </c>
      <c r="I2083" t="s">
        <v>54</v>
      </c>
      <c r="J2083">
        <v>463</v>
      </c>
      <c r="K2083">
        <v>25</v>
      </c>
      <c r="L2083">
        <v>2</v>
      </c>
      <c r="M2083">
        <v>2567</v>
      </c>
      <c r="N2083">
        <f>MONTH(Table1[[#This Row],[Sale_Date]])</f>
        <v>6</v>
      </c>
    </row>
    <row r="2084" spans="1:14" x14ac:dyDescent="0.25">
      <c r="A2084">
        <v>2083</v>
      </c>
      <c r="B2084">
        <v>10</v>
      </c>
      <c r="C2084" t="s">
        <v>23</v>
      </c>
      <c r="D2084" t="s">
        <v>34</v>
      </c>
      <c r="E2084" t="s">
        <v>37</v>
      </c>
      <c r="F2084" t="s">
        <v>41</v>
      </c>
      <c r="G2084" s="1">
        <v>45480</v>
      </c>
      <c r="H2084" t="s">
        <v>48</v>
      </c>
      <c r="I2084" t="s">
        <v>53</v>
      </c>
      <c r="J2084">
        <v>382</v>
      </c>
      <c r="K2084">
        <v>10</v>
      </c>
      <c r="L2084">
        <v>1</v>
      </c>
      <c r="M2084">
        <v>1839</v>
      </c>
      <c r="N2084">
        <f>MONTH(Table1[[#This Row],[Sale_Date]])</f>
        <v>7</v>
      </c>
    </row>
    <row r="2085" spans="1:14" x14ac:dyDescent="0.25">
      <c r="A2085">
        <v>2084</v>
      </c>
      <c r="B2085">
        <v>2</v>
      </c>
      <c r="C2085" t="s">
        <v>19</v>
      </c>
      <c r="D2085" t="s">
        <v>33</v>
      </c>
      <c r="E2085" t="s">
        <v>39</v>
      </c>
      <c r="F2085" t="s">
        <v>42</v>
      </c>
      <c r="G2085" s="1">
        <v>45618</v>
      </c>
      <c r="H2085" t="s">
        <v>47</v>
      </c>
      <c r="I2085" t="s">
        <v>52</v>
      </c>
      <c r="J2085">
        <v>1442</v>
      </c>
      <c r="K2085">
        <v>20</v>
      </c>
      <c r="L2085">
        <v>1</v>
      </c>
      <c r="M2085">
        <v>2002</v>
      </c>
      <c r="N2085">
        <f>MONTH(Table1[[#This Row],[Sale_Date]])</f>
        <v>11</v>
      </c>
    </row>
    <row r="2086" spans="1:14" x14ac:dyDescent="0.25">
      <c r="A2086">
        <v>2085</v>
      </c>
      <c r="B2086">
        <v>18</v>
      </c>
      <c r="C2086" t="s">
        <v>28</v>
      </c>
      <c r="D2086" t="s">
        <v>35</v>
      </c>
      <c r="E2086" t="s">
        <v>39</v>
      </c>
      <c r="F2086" t="s">
        <v>42</v>
      </c>
      <c r="G2086" s="1">
        <v>45511</v>
      </c>
      <c r="H2086" t="s">
        <v>48</v>
      </c>
      <c r="I2086" t="s">
        <v>51</v>
      </c>
      <c r="J2086">
        <v>1448</v>
      </c>
      <c r="K2086">
        <v>10</v>
      </c>
      <c r="L2086">
        <v>2</v>
      </c>
      <c r="M2086">
        <v>2082</v>
      </c>
      <c r="N2086">
        <f>MONTH(Table1[[#This Row],[Sale_Date]])</f>
        <v>8</v>
      </c>
    </row>
    <row r="2087" spans="1:14" x14ac:dyDescent="0.25">
      <c r="A2087">
        <v>2086</v>
      </c>
      <c r="B2087">
        <v>18</v>
      </c>
      <c r="C2087" t="s">
        <v>28</v>
      </c>
      <c r="D2087" t="s">
        <v>35</v>
      </c>
      <c r="E2087" t="s">
        <v>36</v>
      </c>
      <c r="F2087" t="s">
        <v>41</v>
      </c>
      <c r="G2087" s="1">
        <v>45701</v>
      </c>
      <c r="H2087" t="s">
        <v>47</v>
      </c>
      <c r="I2087" t="s">
        <v>53</v>
      </c>
      <c r="J2087">
        <v>281</v>
      </c>
      <c r="K2087">
        <v>20</v>
      </c>
      <c r="L2087">
        <v>1</v>
      </c>
      <c r="M2087">
        <v>1569</v>
      </c>
      <c r="N2087">
        <f>MONTH(Table1[[#This Row],[Sale_Date]])</f>
        <v>2</v>
      </c>
    </row>
    <row r="2088" spans="1:14" x14ac:dyDescent="0.25">
      <c r="A2088">
        <v>2087</v>
      </c>
      <c r="B2088">
        <v>19</v>
      </c>
      <c r="C2088" t="s">
        <v>14</v>
      </c>
      <c r="D2088" t="s">
        <v>34</v>
      </c>
      <c r="E2088" t="s">
        <v>37</v>
      </c>
      <c r="F2088" t="s">
        <v>44</v>
      </c>
      <c r="G2088" s="1">
        <v>45514</v>
      </c>
      <c r="H2088" t="s">
        <v>48</v>
      </c>
      <c r="I2088" t="s">
        <v>54</v>
      </c>
      <c r="J2088">
        <v>1440</v>
      </c>
      <c r="K2088">
        <v>10</v>
      </c>
      <c r="L2088">
        <v>1</v>
      </c>
      <c r="M2088">
        <v>1563</v>
      </c>
      <c r="N2088">
        <f>MONTH(Table1[[#This Row],[Sale_Date]])</f>
        <v>8</v>
      </c>
    </row>
    <row r="2089" spans="1:14" x14ac:dyDescent="0.25">
      <c r="A2089">
        <v>2088</v>
      </c>
      <c r="B2089">
        <v>8</v>
      </c>
      <c r="C2089" t="s">
        <v>29</v>
      </c>
      <c r="D2089" t="s">
        <v>33</v>
      </c>
      <c r="E2089" t="s">
        <v>39</v>
      </c>
      <c r="F2089" t="s">
        <v>43</v>
      </c>
      <c r="G2089" s="1">
        <v>45587</v>
      </c>
      <c r="H2089" t="s">
        <v>48</v>
      </c>
      <c r="I2089" t="s">
        <v>52</v>
      </c>
      <c r="J2089">
        <v>270</v>
      </c>
      <c r="K2089">
        <v>15</v>
      </c>
      <c r="L2089">
        <v>2</v>
      </c>
      <c r="M2089">
        <v>2314</v>
      </c>
      <c r="N2089">
        <f>MONTH(Table1[[#This Row],[Sale_Date]])</f>
        <v>10</v>
      </c>
    </row>
    <row r="2090" spans="1:14" x14ac:dyDescent="0.25">
      <c r="A2090">
        <v>2089</v>
      </c>
      <c r="B2090">
        <v>14</v>
      </c>
      <c r="C2090" t="s">
        <v>22</v>
      </c>
      <c r="D2090" t="s">
        <v>33</v>
      </c>
      <c r="E2090" t="s">
        <v>37</v>
      </c>
      <c r="F2090" t="s">
        <v>40</v>
      </c>
      <c r="G2090" s="1">
        <v>45673</v>
      </c>
      <c r="H2090" t="s">
        <v>48</v>
      </c>
      <c r="I2090" t="s">
        <v>55</v>
      </c>
      <c r="J2090">
        <v>1031</v>
      </c>
      <c r="K2090">
        <v>0</v>
      </c>
      <c r="L2090">
        <v>2</v>
      </c>
      <c r="M2090">
        <v>1671</v>
      </c>
      <c r="N2090">
        <f>MONTH(Table1[[#This Row],[Sale_Date]])</f>
        <v>1</v>
      </c>
    </row>
    <row r="2091" spans="1:14" x14ac:dyDescent="0.25">
      <c r="A2091">
        <v>2090</v>
      </c>
      <c r="B2091">
        <v>10</v>
      </c>
      <c r="C2091" t="s">
        <v>23</v>
      </c>
      <c r="D2091" t="s">
        <v>34</v>
      </c>
      <c r="E2091" t="s">
        <v>38</v>
      </c>
      <c r="F2091" t="s">
        <v>43</v>
      </c>
      <c r="G2091" s="1">
        <v>45495</v>
      </c>
      <c r="H2091" t="s">
        <v>48</v>
      </c>
      <c r="I2091" t="s">
        <v>52</v>
      </c>
      <c r="J2091">
        <v>750</v>
      </c>
      <c r="K2091">
        <v>20</v>
      </c>
      <c r="L2091">
        <v>1</v>
      </c>
      <c r="M2091">
        <v>1422</v>
      </c>
      <c r="N2091">
        <f>MONTH(Table1[[#This Row],[Sale_Date]])</f>
        <v>7</v>
      </c>
    </row>
    <row r="2092" spans="1:14" x14ac:dyDescent="0.25">
      <c r="A2092">
        <v>2091</v>
      </c>
      <c r="B2092">
        <v>8</v>
      </c>
      <c r="C2092" t="s">
        <v>29</v>
      </c>
      <c r="D2092" t="s">
        <v>33</v>
      </c>
      <c r="E2092" t="s">
        <v>37</v>
      </c>
      <c r="F2092" t="s">
        <v>45</v>
      </c>
      <c r="G2092" s="1">
        <v>45552</v>
      </c>
      <c r="H2092" t="s">
        <v>47</v>
      </c>
      <c r="I2092" t="s">
        <v>53</v>
      </c>
      <c r="J2092">
        <v>924</v>
      </c>
      <c r="K2092">
        <v>20</v>
      </c>
      <c r="L2092">
        <v>1</v>
      </c>
      <c r="M2092">
        <v>2600</v>
      </c>
      <c r="N2092">
        <f>MONTH(Table1[[#This Row],[Sale_Date]])</f>
        <v>9</v>
      </c>
    </row>
    <row r="2093" spans="1:14" x14ac:dyDescent="0.25">
      <c r="A2093">
        <v>2092</v>
      </c>
      <c r="B2093">
        <v>17</v>
      </c>
      <c r="C2093" t="s">
        <v>27</v>
      </c>
      <c r="D2093" t="s">
        <v>33</v>
      </c>
      <c r="E2093" t="s">
        <v>39</v>
      </c>
      <c r="F2093" t="s">
        <v>46</v>
      </c>
      <c r="G2093" s="1">
        <v>45440</v>
      </c>
      <c r="H2093" t="s">
        <v>47</v>
      </c>
      <c r="I2093" t="s">
        <v>55</v>
      </c>
      <c r="J2093">
        <v>523</v>
      </c>
      <c r="K2093">
        <v>20</v>
      </c>
      <c r="L2093">
        <v>1</v>
      </c>
      <c r="M2093">
        <v>1707</v>
      </c>
      <c r="N2093">
        <f>MONTH(Table1[[#This Row],[Sale_Date]])</f>
        <v>5</v>
      </c>
    </row>
    <row r="2094" spans="1:14" x14ac:dyDescent="0.25">
      <c r="A2094">
        <v>2093</v>
      </c>
      <c r="B2094">
        <v>2</v>
      </c>
      <c r="C2094" t="s">
        <v>19</v>
      </c>
      <c r="D2094" t="s">
        <v>33</v>
      </c>
      <c r="E2094" t="s">
        <v>36</v>
      </c>
      <c r="F2094" t="s">
        <v>44</v>
      </c>
      <c r="G2094" s="1">
        <v>45482</v>
      </c>
      <c r="H2094" t="s">
        <v>47</v>
      </c>
      <c r="I2094" t="s">
        <v>50</v>
      </c>
      <c r="J2094">
        <v>1446</v>
      </c>
      <c r="K2094">
        <v>25</v>
      </c>
      <c r="L2094">
        <v>1</v>
      </c>
      <c r="M2094">
        <v>2515</v>
      </c>
      <c r="N2094">
        <f>MONTH(Table1[[#This Row],[Sale_Date]])</f>
        <v>7</v>
      </c>
    </row>
    <row r="2095" spans="1:14" x14ac:dyDescent="0.25">
      <c r="A2095">
        <v>2094</v>
      </c>
      <c r="B2095">
        <v>16</v>
      </c>
      <c r="C2095" t="s">
        <v>16</v>
      </c>
      <c r="D2095" t="s">
        <v>34</v>
      </c>
      <c r="E2095" t="s">
        <v>37</v>
      </c>
      <c r="F2095" t="s">
        <v>45</v>
      </c>
      <c r="G2095" s="1">
        <v>45529</v>
      </c>
      <c r="H2095" t="s">
        <v>47</v>
      </c>
      <c r="I2095" t="s">
        <v>49</v>
      </c>
      <c r="J2095">
        <v>1388</v>
      </c>
      <c r="K2095">
        <v>15</v>
      </c>
      <c r="L2095">
        <v>1</v>
      </c>
      <c r="M2095">
        <v>2902</v>
      </c>
      <c r="N2095">
        <f>MONTH(Table1[[#This Row],[Sale_Date]])</f>
        <v>8</v>
      </c>
    </row>
    <row r="2096" spans="1:14" x14ac:dyDescent="0.25">
      <c r="A2096">
        <v>2095</v>
      </c>
      <c r="B2096">
        <v>19</v>
      </c>
      <c r="C2096" t="s">
        <v>14</v>
      </c>
      <c r="D2096" t="s">
        <v>34</v>
      </c>
      <c r="E2096" t="s">
        <v>39</v>
      </c>
      <c r="F2096" t="s">
        <v>45</v>
      </c>
      <c r="G2096" s="1">
        <v>45455</v>
      </c>
      <c r="H2096" t="s">
        <v>48</v>
      </c>
      <c r="I2096" t="s">
        <v>55</v>
      </c>
      <c r="J2096">
        <v>1464</v>
      </c>
      <c r="K2096">
        <v>15</v>
      </c>
      <c r="L2096">
        <v>2</v>
      </c>
      <c r="M2096">
        <v>1543</v>
      </c>
      <c r="N2096">
        <f>MONTH(Table1[[#This Row],[Sale_Date]])</f>
        <v>6</v>
      </c>
    </row>
    <row r="2097" spans="1:14" x14ac:dyDescent="0.25">
      <c r="A2097">
        <v>2096</v>
      </c>
      <c r="B2097">
        <v>13</v>
      </c>
      <c r="C2097" t="s">
        <v>21</v>
      </c>
      <c r="D2097" t="s">
        <v>34</v>
      </c>
      <c r="E2097" t="s">
        <v>36</v>
      </c>
      <c r="F2097" t="s">
        <v>42</v>
      </c>
      <c r="G2097" s="1">
        <v>45546</v>
      </c>
      <c r="H2097" t="s">
        <v>48</v>
      </c>
      <c r="I2097" t="s">
        <v>54</v>
      </c>
      <c r="J2097">
        <v>1058</v>
      </c>
      <c r="K2097">
        <v>25</v>
      </c>
      <c r="L2097">
        <v>2</v>
      </c>
      <c r="M2097">
        <v>1276</v>
      </c>
      <c r="N2097">
        <f>MONTH(Table1[[#This Row],[Sale_Date]])</f>
        <v>9</v>
      </c>
    </row>
    <row r="2098" spans="1:14" x14ac:dyDescent="0.25">
      <c r="A2098">
        <v>2097</v>
      </c>
      <c r="B2098">
        <v>15</v>
      </c>
      <c r="C2098" t="s">
        <v>20</v>
      </c>
      <c r="D2098" t="s">
        <v>35</v>
      </c>
      <c r="E2098" t="s">
        <v>39</v>
      </c>
      <c r="F2098" t="s">
        <v>45</v>
      </c>
      <c r="G2098" s="1">
        <v>45578</v>
      </c>
      <c r="H2098" t="s">
        <v>48</v>
      </c>
      <c r="I2098" t="s">
        <v>53</v>
      </c>
      <c r="J2098">
        <v>1425</v>
      </c>
      <c r="K2098">
        <v>30</v>
      </c>
      <c r="L2098">
        <v>2</v>
      </c>
      <c r="M2098">
        <v>2242</v>
      </c>
      <c r="N2098">
        <f>MONTH(Table1[[#This Row],[Sale_Date]])</f>
        <v>10</v>
      </c>
    </row>
    <row r="2099" spans="1:14" x14ac:dyDescent="0.25">
      <c r="A2099">
        <v>2098</v>
      </c>
      <c r="B2099">
        <v>1</v>
      </c>
      <c r="C2099" t="s">
        <v>15</v>
      </c>
      <c r="D2099" t="s">
        <v>34</v>
      </c>
      <c r="E2099" t="s">
        <v>37</v>
      </c>
      <c r="F2099" t="s">
        <v>43</v>
      </c>
      <c r="G2099" s="1">
        <v>45737</v>
      </c>
      <c r="H2099" t="s">
        <v>48</v>
      </c>
      <c r="I2099" t="s">
        <v>52</v>
      </c>
      <c r="J2099">
        <v>428</v>
      </c>
      <c r="K2099">
        <v>25</v>
      </c>
      <c r="L2099">
        <v>1</v>
      </c>
      <c r="M2099">
        <v>1560</v>
      </c>
      <c r="N2099">
        <f>MONTH(Table1[[#This Row],[Sale_Date]])</f>
        <v>3</v>
      </c>
    </row>
    <row r="2100" spans="1:14" x14ac:dyDescent="0.25">
      <c r="A2100">
        <v>2099</v>
      </c>
      <c r="B2100">
        <v>9</v>
      </c>
      <c r="C2100" t="s">
        <v>26</v>
      </c>
      <c r="D2100" t="s">
        <v>35</v>
      </c>
      <c r="E2100" t="s">
        <v>38</v>
      </c>
      <c r="F2100" t="s">
        <v>44</v>
      </c>
      <c r="G2100" s="1">
        <v>45490</v>
      </c>
      <c r="H2100" t="s">
        <v>48</v>
      </c>
      <c r="I2100" t="s">
        <v>49</v>
      </c>
      <c r="J2100">
        <v>1384</v>
      </c>
      <c r="K2100">
        <v>0</v>
      </c>
      <c r="L2100">
        <v>2</v>
      </c>
      <c r="M2100">
        <v>2961</v>
      </c>
      <c r="N2100">
        <f>MONTH(Table1[[#This Row],[Sale_Date]])</f>
        <v>7</v>
      </c>
    </row>
    <row r="2101" spans="1:14" x14ac:dyDescent="0.25">
      <c r="A2101">
        <v>2100</v>
      </c>
      <c r="B2101">
        <v>2</v>
      </c>
      <c r="C2101" t="s">
        <v>19</v>
      </c>
      <c r="D2101" t="s">
        <v>33</v>
      </c>
      <c r="E2101" t="s">
        <v>37</v>
      </c>
      <c r="F2101" t="s">
        <v>41</v>
      </c>
      <c r="G2101" s="1">
        <v>45489</v>
      </c>
      <c r="H2101" t="s">
        <v>47</v>
      </c>
      <c r="I2101" t="s">
        <v>53</v>
      </c>
      <c r="J2101">
        <v>1464</v>
      </c>
      <c r="K2101">
        <v>25</v>
      </c>
      <c r="L2101">
        <v>3</v>
      </c>
      <c r="M2101">
        <v>2471</v>
      </c>
      <c r="N2101">
        <f>MONTH(Table1[[#This Row],[Sale_Date]])</f>
        <v>7</v>
      </c>
    </row>
    <row r="2102" spans="1:14" x14ac:dyDescent="0.25">
      <c r="A2102">
        <v>2101</v>
      </c>
      <c r="B2102">
        <v>4</v>
      </c>
      <c r="C2102" t="s">
        <v>17</v>
      </c>
      <c r="D2102" t="s">
        <v>34</v>
      </c>
      <c r="E2102" t="s">
        <v>36</v>
      </c>
      <c r="F2102" t="s">
        <v>45</v>
      </c>
      <c r="G2102" s="1">
        <v>45440</v>
      </c>
      <c r="H2102" t="s">
        <v>48</v>
      </c>
      <c r="I2102" t="s">
        <v>49</v>
      </c>
      <c r="J2102">
        <v>709</v>
      </c>
      <c r="K2102">
        <v>30</v>
      </c>
      <c r="L2102">
        <v>2</v>
      </c>
      <c r="M2102">
        <v>2037</v>
      </c>
      <c r="N2102">
        <f>MONTH(Table1[[#This Row],[Sale_Date]])</f>
        <v>5</v>
      </c>
    </row>
    <row r="2103" spans="1:14" x14ac:dyDescent="0.25">
      <c r="A2103">
        <v>2102</v>
      </c>
      <c r="B2103">
        <v>13</v>
      </c>
      <c r="C2103" t="s">
        <v>21</v>
      </c>
      <c r="D2103" t="s">
        <v>34</v>
      </c>
      <c r="E2103" t="s">
        <v>39</v>
      </c>
      <c r="F2103" t="s">
        <v>44</v>
      </c>
      <c r="G2103" s="1">
        <v>45500</v>
      </c>
      <c r="H2103" t="s">
        <v>47</v>
      </c>
      <c r="I2103" t="s">
        <v>54</v>
      </c>
      <c r="J2103">
        <v>1176</v>
      </c>
      <c r="K2103">
        <v>20</v>
      </c>
      <c r="L2103">
        <v>2</v>
      </c>
      <c r="M2103">
        <v>2350</v>
      </c>
      <c r="N2103">
        <f>MONTH(Table1[[#This Row],[Sale_Date]])</f>
        <v>7</v>
      </c>
    </row>
    <row r="2104" spans="1:14" x14ac:dyDescent="0.25">
      <c r="A2104">
        <v>2103</v>
      </c>
      <c r="B2104">
        <v>6</v>
      </c>
      <c r="C2104" t="s">
        <v>32</v>
      </c>
      <c r="D2104" t="s">
        <v>35</v>
      </c>
      <c r="E2104" t="s">
        <v>37</v>
      </c>
      <c r="F2104" t="s">
        <v>41</v>
      </c>
      <c r="G2104" s="1">
        <v>45741</v>
      </c>
      <c r="H2104" t="s">
        <v>47</v>
      </c>
      <c r="I2104" t="s">
        <v>50</v>
      </c>
      <c r="J2104">
        <v>972</v>
      </c>
      <c r="K2104">
        <v>10</v>
      </c>
      <c r="L2104">
        <v>2</v>
      </c>
      <c r="M2104">
        <v>2861</v>
      </c>
      <c r="N2104">
        <f>MONTH(Table1[[#This Row],[Sale_Date]])</f>
        <v>3</v>
      </c>
    </row>
    <row r="2105" spans="1:14" x14ac:dyDescent="0.25">
      <c r="A2105">
        <v>2104</v>
      </c>
      <c r="B2105">
        <v>13</v>
      </c>
      <c r="C2105" t="s">
        <v>21</v>
      </c>
      <c r="D2105" t="s">
        <v>34</v>
      </c>
      <c r="E2105" t="s">
        <v>37</v>
      </c>
      <c r="F2105" t="s">
        <v>41</v>
      </c>
      <c r="G2105" s="1">
        <v>45638</v>
      </c>
      <c r="H2105" t="s">
        <v>47</v>
      </c>
      <c r="I2105" t="s">
        <v>49</v>
      </c>
      <c r="J2105">
        <v>954</v>
      </c>
      <c r="K2105">
        <v>0</v>
      </c>
      <c r="L2105">
        <v>2</v>
      </c>
      <c r="M2105">
        <v>1383</v>
      </c>
      <c r="N2105">
        <f>MONTH(Table1[[#This Row],[Sale_Date]])</f>
        <v>12</v>
      </c>
    </row>
    <row r="2106" spans="1:14" x14ac:dyDescent="0.25">
      <c r="A2106">
        <v>2105</v>
      </c>
      <c r="B2106">
        <v>8</v>
      </c>
      <c r="C2106" t="s">
        <v>29</v>
      </c>
      <c r="D2106" t="s">
        <v>33</v>
      </c>
      <c r="E2106" t="s">
        <v>39</v>
      </c>
      <c r="F2106" t="s">
        <v>46</v>
      </c>
      <c r="G2106" s="1">
        <v>45705</v>
      </c>
      <c r="H2106" t="s">
        <v>48</v>
      </c>
      <c r="I2106" t="s">
        <v>50</v>
      </c>
      <c r="J2106">
        <v>1009</v>
      </c>
      <c r="K2106">
        <v>10</v>
      </c>
      <c r="L2106">
        <v>1</v>
      </c>
      <c r="M2106">
        <v>1415</v>
      </c>
      <c r="N2106">
        <f>MONTH(Table1[[#This Row],[Sale_Date]])</f>
        <v>2</v>
      </c>
    </row>
    <row r="2107" spans="1:14" x14ac:dyDescent="0.25">
      <c r="A2107">
        <v>2106</v>
      </c>
      <c r="B2107">
        <v>14</v>
      </c>
      <c r="C2107" t="s">
        <v>22</v>
      </c>
      <c r="D2107" t="s">
        <v>33</v>
      </c>
      <c r="E2107" t="s">
        <v>36</v>
      </c>
      <c r="F2107" t="s">
        <v>45</v>
      </c>
      <c r="G2107" s="1">
        <v>45499</v>
      </c>
      <c r="H2107" t="s">
        <v>48</v>
      </c>
      <c r="I2107" t="s">
        <v>52</v>
      </c>
      <c r="J2107">
        <v>716</v>
      </c>
      <c r="K2107">
        <v>0</v>
      </c>
      <c r="L2107">
        <v>2</v>
      </c>
      <c r="M2107">
        <v>1122</v>
      </c>
      <c r="N2107">
        <f>MONTH(Table1[[#This Row],[Sale_Date]])</f>
        <v>7</v>
      </c>
    </row>
    <row r="2108" spans="1:14" x14ac:dyDescent="0.25">
      <c r="A2108">
        <v>2107</v>
      </c>
      <c r="B2108">
        <v>6</v>
      </c>
      <c r="C2108" t="s">
        <v>32</v>
      </c>
      <c r="D2108" t="s">
        <v>35</v>
      </c>
      <c r="E2108" t="s">
        <v>37</v>
      </c>
      <c r="F2108" t="s">
        <v>43</v>
      </c>
      <c r="G2108" s="1">
        <v>45438</v>
      </c>
      <c r="H2108" t="s">
        <v>47</v>
      </c>
      <c r="I2108" t="s">
        <v>49</v>
      </c>
      <c r="J2108">
        <v>1312</v>
      </c>
      <c r="K2108">
        <v>15</v>
      </c>
      <c r="L2108">
        <v>1</v>
      </c>
      <c r="M2108">
        <v>2471</v>
      </c>
      <c r="N2108">
        <f>MONTH(Table1[[#This Row],[Sale_Date]])</f>
        <v>5</v>
      </c>
    </row>
    <row r="2109" spans="1:14" x14ac:dyDescent="0.25">
      <c r="A2109">
        <v>2108</v>
      </c>
      <c r="B2109">
        <v>19</v>
      </c>
      <c r="C2109" t="s">
        <v>14</v>
      </c>
      <c r="D2109" t="s">
        <v>34</v>
      </c>
      <c r="E2109" t="s">
        <v>36</v>
      </c>
      <c r="F2109" t="s">
        <v>44</v>
      </c>
      <c r="G2109" s="1">
        <v>45766</v>
      </c>
      <c r="H2109" t="s">
        <v>47</v>
      </c>
      <c r="I2109" t="s">
        <v>51</v>
      </c>
      <c r="J2109">
        <v>1203</v>
      </c>
      <c r="K2109">
        <v>25</v>
      </c>
      <c r="L2109">
        <v>1</v>
      </c>
      <c r="M2109">
        <v>1978</v>
      </c>
      <c r="N2109">
        <f>MONTH(Table1[[#This Row],[Sale_Date]])</f>
        <v>4</v>
      </c>
    </row>
    <row r="2110" spans="1:14" x14ac:dyDescent="0.25">
      <c r="A2110">
        <v>2109</v>
      </c>
      <c r="B2110">
        <v>3</v>
      </c>
      <c r="C2110" t="s">
        <v>18</v>
      </c>
      <c r="D2110" t="s">
        <v>35</v>
      </c>
      <c r="E2110" t="s">
        <v>39</v>
      </c>
      <c r="F2110" t="s">
        <v>46</v>
      </c>
      <c r="G2110" s="1">
        <v>45662</v>
      </c>
      <c r="H2110" t="s">
        <v>48</v>
      </c>
      <c r="I2110" t="s">
        <v>52</v>
      </c>
      <c r="J2110">
        <v>908</v>
      </c>
      <c r="K2110">
        <v>30</v>
      </c>
      <c r="L2110">
        <v>2</v>
      </c>
      <c r="M2110">
        <v>2321</v>
      </c>
      <c r="N2110">
        <f>MONTH(Table1[[#This Row],[Sale_Date]])</f>
        <v>1</v>
      </c>
    </row>
    <row r="2111" spans="1:14" x14ac:dyDescent="0.25">
      <c r="A2111">
        <v>2110</v>
      </c>
      <c r="B2111">
        <v>15</v>
      </c>
      <c r="C2111" t="s">
        <v>20</v>
      </c>
      <c r="D2111" t="s">
        <v>35</v>
      </c>
      <c r="E2111" t="s">
        <v>37</v>
      </c>
      <c r="F2111" t="s">
        <v>45</v>
      </c>
      <c r="G2111" s="1">
        <v>45612</v>
      </c>
      <c r="H2111" t="s">
        <v>47</v>
      </c>
      <c r="I2111" t="s">
        <v>55</v>
      </c>
      <c r="J2111">
        <v>309</v>
      </c>
      <c r="K2111">
        <v>20</v>
      </c>
      <c r="L2111">
        <v>3</v>
      </c>
      <c r="M2111">
        <v>2014</v>
      </c>
      <c r="N2111">
        <f>MONTH(Table1[[#This Row],[Sale_Date]])</f>
        <v>11</v>
      </c>
    </row>
    <row r="2112" spans="1:14" x14ac:dyDescent="0.25">
      <c r="A2112">
        <v>2111</v>
      </c>
      <c r="B2112">
        <v>17</v>
      </c>
      <c r="C2112" t="s">
        <v>27</v>
      </c>
      <c r="D2112" t="s">
        <v>33</v>
      </c>
      <c r="E2112" t="s">
        <v>36</v>
      </c>
      <c r="F2112" t="s">
        <v>43</v>
      </c>
      <c r="G2112" s="1">
        <v>45572</v>
      </c>
      <c r="H2112" t="s">
        <v>47</v>
      </c>
      <c r="I2112" t="s">
        <v>53</v>
      </c>
      <c r="J2112">
        <v>227</v>
      </c>
      <c r="K2112">
        <v>10</v>
      </c>
      <c r="L2112">
        <v>1</v>
      </c>
      <c r="M2112">
        <v>2146</v>
      </c>
      <c r="N2112">
        <f>MONTH(Table1[[#This Row],[Sale_Date]])</f>
        <v>10</v>
      </c>
    </row>
    <row r="2113" spans="1:14" x14ac:dyDescent="0.25">
      <c r="A2113">
        <v>2112</v>
      </c>
      <c r="B2113">
        <v>18</v>
      </c>
      <c r="C2113" t="s">
        <v>28</v>
      </c>
      <c r="D2113" t="s">
        <v>35</v>
      </c>
      <c r="E2113" t="s">
        <v>37</v>
      </c>
      <c r="F2113" t="s">
        <v>44</v>
      </c>
      <c r="G2113" s="1">
        <v>45597</v>
      </c>
      <c r="H2113" t="s">
        <v>48</v>
      </c>
      <c r="I2113" t="s">
        <v>53</v>
      </c>
      <c r="J2113">
        <v>397</v>
      </c>
      <c r="K2113">
        <v>10</v>
      </c>
      <c r="L2113">
        <v>2</v>
      </c>
      <c r="M2113">
        <v>1073</v>
      </c>
      <c r="N2113">
        <f>MONTH(Table1[[#This Row],[Sale_Date]])</f>
        <v>11</v>
      </c>
    </row>
    <row r="2114" spans="1:14" x14ac:dyDescent="0.25">
      <c r="A2114">
        <v>2113</v>
      </c>
      <c r="B2114">
        <v>12</v>
      </c>
      <c r="C2114" t="s">
        <v>31</v>
      </c>
      <c r="D2114" t="s">
        <v>35</v>
      </c>
      <c r="E2114" t="s">
        <v>39</v>
      </c>
      <c r="F2114" t="s">
        <v>46</v>
      </c>
      <c r="G2114" s="1">
        <v>45637</v>
      </c>
      <c r="H2114" t="s">
        <v>47</v>
      </c>
      <c r="I2114" t="s">
        <v>51</v>
      </c>
      <c r="J2114">
        <v>690</v>
      </c>
      <c r="K2114">
        <v>25</v>
      </c>
      <c r="L2114">
        <v>1</v>
      </c>
      <c r="M2114">
        <v>2597</v>
      </c>
      <c r="N2114">
        <f>MONTH(Table1[[#This Row],[Sale_Date]])</f>
        <v>12</v>
      </c>
    </row>
    <row r="2115" spans="1:14" x14ac:dyDescent="0.25">
      <c r="A2115">
        <v>2114</v>
      </c>
      <c r="B2115">
        <v>19</v>
      </c>
      <c r="C2115" t="s">
        <v>14</v>
      </c>
      <c r="D2115" t="s">
        <v>34</v>
      </c>
      <c r="E2115" t="s">
        <v>38</v>
      </c>
      <c r="F2115" t="s">
        <v>40</v>
      </c>
      <c r="G2115" s="1">
        <v>45742</v>
      </c>
      <c r="H2115" t="s">
        <v>48</v>
      </c>
      <c r="I2115" t="s">
        <v>52</v>
      </c>
      <c r="J2115">
        <v>516</v>
      </c>
      <c r="K2115">
        <v>30</v>
      </c>
      <c r="L2115">
        <v>2</v>
      </c>
      <c r="M2115">
        <v>2403</v>
      </c>
      <c r="N2115">
        <f>MONTH(Table1[[#This Row],[Sale_Date]])</f>
        <v>3</v>
      </c>
    </row>
    <row r="2116" spans="1:14" x14ac:dyDescent="0.25">
      <c r="A2116">
        <v>2115</v>
      </c>
      <c r="B2116">
        <v>8</v>
      </c>
      <c r="C2116" t="s">
        <v>29</v>
      </c>
      <c r="D2116" t="s">
        <v>33</v>
      </c>
      <c r="E2116" t="s">
        <v>38</v>
      </c>
      <c r="F2116" t="s">
        <v>42</v>
      </c>
      <c r="G2116" s="1">
        <v>45539</v>
      </c>
      <c r="H2116" t="s">
        <v>47</v>
      </c>
      <c r="I2116" t="s">
        <v>54</v>
      </c>
      <c r="J2116">
        <v>878</v>
      </c>
      <c r="K2116">
        <v>30</v>
      </c>
      <c r="L2116">
        <v>2</v>
      </c>
      <c r="M2116">
        <v>2998</v>
      </c>
      <c r="N2116">
        <f>MONTH(Table1[[#This Row],[Sale_Date]])</f>
        <v>9</v>
      </c>
    </row>
    <row r="2117" spans="1:14" x14ac:dyDescent="0.25">
      <c r="A2117">
        <v>2116</v>
      </c>
      <c r="B2117">
        <v>13</v>
      </c>
      <c r="C2117" t="s">
        <v>21</v>
      </c>
      <c r="D2117" t="s">
        <v>34</v>
      </c>
      <c r="E2117" t="s">
        <v>37</v>
      </c>
      <c r="F2117" t="s">
        <v>42</v>
      </c>
      <c r="G2117" s="1">
        <v>45576</v>
      </c>
      <c r="H2117" t="s">
        <v>48</v>
      </c>
      <c r="I2117" t="s">
        <v>50</v>
      </c>
      <c r="J2117">
        <v>1199</v>
      </c>
      <c r="K2117">
        <v>0</v>
      </c>
      <c r="L2117">
        <v>1</v>
      </c>
      <c r="M2117">
        <v>1674</v>
      </c>
      <c r="N2117">
        <f>MONTH(Table1[[#This Row],[Sale_Date]])</f>
        <v>10</v>
      </c>
    </row>
    <row r="2118" spans="1:14" x14ac:dyDescent="0.25">
      <c r="A2118">
        <v>2117</v>
      </c>
      <c r="B2118">
        <v>5</v>
      </c>
      <c r="C2118" t="s">
        <v>30</v>
      </c>
      <c r="D2118" t="s">
        <v>33</v>
      </c>
      <c r="E2118" t="s">
        <v>38</v>
      </c>
      <c r="F2118" t="s">
        <v>46</v>
      </c>
      <c r="G2118" s="1">
        <v>45503</v>
      </c>
      <c r="H2118" t="s">
        <v>47</v>
      </c>
      <c r="I2118" t="s">
        <v>50</v>
      </c>
      <c r="J2118">
        <v>580</v>
      </c>
      <c r="K2118">
        <v>15</v>
      </c>
      <c r="L2118">
        <v>1</v>
      </c>
      <c r="M2118">
        <v>1811</v>
      </c>
      <c r="N2118">
        <f>MONTH(Table1[[#This Row],[Sale_Date]])</f>
        <v>7</v>
      </c>
    </row>
    <row r="2119" spans="1:14" x14ac:dyDescent="0.25">
      <c r="A2119">
        <v>2118</v>
      </c>
      <c r="B2119">
        <v>8</v>
      </c>
      <c r="C2119" t="s">
        <v>29</v>
      </c>
      <c r="D2119" t="s">
        <v>33</v>
      </c>
      <c r="E2119" t="s">
        <v>37</v>
      </c>
      <c r="F2119" t="s">
        <v>44</v>
      </c>
      <c r="G2119" s="1">
        <v>45699</v>
      </c>
      <c r="H2119" t="s">
        <v>47</v>
      </c>
      <c r="I2119" t="s">
        <v>53</v>
      </c>
      <c r="J2119">
        <v>809</v>
      </c>
      <c r="K2119">
        <v>20</v>
      </c>
      <c r="L2119">
        <v>1</v>
      </c>
      <c r="M2119">
        <v>1827</v>
      </c>
      <c r="N2119">
        <f>MONTH(Table1[[#This Row],[Sale_Date]])</f>
        <v>2</v>
      </c>
    </row>
    <row r="2120" spans="1:14" x14ac:dyDescent="0.25">
      <c r="A2120">
        <v>2119</v>
      </c>
      <c r="B2120">
        <v>14</v>
      </c>
      <c r="C2120" t="s">
        <v>22</v>
      </c>
      <c r="D2120" t="s">
        <v>33</v>
      </c>
      <c r="E2120" t="s">
        <v>36</v>
      </c>
      <c r="F2120" t="s">
        <v>45</v>
      </c>
      <c r="G2120" s="1">
        <v>45489</v>
      </c>
      <c r="H2120" t="s">
        <v>47</v>
      </c>
      <c r="I2120" t="s">
        <v>49</v>
      </c>
      <c r="J2120">
        <v>489</v>
      </c>
      <c r="K2120">
        <v>15</v>
      </c>
      <c r="L2120">
        <v>1</v>
      </c>
      <c r="M2120">
        <v>1893</v>
      </c>
      <c r="N2120">
        <f>MONTH(Table1[[#This Row],[Sale_Date]])</f>
        <v>7</v>
      </c>
    </row>
    <row r="2121" spans="1:14" x14ac:dyDescent="0.25">
      <c r="A2121">
        <v>2120</v>
      </c>
      <c r="B2121">
        <v>15</v>
      </c>
      <c r="C2121" t="s">
        <v>20</v>
      </c>
      <c r="D2121" t="s">
        <v>35</v>
      </c>
      <c r="E2121" t="s">
        <v>36</v>
      </c>
      <c r="F2121" t="s">
        <v>44</v>
      </c>
      <c r="G2121" s="1">
        <v>45456</v>
      </c>
      <c r="H2121" t="s">
        <v>48</v>
      </c>
      <c r="I2121" t="s">
        <v>53</v>
      </c>
      <c r="J2121">
        <v>765</v>
      </c>
      <c r="K2121">
        <v>30</v>
      </c>
      <c r="L2121">
        <v>1</v>
      </c>
      <c r="M2121">
        <v>1299</v>
      </c>
      <c r="N2121">
        <f>MONTH(Table1[[#This Row],[Sale_Date]])</f>
        <v>6</v>
      </c>
    </row>
    <row r="2122" spans="1:14" x14ac:dyDescent="0.25">
      <c r="A2122">
        <v>2121</v>
      </c>
      <c r="B2122">
        <v>10</v>
      </c>
      <c r="C2122" t="s">
        <v>23</v>
      </c>
      <c r="D2122" t="s">
        <v>34</v>
      </c>
      <c r="E2122" t="s">
        <v>37</v>
      </c>
      <c r="F2122" t="s">
        <v>44</v>
      </c>
      <c r="G2122" s="1">
        <v>45772</v>
      </c>
      <c r="H2122" t="s">
        <v>48</v>
      </c>
      <c r="I2122" t="s">
        <v>51</v>
      </c>
      <c r="J2122">
        <v>1417</v>
      </c>
      <c r="K2122">
        <v>0</v>
      </c>
      <c r="L2122">
        <v>1</v>
      </c>
      <c r="M2122">
        <v>2516</v>
      </c>
      <c r="N2122">
        <f>MONTH(Table1[[#This Row],[Sale_Date]])</f>
        <v>4</v>
      </c>
    </row>
    <row r="2123" spans="1:14" x14ac:dyDescent="0.25">
      <c r="A2123">
        <v>2122</v>
      </c>
      <c r="B2123">
        <v>17</v>
      </c>
      <c r="C2123" t="s">
        <v>27</v>
      </c>
      <c r="D2123" t="s">
        <v>33</v>
      </c>
      <c r="E2123" t="s">
        <v>39</v>
      </c>
      <c r="F2123" t="s">
        <v>44</v>
      </c>
      <c r="G2123" s="1">
        <v>45659</v>
      </c>
      <c r="H2123" t="s">
        <v>48</v>
      </c>
      <c r="I2123" t="s">
        <v>55</v>
      </c>
      <c r="J2123">
        <v>843</v>
      </c>
      <c r="K2123">
        <v>20</v>
      </c>
      <c r="L2123">
        <v>1</v>
      </c>
      <c r="M2123">
        <v>2363</v>
      </c>
      <c r="N2123">
        <f>MONTH(Table1[[#This Row],[Sale_Date]])</f>
        <v>1</v>
      </c>
    </row>
    <row r="2124" spans="1:14" x14ac:dyDescent="0.25">
      <c r="A2124">
        <v>2123</v>
      </c>
      <c r="B2124">
        <v>2</v>
      </c>
      <c r="C2124" t="s">
        <v>19</v>
      </c>
      <c r="D2124" t="s">
        <v>33</v>
      </c>
      <c r="E2124" t="s">
        <v>39</v>
      </c>
      <c r="F2124" t="s">
        <v>40</v>
      </c>
      <c r="G2124" s="1">
        <v>45646</v>
      </c>
      <c r="H2124" t="s">
        <v>47</v>
      </c>
      <c r="I2124" t="s">
        <v>51</v>
      </c>
      <c r="J2124">
        <v>254</v>
      </c>
      <c r="K2124">
        <v>30</v>
      </c>
      <c r="L2124">
        <v>1</v>
      </c>
      <c r="M2124">
        <v>1724</v>
      </c>
      <c r="N2124">
        <f>MONTH(Table1[[#This Row],[Sale_Date]])</f>
        <v>12</v>
      </c>
    </row>
    <row r="2125" spans="1:14" x14ac:dyDescent="0.25">
      <c r="A2125">
        <v>2124</v>
      </c>
      <c r="B2125">
        <v>19</v>
      </c>
      <c r="C2125" t="s">
        <v>14</v>
      </c>
      <c r="D2125" t="s">
        <v>34</v>
      </c>
      <c r="E2125" t="s">
        <v>36</v>
      </c>
      <c r="F2125" t="s">
        <v>46</v>
      </c>
      <c r="G2125" s="1">
        <v>45775</v>
      </c>
      <c r="H2125" t="s">
        <v>48</v>
      </c>
      <c r="I2125" t="s">
        <v>53</v>
      </c>
      <c r="J2125">
        <v>1232</v>
      </c>
      <c r="K2125">
        <v>15</v>
      </c>
      <c r="L2125">
        <v>2</v>
      </c>
      <c r="M2125">
        <v>2459</v>
      </c>
      <c r="N2125">
        <f>MONTH(Table1[[#This Row],[Sale_Date]])</f>
        <v>4</v>
      </c>
    </row>
    <row r="2126" spans="1:14" x14ac:dyDescent="0.25">
      <c r="A2126">
        <v>2125</v>
      </c>
      <c r="B2126">
        <v>17</v>
      </c>
      <c r="C2126" t="s">
        <v>27</v>
      </c>
      <c r="D2126" t="s">
        <v>33</v>
      </c>
      <c r="E2126" t="s">
        <v>36</v>
      </c>
      <c r="F2126" t="s">
        <v>42</v>
      </c>
      <c r="G2126" s="1">
        <v>45616</v>
      </c>
      <c r="H2126" t="s">
        <v>47</v>
      </c>
      <c r="I2126" t="s">
        <v>49</v>
      </c>
      <c r="J2126">
        <v>597</v>
      </c>
      <c r="K2126">
        <v>0</v>
      </c>
      <c r="L2126">
        <v>2</v>
      </c>
      <c r="M2126">
        <v>2334</v>
      </c>
      <c r="N2126">
        <f>MONTH(Table1[[#This Row],[Sale_Date]])</f>
        <v>11</v>
      </c>
    </row>
    <row r="2127" spans="1:14" x14ac:dyDescent="0.25">
      <c r="A2127">
        <v>2126</v>
      </c>
      <c r="B2127">
        <v>18</v>
      </c>
      <c r="C2127" t="s">
        <v>28</v>
      </c>
      <c r="D2127" t="s">
        <v>35</v>
      </c>
      <c r="E2127" t="s">
        <v>39</v>
      </c>
      <c r="F2127" t="s">
        <v>42</v>
      </c>
      <c r="G2127" s="1">
        <v>45766</v>
      </c>
      <c r="H2127" t="s">
        <v>47</v>
      </c>
      <c r="I2127" t="s">
        <v>53</v>
      </c>
      <c r="J2127">
        <v>644</v>
      </c>
      <c r="K2127">
        <v>0</v>
      </c>
      <c r="L2127">
        <v>1</v>
      </c>
      <c r="M2127">
        <v>2084</v>
      </c>
      <c r="N2127">
        <f>MONTH(Table1[[#This Row],[Sale_Date]])</f>
        <v>4</v>
      </c>
    </row>
    <row r="2128" spans="1:14" x14ac:dyDescent="0.25">
      <c r="A2128">
        <v>2127</v>
      </c>
      <c r="B2128">
        <v>15</v>
      </c>
      <c r="C2128" t="s">
        <v>20</v>
      </c>
      <c r="D2128" t="s">
        <v>35</v>
      </c>
      <c r="E2128" t="s">
        <v>37</v>
      </c>
      <c r="F2128" t="s">
        <v>44</v>
      </c>
      <c r="G2128" s="1">
        <v>45748</v>
      </c>
      <c r="H2128" t="s">
        <v>48</v>
      </c>
      <c r="I2128" t="s">
        <v>54</v>
      </c>
      <c r="J2128">
        <v>292</v>
      </c>
      <c r="K2128">
        <v>30</v>
      </c>
      <c r="L2128">
        <v>1</v>
      </c>
      <c r="M2128">
        <v>1430</v>
      </c>
      <c r="N2128">
        <f>MONTH(Table1[[#This Row],[Sale_Date]])</f>
        <v>4</v>
      </c>
    </row>
    <row r="2129" spans="1:14" x14ac:dyDescent="0.25">
      <c r="A2129">
        <v>2128</v>
      </c>
      <c r="B2129">
        <v>15</v>
      </c>
      <c r="C2129" t="s">
        <v>20</v>
      </c>
      <c r="D2129" t="s">
        <v>35</v>
      </c>
      <c r="E2129" t="s">
        <v>36</v>
      </c>
      <c r="F2129" t="s">
        <v>45</v>
      </c>
      <c r="G2129" s="1">
        <v>45542</v>
      </c>
      <c r="H2129" t="s">
        <v>48</v>
      </c>
      <c r="I2129" t="s">
        <v>54</v>
      </c>
      <c r="J2129">
        <v>1012</v>
      </c>
      <c r="K2129">
        <v>0</v>
      </c>
      <c r="L2129">
        <v>1</v>
      </c>
      <c r="M2129">
        <v>1899</v>
      </c>
      <c r="N2129">
        <f>MONTH(Table1[[#This Row],[Sale_Date]])</f>
        <v>9</v>
      </c>
    </row>
    <row r="2130" spans="1:14" x14ac:dyDescent="0.25">
      <c r="A2130">
        <v>2129</v>
      </c>
      <c r="B2130">
        <v>4</v>
      </c>
      <c r="C2130" t="s">
        <v>17</v>
      </c>
      <c r="D2130" t="s">
        <v>34</v>
      </c>
      <c r="E2130" t="s">
        <v>36</v>
      </c>
      <c r="F2130" t="s">
        <v>46</v>
      </c>
      <c r="G2130" s="1">
        <v>45487</v>
      </c>
      <c r="H2130" t="s">
        <v>48</v>
      </c>
      <c r="I2130" t="s">
        <v>52</v>
      </c>
      <c r="J2130">
        <v>1063</v>
      </c>
      <c r="K2130">
        <v>30</v>
      </c>
      <c r="L2130">
        <v>1</v>
      </c>
      <c r="M2130">
        <v>2108</v>
      </c>
      <c r="N2130">
        <f>MONTH(Table1[[#This Row],[Sale_Date]])</f>
        <v>7</v>
      </c>
    </row>
    <row r="2131" spans="1:14" x14ac:dyDescent="0.25">
      <c r="A2131">
        <v>2130</v>
      </c>
      <c r="B2131">
        <v>10</v>
      </c>
      <c r="C2131" t="s">
        <v>23</v>
      </c>
      <c r="D2131" t="s">
        <v>34</v>
      </c>
      <c r="E2131" t="s">
        <v>36</v>
      </c>
      <c r="F2131" t="s">
        <v>44</v>
      </c>
      <c r="G2131" s="1">
        <v>45691</v>
      </c>
      <c r="H2131" t="s">
        <v>47</v>
      </c>
      <c r="I2131" t="s">
        <v>49</v>
      </c>
      <c r="J2131">
        <v>973</v>
      </c>
      <c r="K2131">
        <v>15</v>
      </c>
      <c r="L2131">
        <v>1</v>
      </c>
      <c r="M2131">
        <v>2493</v>
      </c>
      <c r="N2131">
        <f>MONTH(Table1[[#This Row],[Sale_Date]])</f>
        <v>2</v>
      </c>
    </row>
    <row r="2132" spans="1:14" x14ac:dyDescent="0.25">
      <c r="A2132">
        <v>2131</v>
      </c>
      <c r="B2132">
        <v>5</v>
      </c>
      <c r="C2132" t="s">
        <v>30</v>
      </c>
      <c r="D2132" t="s">
        <v>33</v>
      </c>
      <c r="E2132" t="s">
        <v>36</v>
      </c>
      <c r="F2132" t="s">
        <v>45</v>
      </c>
      <c r="G2132" s="1">
        <v>45500</v>
      </c>
      <c r="H2132" t="s">
        <v>47</v>
      </c>
      <c r="I2132" t="s">
        <v>51</v>
      </c>
      <c r="J2132">
        <v>1112</v>
      </c>
      <c r="K2132">
        <v>20</v>
      </c>
      <c r="L2132">
        <v>1</v>
      </c>
      <c r="M2132">
        <v>2637</v>
      </c>
      <c r="N2132">
        <f>MONTH(Table1[[#This Row],[Sale_Date]])</f>
        <v>7</v>
      </c>
    </row>
    <row r="2133" spans="1:14" x14ac:dyDescent="0.25">
      <c r="A2133">
        <v>2132</v>
      </c>
      <c r="B2133">
        <v>9</v>
      </c>
      <c r="C2133" t="s">
        <v>26</v>
      </c>
      <c r="D2133" t="s">
        <v>35</v>
      </c>
      <c r="E2133" t="s">
        <v>39</v>
      </c>
      <c r="F2133" t="s">
        <v>41</v>
      </c>
      <c r="G2133" s="1">
        <v>45540</v>
      </c>
      <c r="H2133" t="s">
        <v>48</v>
      </c>
      <c r="I2133" t="s">
        <v>54</v>
      </c>
      <c r="J2133">
        <v>416</v>
      </c>
      <c r="K2133">
        <v>20</v>
      </c>
      <c r="L2133">
        <v>2</v>
      </c>
      <c r="M2133">
        <v>2198</v>
      </c>
      <c r="N2133">
        <f>MONTH(Table1[[#This Row],[Sale_Date]])</f>
        <v>9</v>
      </c>
    </row>
    <row r="2134" spans="1:14" x14ac:dyDescent="0.25">
      <c r="A2134">
        <v>2133</v>
      </c>
      <c r="B2134">
        <v>4</v>
      </c>
      <c r="C2134" t="s">
        <v>17</v>
      </c>
      <c r="D2134" t="s">
        <v>34</v>
      </c>
      <c r="E2134" t="s">
        <v>37</v>
      </c>
      <c r="F2134" t="s">
        <v>40</v>
      </c>
      <c r="G2134" s="1">
        <v>45732</v>
      </c>
      <c r="H2134" t="s">
        <v>48</v>
      </c>
      <c r="I2134" t="s">
        <v>49</v>
      </c>
      <c r="J2134">
        <v>1248</v>
      </c>
      <c r="K2134">
        <v>10</v>
      </c>
      <c r="L2134">
        <v>3</v>
      </c>
      <c r="M2134">
        <v>1431</v>
      </c>
      <c r="N2134">
        <f>MONTH(Table1[[#This Row],[Sale_Date]])</f>
        <v>3</v>
      </c>
    </row>
    <row r="2135" spans="1:14" x14ac:dyDescent="0.25">
      <c r="A2135">
        <v>2134</v>
      </c>
      <c r="B2135">
        <v>16</v>
      </c>
      <c r="C2135" t="s">
        <v>16</v>
      </c>
      <c r="D2135" t="s">
        <v>34</v>
      </c>
      <c r="E2135" t="s">
        <v>36</v>
      </c>
      <c r="F2135" t="s">
        <v>40</v>
      </c>
      <c r="G2135" s="1">
        <v>45718</v>
      </c>
      <c r="H2135" t="s">
        <v>48</v>
      </c>
      <c r="I2135" t="s">
        <v>52</v>
      </c>
      <c r="J2135">
        <v>551</v>
      </c>
      <c r="K2135">
        <v>30</v>
      </c>
      <c r="L2135">
        <v>2</v>
      </c>
      <c r="M2135">
        <v>2550</v>
      </c>
      <c r="N2135">
        <f>MONTH(Table1[[#This Row],[Sale_Date]])</f>
        <v>3</v>
      </c>
    </row>
    <row r="2136" spans="1:14" x14ac:dyDescent="0.25">
      <c r="A2136">
        <v>2135</v>
      </c>
      <c r="B2136">
        <v>19</v>
      </c>
      <c r="C2136" t="s">
        <v>14</v>
      </c>
      <c r="D2136" t="s">
        <v>34</v>
      </c>
      <c r="E2136" t="s">
        <v>37</v>
      </c>
      <c r="F2136" t="s">
        <v>45</v>
      </c>
      <c r="G2136" s="1">
        <v>45473</v>
      </c>
      <c r="H2136" t="s">
        <v>47</v>
      </c>
      <c r="I2136" t="s">
        <v>53</v>
      </c>
      <c r="J2136">
        <v>1126</v>
      </c>
      <c r="K2136">
        <v>0</v>
      </c>
      <c r="L2136">
        <v>1</v>
      </c>
      <c r="M2136">
        <v>1005</v>
      </c>
      <c r="N2136">
        <f>MONTH(Table1[[#This Row],[Sale_Date]])</f>
        <v>6</v>
      </c>
    </row>
    <row r="2137" spans="1:14" x14ac:dyDescent="0.25">
      <c r="A2137">
        <v>2136</v>
      </c>
      <c r="B2137">
        <v>9</v>
      </c>
      <c r="C2137" t="s">
        <v>26</v>
      </c>
      <c r="D2137" t="s">
        <v>35</v>
      </c>
      <c r="E2137" t="s">
        <v>36</v>
      </c>
      <c r="F2137" t="s">
        <v>42</v>
      </c>
      <c r="G2137" s="1">
        <v>45710</v>
      </c>
      <c r="H2137" t="s">
        <v>47</v>
      </c>
      <c r="I2137" t="s">
        <v>49</v>
      </c>
      <c r="J2137">
        <v>835</v>
      </c>
      <c r="K2137">
        <v>30</v>
      </c>
      <c r="L2137">
        <v>1</v>
      </c>
      <c r="M2137">
        <v>1238</v>
      </c>
      <c r="N2137">
        <f>MONTH(Table1[[#This Row],[Sale_Date]])</f>
        <v>2</v>
      </c>
    </row>
    <row r="2138" spans="1:14" x14ac:dyDescent="0.25">
      <c r="A2138">
        <v>2137</v>
      </c>
      <c r="B2138">
        <v>1</v>
      </c>
      <c r="C2138" t="s">
        <v>15</v>
      </c>
      <c r="D2138" t="s">
        <v>34</v>
      </c>
      <c r="E2138" t="s">
        <v>36</v>
      </c>
      <c r="F2138" t="s">
        <v>40</v>
      </c>
      <c r="G2138" s="1">
        <v>45568</v>
      </c>
      <c r="H2138" t="s">
        <v>48</v>
      </c>
      <c r="I2138" t="s">
        <v>54</v>
      </c>
      <c r="J2138">
        <v>1041</v>
      </c>
      <c r="K2138">
        <v>20</v>
      </c>
      <c r="L2138">
        <v>1</v>
      </c>
      <c r="M2138">
        <v>2367</v>
      </c>
      <c r="N2138">
        <f>MONTH(Table1[[#This Row],[Sale_Date]])</f>
        <v>10</v>
      </c>
    </row>
    <row r="2139" spans="1:14" x14ac:dyDescent="0.25">
      <c r="A2139">
        <v>2138</v>
      </c>
      <c r="B2139">
        <v>17</v>
      </c>
      <c r="C2139" t="s">
        <v>27</v>
      </c>
      <c r="D2139" t="s">
        <v>33</v>
      </c>
      <c r="E2139" t="s">
        <v>36</v>
      </c>
      <c r="F2139" t="s">
        <v>45</v>
      </c>
      <c r="G2139" s="1">
        <v>45675</v>
      </c>
      <c r="H2139" t="s">
        <v>47</v>
      </c>
      <c r="I2139" t="s">
        <v>53</v>
      </c>
      <c r="J2139">
        <v>815</v>
      </c>
      <c r="K2139">
        <v>15</v>
      </c>
      <c r="L2139">
        <v>2</v>
      </c>
      <c r="M2139">
        <v>1897</v>
      </c>
      <c r="N2139">
        <f>MONTH(Table1[[#This Row],[Sale_Date]])</f>
        <v>1</v>
      </c>
    </row>
    <row r="2140" spans="1:14" x14ac:dyDescent="0.25">
      <c r="A2140">
        <v>2139</v>
      </c>
      <c r="B2140">
        <v>13</v>
      </c>
      <c r="C2140" t="s">
        <v>21</v>
      </c>
      <c r="D2140" t="s">
        <v>34</v>
      </c>
      <c r="E2140" t="s">
        <v>38</v>
      </c>
      <c r="F2140" t="s">
        <v>41</v>
      </c>
      <c r="G2140" s="1">
        <v>45556</v>
      </c>
      <c r="H2140" t="s">
        <v>47</v>
      </c>
      <c r="I2140" t="s">
        <v>49</v>
      </c>
      <c r="J2140">
        <v>1295</v>
      </c>
      <c r="K2140">
        <v>30</v>
      </c>
      <c r="L2140">
        <v>3</v>
      </c>
      <c r="M2140">
        <v>2367</v>
      </c>
      <c r="N2140">
        <f>MONTH(Table1[[#This Row],[Sale_Date]])</f>
        <v>9</v>
      </c>
    </row>
    <row r="2141" spans="1:14" x14ac:dyDescent="0.25">
      <c r="A2141">
        <v>2140</v>
      </c>
      <c r="B2141">
        <v>16</v>
      </c>
      <c r="C2141" t="s">
        <v>16</v>
      </c>
      <c r="D2141" t="s">
        <v>34</v>
      </c>
      <c r="E2141" t="s">
        <v>39</v>
      </c>
      <c r="F2141" t="s">
        <v>46</v>
      </c>
      <c r="G2141" s="1">
        <v>45544</v>
      </c>
      <c r="H2141" t="s">
        <v>48</v>
      </c>
      <c r="I2141" t="s">
        <v>51</v>
      </c>
      <c r="J2141">
        <v>1297</v>
      </c>
      <c r="K2141">
        <v>15</v>
      </c>
      <c r="L2141">
        <v>2</v>
      </c>
      <c r="M2141">
        <v>1465</v>
      </c>
      <c r="N2141">
        <f>MONTH(Table1[[#This Row],[Sale_Date]])</f>
        <v>9</v>
      </c>
    </row>
    <row r="2142" spans="1:14" x14ac:dyDescent="0.25">
      <c r="A2142">
        <v>2141</v>
      </c>
      <c r="B2142">
        <v>16</v>
      </c>
      <c r="C2142" t="s">
        <v>16</v>
      </c>
      <c r="D2142" t="s">
        <v>34</v>
      </c>
      <c r="E2142" t="s">
        <v>36</v>
      </c>
      <c r="F2142" t="s">
        <v>45</v>
      </c>
      <c r="G2142" s="1">
        <v>45527</v>
      </c>
      <c r="H2142" t="s">
        <v>48</v>
      </c>
      <c r="I2142" t="s">
        <v>49</v>
      </c>
      <c r="J2142">
        <v>377</v>
      </c>
      <c r="K2142">
        <v>15</v>
      </c>
      <c r="L2142">
        <v>1</v>
      </c>
      <c r="M2142">
        <v>2382</v>
      </c>
      <c r="N2142">
        <f>MONTH(Table1[[#This Row],[Sale_Date]])</f>
        <v>8</v>
      </c>
    </row>
    <row r="2143" spans="1:14" x14ac:dyDescent="0.25">
      <c r="A2143">
        <v>2142</v>
      </c>
      <c r="B2143">
        <v>8</v>
      </c>
      <c r="C2143" t="s">
        <v>29</v>
      </c>
      <c r="D2143" t="s">
        <v>33</v>
      </c>
      <c r="E2143" t="s">
        <v>37</v>
      </c>
      <c r="F2143" t="s">
        <v>46</v>
      </c>
      <c r="G2143" s="1">
        <v>45471</v>
      </c>
      <c r="H2143" t="s">
        <v>48</v>
      </c>
      <c r="I2143" t="s">
        <v>51</v>
      </c>
      <c r="J2143">
        <v>384</v>
      </c>
      <c r="K2143">
        <v>15</v>
      </c>
      <c r="L2143">
        <v>3</v>
      </c>
      <c r="M2143">
        <v>2199</v>
      </c>
      <c r="N2143">
        <f>MONTH(Table1[[#This Row],[Sale_Date]])</f>
        <v>6</v>
      </c>
    </row>
    <row r="2144" spans="1:14" x14ac:dyDescent="0.25">
      <c r="A2144">
        <v>2143</v>
      </c>
      <c r="B2144">
        <v>19</v>
      </c>
      <c r="C2144" t="s">
        <v>14</v>
      </c>
      <c r="D2144" t="s">
        <v>34</v>
      </c>
      <c r="E2144" t="s">
        <v>38</v>
      </c>
      <c r="F2144" t="s">
        <v>43</v>
      </c>
      <c r="G2144" s="1">
        <v>45677</v>
      </c>
      <c r="H2144" t="s">
        <v>47</v>
      </c>
      <c r="I2144" t="s">
        <v>54</v>
      </c>
      <c r="J2144">
        <v>598</v>
      </c>
      <c r="K2144">
        <v>15</v>
      </c>
      <c r="L2144">
        <v>3</v>
      </c>
      <c r="M2144">
        <v>2336</v>
      </c>
      <c r="N2144">
        <f>MONTH(Table1[[#This Row],[Sale_Date]])</f>
        <v>1</v>
      </c>
    </row>
    <row r="2145" spans="1:14" x14ac:dyDescent="0.25">
      <c r="A2145">
        <v>2144</v>
      </c>
      <c r="B2145">
        <v>17</v>
      </c>
      <c r="C2145" t="s">
        <v>27</v>
      </c>
      <c r="D2145" t="s">
        <v>33</v>
      </c>
      <c r="E2145" t="s">
        <v>39</v>
      </c>
      <c r="F2145" t="s">
        <v>44</v>
      </c>
      <c r="G2145" s="1">
        <v>45578</v>
      </c>
      <c r="H2145" t="s">
        <v>47</v>
      </c>
      <c r="I2145" t="s">
        <v>54</v>
      </c>
      <c r="J2145">
        <v>1117</v>
      </c>
      <c r="K2145">
        <v>25</v>
      </c>
      <c r="L2145">
        <v>1</v>
      </c>
      <c r="M2145">
        <v>1147</v>
      </c>
      <c r="N2145">
        <f>MONTH(Table1[[#This Row],[Sale_Date]])</f>
        <v>10</v>
      </c>
    </row>
    <row r="2146" spans="1:14" x14ac:dyDescent="0.25">
      <c r="A2146">
        <v>2145</v>
      </c>
      <c r="B2146">
        <v>1</v>
      </c>
      <c r="C2146" t="s">
        <v>15</v>
      </c>
      <c r="D2146" t="s">
        <v>34</v>
      </c>
      <c r="E2146" t="s">
        <v>39</v>
      </c>
      <c r="F2146" t="s">
        <v>40</v>
      </c>
      <c r="G2146" s="1">
        <v>45422</v>
      </c>
      <c r="H2146" t="s">
        <v>48</v>
      </c>
      <c r="I2146" t="s">
        <v>53</v>
      </c>
      <c r="J2146">
        <v>550</v>
      </c>
      <c r="K2146">
        <v>15</v>
      </c>
      <c r="L2146">
        <v>1</v>
      </c>
      <c r="M2146">
        <v>1453</v>
      </c>
      <c r="N2146">
        <f>MONTH(Table1[[#This Row],[Sale_Date]])</f>
        <v>5</v>
      </c>
    </row>
    <row r="2147" spans="1:14" x14ac:dyDescent="0.25">
      <c r="A2147">
        <v>2146</v>
      </c>
      <c r="B2147">
        <v>5</v>
      </c>
      <c r="C2147" t="s">
        <v>30</v>
      </c>
      <c r="D2147" t="s">
        <v>33</v>
      </c>
      <c r="E2147" t="s">
        <v>38</v>
      </c>
      <c r="F2147" t="s">
        <v>45</v>
      </c>
      <c r="G2147" s="1">
        <v>45627</v>
      </c>
      <c r="H2147" t="s">
        <v>47</v>
      </c>
      <c r="I2147" t="s">
        <v>53</v>
      </c>
      <c r="J2147">
        <v>527</v>
      </c>
      <c r="K2147">
        <v>10</v>
      </c>
      <c r="L2147">
        <v>1</v>
      </c>
      <c r="M2147">
        <v>2898</v>
      </c>
      <c r="N2147">
        <f>MONTH(Table1[[#This Row],[Sale_Date]])</f>
        <v>12</v>
      </c>
    </row>
    <row r="2148" spans="1:14" x14ac:dyDescent="0.25">
      <c r="A2148">
        <v>2147</v>
      </c>
      <c r="B2148">
        <v>16</v>
      </c>
      <c r="C2148" t="s">
        <v>16</v>
      </c>
      <c r="D2148" t="s">
        <v>34</v>
      </c>
      <c r="E2148" t="s">
        <v>37</v>
      </c>
      <c r="F2148" t="s">
        <v>46</v>
      </c>
      <c r="G2148" s="1">
        <v>45625</v>
      </c>
      <c r="H2148" t="s">
        <v>48</v>
      </c>
      <c r="I2148" t="s">
        <v>50</v>
      </c>
      <c r="J2148">
        <v>815</v>
      </c>
      <c r="K2148">
        <v>0</v>
      </c>
      <c r="L2148">
        <v>2</v>
      </c>
      <c r="M2148">
        <v>1321</v>
      </c>
      <c r="N2148">
        <f>MONTH(Table1[[#This Row],[Sale_Date]])</f>
        <v>11</v>
      </c>
    </row>
    <row r="2149" spans="1:14" x14ac:dyDescent="0.25">
      <c r="A2149">
        <v>2148</v>
      </c>
      <c r="B2149">
        <v>19</v>
      </c>
      <c r="C2149" t="s">
        <v>14</v>
      </c>
      <c r="D2149" t="s">
        <v>34</v>
      </c>
      <c r="E2149" t="s">
        <v>39</v>
      </c>
      <c r="F2149" t="s">
        <v>40</v>
      </c>
      <c r="G2149" s="1">
        <v>45436</v>
      </c>
      <c r="H2149" t="s">
        <v>48</v>
      </c>
      <c r="I2149" t="s">
        <v>53</v>
      </c>
      <c r="J2149">
        <v>385</v>
      </c>
      <c r="K2149">
        <v>25</v>
      </c>
      <c r="L2149">
        <v>1</v>
      </c>
      <c r="M2149">
        <v>1585</v>
      </c>
      <c r="N2149">
        <f>MONTH(Table1[[#This Row],[Sale_Date]])</f>
        <v>5</v>
      </c>
    </row>
    <row r="2150" spans="1:14" x14ac:dyDescent="0.25">
      <c r="A2150">
        <v>2149</v>
      </c>
      <c r="B2150">
        <v>16</v>
      </c>
      <c r="C2150" t="s">
        <v>16</v>
      </c>
      <c r="D2150" t="s">
        <v>34</v>
      </c>
      <c r="E2150" t="s">
        <v>36</v>
      </c>
      <c r="F2150" t="s">
        <v>41</v>
      </c>
      <c r="G2150" s="1">
        <v>45526</v>
      </c>
      <c r="H2150" t="s">
        <v>47</v>
      </c>
      <c r="I2150" t="s">
        <v>54</v>
      </c>
      <c r="J2150">
        <v>778</v>
      </c>
      <c r="K2150">
        <v>25</v>
      </c>
      <c r="L2150">
        <v>1</v>
      </c>
      <c r="M2150">
        <v>2394</v>
      </c>
      <c r="N2150">
        <f>MONTH(Table1[[#This Row],[Sale_Date]])</f>
        <v>8</v>
      </c>
    </row>
    <row r="2151" spans="1:14" x14ac:dyDescent="0.25">
      <c r="A2151">
        <v>2150</v>
      </c>
      <c r="B2151">
        <v>5</v>
      </c>
      <c r="C2151" t="s">
        <v>30</v>
      </c>
      <c r="D2151" t="s">
        <v>33</v>
      </c>
      <c r="E2151" t="s">
        <v>38</v>
      </c>
      <c r="F2151" t="s">
        <v>41</v>
      </c>
      <c r="G2151" s="1">
        <v>45726</v>
      </c>
      <c r="H2151" t="s">
        <v>47</v>
      </c>
      <c r="I2151" t="s">
        <v>52</v>
      </c>
      <c r="J2151">
        <v>1077</v>
      </c>
      <c r="K2151">
        <v>15</v>
      </c>
      <c r="L2151">
        <v>1</v>
      </c>
      <c r="M2151">
        <v>2256</v>
      </c>
      <c r="N2151">
        <f>MONTH(Table1[[#This Row],[Sale_Date]])</f>
        <v>3</v>
      </c>
    </row>
    <row r="2152" spans="1:14" x14ac:dyDescent="0.25">
      <c r="A2152">
        <v>2151</v>
      </c>
      <c r="B2152">
        <v>16</v>
      </c>
      <c r="C2152" t="s">
        <v>16</v>
      </c>
      <c r="D2152" t="s">
        <v>34</v>
      </c>
      <c r="E2152" t="s">
        <v>38</v>
      </c>
      <c r="F2152" t="s">
        <v>40</v>
      </c>
      <c r="G2152" s="1">
        <v>45616</v>
      </c>
      <c r="H2152" t="s">
        <v>48</v>
      </c>
      <c r="I2152" t="s">
        <v>55</v>
      </c>
      <c r="J2152">
        <v>1031</v>
      </c>
      <c r="K2152">
        <v>30</v>
      </c>
      <c r="L2152">
        <v>3</v>
      </c>
      <c r="M2152">
        <v>2141</v>
      </c>
      <c r="N2152">
        <f>MONTH(Table1[[#This Row],[Sale_Date]])</f>
        <v>11</v>
      </c>
    </row>
    <row r="2153" spans="1:14" x14ac:dyDescent="0.25">
      <c r="A2153">
        <v>2152</v>
      </c>
      <c r="B2153">
        <v>2</v>
      </c>
      <c r="C2153" t="s">
        <v>19</v>
      </c>
      <c r="D2153" t="s">
        <v>33</v>
      </c>
      <c r="E2153" t="s">
        <v>39</v>
      </c>
      <c r="F2153" t="s">
        <v>46</v>
      </c>
      <c r="G2153" s="1">
        <v>45434</v>
      </c>
      <c r="H2153" t="s">
        <v>47</v>
      </c>
      <c r="I2153" t="s">
        <v>50</v>
      </c>
      <c r="J2153">
        <v>533</v>
      </c>
      <c r="K2153">
        <v>25</v>
      </c>
      <c r="L2153">
        <v>2</v>
      </c>
      <c r="M2153">
        <v>2751</v>
      </c>
      <c r="N2153">
        <f>MONTH(Table1[[#This Row],[Sale_Date]])</f>
        <v>5</v>
      </c>
    </row>
    <row r="2154" spans="1:14" x14ac:dyDescent="0.25">
      <c r="A2154">
        <v>2153</v>
      </c>
      <c r="B2154">
        <v>9</v>
      </c>
      <c r="C2154" t="s">
        <v>26</v>
      </c>
      <c r="D2154" t="s">
        <v>35</v>
      </c>
      <c r="E2154" t="s">
        <v>36</v>
      </c>
      <c r="F2154" t="s">
        <v>42</v>
      </c>
      <c r="G2154" s="1">
        <v>45603</v>
      </c>
      <c r="H2154" t="s">
        <v>47</v>
      </c>
      <c r="I2154" t="s">
        <v>55</v>
      </c>
      <c r="J2154">
        <v>1471</v>
      </c>
      <c r="K2154">
        <v>20</v>
      </c>
      <c r="L2154">
        <v>1</v>
      </c>
      <c r="M2154">
        <v>1536</v>
      </c>
      <c r="N2154">
        <f>MONTH(Table1[[#This Row],[Sale_Date]])</f>
        <v>11</v>
      </c>
    </row>
    <row r="2155" spans="1:14" x14ac:dyDescent="0.25">
      <c r="A2155">
        <v>2154</v>
      </c>
      <c r="B2155">
        <v>6</v>
      </c>
      <c r="C2155" t="s">
        <v>32</v>
      </c>
      <c r="D2155" t="s">
        <v>35</v>
      </c>
      <c r="E2155" t="s">
        <v>39</v>
      </c>
      <c r="F2155" t="s">
        <v>42</v>
      </c>
      <c r="G2155" s="1">
        <v>45563</v>
      </c>
      <c r="H2155" t="s">
        <v>47</v>
      </c>
      <c r="I2155" t="s">
        <v>49</v>
      </c>
      <c r="J2155">
        <v>433</v>
      </c>
      <c r="K2155">
        <v>20</v>
      </c>
      <c r="L2155">
        <v>1</v>
      </c>
      <c r="M2155">
        <v>1187</v>
      </c>
      <c r="N2155">
        <f>MONTH(Table1[[#This Row],[Sale_Date]])</f>
        <v>9</v>
      </c>
    </row>
    <row r="2156" spans="1:14" x14ac:dyDescent="0.25">
      <c r="A2156">
        <v>2155</v>
      </c>
      <c r="B2156">
        <v>5</v>
      </c>
      <c r="C2156" t="s">
        <v>30</v>
      </c>
      <c r="D2156" t="s">
        <v>33</v>
      </c>
      <c r="E2156" t="s">
        <v>36</v>
      </c>
      <c r="F2156" t="s">
        <v>45</v>
      </c>
      <c r="G2156" s="1">
        <v>45546</v>
      </c>
      <c r="H2156" t="s">
        <v>47</v>
      </c>
      <c r="I2156" t="s">
        <v>55</v>
      </c>
      <c r="J2156">
        <v>288</v>
      </c>
      <c r="K2156">
        <v>30</v>
      </c>
      <c r="L2156">
        <v>1</v>
      </c>
      <c r="M2156">
        <v>1327</v>
      </c>
      <c r="N2156">
        <f>MONTH(Table1[[#This Row],[Sale_Date]])</f>
        <v>9</v>
      </c>
    </row>
    <row r="2157" spans="1:14" x14ac:dyDescent="0.25">
      <c r="A2157">
        <v>2156</v>
      </c>
      <c r="B2157">
        <v>14</v>
      </c>
      <c r="C2157" t="s">
        <v>22</v>
      </c>
      <c r="D2157" t="s">
        <v>33</v>
      </c>
      <c r="E2157" t="s">
        <v>37</v>
      </c>
      <c r="F2157" t="s">
        <v>43</v>
      </c>
      <c r="G2157" s="1">
        <v>45552</v>
      </c>
      <c r="H2157" t="s">
        <v>47</v>
      </c>
      <c r="I2157" t="s">
        <v>51</v>
      </c>
      <c r="J2157">
        <v>1424</v>
      </c>
      <c r="K2157">
        <v>15</v>
      </c>
      <c r="L2157">
        <v>1</v>
      </c>
      <c r="M2157">
        <v>2654</v>
      </c>
      <c r="N2157">
        <f>MONTH(Table1[[#This Row],[Sale_Date]])</f>
        <v>9</v>
      </c>
    </row>
    <row r="2158" spans="1:14" x14ac:dyDescent="0.25">
      <c r="A2158">
        <v>2157</v>
      </c>
      <c r="B2158">
        <v>9</v>
      </c>
      <c r="C2158" t="s">
        <v>26</v>
      </c>
      <c r="D2158" t="s">
        <v>35</v>
      </c>
      <c r="E2158" t="s">
        <v>36</v>
      </c>
      <c r="F2158" t="s">
        <v>42</v>
      </c>
      <c r="G2158" s="1">
        <v>45556</v>
      </c>
      <c r="H2158" t="s">
        <v>47</v>
      </c>
      <c r="I2158" t="s">
        <v>55</v>
      </c>
      <c r="J2158">
        <v>1379</v>
      </c>
      <c r="K2158">
        <v>15</v>
      </c>
      <c r="L2158">
        <v>2</v>
      </c>
      <c r="M2158">
        <v>1392</v>
      </c>
      <c r="N2158">
        <f>MONTH(Table1[[#This Row],[Sale_Date]])</f>
        <v>9</v>
      </c>
    </row>
    <row r="2159" spans="1:14" x14ac:dyDescent="0.25">
      <c r="A2159">
        <v>2158</v>
      </c>
      <c r="B2159">
        <v>11</v>
      </c>
      <c r="C2159" t="s">
        <v>13</v>
      </c>
      <c r="D2159" t="s">
        <v>33</v>
      </c>
      <c r="E2159" t="s">
        <v>38</v>
      </c>
      <c r="F2159" t="s">
        <v>46</v>
      </c>
      <c r="G2159" s="1">
        <v>45713</v>
      </c>
      <c r="H2159" t="s">
        <v>48</v>
      </c>
      <c r="I2159" t="s">
        <v>49</v>
      </c>
      <c r="J2159">
        <v>335</v>
      </c>
      <c r="K2159">
        <v>15</v>
      </c>
      <c r="L2159">
        <v>2</v>
      </c>
      <c r="M2159">
        <v>2548</v>
      </c>
      <c r="N2159">
        <f>MONTH(Table1[[#This Row],[Sale_Date]])</f>
        <v>2</v>
      </c>
    </row>
    <row r="2160" spans="1:14" x14ac:dyDescent="0.25">
      <c r="A2160">
        <v>2159</v>
      </c>
      <c r="B2160">
        <v>5</v>
      </c>
      <c r="C2160" t="s">
        <v>30</v>
      </c>
      <c r="D2160" t="s">
        <v>33</v>
      </c>
      <c r="E2160" t="s">
        <v>37</v>
      </c>
      <c r="F2160" t="s">
        <v>40</v>
      </c>
      <c r="G2160" s="1">
        <v>45584</v>
      </c>
      <c r="H2160" t="s">
        <v>47</v>
      </c>
      <c r="I2160" t="s">
        <v>54</v>
      </c>
      <c r="J2160">
        <v>1146</v>
      </c>
      <c r="K2160">
        <v>10</v>
      </c>
      <c r="L2160">
        <v>1</v>
      </c>
      <c r="M2160">
        <v>2300</v>
      </c>
      <c r="N2160">
        <f>MONTH(Table1[[#This Row],[Sale_Date]])</f>
        <v>10</v>
      </c>
    </row>
    <row r="2161" spans="1:14" x14ac:dyDescent="0.25">
      <c r="A2161">
        <v>2160</v>
      </c>
      <c r="B2161">
        <v>11</v>
      </c>
      <c r="C2161" t="s">
        <v>13</v>
      </c>
      <c r="D2161" t="s">
        <v>33</v>
      </c>
      <c r="E2161" t="s">
        <v>37</v>
      </c>
      <c r="F2161" t="s">
        <v>44</v>
      </c>
      <c r="G2161" s="1">
        <v>45735</v>
      </c>
      <c r="H2161" t="s">
        <v>48</v>
      </c>
      <c r="I2161" t="s">
        <v>53</v>
      </c>
      <c r="J2161">
        <v>245</v>
      </c>
      <c r="K2161">
        <v>15</v>
      </c>
      <c r="L2161">
        <v>2</v>
      </c>
      <c r="M2161">
        <v>1896</v>
      </c>
      <c r="N2161">
        <f>MONTH(Table1[[#This Row],[Sale_Date]])</f>
        <v>3</v>
      </c>
    </row>
    <row r="2162" spans="1:14" x14ac:dyDescent="0.25">
      <c r="A2162">
        <v>2161</v>
      </c>
      <c r="B2162">
        <v>14</v>
      </c>
      <c r="C2162" t="s">
        <v>22</v>
      </c>
      <c r="D2162" t="s">
        <v>33</v>
      </c>
      <c r="E2162" t="s">
        <v>38</v>
      </c>
      <c r="F2162" t="s">
        <v>46</v>
      </c>
      <c r="G2162" s="1">
        <v>45622</v>
      </c>
      <c r="H2162" t="s">
        <v>47</v>
      </c>
      <c r="I2162" t="s">
        <v>53</v>
      </c>
      <c r="J2162">
        <v>738</v>
      </c>
      <c r="K2162">
        <v>0</v>
      </c>
      <c r="L2162">
        <v>1</v>
      </c>
      <c r="M2162">
        <v>1469</v>
      </c>
      <c r="N2162">
        <f>MONTH(Table1[[#This Row],[Sale_Date]])</f>
        <v>11</v>
      </c>
    </row>
    <row r="2163" spans="1:14" x14ac:dyDescent="0.25">
      <c r="A2163">
        <v>2162</v>
      </c>
      <c r="B2163">
        <v>14</v>
      </c>
      <c r="C2163" t="s">
        <v>22</v>
      </c>
      <c r="D2163" t="s">
        <v>33</v>
      </c>
      <c r="E2163" t="s">
        <v>39</v>
      </c>
      <c r="F2163" t="s">
        <v>41</v>
      </c>
      <c r="G2163" s="1">
        <v>45634</v>
      </c>
      <c r="H2163" t="s">
        <v>47</v>
      </c>
      <c r="I2163" t="s">
        <v>53</v>
      </c>
      <c r="J2163">
        <v>359</v>
      </c>
      <c r="K2163">
        <v>30</v>
      </c>
      <c r="L2163">
        <v>1</v>
      </c>
      <c r="M2163">
        <v>1800</v>
      </c>
      <c r="N2163">
        <f>MONTH(Table1[[#This Row],[Sale_Date]])</f>
        <v>12</v>
      </c>
    </row>
    <row r="2164" spans="1:14" x14ac:dyDescent="0.25">
      <c r="A2164">
        <v>2163</v>
      </c>
      <c r="B2164">
        <v>7</v>
      </c>
      <c r="C2164" t="s">
        <v>25</v>
      </c>
      <c r="D2164" t="s">
        <v>34</v>
      </c>
      <c r="E2164" t="s">
        <v>39</v>
      </c>
      <c r="F2164" t="s">
        <v>42</v>
      </c>
      <c r="G2164" s="1">
        <v>45544</v>
      </c>
      <c r="H2164" t="s">
        <v>48</v>
      </c>
      <c r="I2164" t="s">
        <v>50</v>
      </c>
      <c r="J2164">
        <v>1472</v>
      </c>
      <c r="K2164">
        <v>10</v>
      </c>
      <c r="L2164">
        <v>3</v>
      </c>
      <c r="M2164">
        <v>2151</v>
      </c>
      <c r="N2164">
        <f>MONTH(Table1[[#This Row],[Sale_Date]])</f>
        <v>9</v>
      </c>
    </row>
    <row r="2165" spans="1:14" x14ac:dyDescent="0.25">
      <c r="A2165">
        <v>2164</v>
      </c>
      <c r="B2165">
        <v>14</v>
      </c>
      <c r="C2165" t="s">
        <v>22</v>
      </c>
      <c r="D2165" t="s">
        <v>33</v>
      </c>
      <c r="E2165" t="s">
        <v>38</v>
      </c>
      <c r="F2165" t="s">
        <v>40</v>
      </c>
      <c r="G2165" s="1">
        <v>45557</v>
      </c>
      <c r="H2165" t="s">
        <v>47</v>
      </c>
      <c r="I2165" t="s">
        <v>54</v>
      </c>
      <c r="J2165">
        <v>847</v>
      </c>
      <c r="K2165">
        <v>0</v>
      </c>
      <c r="L2165">
        <v>1</v>
      </c>
      <c r="M2165">
        <v>2851</v>
      </c>
      <c r="N2165">
        <f>MONTH(Table1[[#This Row],[Sale_Date]])</f>
        <v>9</v>
      </c>
    </row>
    <row r="2166" spans="1:14" x14ac:dyDescent="0.25">
      <c r="A2166">
        <v>2165</v>
      </c>
      <c r="B2166">
        <v>14</v>
      </c>
      <c r="C2166" t="s">
        <v>22</v>
      </c>
      <c r="D2166" t="s">
        <v>33</v>
      </c>
      <c r="E2166" t="s">
        <v>36</v>
      </c>
      <c r="F2166" t="s">
        <v>40</v>
      </c>
      <c r="G2166" s="1">
        <v>45501</v>
      </c>
      <c r="H2166" t="s">
        <v>48</v>
      </c>
      <c r="I2166" t="s">
        <v>53</v>
      </c>
      <c r="J2166">
        <v>608</v>
      </c>
      <c r="K2166">
        <v>0</v>
      </c>
      <c r="L2166">
        <v>1</v>
      </c>
      <c r="M2166">
        <v>2775</v>
      </c>
      <c r="N2166">
        <f>MONTH(Table1[[#This Row],[Sale_Date]])</f>
        <v>7</v>
      </c>
    </row>
    <row r="2167" spans="1:14" x14ac:dyDescent="0.25">
      <c r="A2167">
        <v>2166</v>
      </c>
      <c r="B2167">
        <v>17</v>
      </c>
      <c r="C2167" t="s">
        <v>27</v>
      </c>
      <c r="D2167" t="s">
        <v>33</v>
      </c>
      <c r="E2167" t="s">
        <v>37</v>
      </c>
      <c r="F2167" t="s">
        <v>45</v>
      </c>
      <c r="G2167" s="1">
        <v>45735</v>
      </c>
      <c r="H2167" t="s">
        <v>47</v>
      </c>
      <c r="I2167" t="s">
        <v>54</v>
      </c>
      <c r="J2167">
        <v>586</v>
      </c>
      <c r="K2167">
        <v>0</v>
      </c>
      <c r="L2167">
        <v>2</v>
      </c>
      <c r="M2167">
        <v>1827</v>
      </c>
      <c r="N2167">
        <f>MONTH(Table1[[#This Row],[Sale_Date]])</f>
        <v>3</v>
      </c>
    </row>
    <row r="2168" spans="1:14" x14ac:dyDescent="0.25">
      <c r="A2168">
        <v>2167</v>
      </c>
      <c r="B2168">
        <v>9</v>
      </c>
      <c r="C2168" t="s">
        <v>26</v>
      </c>
      <c r="D2168" t="s">
        <v>35</v>
      </c>
      <c r="E2168" t="s">
        <v>37</v>
      </c>
      <c r="F2168" t="s">
        <v>40</v>
      </c>
      <c r="G2168" s="1">
        <v>45670</v>
      </c>
      <c r="H2168" t="s">
        <v>47</v>
      </c>
      <c r="I2168" t="s">
        <v>50</v>
      </c>
      <c r="J2168">
        <v>421</v>
      </c>
      <c r="K2168">
        <v>0</v>
      </c>
      <c r="L2168">
        <v>1</v>
      </c>
      <c r="M2168">
        <v>2794</v>
      </c>
      <c r="N2168">
        <f>MONTH(Table1[[#This Row],[Sale_Date]])</f>
        <v>1</v>
      </c>
    </row>
    <row r="2169" spans="1:14" x14ac:dyDescent="0.25">
      <c r="A2169">
        <v>2168</v>
      </c>
      <c r="B2169">
        <v>10</v>
      </c>
      <c r="C2169" t="s">
        <v>23</v>
      </c>
      <c r="D2169" t="s">
        <v>34</v>
      </c>
      <c r="E2169" t="s">
        <v>37</v>
      </c>
      <c r="F2169" t="s">
        <v>42</v>
      </c>
      <c r="G2169" s="1">
        <v>45515</v>
      </c>
      <c r="H2169" t="s">
        <v>47</v>
      </c>
      <c r="I2169" t="s">
        <v>49</v>
      </c>
      <c r="J2169">
        <v>262</v>
      </c>
      <c r="K2169">
        <v>25</v>
      </c>
      <c r="L2169">
        <v>1</v>
      </c>
      <c r="M2169">
        <v>1203</v>
      </c>
      <c r="N2169">
        <f>MONTH(Table1[[#This Row],[Sale_Date]])</f>
        <v>8</v>
      </c>
    </row>
    <row r="2170" spans="1:14" x14ac:dyDescent="0.25">
      <c r="A2170">
        <v>2169</v>
      </c>
      <c r="B2170">
        <v>1</v>
      </c>
      <c r="C2170" t="s">
        <v>15</v>
      </c>
      <c r="D2170" t="s">
        <v>34</v>
      </c>
      <c r="E2170" t="s">
        <v>38</v>
      </c>
      <c r="F2170" t="s">
        <v>46</v>
      </c>
      <c r="G2170" s="1">
        <v>45692</v>
      </c>
      <c r="H2170" t="s">
        <v>48</v>
      </c>
      <c r="I2170" t="s">
        <v>49</v>
      </c>
      <c r="J2170">
        <v>1273</v>
      </c>
      <c r="K2170">
        <v>0</v>
      </c>
      <c r="L2170">
        <v>3</v>
      </c>
      <c r="M2170">
        <v>2398</v>
      </c>
      <c r="N2170">
        <f>MONTH(Table1[[#This Row],[Sale_Date]])</f>
        <v>2</v>
      </c>
    </row>
    <row r="2171" spans="1:14" x14ac:dyDescent="0.25">
      <c r="A2171">
        <v>2170</v>
      </c>
      <c r="B2171">
        <v>13</v>
      </c>
      <c r="C2171" t="s">
        <v>21</v>
      </c>
      <c r="D2171" t="s">
        <v>34</v>
      </c>
      <c r="E2171" t="s">
        <v>37</v>
      </c>
      <c r="F2171" t="s">
        <v>46</v>
      </c>
      <c r="G2171" s="1">
        <v>45488</v>
      </c>
      <c r="H2171" t="s">
        <v>47</v>
      </c>
      <c r="I2171" t="s">
        <v>53</v>
      </c>
      <c r="J2171">
        <v>1322</v>
      </c>
      <c r="K2171">
        <v>20</v>
      </c>
      <c r="L2171">
        <v>2</v>
      </c>
      <c r="M2171">
        <v>1848</v>
      </c>
      <c r="N2171">
        <f>MONTH(Table1[[#This Row],[Sale_Date]])</f>
        <v>7</v>
      </c>
    </row>
    <row r="2172" spans="1:14" x14ac:dyDescent="0.25">
      <c r="A2172">
        <v>2171</v>
      </c>
      <c r="B2172">
        <v>12</v>
      </c>
      <c r="C2172" t="s">
        <v>31</v>
      </c>
      <c r="D2172" t="s">
        <v>35</v>
      </c>
      <c r="E2172" t="s">
        <v>39</v>
      </c>
      <c r="F2172" t="s">
        <v>44</v>
      </c>
      <c r="G2172" s="1">
        <v>45601</v>
      </c>
      <c r="H2172" t="s">
        <v>48</v>
      </c>
      <c r="I2172" t="s">
        <v>54</v>
      </c>
      <c r="J2172">
        <v>1173</v>
      </c>
      <c r="K2172">
        <v>15</v>
      </c>
      <c r="L2172">
        <v>1</v>
      </c>
      <c r="M2172">
        <v>1673</v>
      </c>
      <c r="N2172">
        <f>MONTH(Table1[[#This Row],[Sale_Date]])</f>
        <v>11</v>
      </c>
    </row>
    <row r="2173" spans="1:14" x14ac:dyDescent="0.25">
      <c r="A2173">
        <v>2172</v>
      </c>
      <c r="B2173">
        <v>11</v>
      </c>
      <c r="C2173" t="s">
        <v>13</v>
      </c>
      <c r="D2173" t="s">
        <v>33</v>
      </c>
      <c r="E2173" t="s">
        <v>37</v>
      </c>
      <c r="F2173" t="s">
        <v>45</v>
      </c>
      <c r="G2173" s="1">
        <v>45772</v>
      </c>
      <c r="H2173" t="s">
        <v>48</v>
      </c>
      <c r="I2173" t="s">
        <v>54</v>
      </c>
      <c r="J2173">
        <v>445</v>
      </c>
      <c r="K2173">
        <v>10</v>
      </c>
      <c r="L2173">
        <v>2</v>
      </c>
      <c r="M2173">
        <v>2621</v>
      </c>
      <c r="N2173">
        <f>MONTH(Table1[[#This Row],[Sale_Date]])</f>
        <v>4</v>
      </c>
    </row>
    <row r="2174" spans="1:14" x14ac:dyDescent="0.25">
      <c r="A2174">
        <v>2173</v>
      </c>
      <c r="B2174">
        <v>18</v>
      </c>
      <c r="C2174" t="s">
        <v>28</v>
      </c>
      <c r="D2174" t="s">
        <v>35</v>
      </c>
      <c r="E2174" t="s">
        <v>39</v>
      </c>
      <c r="F2174" t="s">
        <v>40</v>
      </c>
      <c r="G2174" s="1">
        <v>45468</v>
      </c>
      <c r="H2174" t="s">
        <v>47</v>
      </c>
      <c r="I2174" t="s">
        <v>50</v>
      </c>
      <c r="J2174">
        <v>580</v>
      </c>
      <c r="K2174">
        <v>15</v>
      </c>
      <c r="L2174">
        <v>2</v>
      </c>
      <c r="M2174">
        <v>2624</v>
      </c>
      <c r="N2174">
        <f>MONTH(Table1[[#This Row],[Sale_Date]])</f>
        <v>6</v>
      </c>
    </row>
    <row r="2175" spans="1:14" x14ac:dyDescent="0.25">
      <c r="A2175">
        <v>2174</v>
      </c>
      <c r="B2175">
        <v>5</v>
      </c>
      <c r="C2175" t="s">
        <v>30</v>
      </c>
      <c r="D2175" t="s">
        <v>33</v>
      </c>
      <c r="E2175" t="s">
        <v>38</v>
      </c>
      <c r="F2175" t="s">
        <v>45</v>
      </c>
      <c r="G2175" s="1">
        <v>45568</v>
      </c>
      <c r="H2175" t="s">
        <v>48</v>
      </c>
      <c r="I2175" t="s">
        <v>55</v>
      </c>
      <c r="J2175">
        <v>1486</v>
      </c>
      <c r="K2175">
        <v>10</v>
      </c>
      <c r="L2175">
        <v>2</v>
      </c>
      <c r="M2175">
        <v>1930</v>
      </c>
      <c r="N2175">
        <f>MONTH(Table1[[#This Row],[Sale_Date]])</f>
        <v>10</v>
      </c>
    </row>
    <row r="2176" spans="1:14" x14ac:dyDescent="0.25">
      <c r="A2176">
        <v>2175</v>
      </c>
      <c r="B2176">
        <v>1</v>
      </c>
      <c r="C2176" t="s">
        <v>15</v>
      </c>
      <c r="D2176" t="s">
        <v>34</v>
      </c>
      <c r="E2176" t="s">
        <v>36</v>
      </c>
      <c r="F2176" t="s">
        <v>42</v>
      </c>
      <c r="G2176" s="1">
        <v>45540</v>
      </c>
      <c r="H2176" t="s">
        <v>48</v>
      </c>
      <c r="I2176" t="s">
        <v>50</v>
      </c>
      <c r="J2176">
        <v>265</v>
      </c>
      <c r="K2176">
        <v>20</v>
      </c>
      <c r="L2176">
        <v>1</v>
      </c>
      <c r="M2176">
        <v>2459</v>
      </c>
      <c r="N2176">
        <f>MONTH(Table1[[#This Row],[Sale_Date]])</f>
        <v>9</v>
      </c>
    </row>
    <row r="2177" spans="1:14" x14ac:dyDescent="0.25">
      <c r="A2177">
        <v>2176</v>
      </c>
      <c r="B2177">
        <v>9</v>
      </c>
      <c r="C2177" t="s">
        <v>26</v>
      </c>
      <c r="D2177" t="s">
        <v>35</v>
      </c>
      <c r="E2177" t="s">
        <v>38</v>
      </c>
      <c r="F2177" t="s">
        <v>46</v>
      </c>
      <c r="G2177" s="1">
        <v>45506</v>
      </c>
      <c r="H2177" t="s">
        <v>47</v>
      </c>
      <c r="I2177" t="s">
        <v>49</v>
      </c>
      <c r="J2177">
        <v>554</v>
      </c>
      <c r="K2177">
        <v>20</v>
      </c>
      <c r="L2177">
        <v>1</v>
      </c>
      <c r="M2177">
        <v>1120</v>
      </c>
      <c r="N2177">
        <f>MONTH(Table1[[#This Row],[Sale_Date]])</f>
        <v>8</v>
      </c>
    </row>
    <row r="2178" spans="1:14" x14ac:dyDescent="0.25">
      <c r="A2178">
        <v>2177</v>
      </c>
      <c r="B2178">
        <v>1</v>
      </c>
      <c r="C2178" t="s">
        <v>15</v>
      </c>
      <c r="D2178" t="s">
        <v>34</v>
      </c>
      <c r="E2178" t="s">
        <v>36</v>
      </c>
      <c r="F2178" t="s">
        <v>45</v>
      </c>
      <c r="G2178" s="1">
        <v>45466</v>
      </c>
      <c r="H2178" t="s">
        <v>47</v>
      </c>
      <c r="I2178" t="s">
        <v>49</v>
      </c>
      <c r="J2178">
        <v>694</v>
      </c>
      <c r="K2178">
        <v>20</v>
      </c>
      <c r="L2178">
        <v>1</v>
      </c>
      <c r="M2178">
        <v>2149</v>
      </c>
      <c r="N2178">
        <f>MONTH(Table1[[#This Row],[Sale_Date]])</f>
        <v>6</v>
      </c>
    </row>
    <row r="2179" spans="1:14" x14ac:dyDescent="0.25">
      <c r="A2179">
        <v>2178</v>
      </c>
      <c r="B2179">
        <v>4</v>
      </c>
      <c r="C2179" t="s">
        <v>17</v>
      </c>
      <c r="D2179" t="s">
        <v>34</v>
      </c>
      <c r="E2179" t="s">
        <v>37</v>
      </c>
      <c r="F2179" t="s">
        <v>46</v>
      </c>
      <c r="G2179" s="1">
        <v>45586</v>
      </c>
      <c r="H2179" t="s">
        <v>48</v>
      </c>
      <c r="I2179" t="s">
        <v>52</v>
      </c>
      <c r="J2179">
        <v>1035</v>
      </c>
      <c r="K2179">
        <v>20</v>
      </c>
      <c r="L2179">
        <v>2</v>
      </c>
      <c r="M2179">
        <v>1023</v>
      </c>
      <c r="N2179">
        <f>MONTH(Table1[[#This Row],[Sale_Date]])</f>
        <v>10</v>
      </c>
    </row>
    <row r="2180" spans="1:14" x14ac:dyDescent="0.25">
      <c r="A2180">
        <v>2179</v>
      </c>
      <c r="B2180">
        <v>4</v>
      </c>
      <c r="C2180" t="s">
        <v>17</v>
      </c>
      <c r="D2180" t="s">
        <v>34</v>
      </c>
      <c r="E2180" t="s">
        <v>36</v>
      </c>
      <c r="F2180" t="s">
        <v>46</v>
      </c>
      <c r="G2180" s="1">
        <v>45657</v>
      </c>
      <c r="H2180" t="s">
        <v>48</v>
      </c>
      <c r="I2180" t="s">
        <v>53</v>
      </c>
      <c r="J2180">
        <v>222</v>
      </c>
      <c r="K2180">
        <v>10</v>
      </c>
      <c r="L2180">
        <v>1</v>
      </c>
      <c r="M2180">
        <v>1367</v>
      </c>
      <c r="N2180">
        <f>MONTH(Table1[[#This Row],[Sale_Date]])</f>
        <v>12</v>
      </c>
    </row>
    <row r="2181" spans="1:14" x14ac:dyDescent="0.25">
      <c r="A2181">
        <v>2180</v>
      </c>
      <c r="B2181">
        <v>15</v>
      </c>
      <c r="C2181" t="s">
        <v>20</v>
      </c>
      <c r="D2181" t="s">
        <v>35</v>
      </c>
      <c r="E2181" t="s">
        <v>37</v>
      </c>
      <c r="F2181" t="s">
        <v>44</v>
      </c>
      <c r="G2181" s="1">
        <v>45591</v>
      </c>
      <c r="H2181" t="s">
        <v>47</v>
      </c>
      <c r="I2181" t="s">
        <v>50</v>
      </c>
      <c r="J2181">
        <v>714</v>
      </c>
      <c r="K2181">
        <v>25</v>
      </c>
      <c r="L2181">
        <v>3</v>
      </c>
      <c r="M2181">
        <v>1777</v>
      </c>
      <c r="N2181">
        <f>MONTH(Table1[[#This Row],[Sale_Date]])</f>
        <v>10</v>
      </c>
    </row>
    <row r="2182" spans="1:14" x14ac:dyDescent="0.25">
      <c r="A2182">
        <v>2181</v>
      </c>
      <c r="B2182">
        <v>7</v>
      </c>
      <c r="C2182" t="s">
        <v>25</v>
      </c>
      <c r="D2182" t="s">
        <v>34</v>
      </c>
      <c r="E2182" t="s">
        <v>39</v>
      </c>
      <c r="F2182" t="s">
        <v>43</v>
      </c>
      <c r="G2182" s="1">
        <v>45716</v>
      </c>
      <c r="H2182" t="s">
        <v>47</v>
      </c>
      <c r="I2182" t="s">
        <v>51</v>
      </c>
      <c r="J2182">
        <v>1128</v>
      </c>
      <c r="K2182">
        <v>15</v>
      </c>
      <c r="L2182">
        <v>2</v>
      </c>
      <c r="M2182">
        <v>1452</v>
      </c>
      <c r="N2182">
        <f>MONTH(Table1[[#This Row],[Sale_Date]])</f>
        <v>2</v>
      </c>
    </row>
    <row r="2183" spans="1:14" x14ac:dyDescent="0.25">
      <c r="A2183">
        <v>2182</v>
      </c>
      <c r="B2183">
        <v>8</v>
      </c>
      <c r="C2183" t="s">
        <v>29</v>
      </c>
      <c r="D2183" t="s">
        <v>33</v>
      </c>
      <c r="E2183" t="s">
        <v>37</v>
      </c>
      <c r="F2183" t="s">
        <v>46</v>
      </c>
      <c r="G2183" s="1">
        <v>45595</v>
      </c>
      <c r="H2183" t="s">
        <v>47</v>
      </c>
      <c r="I2183" t="s">
        <v>49</v>
      </c>
      <c r="J2183">
        <v>558</v>
      </c>
      <c r="K2183">
        <v>30</v>
      </c>
      <c r="L2183">
        <v>2</v>
      </c>
      <c r="M2183">
        <v>2030</v>
      </c>
      <c r="N2183">
        <f>MONTH(Table1[[#This Row],[Sale_Date]])</f>
        <v>10</v>
      </c>
    </row>
    <row r="2184" spans="1:14" x14ac:dyDescent="0.25">
      <c r="A2184">
        <v>2183</v>
      </c>
      <c r="B2184">
        <v>8</v>
      </c>
      <c r="C2184" t="s">
        <v>29</v>
      </c>
      <c r="D2184" t="s">
        <v>33</v>
      </c>
      <c r="E2184" t="s">
        <v>38</v>
      </c>
      <c r="F2184" t="s">
        <v>45</v>
      </c>
      <c r="G2184" s="1">
        <v>45606</v>
      </c>
      <c r="H2184" t="s">
        <v>48</v>
      </c>
      <c r="I2184" t="s">
        <v>54</v>
      </c>
      <c r="J2184">
        <v>868</v>
      </c>
      <c r="K2184">
        <v>0</v>
      </c>
      <c r="L2184">
        <v>1</v>
      </c>
      <c r="M2184">
        <v>2531</v>
      </c>
      <c r="N2184">
        <f>MONTH(Table1[[#This Row],[Sale_Date]])</f>
        <v>11</v>
      </c>
    </row>
    <row r="2185" spans="1:14" x14ac:dyDescent="0.25">
      <c r="A2185">
        <v>2184</v>
      </c>
      <c r="B2185">
        <v>7</v>
      </c>
      <c r="C2185" t="s">
        <v>25</v>
      </c>
      <c r="D2185" t="s">
        <v>34</v>
      </c>
      <c r="E2185" t="s">
        <v>36</v>
      </c>
      <c r="F2185" t="s">
        <v>42</v>
      </c>
      <c r="G2185" s="1">
        <v>45693</v>
      </c>
      <c r="H2185" t="s">
        <v>48</v>
      </c>
      <c r="I2185" t="s">
        <v>53</v>
      </c>
      <c r="J2185">
        <v>1234</v>
      </c>
      <c r="K2185">
        <v>25</v>
      </c>
      <c r="L2185">
        <v>1</v>
      </c>
      <c r="M2185">
        <v>2094</v>
      </c>
      <c r="N2185">
        <f>MONTH(Table1[[#This Row],[Sale_Date]])</f>
        <v>2</v>
      </c>
    </row>
    <row r="2186" spans="1:14" x14ac:dyDescent="0.25">
      <c r="A2186">
        <v>2185</v>
      </c>
      <c r="B2186">
        <v>11</v>
      </c>
      <c r="C2186" t="s">
        <v>13</v>
      </c>
      <c r="D2186" t="s">
        <v>33</v>
      </c>
      <c r="E2186" t="s">
        <v>37</v>
      </c>
      <c r="F2186" t="s">
        <v>43</v>
      </c>
      <c r="G2186" s="1">
        <v>45533</v>
      </c>
      <c r="H2186" t="s">
        <v>47</v>
      </c>
      <c r="I2186" t="s">
        <v>50</v>
      </c>
      <c r="J2186">
        <v>1353</v>
      </c>
      <c r="K2186">
        <v>0</v>
      </c>
      <c r="L2186">
        <v>1</v>
      </c>
      <c r="M2186">
        <v>2917</v>
      </c>
      <c r="N2186">
        <f>MONTH(Table1[[#This Row],[Sale_Date]])</f>
        <v>8</v>
      </c>
    </row>
    <row r="2187" spans="1:14" x14ac:dyDescent="0.25">
      <c r="A2187">
        <v>2186</v>
      </c>
      <c r="B2187">
        <v>5</v>
      </c>
      <c r="C2187" t="s">
        <v>30</v>
      </c>
      <c r="D2187" t="s">
        <v>33</v>
      </c>
      <c r="E2187" t="s">
        <v>36</v>
      </c>
      <c r="F2187" t="s">
        <v>44</v>
      </c>
      <c r="G2187" s="1">
        <v>45705</v>
      </c>
      <c r="H2187" t="s">
        <v>48</v>
      </c>
      <c r="I2187" t="s">
        <v>49</v>
      </c>
      <c r="J2187">
        <v>555</v>
      </c>
      <c r="K2187">
        <v>20</v>
      </c>
      <c r="L2187">
        <v>1</v>
      </c>
      <c r="M2187">
        <v>2947</v>
      </c>
      <c r="N2187">
        <f>MONTH(Table1[[#This Row],[Sale_Date]])</f>
        <v>2</v>
      </c>
    </row>
    <row r="2188" spans="1:14" x14ac:dyDescent="0.25">
      <c r="A2188">
        <v>2187</v>
      </c>
      <c r="B2188">
        <v>18</v>
      </c>
      <c r="C2188" t="s">
        <v>28</v>
      </c>
      <c r="D2188" t="s">
        <v>35</v>
      </c>
      <c r="E2188" t="s">
        <v>38</v>
      </c>
      <c r="F2188" t="s">
        <v>42</v>
      </c>
      <c r="G2188" s="1">
        <v>45723</v>
      </c>
      <c r="H2188" t="s">
        <v>47</v>
      </c>
      <c r="I2188" t="s">
        <v>53</v>
      </c>
      <c r="J2188">
        <v>1129</v>
      </c>
      <c r="K2188">
        <v>10</v>
      </c>
      <c r="L2188">
        <v>1</v>
      </c>
      <c r="M2188">
        <v>2334</v>
      </c>
      <c r="N2188">
        <f>MONTH(Table1[[#This Row],[Sale_Date]])</f>
        <v>3</v>
      </c>
    </row>
    <row r="2189" spans="1:14" x14ac:dyDescent="0.25">
      <c r="A2189">
        <v>2188</v>
      </c>
      <c r="B2189">
        <v>16</v>
      </c>
      <c r="C2189" t="s">
        <v>16</v>
      </c>
      <c r="D2189" t="s">
        <v>34</v>
      </c>
      <c r="E2189" t="s">
        <v>37</v>
      </c>
      <c r="F2189" t="s">
        <v>46</v>
      </c>
      <c r="G2189" s="1">
        <v>45451</v>
      </c>
      <c r="H2189" t="s">
        <v>47</v>
      </c>
      <c r="I2189" t="s">
        <v>51</v>
      </c>
      <c r="J2189">
        <v>782</v>
      </c>
      <c r="K2189">
        <v>0</v>
      </c>
      <c r="L2189">
        <v>1</v>
      </c>
      <c r="M2189">
        <v>2864</v>
      </c>
      <c r="N2189">
        <f>MONTH(Table1[[#This Row],[Sale_Date]])</f>
        <v>6</v>
      </c>
    </row>
    <row r="2190" spans="1:14" x14ac:dyDescent="0.25">
      <c r="A2190">
        <v>2189</v>
      </c>
      <c r="B2190">
        <v>5</v>
      </c>
      <c r="C2190" t="s">
        <v>30</v>
      </c>
      <c r="D2190" t="s">
        <v>33</v>
      </c>
      <c r="E2190" t="s">
        <v>39</v>
      </c>
      <c r="F2190" t="s">
        <v>46</v>
      </c>
      <c r="G2190" s="1">
        <v>45485</v>
      </c>
      <c r="H2190" t="s">
        <v>48</v>
      </c>
      <c r="I2190" t="s">
        <v>55</v>
      </c>
      <c r="J2190">
        <v>456</v>
      </c>
      <c r="K2190">
        <v>0</v>
      </c>
      <c r="L2190">
        <v>1</v>
      </c>
      <c r="M2190">
        <v>2358</v>
      </c>
      <c r="N2190">
        <f>MONTH(Table1[[#This Row],[Sale_Date]])</f>
        <v>7</v>
      </c>
    </row>
    <row r="2191" spans="1:14" x14ac:dyDescent="0.25">
      <c r="A2191">
        <v>2190</v>
      </c>
      <c r="B2191">
        <v>8</v>
      </c>
      <c r="C2191" t="s">
        <v>29</v>
      </c>
      <c r="D2191" t="s">
        <v>33</v>
      </c>
      <c r="E2191" t="s">
        <v>37</v>
      </c>
      <c r="F2191" t="s">
        <v>43</v>
      </c>
      <c r="G2191" s="1">
        <v>45710</v>
      </c>
      <c r="H2191" t="s">
        <v>47</v>
      </c>
      <c r="I2191" t="s">
        <v>49</v>
      </c>
      <c r="J2191">
        <v>1389</v>
      </c>
      <c r="K2191">
        <v>0</v>
      </c>
      <c r="L2191">
        <v>1</v>
      </c>
      <c r="M2191">
        <v>2689</v>
      </c>
      <c r="N2191">
        <f>MONTH(Table1[[#This Row],[Sale_Date]])</f>
        <v>2</v>
      </c>
    </row>
    <row r="2192" spans="1:14" x14ac:dyDescent="0.25">
      <c r="A2192">
        <v>2191</v>
      </c>
      <c r="B2192">
        <v>12</v>
      </c>
      <c r="C2192" t="s">
        <v>31</v>
      </c>
      <c r="D2192" t="s">
        <v>35</v>
      </c>
      <c r="E2192" t="s">
        <v>38</v>
      </c>
      <c r="F2192" t="s">
        <v>46</v>
      </c>
      <c r="G2192" s="1">
        <v>45547</v>
      </c>
      <c r="H2192" t="s">
        <v>47</v>
      </c>
      <c r="I2192" t="s">
        <v>53</v>
      </c>
      <c r="J2192">
        <v>1426</v>
      </c>
      <c r="K2192">
        <v>20</v>
      </c>
      <c r="L2192">
        <v>2</v>
      </c>
      <c r="M2192">
        <v>1098</v>
      </c>
      <c r="N2192">
        <f>MONTH(Table1[[#This Row],[Sale_Date]])</f>
        <v>9</v>
      </c>
    </row>
    <row r="2193" spans="1:14" x14ac:dyDescent="0.25">
      <c r="A2193">
        <v>2192</v>
      </c>
      <c r="B2193">
        <v>1</v>
      </c>
      <c r="C2193" t="s">
        <v>15</v>
      </c>
      <c r="D2193" t="s">
        <v>34</v>
      </c>
      <c r="E2193" t="s">
        <v>38</v>
      </c>
      <c r="F2193" t="s">
        <v>40</v>
      </c>
      <c r="G2193" s="1">
        <v>45749</v>
      </c>
      <c r="H2193" t="s">
        <v>48</v>
      </c>
      <c r="I2193" t="s">
        <v>55</v>
      </c>
      <c r="J2193">
        <v>278</v>
      </c>
      <c r="K2193">
        <v>10</v>
      </c>
      <c r="L2193">
        <v>1</v>
      </c>
      <c r="M2193">
        <v>2530</v>
      </c>
      <c r="N2193">
        <f>MONTH(Table1[[#This Row],[Sale_Date]])</f>
        <v>4</v>
      </c>
    </row>
    <row r="2194" spans="1:14" x14ac:dyDescent="0.25">
      <c r="A2194">
        <v>2193</v>
      </c>
      <c r="B2194">
        <v>14</v>
      </c>
      <c r="C2194" t="s">
        <v>22</v>
      </c>
      <c r="D2194" t="s">
        <v>33</v>
      </c>
      <c r="E2194" t="s">
        <v>37</v>
      </c>
      <c r="F2194" t="s">
        <v>40</v>
      </c>
      <c r="G2194" s="1">
        <v>45527</v>
      </c>
      <c r="H2194" t="s">
        <v>47</v>
      </c>
      <c r="I2194" t="s">
        <v>54</v>
      </c>
      <c r="J2194">
        <v>1206</v>
      </c>
      <c r="K2194">
        <v>25</v>
      </c>
      <c r="L2194">
        <v>1</v>
      </c>
      <c r="M2194">
        <v>1751</v>
      </c>
      <c r="N2194">
        <f>MONTH(Table1[[#This Row],[Sale_Date]])</f>
        <v>8</v>
      </c>
    </row>
    <row r="2195" spans="1:14" x14ac:dyDescent="0.25">
      <c r="A2195">
        <v>2194</v>
      </c>
      <c r="B2195">
        <v>1</v>
      </c>
      <c r="C2195" t="s">
        <v>15</v>
      </c>
      <c r="D2195" t="s">
        <v>34</v>
      </c>
      <c r="E2195" t="s">
        <v>39</v>
      </c>
      <c r="F2195" t="s">
        <v>42</v>
      </c>
      <c r="G2195" s="1">
        <v>45612</v>
      </c>
      <c r="H2195" t="s">
        <v>47</v>
      </c>
      <c r="I2195" t="s">
        <v>51</v>
      </c>
      <c r="J2195">
        <v>646</v>
      </c>
      <c r="K2195">
        <v>25</v>
      </c>
      <c r="L2195">
        <v>1</v>
      </c>
      <c r="M2195">
        <v>1270</v>
      </c>
      <c r="N2195">
        <f>MONTH(Table1[[#This Row],[Sale_Date]])</f>
        <v>11</v>
      </c>
    </row>
    <row r="2196" spans="1:14" x14ac:dyDescent="0.25">
      <c r="A2196">
        <v>2195</v>
      </c>
      <c r="B2196">
        <v>11</v>
      </c>
      <c r="C2196" t="s">
        <v>13</v>
      </c>
      <c r="D2196" t="s">
        <v>33</v>
      </c>
      <c r="E2196" t="s">
        <v>39</v>
      </c>
      <c r="F2196" t="s">
        <v>40</v>
      </c>
      <c r="G2196" s="1">
        <v>45604</v>
      </c>
      <c r="H2196" t="s">
        <v>48</v>
      </c>
      <c r="I2196" t="s">
        <v>52</v>
      </c>
      <c r="J2196">
        <v>393</v>
      </c>
      <c r="K2196">
        <v>0</v>
      </c>
      <c r="L2196">
        <v>1</v>
      </c>
      <c r="M2196">
        <v>1780</v>
      </c>
      <c r="N2196">
        <f>MONTH(Table1[[#This Row],[Sale_Date]])</f>
        <v>11</v>
      </c>
    </row>
    <row r="2197" spans="1:14" x14ac:dyDescent="0.25">
      <c r="A2197">
        <v>2196</v>
      </c>
      <c r="B2197">
        <v>10</v>
      </c>
      <c r="C2197" t="s">
        <v>23</v>
      </c>
      <c r="D2197" t="s">
        <v>34</v>
      </c>
      <c r="E2197" t="s">
        <v>36</v>
      </c>
      <c r="F2197" t="s">
        <v>41</v>
      </c>
      <c r="G2197" s="1">
        <v>45711</v>
      </c>
      <c r="H2197" t="s">
        <v>48</v>
      </c>
      <c r="I2197" t="s">
        <v>55</v>
      </c>
      <c r="J2197">
        <v>968</v>
      </c>
      <c r="K2197">
        <v>25</v>
      </c>
      <c r="L2197">
        <v>1</v>
      </c>
      <c r="M2197">
        <v>2446</v>
      </c>
      <c r="N2197">
        <f>MONTH(Table1[[#This Row],[Sale_Date]])</f>
        <v>2</v>
      </c>
    </row>
    <row r="2198" spans="1:14" x14ac:dyDescent="0.25">
      <c r="A2198">
        <v>2197</v>
      </c>
      <c r="B2198">
        <v>9</v>
      </c>
      <c r="C2198" t="s">
        <v>26</v>
      </c>
      <c r="D2198" t="s">
        <v>35</v>
      </c>
      <c r="E2198" t="s">
        <v>38</v>
      </c>
      <c r="F2198" t="s">
        <v>46</v>
      </c>
      <c r="G2198" s="1">
        <v>45460</v>
      </c>
      <c r="H2198" t="s">
        <v>48</v>
      </c>
      <c r="I2198" t="s">
        <v>53</v>
      </c>
      <c r="J2198">
        <v>548</v>
      </c>
      <c r="K2198">
        <v>20</v>
      </c>
      <c r="L2198">
        <v>2</v>
      </c>
      <c r="M2198">
        <v>2462</v>
      </c>
      <c r="N2198">
        <f>MONTH(Table1[[#This Row],[Sale_Date]])</f>
        <v>6</v>
      </c>
    </row>
    <row r="2199" spans="1:14" x14ac:dyDescent="0.25">
      <c r="A2199">
        <v>2198</v>
      </c>
      <c r="B2199">
        <v>19</v>
      </c>
      <c r="C2199" t="s">
        <v>14</v>
      </c>
      <c r="D2199" t="s">
        <v>34</v>
      </c>
      <c r="E2199" t="s">
        <v>36</v>
      </c>
      <c r="F2199" t="s">
        <v>43</v>
      </c>
      <c r="G2199" s="1">
        <v>45660</v>
      </c>
      <c r="H2199" t="s">
        <v>47</v>
      </c>
      <c r="I2199" t="s">
        <v>54</v>
      </c>
      <c r="J2199">
        <v>680</v>
      </c>
      <c r="K2199">
        <v>10</v>
      </c>
      <c r="L2199">
        <v>1</v>
      </c>
      <c r="M2199">
        <v>2087</v>
      </c>
      <c r="N2199">
        <f>MONTH(Table1[[#This Row],[Sale_Date]])</f>
        <v>1</v>
      </c>
    </row>
    <row r="2200" spans="1:14" x14ac:dyDescent="0.25">
      <c r="A2200">
        <v>2199</v>
      </c>
      <c r="B2200">
        <v>9</v>
      </c>
      <c r="C2200" t="s">
        <v>26</v>
      </c>
      <c r="D2200" t="s">
        <v>35</v>
      </c>
      <c r="E2200" t="s">
        <v>37</v>
      </c>
      <c r="F2200" t="s">
        <v>40</v>
      </c>
      <c r="G2200" s="1">
        <v>45453</v>
      </c>
      <c r="H2200" t="s">
        <v>47</v>
      </c>
      <c r="I2200" t="s">
        <v>54</v>
      </c>
      <c r="J2200">
        <v>1257</v>
      </c>
      <c r="K2200">
        <v>30</v>
      </c>
      <c r="L2200">
        <v>1</v>
      </c>
      <c r="M2200">
        <v>1813</v>
      </c>
      <c r="N2200">
        <f>MONTH(Table1[[#This Row],[Sale_Date]])</f>
        <v>6</v>
      </c>
    </row>
    <row r="2201" spans="1:14" x14ac:dyDescent="0.25">
      <c r="A2201">
        <v>2200</v>
      </c>
      <c r="B2201">
        <v>19</v>
      </c>
      <c r="C2201" t="s">
        <v>14</v>
      </c>
      <c r="D2201" t="s">
        <v>34</v>
      </c>
      <c r="E2201" t="s">
        <v>38</v>
      </c>
      <c r="F2201" t="s">
        <v>42</v>
      </c>
      <c r="G2201" s="1">
        <v>45426</v>
      </c>
      <c r="H2201" t="s">
        <v>48</v>
      </c>
      <c r="I2201" t="s">
        <v>52</v>
      </c>
      <c r="J2201">
        <v>611</v>
      </c>
      <c r="K2201">
        <v>20</v>
      </c>
      <c r="L2201">
        <v>2</v>
      </c>
      <c r="M2201">
        <v>1852</v>
      </c>
      <c r="N2201">
        <f>MONTH(Table1[[#This Row],[Sale_Date]])</f>
        <v>5</v>
      </c>
    </row>
    <row r="2202" spans="1:14" x14ac:dyDescent="0.25">
      <c r="A2202">
        <v>2201</v>
      </c>
      <c r="B2202">
        <v>11</v>
      </c>
      <c r="C2202" t="s">
        <v>13</v>
      </c>
      <c r="D2202" t="s">
        <v>33</v>
      </c>
      <c r="E2202" t="s">
        <v>37</v>
      </c>
      <c r="F2202" t="s">
        <v>40</v>
      </c>
      <c r="G2202" s="1">
        <v>45636</v>
      </c>
      <c r="H2202" t="s">
        <v>47</v>
      </c>
      <c r="I2202" t="s">
        <v>53</v>
      </c>
      <c r="J2202">
        <v>786</v>
      </c>
      <c r="K2202">
        <v>15</v>
      </c>
      <c r="L2202">
        <v>2</v>
      </c>
      <c r="M2202">
        <v>2059</v>
      </c>
      <c r="N2202">
        <f>MONTH(Table1[[#This Row],[Sale_Date]])</f>
        <v>12</v>
      </c>
    </row>
    <row r="2203" spans="1:14" x14ac:dyDescent="0.25">
      <c r="A2203">
        <v>2202</v>
      </c>
      <c r="B2203">
        <v>14</v>
      </c>
      <c r="C2203" t="s">
        <v>22</v>
      </c>
      <c r="D2203" t="s">
        <v>33</v>
      </c>
      <c r="E2203" t="s">
        <v>38</v>
      </c>
      <c r="F2203" t="s">
        <v>45</v>
      </c>
      <c r="G2203" s="1">
        <v>45599</v>
      </c>
      <c r="H2203" t="s">
        <v>47</v>
      </c>
      <c r="I2203" t="s">
        <v>49</v>
      </c>
      <c r="J2203">
        <v>557</v>
      </c>
      <c r="K2203">
        <v>10</v>
      </c>
      <c r="L2203">
        <v>1</v>
      </c>
      <c r="M2203">
        <v>1036</v>
      </c>
      <c r="N2203">
        <f>MONTH(Table1[[#This Row],[Sale_Date]])</f>
        <v>11</v>
      </c>
    </row>
    <row r="2204" spans="1:14" x14ac:dyDescent="0.25">
      <c r="A2204">
        <v>2203</v>
      </c>
      <c r="B2204">
        <v>8</v>
      </c>
      <c r="C2204" t="s">
        <v>29</v>
      </c>
      <c r="D2204" t="s">
        <v>33</v>
      </c>
      <c r="E2204" t="s">
        <v>37</v>
      </c>
      <c r="F2204" t="s">
        <v>41</v>
      </c>
      <c r="G2204" s="1">
        <v>45552</v>
      </c>
      <c r="H2204" t="s">
        <v>48</v>
      </c>
      <c r="I2204" t="s">
        <v>53</v>
      </c>
      <c r="J2204">
        <v>1205</v>
      </c>
      <c r="K2204">
        <v>0</v>
      </c>
      <c r="L2204">
        <v>2</v>
      </c>
      <c r="M2204">
        <v>2273</v>
      </c>
      <c r="N2204">
        <f>MONTH(Table1[[#This Row],[Sale_Date]])</f>
        <v>9</v>
      </c>
    </row>
    <row r="2205" spans="1:14" x14ac:dyDescent="0.25">
      <c r="A2205">
        <v>2204</v>
      </c>
      <c r="B2205">
        <v>6</v>
      </c>
      <c r="C2205" t="s">
        <v>32</v>
      </c>
      <c r="D2205" t="s">
        <v>35</v>
      </c>
      <c r="E2205" t="s">
        <v>37</v>
      </c>
      <c r="F2205" t="s">
        <v>43</v>
      </c>
      <c r="G2205" s="1">
        <v>45684</v>
      </c>
      <c r="H2205" t="s">
        <v>47</v>
      </c>
      <c r="I2205" t="s">
        <v>51</v>
      </c>
      <c r="J2205">
        <v>815</v>
      </c>
      <c r="K2205">
        <v>20</v>
      </c>
      <c r="L2205">
        <v>2</v>
      </c>
      <c r="M2205">
        <v>2325</v>
      </c>
      <c r="N2205">
        <f>MONTH(Table1[[#This Row],[Sale_Date]])</f>
        <v>1</v>
      </c>
    </row>
    <row r="2206" spans="1:14" x14ac:dyDescent="0.25">
      <c r="A2206">
        <v>2205</v>
      </c>
      <c r="B2206">
        <v>7</v>
      </c>
      <c r="C2206" t="s">
        <v>25</v>
      </c>
      <c r="D2206" t="s">
        <v>34</v>
      </c>
      <c r="E2206" t="s">
        <v>36</v>
      </c>
      <c r="F2206" t="s">
        <v>44</v>
      </c>
      <c r="G2206" s="1">
        <v>45656</v>
      </c>
      <c r="H2206" t="s">
        <v>48</v>
      </c>
      <c r="I2206" t="s">
        <v>49</v>
      </c>
      <c r="J2206">
        <v>766</v>
      </c>
      <c r="K2206">
        <v>10</v>
      </c>
      <c r="L2206">
        <v>3</v>
      </c>
      <c r="M2206">
        <v>2048</v>
      </c>
      <c r="N2206">
        <f>MONTH(Table1[[#This Row],[Sale_Date]])</f>
        <v>12</v>
      </c>
    </row>
    <row r="2207" spans="1:14" x14ac:dyDescent="0.25">
      <c r="A2207">
        <v>2206</v>
      </c>
      <c r="B2207">
        <v>15</v>
      </c>
      <c r="C2207" t="s">
        <v>20</v>
      </c>
      <c r="D2207" t="s">
        <v>35</v>
      </c>
      <c r="E2207" t="s">
        <v>36</v>
      </c>
      <c r="F2207" t="s">
        <v>44</v>
      </c>
      <c r="G2207" s="1">
        <v>45773</v>
      </c>
      <c r="H2207" t="s">
        <v>48</v>
      </c>
      <c r="I2207" t="s">
        <v>50</v>
      </c>
      <c r="J2207">
        <v>1304</v>
      </c>
      <c r="K2207">
        <v>25</v>
      </c>
      <c r="L2207">
        <v>1</v>
      </c>
      <c r="M2207">
        <v>2838</v>
      </c>
      <c r="N2207">
        <f>MONTH(Table1[[#This Row],[Sale_Date]])</f>
        <v>4</v>
      </c>
    </row>
    <row r="2208" spans="1:14" x14ac:dyDescent="0.25">
      <c r="A2208">
        <v>2207</v>
      </c>
      <c r="B2208">
        <v>19</v>
      </c>
      <c r="C2208" t="s">
        <v>14</v>
      </c>
      <c r="D2208" t="s">
        <v>34</v>
      </c>
      <c r="E2208" t="s">
        <v>37</v>
      </c>
      <c r="F2208" t="s">
        <v>41</v>
      </c>
      <c r="G2208" s="1">
        <v>45506</v>
      </c>
      <c r="H2208" t="s">
        <v>47</v>
      </c>
      <c r="I2208" t="s">
        <v>53</v>
      </c>
      <c r="J2208">
        <v>439</v>
      </c>
      <c r="K2208">
        <v>10</v>
      </c>
      <c r="L2208">
        <v>1</v>
      </c>
      <c r="M2208">
        <v>2206</v>
      </c>
      <c r="N2208">
        <f>MONTH(Table1[[#This Row],[Sale_Date]])</f>
        <v>8</v>
      </c>
    </row>
    <row r="2209" spans="1:14" x14ac:dyDescent="0.25">
      <c r="A2209">
        <v>2208</v>
      </c>
      <c r="B2209">
        <v>9</v>
      </c>
      <c r="C2209" t="s">
        <v>26</v>
      </c>
      <c r="D2209" t="s">
        <v>35</v>
      </c>
      <c r="E2209" t="s">
        <v>39</v>
      </c>
      <c r="F2209" t="s">
        <v>40</v>
      </c>
      <c r="G2209" s="1">
        <v>45440</v>
      </c>
      <c r="H2209" t="s">
        <v>48</v>
      </c>
      <c r="I2209" t="s">
        <v>53</v>
      </c>
      <c r="J2209">
        <v>1020</v>
      </c>
      <c r="K2209">
        <v>0</v>
      </c>
      <c r="L2209">
        <v>3</v>
      </c>
      <c r="M2209">
        <v>1665</v>
      </c>
      <c r="N2209">
        <f>MONTH(Table1[[#This Row],[Sale_Date]])</f>
        <v>5</v>
      </c>
    </row>
    <row r="2210" spans="1:14" x14ac:dyDescent="0.25">
      <c r="A2210">
        <v>2209</v>
      </c>
      <c r="B2210">
        <v>17</v>
      </c>
      <c r="C2210" t="s">
        <v>27</v>
      </c>
      <c r="D2210" t="s">
        <v>33</v>
      </c>
      <c r="E2210" t="s">
        <v>37</v>
      </c>
      <c r="F2210" t="s">
        <v>41</v>
      </c>
      <c r="G2210" s="1">
        <v>45639</v>
      </c>
      <c r="H2210" t="s">
        <v>48</v>
      </c>
      <c r="I2210" t="s">
        <v>55</v>
      </c>
      <c r="J2210">
        <v>896</v>
      </c>
      <c r="K2210">
        <v>30</v>
      </c>
      <c r="L2210">
        <v>3</v>
      </c>
      <c r="M2210">
        <v>1011</v>
      </c>
      <c r="N2210">
        <f>MONTH(Table1[[#This Row],[Sale_Date]])</f>
        <v>12</v>
      </c>
    </row>
    <row r="2211" spans="1:14" x14ac:dyDescent="0.25">
      <c r="A2211">
        <v>2210</v>
      </c>
      <c r="B2211">
        <v>15</v>
      </c>
      <c r="C2211" t="s">
        <v>20</v>
      </c>
      <c r="D2211" t="s">
        <v>35</v>
      </c>
      <c r="E2211" t="s">
        <v>38</v>
      </c>
      <c r="F2211" t="s">
        <v>40</v>
      </c>
      <c r="G2211" s="1">
        <v>45609</v>
      </c>
      <c r="H2211" t="s">
        <v>47</v>
      </c>
      <c r="I2211" t="s">
        <v>55</v>
      </c>
      <c r="J2211">
        <v>409</v>
      </c>
      <c r="K2211">
        <v>15</v>
      </c>
      <c r="L2211">
        <v>1</v>
      </c>
      <c r="M2211">
        <v>1909</v>
      </c>
      <c r="N2211">
        <f>MONTH(Table1[[#This Row],[Sale_Date]])</f>
        <v>11</v>
      </c>
    </row>
    <row r="2212" spans="1:14" x14ac:dyDescent="0.25">
      <c r="A2212">
        <v>2211</v>
      </c>
      <c r="B2212">
        <v>9</v>
      </c>
      <c r="C2212" t="s">
        <v>26</v>
      </c>
      <c r="D2212" t="s">
        <v>35</v>
      </c>
      <c r="E2212" t="s">
        <v>39</v>
      </c>
      <c r="F2212" t="s">
        <v>44</v>
      </c>
      <c r="G2212" s="1">
        <v>45491</v>
      </c>
      <c r="H2212" t="s">
        <v>47</v>
      </c>
      <c r="I2212" t="s">
        <v>54</v>
      </c>
      <c r="J2212">
        <v>1019</v>
      </c>
      <c r="K2212">
        <v>20</v>
      </c>
      <c r="L2212">
        <v>1</v>
      </c>
      <c r="M2212">
        <v>1899</v>
      </c>
      <c r="N2212">
        <f>MONTH(Table1[[#This Row],[Sale_Date]])</f>
        <v>7</v>
      </c>
    </row>
    <row r="2213" spans="1:14" x14ac:dyDescent="0.25">
      <c r="A2213">
        <v>2212</v>
      </c>
      <c r="B2213">
        <v>16</v>
      </c>
      <c r="C2213" t="s">
        <v>16</v>
      </c>
      <c r="D2213" t="s">
        <v>34</v>
      </c>
      <c r="E2213" t="s">
        <v>37</v>
      </c>
      <c r="F2213" t="s">
        <v>42</v>
      </c>
      <c r="G2213" s="1">
        <v>45436</v>
      </c>
      <c r="H2213" t="s">
        <v>47</v>
      </c>
      <c r="I2213" t="s">
        <v>50</v>
      </c>
      <c r="J2213">
        <v>1348</v>
      </c>
      <c r="K2213">
        <v>25</v>
      </c>
      <c r="L2213">
        <v>3</v>
      </c>
      <c r="M2213">
        <v>1707</v>
      </c>
      <c r="N2213">
        <f>MONTH(Table1[[#This Row],[Sale_Date]])</f>
        <v>5</v>
      </c>
    </row>
    <row r="2214" spans="1:14" x14ac:dyDescent="0.25">
      <c r="A2214">
        <v>2213</v>
      </c>
      <c r="B2214">
        <v>14</v>
      </c>
      <c r="C2214" t="s">
        <v>22</v>
      </c>
      <c r="D2214" t="s">
        <v>33</v>
      </c>
      <c r="E2214" t="s">
        <v>36</v>
      </c>
      <c r="F2214" t="s">
        <v>45</v>
      </c>
      <c r="G2214" s="1">
        <v>45764</v>
      </c>
      <c r="H2214" t="s">
        <v>47</v>
      </c>
      <c r="I2214" t="s">
        <v>52</v>
      </c>
      <c r="J2214">
        <v>742</v>
      </c>
      <c r="K2214">
        <v>30</v>
      </c>
      <c r="L2214">
        <v>2</v>
      </c>
      <c r="M2214">
        <v>2855</v>
      </c>
      <c r="N2214">
        <f>MONTH(Table1[[#This Row],[Sale_Date]])</f>
        <v>4</v>
      </c>
    </row>
    <row r="2215" spans="1:14" x14ac:dyDescent="0.25">
      <c r="A2215">
        <v>2214</v>
      </c>
      <c r="B2215">
        <v>16</v>
      </c>
      <c r="C2215" t="s">
        <v>16</v>
      </c>
      <c r="D2215" t="s">
        <v>34</v>
      </c>
      <c r="E2215" t="s">
        <v>39</v>
      </c>
      <c r="F2215" t="s">
        <v>46</v>
      </c>
      <c r="G2215" s="1">
        <v>45666</v>
      </c>
      <c r="H2215" t="s">
        <v>47</v>
      </c>
      <c r="I2215" t="s">
        <v>52</v>
      </c>
      <c r="J2215">
        <v>242</v>
      </c>
      <c r="K2215">
        <v>15</v>
      </c>
      <c r="L2215">
        <v>3</v>
      </c>
      <c r="M2215">
        <v>2280</v>
      </c>
      <c r="N2215">
        <f>MONTH(Table1[[#This Row],[Sale_Date]])</f>
        <v>1</v>
      </c>
    </row>
    <row r="2216" spans="1:14" x14ac:dyDescent="0.25">
      <c r="A2216">
        <v>2215</v>
      </c>
      <c r="B2216">
        <v>9</v>
      </c>
      <c r="C2216" t="s">
        <v>26</v>
      </c>
      <c r="D2216" t="s">
        <v>35</v>
      </c>
      <c r="E2216" t="s">
        <v>38</v>
      </c>
      <c r="F2216" t="s">
        <v>43</v>
      </c>
      <c r="G2216" s="1">
        <v>45622</v>
      </c>
      <c r="H2216" t="s">
        <v>48</v>
      </c>
      <c r="I2216" t="s">
        <v>51</v>
      </c>
      <c r="J2216">
        <v>1020</v>
      </c>
      <c r="K2216">
        <v>30</v>
      </c>
      <c r="L2216">
        <v>2</v>
      </c>
      <c r="M2216">
        <v>1406</v>
      </c>
      <c r="N2216">
        <f>MONTH(Table1[[#This Row],[Sale_Date]])</f>
        <v>11</v>
      </c>
    </row>
    <row r="2217" spans="1:14" x14ac:dyDescent="0.25">
      <c r="A2217">
        <v>2216</v>
      </c>
      <c r="B2217">
        <v>10</v>
      </c>
      <c r="C2217" t="s">
        <v>23</v>
      </c>
      <c r="D2217" t="s">
        <v>34</v>
      </c>
      <c r="E2217" t="s">
        <v>37</v>
      </c>
      <c r="F2217" t="s">
        <v>42</v>
      </c>
      <c r="G2217" s="1">
        <v>45595</v>
      </c>
      <c r="H2217" t="s">
        <v>48</v>
      </c>
      <c r="I2217" t="s">
        <v>54</v>
      </c>
      <c r="J2217">
        <v>1056</v>
      </c>
      <c r="K2217">
        <v>0</v>
      </c>
      <c r="L2217">
        <v>1</v>
      </c>
      <c r="M2217">
        <v>2166</v>
      </c>
      <c r="N2217">
        <f>MONTH(Table1[[#This Row],[Sale_Date]])</f>
        <v>10</v>
      </c>
    </row>
    <row r="2218" spans="1:14" x14ac:dyDescent="0.25">
      <c r="A2218">
        <v>2217</v>
      </c>
      <c r="B2218">
        <v>2</v>
      </c>
      <c r="C2218" t="s">
        <v>19</v>
      </c>
      <c r="D2218" t="s">
        <v>33</v>
      </c>
      <c r="E2218" t="s">
        <v>39</v>
      </c>
      <c r="F2218" t="s">
        <v>43</v>
      </c>
      <c r="G2218" s="1">
        <v>45617</v>
      </c>
      <c r="H2218" t="s">
        <v>47</v>
      </c>
      <c r="I2218" t="s">
        <v>55</v>
      </c>
      <c r="J2218">
        <v>720</v>
      </c>
      <c r="K2218">
        <v>10</v>
      </c>
      <c r="L2218">
        <v>1</v>
      </c>
      <c r="M2218">
        <v>2845</v>
      </c>
      <c r="N2218">
        <f>MONTH(Table1[[#This Row],[Sale_Date]])</f>
        <v>11</v>
      </c>
    </row>
    <row r="2219" spans="1:14" x14ac:dyDescent="0.25">
      <c r="A2219">
        <v>2218</v>
      </c>
      <c r="B2219">
        <v>17</v>
      </c>
      <c r="C2219" t="s">
        <v>27</v>
      </c>
      <c r="D2219" t="s">
        <v>33</v>
      </c>
      <c r="E2219" t="s">
        <v>38</v>
      </c>
      <c r="F2219" t="s">
        <v>43</v>
      </c>
      <c r="G2219" s="1">
        <v>45417</v>
      </c>
      <c r="H2219" t="s">
        <v>48</v>
      </c>
      <c r="I2219" t="s">
        <v>52</v>
      </c>
      <c r="J2219">
        <v>1423</v>
      </c>
      <c r="K2219">
        <v>30</v>
      </c>
      <c r="L2219">
        <v>1</v>
      </c>
      <c r="M2219">
        <v>2370</v>
      </c>
      <c r="N2219">
        <f>MONTH(Table1[[#This Row],[Sale_Date]])</f>
        <v>5</v>
      </c>
    </row>
    <row r="2220" spans="1:14" x14ac:dyDescent="0.25">
      <c r="A2220">
        <v>2219</v>
      </c>
      <c r="B2220">
        <v>8</v>
      </c>
      <c r="C2220" t="s">
        <v>29</v>
      </c>
      <c r="D2220" t="s">
        <v>33</v>
      </c>
      <c r="E2220" t="s">
        <v>36</v>
      </c>
      <c r="F2220" t="s">
        <v>41</v>
      </c>
      <c r="G2220" s="1">
        <v>45504</v>
      </c>
      <c r="H2220" t="s">
        <v>48</v>
      </c>
      <c r="I2220" t="s">
        <v>54</v>
      </c>
      <c r="J2220">
        <v>1091</v>
      </c>
      <c r="K2220">
        <v>0</v>
      </c>
      <c r="L2220">
        <v>1</v>
      </c>
      <c r="M2220">
        <v>2148</v>
      </c>
      <c r="N2220">
        <f>MONTH(Table1[[#This Row],[Sale_Date]])</f>
        <v>7</v>
      </c>
    </row>
    <row r="2221" spans="1:14" x14ac:dyDescent="0.25">
      <c r="A2221">
        <v>2220</v>
      </c>
      <c r="B2221">
        <v>1</v>
      </c>
      <c r="C2221" t="s">
        <v>15</v>
      </c>
      <c r="D2221" t="s">
        <v>34</v>
      </c>
      <c r="E2221" t="s">
        <v>38</v>
      </c>
      <c r="F2221" t="s">
        <v>45</v>
      </c>
      <c r="G2221" s="1">
        <v>45639</v>
      </c>
      <c r="H2221" t="s">
        <v>47</v>
      </c>
      <c r="I2221" t="s">
        <v>53</v>
      </c>
      <c r="J2221">
        <v>912</v>
      </c>
      <c r="K2221">
        <v>15</v>
      </c>
      <c r="L2221">
        <v>3</v>
      </c>
      <c r="M2221">
        <v>2943</v>
      </c>
      <c r="N2221">
        <f>MONTH(Table1[[#This Row],[Sale_Date]])</f>
        <v>12</v>
      </c>
    </row>
    <row r="2222" spans="1:14" x14ac:dyDescent="0.25">
      <c r="A2222">
        <v>2221</v>
      </c>
      <c r="B2222">
        <v>3</v>
      </c>
      <c r="C2222" t="s">
        <v>18</v>
      </c>
      <c r="D2222" t="s">
        <v>35</v>
      </c>
      <c r="E2222" t="s">
        <v>36</v>
      </c>
      <c r="F2222" t="s">
        <v>46</v>
      </c>
      <c r="G2222" s="1">
        <v>45552</v>
      </c>
      <c r="H2222" t="s">
        <v>48</v>
      </c>
      <c r="I2222" t="s">
        <v>55</v>
      </c>
      <c r="J2222">
        <v>813</v>
      </c>
      <c r="K2222">
        <v>0</v>
      </c>
      <c r="L2222">
        <v>1</v>
      </c>
      <c r="M2222">
        <v>2271</v>
      </c>
      <c r="N2222">
        <f>MONTH(Table1[[#This Row],[Sale_Date]])</f>
        <v>9</v>
      </c>
    </row>
    <row r="2223" spans="1:14" x14ac:dyDescent="0.25">
      <c r="A2223">
        <v>2222</v>
      </c>
      <c r="B2223">
        <v>6</v>
      </c>
      <c r="C2223" t="s">
        <v>32</v>
      </c>
      <c r="D2223" t="s">
        <v>35</v>
      </c>
      <c r="E2223" t="s">
        <v>39</v>
      </c>
      <c r="F2223" t="s">
        <v>45</v>
      </c>
      <c r="G2223" s="1">
        <v>45624</v>
      </c>
      <c r="H2223" t="s">
        <v>48</v>
      </c>
      <c r="I2223" t="s">
        <v>52</v>
      </c>
      <c r="J2223">
        <v>1278</v>
      </c>
      <c r="K2223">
        <v>30</v>
      </c>
      <c r="L2223">
        <v>1</v>
      </c>
      <c r="M2223">
        <v>1311</v>
      </c>
      <c r="N2223">
        <f>MONTH(Table1[[#This Row],[Sale_Date]])</f>
        <v>11</v>
      </c>
    </row>
    <row r="2224" spans="1:14" x14ac:dyDescent="0.25">
      <c r="A2224">
        <v>2223</v>
      </c>
      <c r="B2224">
        <v>1</v>
      </c>
      <c r="C2224" t="s">
        <v>15</v>
      </c>
      <c r="D2224" t="s">
        <v>34</v>
      </c>
      <c r="E2224" t="s">
        <v>36</v>
      </c>
      <c r="F2224" t="s">
        <v>42</v>
      </c>
      <c r="G2224" s="1">
        <v>45587</v>
      </c>
      <c r="H2224" t="s">
        <v>48</v>
      </c>
      <c r="I2224" t="s">
        <v>53</v>
      </c>
      <c r="J2224">
        <v>1106</v>
      </c>
      <c r="K2224">
        <v>10</v>
      </c>
      <c r="L2224">
        <v>1</v>
      </c>
      <c r="M2224">
        <v>1580</v>
      </c>
      <c r="N2224">
        <f>MONTH(Table1[[#This Row],[Sale_Date]])</f>
        <v>10</v>
      </c>
    </row>
    <row r="2225" spans="1:14" x14ac:dyDescent="0.25">
      <c r="A2225">
        <v>2224</v>
      </c>
      <c r="B2225">
        <v>18</v>
      </c>
      <c r="C2225" t="s">
        <v>28</v>
      </c>
      <c r="D2225" t="s">
        <v>35</v>
      </c>
      <c r="E2225" t="s">
        <v>39</v>
      </c>
      <c r="F2225" t="s">
        <v>40</v>
      </c>
      <c r="G2225" s="1">
        <v>45554</v>
      </c>
      <c r="H2225" t="s">
        <v>48</v>
      </c>
      <c r="I2225" t="s">
        <v>50</v>
      </c>
      <c r="J2225">
        <v>843</v>
      </c>
      <c r="K2225">
        <v>25</v>
      </c>
      <c r="L2225">
        <v>2</v>
      </c>
      <c r="M2225">
        <v>1582</v>
      </c>
      <c r="N2225">
        <f>MONTH(Table1[[#This Row],[Sale_Date]])</f>
        <v>9</v>
      </c>
    </row>
    <row r="2226" spans="1:14" x14ac:dyDescent="0.25">
      <c r="A2226">
        <v>2225</v>
      </c>
      <c r="B2226">
        <v>12</v>
      </c>
      <c r="C2226" t="s">
        <v>31</v>
      </c>
      <c r="D2226" t="s">
        <v>35</v>
      </c>
      <c r="E2226" t="s">
        <v>37</v>
      </c>
      <c r="F2226" t="s">
        <v>43</v>
      </c>
      <c r="G2226" s="1">
        <v>45431</v>
      </c>
      <c r="H2226" t="s">
        <v>48</v>
      </c>
      <c r="I2226" t="s">
        <v>51</v>
      </c>
      <c r="J2226">
        <v>923</v>
      </c>
      <c r="K2226">
        <v>20</v>
      </c>
      <c r="L2226">
        <v>3</v>
      </c>
      <c r="M2226">
        <v>1096</v>
      </c>
      <c r="N2226">
        <f>MONTH(Table1[[#This Row],[Sale_Date]])</f>
        <v>5</v>
      </c>
    </row>
    <row r="2227" spans="1:14" x14ac:dyDescent="0.25">
      <c r="A2227">
        <v>2226</v>
      </c>
      <c r="B2227">
        <v>20</v>
      </c>
      <c r="C2227" t="s">
        <v>24</v>
      </c>
      <c r="D2227" t="s">
        <v>33</v>
      </c>
      <c r="E2227" t="s">
        <v>39</v>
      </c>
      <c r="F2227" t="s">
        <v>43</v>
      </c>
      <c r="G2227" s="1">
        <v>45532</v>
      </c>
      <c r="H2227" t="s">
        <v>47</v>
      </c>
      <c r="I2227" t="s">
        <v>54</v>
      </c>
      <c r="J2227">
        <v>1500</v>
      </c>
      <c r="K2227">
        <v>30</v>
      </c>
      <c r="L2227">
        <v>1</v>
      </c>
      <c r="M2227">
        <v>2569</v>
      </c>
      <c r="N2227">
        <f>MONTH(Table1[[#This Row],[Sale_Date]])</f>
        <v>8</v>
      </c>
    </row>
    <row r="2228" spans="1:14" x14ac:dyDescent="0.25">
      <c r="A2228">
        <v>2227</v>
      </c>
      <c r="B2228">
        <v>8</v>
      </c>
      <c r="C2228" t="s">
        <v>29</v>
      </c>
      <c r="D2228" t="s">
        <v>33</v>
      </c>
      <c r="E2228" t="s">
        <v>36</v>
      </c>
      <c r="F2228" t="s">
        <v>41</v>
      </c>
      <c r="G2228" s="1">
        <v>45728</v>
      </c>
      <c r="H2228" t="s">
        <v>48</v>
      </c>
      <c r="I2228" t="s">
        <v>52</v>
      </c>
      <c r="J2228">
        <v>540</v>
      </c>
      <c r="K2228">
        <v>0</v>
      </c>
      <c r="L2228">
        <v>1</v>
      </c>
      <c r="M2228">
        <v>2284</v>
      </c>
      <c r="N2228">
        <f>MONTH(Table1[[#This Row],[Sale_Date]])</f>
        <v>3</v>
      </c>
    </row>
    <row r="2229" spans="1:14" x14ac:dyDescent="0.25">
      <c r="A2229">
        <v>2228</v>
      </c>
      <c r="B2229">
        <v>10</v>
      </c>
      <c r="C2229" t="s">
        <v>23</v>
      </c>
      <c r="D2229" t="s">
        <v>34</v>
      </c>
      <c r="E2229" t="s">
        <v>39</v>
      </c>
      <c r="F2229" t="s">
        <v>44</v>
      </c>
      <c r="G2229" s="1">
        <v>45616</v>
      </c>
      <c r="H2229" t="s">
        <v>48</v>
      </c>
      <c r="I2229" t="s">
        <v>52</v>
      </c>
      <c r="J2229">
        <v>412</v>
      </c>
      <c r="K2229">
        <v>25</v>
      </c>
      <c r="L2229">
        <v>1</v>
      </c>
      <c r="M2229">
        <v>2955</v>
      </c>
      <c r="N2229">
        <f>MONTH(Table1[[#This Row],[Sale_Date]])</f>
        <v>11</v>
      </c>
    </row>
    <row r="2230" spans="1:14" x14ac:dyDescent="0.25">
      <c r="A2230">
        <v>2229</v>
      </c>
      <c r="B2230">
        <v>11</v>
      </c>
      <c r="C2230" t="s">
        <v>13</v>
      </c>
      <c r="D2230" t="s">
        <v>33</v>
      </c>
      <c r="E2230" t="s">
        <v>36</v>
      </c>
      <c r="F2230" t="s">
        <v>40</v>
      </c>
      <c r="G2230" s="1">
        <v>45487</v>
      </c>
      <c r="H2230" t="s">
        <v>48</v>
      </c>
      <c r="I2230" t="s">
        <v>52</v>
      </c>
      <c r="J2230">
        <v>379</v>
      </c>
      <c r="K2230">
        <v>25</v>
      </c>
      <c r="L2230">
        <v>2</v>
      </c>
      <c r="M2230">
        <v>1466</v>
      </c>
      <c r="N2230">
        <f>MONTH(Table1[[#This Row],[Sale_Date]])</f>
        <v>7</v>
      </c>
    </row>
    <row r="2231" spans="1:14" x14ac:dyDescent="0.25">
      <c r="A2231">
        <v>2230</v>
      </c>
      <c r="B2231">
        <v>4</v>
      </c>
      <c r="C2231" t="s">
        <v>17</v>
      </c>
      <c r="D2231" t="s">
        <v>34</v>
      </c>
      <c r="E2231" t="s">
        <v>39</v>
      </c>
      <c r="F2231" t="s">
        <v>43</v>
      </c>
      <c r="G2231" s="1">
        <v>45496</v>
      </c>
      <c r="H2231" t="s">
        <v>47</v>
      </c>
      <c r="I2231" t="s">
        <v>53</v>
      </c>
      <c r="J2231">
        <v>512</v>
      </c>
      <c r="K2231">
        <v>10</v>
      </c>
      <c r="L2231">
        <v>2</v>
      </c>
      <c r="M2231">
        <v>1447</v>
      </c>
      <c r="N2231">
        <f>MONTH(Table1[[#This Row],[Sale_Date]])</f>
        <v>7</v>
      </c>
    </row>
    <row r="2232" spans="1:14" x14ac:dyDescent="0.25">
      <c r="A2232">
        <v>2231</v>
      </c>
      <c r="B2232">
        <v>8</v>
      </c>
      <c r="C2232" t="s">
        <v>29</v>
      </c>
      <c r="D2232" t="s">
        <v>33</v>
      </c>
      <c r="E2232" t="s">
        <v>37</v>
      </c>
      <c r="F2232" t="s">
        <v>44</v>
      </c>
      <c r="G2232" s="1">
        <v>45730</v>
      </c>
      <c r="H2232" t="s">
        <v>48</v>
      </c>
      <c r="I2232" t="s">
        <v>49</v>
      </c>
      <c r="J2232">
        <v>833</v>
      </c>
      <c r="K2232">
        <v>30</v>
      </c>
      <c r="L2232">
        <v>1</v>
      </c>
      <c r="M2232">
        <v>1395</v>
      </c>
      <c r="N2232">
        <f>MONTH(Table1[[#This Row],[Sale_Date]])</f>
        <v>3</v>
      </c>
    </row>
    <row r="2233" spans="1:14" x14ac:dyDescent="0.25">
      <c r="A2233">
        <v>2232</v>
      </c>
      <c r="B2233">
        <v>15</v>
      </c>
      <c r="C2233" t="s">
        <v>20</v>
      </c>
      <c r="D2233" t="s">
        <v>35</v>
      </c>
      <c r="E2233" t="s">
        <v>39</v>
      </c>
      <c r="F2233" t="s">
        <v>46</v>
      </c>
      <c r="G2233" s="1">
        <v>45704</v>
      </c>
      <c r="H2233" t="s">
        <v>48</v>
      </c>
      <c r="I2233" t="s">
        <v>50</v>
      </c>
      <c r="J2233">
        <v>350</v>
      </c>
      <c r="K2233">
        <v>15</v>
      </c>
      <c r="L2233">
        <v>3</v>
      </c>
      <c r="M2233">
        <v>2142</v>
      </c>
      <c r="N2233">
        <f>MONTH(Table1[[#This Row],[Sale_Date]])</f>
        <v>2</v>
      </c>
    </row>
    <row r="2234" spans="1:14" x14ac:dyDescent="0.25">
      <c r="A2234">
        <v>2233</v>
      </c>
      <c r="B2234">
        <v>2</v>
      </c>
      <c r="C2234" t="s">
        <v>19</v>
      </c>
      <c r="D2234" t="s">
        <v>33</v>
      </c>
      <c r="E2234" t="s">
        <v>38</v>
      </c>
      <c r="F2234" t="s">
        <v>45</v>
      </c>
      <c r="G2234" s="1">
        <v>45600</v>
      </c>
      <c r="H2234" t="s">
        <v>48</v>
      </c>
      <c r="I2234" t="s">
        <v>51</v>
      </c>
      <c r="J2234">
        <v>343</v>
      </c>
      <c r="K2234">
        <v>20</v>
      </c>
      <c r="L2234">
        <v>2</v>
      </c>
      <c r="M2234">
        <v>1660</v>
      </c>
      <c r="N2234">
        <f>MONTH(Table1[[#This Row],[Sale_Date]])</f>
        <v>11</v>
      </c>
    </row>
    <row r="2235" spans="1:14" x14ac:dyDescent="0.25">
      <c r="A2235">
        <v>2234</v>
      </c>
      <c r="B2235">
        <v>11</v>
      </c>
      <c r="C2235" t="s">
        <v>13</v>
      </c>
      <c r="D2235" t="s">
        <v>33</v>
      </c>
      <c r="E2235" t="s">
        <v>36</v>
      </c>
      <c r="F2235" t="s">
        <v>46</v>
      </c>
      <c r="G2235" s="1">
        <v>45456</v>
      </c>
      <c r="H2235" t="s">
        <v>48</v>
      </c>
      <c r="I2235" t="s">
        <v>53</v>
      </c>
      <c r="J2235">
        <v>254</v>
      </c>
      <c r="K2235">
        <v>10</v>
      </c>
      <c r="L2235">
        <v>1</v>
      </c>
      <c r="M2235">
        <v>2217</v>
      </c>
      <c r="N2235">
        <f>MONTH(Table1[[#This Row],[Sale_Date]])</f>
        <v>6</v>
      </c>
    </row>
    <row r="2236" spans="1:14" x14ac:dyDescent="0.25">
      <c r="A2236">
        <v>2235</v>
      </c>
      <c r="B2236">
        <v>19</v>
      </c>
      <c r="C2236" t="s">
        <v>14</v>
      </c>
      <c r="D2236" t="s">
        <v>34</v>
      </c>
      <c r="E2236" t="s">
        <v>38</v>
      </c>
      <c r="F2236" t="s">
        <v>40</v>
      </c>
      <c r="G2236" s="1">
        <v>45560</v>
      </c>
      <c r="H2236" t="s">
        <v>48</v>
      </c>
      <c r="I2236" t="s">
        <v>54</v>
      </c>
      <c r="J2236">
        <v>867</v>
      </c>
      <c r="K2236">
        <v>30</v>
      </c>
      <c r="L2236">
        <v>1</v>
      </c>
      <c r="M2236">
        <v>1008</v>
      </c>
      <c r="N2236">
        <f>MONTH(Table1[[#This Row],[Sale_Date]])</f>
        <v>9</v>
      </c>
    </row>
    <row r="2237" spans="1:14" x14ac:dyDescent="0.25">
      <c r="A2237">
        <v>2236</v>
      </c>
      <c r="B2237">
        <v>11</v>
      </c>
      <c r="C2237" t="s">
        <v>13</v>
      </c>
      <c r="D2237" t="s">
        <v>33</v>
      </c>
      <c r="E2237" t="s">
        <v>36</v>
      </c>
      <c r="F2237" t="s">
        <v>40</v>
      </c>
      <c r="G2237" s="1">
        <v>45765</v>
      </c>
      <c r="H2237" t="s">
        <v>48</v>
      </c>
      <c r="I2237" t="s">
        <v>51</v>
      </c>
      <c r="J2237">
        <v>279</v>
      </c>
      <c r="K2237">
        <v>0</v>
      </c>
      <c r="L2237">
        <v>2</v>
      </c>
      <c r="M2237">
        <v>1055</v>
      </c>
      <c r="N2237">
        <f>MONTH(Table1[[#This Row],[Sale_Date]])</f>
        <v>4</v>
      </c>
    </row>
    <row r="2238" spans="1:14" x14ac:dyDescent="0.25">
      <c r="A2238">
        <v>2237</v>
      </c>
      <c r="B2238">
        <v>7</v>
      </c>
      <c r="C2238" t="s">
        <v>25</v>
      </c>
      <c r="D2238" t="s">
        <v>34</v>
      </c>
      <c r="E2238" t="s">
        <v>36</v>
      </c>
      <c r="F2238" t="s">
        <v>46</v>
      </c>
      <c r="G2238" s="1">
        <v>45630</v>
      </c>
      <c r="H2238" t="s">
        <v>48</v>
      </c>
      <c r="I2238" t="s">
        <v>54</v>
      </c>
      <c r="J2238">
        <v>263</v>
      </c>
      <c r="K2238">
        <v>15</v>
      </c>
      <c r="L2238">
        <v>1</v>
      </c>
      <c r="M2238">
        <v>2223</v>
      </c>
      <c r="N2238">
        <f>MONTH(Table1[[#This Row],[Sale_Date]])</f>
        <v>12</v>
      </c>
    </row>
    <row r="2239" spans="1:14" x14ac:dyDescent="0.25">
      <c r="A2239">
        <v>2238</v>
      </c>
      <c r="B2239">
        <v>9</v>
      </c>
      <c r="C2239" t="s">
        <v>26</v>
      </c>
      <c r="D2239" t="s">
        <v>35</v>
      </c>
      <c r="E2239" t="s">
        <v>36</v>
      </c>
      <c r="F2239" t="s">
        <v>44</v>
      </c>
      <c r="G2239" s="1">
        <v>45738</v>
      </c>
      <c r="H2239" t="s">
        <v>47</v>
      </c>
      <c r="I2239" t="s">
        <v>53</v>
      </c>
      <c r="J2239">
        <v>480</v>
      </c>
      <c r="K2239">
        <v>25</v>
      </c>
      <c r="L2239">
        <v>2</v>
      </c>
      <c r="M2239">
        <v>1771</v>
      </c>
      <c r="N2239">
        <f>MONTH(Table1[[#This Row],[Sale_Date]])</f>
        <v>3</v>
      </c>
    </row>
    <row r="2240" spans="1:14" x14ac:dyDescent="0.25">
      <c r="A2240">
        <v>2239</v>
      </c>
      <c r="B2240">
        <v>15</v>
      </c>
      <c r="C2240" t="s">
        <v>20</v>
      </c>
      <c r="D2240" t="s">
        <v>35</v>
      </c>
      <c r="E2240" t="s">
        <v>37</v>
      </c>
      <c r="F2240" t="s">
        <v>46</v>
      </c>
      <c r="G2240" s="1">
        <v>45524</v>
      </c>
      <c r="H2240" t="s">
        <v>47</v>
      </c>
      <c r="I2240" t="s">
        <v>52</v>
      </c>
      <c r="J2240">
        <v>488</v>
      </c>
      <c r="K2240">
        <v>25</v>
      </c>
      <c r="L2240">
        <v>3</v>
      </c>
      <c r="M2240">
        <v>1465</v>
      </c>
      <c r="N2240">
        <f>MONTH(Table1[[#This Row],[Sale_Date]])</f>
        <v>8</v>
      </c>
    </row>
    <row r="2241" spans="1:14" x14ac:dyDescent="0.25">
      <c r="A2241">
        <v>2240</v>
      </c>
      <c r="B2241">
        <v>3</v>
      </c>
      <c r="C2241" t="s">
        <v>18</v>
      </c>
      <c r="D2241" t="s">
        <v>35</v>
      </c>
      <c r="E2241" t="s">
        <v>37</v>
      </c>
      <c r="F2241" t="s">
        <v>46</v>
      </c>
      <c r="G2241" s="1">
        <v>45730</v>
      </c>
      <c r="H2241" t="s">
        <v>48</v>
      </c>
      <c r="I2241" t="s">
        <v>54</v>
      </c>
      <c r="J2241">
        <v>1389</v>
      </c>
      <c r="K2241">
        <v>0</v>
      </c>
      <c r="L2241">
        <v>1</v>
      </c>
      <c r="M2241">
        <v>2278</v>
      </c>
      <c r="N2241">
        <f>MONTH(Table1[[#This Row],[Sale_Date]])</f>
        <v>3</v>
      </c>
    </row>
    <row r="2242" spans="1:14" x14ac:dyDescent="0.25">
      <c r="A2242">
        <v>2241</v>
      </c>
      <c r="B2242">
        <v>13</v>
      </c>
      <c r="C2242" t="s">
        <v>21</v>
      </c>
      <c r="D2242" t="s">
        <v>34</v>
      </c>
      <c r="E2242" t="s">
        <v>39</v>
      </c>
      <c r="F2242" t="s">
        <v>44</v>
      </c>
      <c r="G2242" s="1">
        <v>45707</v>
      </c>
      <c r="H2242" t="s">
        <v>48</v>
      </c>
      <c r="I2242" t="s">
        <v>53</v>
      </c>
      <c r="J2242">
        <v>837</v>
      </c>
      <c r="K2242">
        <v>15</v>
      </c>
      <c r="L2242">
        <v>2</v>
      </c>
      <c r="M2242">
        <v>2888</v>
      </c>
      <c r="N2242">
        <f>MONTH(Table1[[#This Row],[Sale_Date]])</f>
        <v>2</v>
      </c>
    </row>
    <row r="2243" spans="1:14" x14ac:dyDescent="0.25">
      <c r="A2243">
        <v>2242</v>
      </c>
      <c r="B2243">
        <v>13</v>
      </c>
      <c r="C2243" t="s">
        <v>21</v>
      </c>
      <c r="D2243" t="s">
        <v>34</v>
      </c>
      <c r="E2243" t="s">
        <v>39</v>
      </c>
      <c r="F2243" t="s">
        <v>40</v>
      </c>
      <c r="G2243" s="1">
        <v>45450</v>
      </c>
      <c r="H2243" t="s">
        <v>47</v>
      </c>
      <c r="I2243" t="s">
        <v>52</v>
      </c>
      <c r="J2243">
        <v>1463</v>
      </c>
      <c r="K2243">
        <v>20</v>
      </c>
      <c r="L2243">
        <v>1</v>
      </c>
      <c r="M2243">
        <v>1206</v>
      </c>
      <c r="N2243">
        <f>MONTH(Table1[[#This Row],[Sale_Date]])</f>
        <v>6</v>
      </c>
    </row>
    <row r="2244" spans="1:14" x14ac:dyDescent="0.25">
      <c r="A2244">
        <v>2243</v>
      </c>
      <c r="B2244">
        <v>8</v>
      </c>
      <c r="C2244" t="s">
        <v>29</v>
      </c>
      <c r="D2244" t="s">
        <v>33</v>
      </c>
      <c r="E2244" t="s">
        <v>38</v>
      </c>
      <c r="F2244" t="s">
        <v>44</v>
      </c>
      <c r="G2244" s="1">
        <v>45486</v>
      </c>
      <c r="H2244" t="s">
        <v>48</v>
      </c>
      <c r="I2244" t="s">
        <v>53</v>
      </c>
      <c r="J2244">
        <v>452</v>
      </c>
      <c r="K2244">
        <v>0</v>
      </c>
      <c r="L2244">
        <v>2</v>
      </c>
      <c r="M2244">
        <v>2039</v>
      </c>
      <c r="N2244">
        <f>MONTH(Table1[[#This Row],[Sale_Date]])</f>
        <v>7</v>
      </c>
    </row>
    <row r="2245" spans="1:14" x14ac:dyDescent="0.25">
      <c r="A2245">
        <v>2244</v>
      </c>
      <c r="B2245">
        <v>10</v>
      </c>
      <c r="C2245" t="s">
        <v>23</v>
      </c>
      <c r="D2245" t="s">
        <v>34</v>
      </c>
      <c r="E2245" t="s">
        <v>38</v>
      </c>
      <c r="F2245" t="s">
        <v>44</v>
      </c>
      <c r="G2245" s="1">
        <v>45759</v>
      </c>
      <c r="H2245" t="s">
        <v>48</v>
      </c>
      <c r="I2245" t="s">
        <v>51</v>
      </c>
      <c r="J2245">
        <v>311</v>
      </c>
      <c r="K2245">
        <v>0</v>
      </c>
      <c r="L2245">
        <v>1</v>
      </c>
      <c r="M2245">
        <v>1092</v>
      </c>
      <c r="N2245">
        <f>MONTH(Table1[[#This Row],[Sale_Date]])</f>
        <v>4</v>
      </c>
    </row>
    <row r="2246" spans="1:14" x14ac:dyDescent="0.25">
      <c r="A2246">
        <v>2245</v>
      </c>
      <c r="B2246">
        <v>19</v>
      </c>
      <c r="C2246" t="s">
        <v>14</v>
      </c>
      <c r="D2246" t="s">
        <v>34</v>
      </c>
      <c r="E2246" t="s">
        <v>37</v>
      </c>
      <c r="F2246" t="s">
        <v>43</v>
      </c>
      <c r="G2246" s="1">
        <v>45639</v>
      </c>
      <c r="H2246" t="s">
        <v>47</v>
      </c>
      <c r="I2246" t="s">
        <v>54</v>
      </c>
      <c r="J2246">
        <v>245</v>
      </c>
      <c r="K2246">
        <v>0</v>
      </c>
      <c r="L2246">
        <v>1</v>
      </c>
      <c r="M2246">
        <v>1875</v>
      </c>
      <c r="N2246">
        <f>MONTH(Table1[[#This Row],[Sale_Date]])</f>
        <v>12</v>
      </c>
    </row>
    <row r="2247" spans="1:14" x14ac:dyDescent="0.25">
      <c r="A2247">
        <v>2246</v>
      </c>
      <c r="B2247">
        <v>14</v>
      </c>
      <c r="C2247" t="s">
        <v>22</v>
      </c>
      <c r="D2247" t="s">
        <v>33</v>
      </c>
      <c r="E2247" t="s">
        <v>37</v>
      </c>
      <c r="F2247" t="s">
        <v>45</v>
      </c>
      <c r="G2247" s="1">
        <v>45419</v>
      </c>
      <c r="H2247" t="s">
        <v>47</v>
      </c>
      <c r="I2247" t="s">
        <v>49</v>
      </c>
      <c r="J2247">
        <v>1192</v>
      </c>
      <c r="K2247">
        <v>10</v>
      </c>
      <c r="L2247">
        <v>2</v>
      </c>
      <c r="M2247">
        <v>2130</v>
      </c>
      <c r="N2247">
        <f>MONTH(Table1[[#This Row],[Sale_Date]])</f>
        <v>5</v>
      </c>
    </row>
    <row r="2248" spans="1:14" x14ac:dyDescent="0.25">
      <c r="A2248">
        <v>2247</v>
      </c>
      <c r="B2248">
        <v>9</v>
      </c>
      <c r="C2248" t="s">
        <v>26</v>
      </c>
      <c r="D2248" t="s">
        <v>35</v>
      </c>
      <c r="E2248" t="s">
        <v>37</v>
      </c>
      <c r="F2248" t="s">
        <v>43</v>
      </c>
      <c r="G2248" s="1">
        <v>45701</v>
      </c>
      <c r="H2248" t="s">
        <v>48</v>
      </c>
      <c r="I2248" t="s">
        <v>55</v>
      </c>
      <c r="J2248">
        <v>1500</v>
      </c>
      <c r="K2248">
        <v>10</v>
      </c>
      <c r="L2248">
        <v>1</v>
      </c>
      <c r="M2248">
        <v>2305</v>
      </c>
      <c r="N2248">
        <f>MONTH(Table1[[#This Row],[Sale_Date]])</f>
        <v>2</v>
      </c>
    </row>
    <row r="2249" spans="1:14" x14ac:dyDescent="0.25">
      <c r="A2249">
        <v>2248</v>
      </c>
      <c r="B2249">
        <v>9</v>
      </c>
      <c r="C2249" t="s">
        <v>26</v>
      </c>
      <c r="D2249" t="s">
        <v>35</v>
      </c>
      <c r="E2249" t="s">
        <v>38</v>
      </c>
      <c r="F2249" t="s">
        <v>41</v>
      </c>
      <c r="G2249" s="1">
        <v>45683</v>
      </c>
      <c r="H2249" t="s">
        <v>47</v>
      </c>
      <c r="I2249" t="s">
        <v>51</v>
      </c>
      <c r="J2249">
        <v>1203</v>
      </c>
      <c r="K2249">
        <v>25</v>
      </c>
      <c r="L2249">
        <v>1</v>
      </c>
      <c r="M2249">
        <v>2937</v>
      </c>
      <c r="N2249">
        <f>MONTH(Table1[[#This Row],[Sale_Date]])</f>
        <v>1</v>
      </c>
    </row>
    <row r="2250" spans="1:14" x14ac:dyDescent="0.25">
      <c r="A2250">
        <v>2249</v>
      </c>
      <c r="B2250">
        <v>17</v>
      </c>
      <c r="C2250" t="s">
        <v>27</v>
      </c>
      <c r="D2250" t="s">
        <v>33</v>
      </c>
      <c r="E2250" t="s">
        <v>39</v>
      </c>
      <c r="F2250" t="s">
        <v>43</v>
      </c>
      <c r="G2250" s="1">
        <v>45432</v>
      </c>
      <c r="H2250" t="s">
        <v>48</v>
      </c>
      <c r="I2250" t="s">
        <v>52</v>
      </c>
      <c r="J2250">
        <v>1282</v>
      </c>
      <c r="K2250">
        <v>0</v>
      </c>
      <c r="L2250">
        <v>1</v>
      </c>
      <c r="M2250">
        <v>2752</v>
      </c>
      <c r="N2250">
        <f>MONTH(Table1[[#This Row],[Sale_Date]])</f>
        <v>5</v>
      </c>
    </row>
    <row r="2251" spans="1:14" x14ac:dyDescent="0.25">
      <c r="A2251">
        <v>2250</v>
      </c>
      <c r="B2251">
        <v>11</v>
      </c>
      <c r="C2251" t="s">
        <v>13</v>
      </c>
      <c r="D2251" t="s">
        <v>33</v>
      </c>
      <c r="E2251" t="s">
        <v>36</v>
      </c>
      <c r="F2251" t="s">
        <v>45</v>
      </c>
      <c r="G2251" s="1">
        <v>45760</v>
      </c>
      <c r="H2251" t="s">
        <v>48</v>
      </c>
      <c r="I2251" t="s">
        <v>50</v>
      </c>
      <c r="J2251">
        <v>681</v>
      </c>
      <c r="K2251">
        <v>25</v>
      </c>
      <c r="L2251">
        <v>1</v>
      </c>
      <c r="M2251">
        <v>2818</v>
      </c>
      <c r="N2251">
        <f>MONTH(Table1[[#This Row],[Sale_Date]])</f>
        <v>4</v>
      </c>
    </row>
    <row r="2252" spans="1:14" x14ac:dyDescent="0.25">
      <c r="A2252">
        <v>2251</v>
      </c>
      <c r="B2252">
        <v>8</v>
      </c>
      <c r="C2252" t="s">
        <v>29</v>
      </c>
      <c r="D2252" t="s">
        <v>33</v>
      </c>
      <c r="E2252" t="s">
        <v>38</v>
      </c>
      <c r="F2252" t="s">
        <v>46</v>
      </c>
      <c r="G2252" s="1">
        <v>45578</v>
      </c>
      <c r="H2252" t="s">
        <v>48</v>
      </c>
      <c r="I2252" t="s">
        <v>53</v>
      </c>
      <c r="J2252">
        <v>565</v>
      </c>
      <c r="K2252">
        <v>10</v>
      </c>
      <c r="L2252">
        <v>2</v>
      </c>
      <c r="M2252">
        <v>1627</v>
      </c>
      <c r="N2252">
        <f>MONTH(Table1[[#This Row],[Sale_Date]])</f>
        <v>10</v>
      </c>
    </row>
    <row r="2253" spans="1:14" x14ac:dyDescent="0.25">
      <c r="A2253">
        <v>2252</v>
      </c>
      <c r="B2253">
        <v>19</v>
      </c>
      <c r="C2253" t="s">
        <v>14</v>
      </c>
      <c r="D2253" t="s">
        <v>34</v>
      </c>
      <c r="E2253" t="s">
        <v>36</v>
      </c>
      <c r="F2253" t="s">
        <v>40</v>
      </c>
      <c r="G2253" s="1">
        <v>45770</v>
      </c>
      <c r="H2253" t="s">
        <v>48</v>
      </c>
      <c r="I2253" t="s">
        <v>51</v>
      </c>
      <c r="J2253">
        <v>988</v>
      </c>
      <c r="K2253">
        <v>0</v>
      </c>
      <c r="L2253">
        <v>2</v>
      </c>
      <c r="M2253">
        <v>2552</v>
      </c>
      <c r="N2253">
        <f>MONTH(Table1[[#This Row],[Sale_Date]])</f>
        <v>4</v>
      </c>
    </row>
    <row r="2254" spans="1:14" x14ac:dyDescent="0.25">
      <c r="A2254">
        <v>2253</v>
      </c>
      <c r="B2254">
        <v>19</v>
      </c>
      <c r="C2254" t="s">
        <v>14</v>
      </c>
      <c r="D2254" t="s">
        <v>34</v>
      </c>
      <c r="E2254" t="s">
        <v>39</v>
      </c>
      <c r="F2254" t="s">
        <v>45</v>
      </c>
      <c r="G2254" s="1">
        <v>45480</v>
      </c>
      <c r="H2254" t="s">
        <v>47</v>
      </c>
      <c r="I2254" t="s">
        <v>49</v>
      </c>
      <c r="J2254">
        <v>275</v>
      </c>
      <c r="K2254">
        <v>30</v>
      </c>
      <c r="L2254">
        <v>2</v>
      </c>
      <c r="M2254">
        <v>2383</v>
      </c>
      <c r="N2254">
        <f>MONTH(Table1[[#This Row],[Sale_Date]])</f>
        <v>7</v>
      </c>
    </row>
    <row r="2255" spans="1:14" x14ac:dyDescent="0.25">
      <c r="A2255">
        <v>2254</v>
      </c>
      <c r="B2255">
        <v>20</v>
      </c>
      <c r="C2255" t="s">
        <v>24</v>
      </c>
      <c r="D2255" t="s">
        <v>33</v>
      </c>
      <c r="E2255" t="s">
        <v>39</v>
      </c>
      <c r="F2255" t="s">
        <v>43</v>
      </c>
      <c r="G2255" s="1">
        <v>45495</v>
      </c>
      <c r="H2255" t="s">
        <v>47</v>
      </c>
      <c r="I2255" t="s">
        <v>55</v>
      </c>
      <c r="J2255">
        <v>827</v>
      </c>
      <c r="K2255">
        <v>20</v>
      </c>
      <c r="L2255">
        <v>3</v>
      </c>
      <c r="M2255">
        <v>2824</v>
      </c>
      <c r="N2255">
        <f>MONTH(Table1[[#This Row],[Sale_Date]])</f>
        <v>7</v>
      </c>
    </row>
    <row r="2256" spans="1:14" x14ac:dyDescent="0.25">
      <c r="A2256">
        <v>2255</v>
      </c>
      <c r="B2256">
        <v>16</v>
      </c>
      <c r="C2256" t="s">
        <v>16</v>
      </c>
      <c r="D2256" t="s">
        <v>34</v>
      </c>
      <c r="E2256" t="s">
        <v>37</v>
      </c>
      <c r="F2256" t="s">
        <v>40</v>
      </c>
      <c r="G2256" s="1">
        <v>45758</v>
      </c>
      <c r="H2256" t="s">
        <v>48</v>
      </c>
      <c r="I2256" t="s">
        <v>51</v>
      </c>
      <c r="J2256">
        <v>527</v>
      </c>
      <c r="K2256">
        <v>15</v>
      </c>
      <c r="L2256">
        <v>2</v>
      </c>
      <c r="M2256">
        <v>2772</v>
      </c>
      <c r="N2256">
        <f>MONTH(Table1[[#This Row],[Sale_Date]])</f>
        <v>4</v>
      </c>
    </row>
    <row r="2257" spans="1:14" x14ac:dyDescent="0.25">
      <c r="A2257">
        <v>2256</v>
      </c>
      <c r="B2257">
        <v>14</v>
      </c>
      <c r="C2257" t="s">
        <v>22</v>
      </c>
      <c r="D2257" t="s">
        <v>33</v>
      </c>
      <c r="E2257" t="s">
        <v>39</v>
      </c>
      <c r="F2257" t="s">
        <v>46</v>
      </c>
      <c r="G2257" s="1">
        <v>45502</v>
      </c>
      <c r="H2257" t="s">
        <v>48</v>
      </c>
      <c r="I2257" t="s">
        <v>51</v>
      </c>
      <c r="J2257">
        <v>614</v>
      </c>
      <c r="K2257">
        <v>20</v>
      </c>
      <c r="L2257">
        <v>2</v>
      </c>
      <c r="M2257">
        <v>1968</v>
      </c>
      <c r="N2257">
        <f>MONTH(Table1[[#This Row],[Sale_Date]])</f>
        <v>7</v>
      </c>
    </row>
    <row r="2258" spans="1:14" x14ac:dyDescent="0.25">
      <c r="A2258">
        <v>2257</v>
      </c>
      <c r="B2258">
        <v>15</v>
      </c>
      <c r="C2258" t="s">
        <v>20</v>
      </c>
      <c r="D2258" t="s">
        <v>35</v>
      </c>
      <c r="E2258" t="s">
        <v>36</v>
      </c>
      <c r="F2258" t="s">
        <v>44</v>
      </c>
      <c r="G2258" s="1">
        <v>45417</v>
      </c>
      <c r="H2258" t="s">
        <v>48</v>
      </c>
      <c r="I2258" t="s">
        <v>52</v>
      </c>
      <c r="J2258">
        <v>1141</v>
      </c>
      <c r="K2258">
        <v>30</v>
      </c>
      <c r="L2258">
        <v>1</v>
      </c>
      <c r="M2258">
        <v>2726</v>
      </c>
      <c r="N2258">
        <f>MONTH(Table1[[#This Row],[Sale_Date]])</f>
        <v>5</v>
      </c>
    </row>
    <row r="2259" spans="1:14" x14ac:dyDescent="0.25">
      <c r="A2259">
        <v>2258</v>
      </c>
      <c r="B2259">
        <v>10</v>
      </c>
      <c r="C2259" t="s">
        <v>23</v>
      </c>
      <c r="D2259" t="s">
        <v>34</v>
      </c>
      <c r="E2259" t="s">
        <v>38</v>
      </c>
      <c r="F2259" t="s">
        <v>42</v>
      </c>
      <c r="G2259" s="1">
        <v>45668</v>
      </c>
      <c r="H2259" t="s">
        <v>48</v>
      </c>
      <c r="I2259" t="s">
        <v>50</v>
      </c>
      <c r="J2259">
        <v>1305</v>
      </c>
      <c r="K2259">
        <v>25</v>
      </c>
      <c r="L2259">
        <v>1</v>
      </c>
      <c r="M2259">
        <v>1276</v>
      </c>
      <c r="N2259">
        <f>MONTH(Table1[[#This Row],[Sale_Date]])</f>
        <v>1</v>
      </c>
    </row>
    <row r="2260" spans="1:14" x14ac:dyDescent="0.25">
      <c r="A2260">
        <v>2259</v>
      </c>
      <c r="B2260">
        <v>16</v>
      </c>
      <c r="C2260" t="s">
        <v>16</v>
      </c>
      <c r="D2260" t="s">
        <v>34</v>
      </c>
      <c r="E2260" t="s">
        <v>38</v>
      </c>
      <c r="F2260" t="s">
        <v>40</v>
      </c>
      <c r="G2260" s="1">
        <v>45460</v>
      </c>
      <c r="H2260" t="s">
        <v>48</v>
      </c>
      <c r="I2260" t="s">
        <v>52</v>
      </c>
      <c r="J2260">
        <v>1479</v>
      </c>
      <c r="K2260">
        <v>20</v>
      </c>
      <c r="L2260">
        <v>2</v>
      </c>
      <c r="M2260">
        <v>1174</v>
      </c>
      <c r="N2260">
        <f>MONTH(Table1[[#This Row],[Sale_Date]])</f>
        <v>6</v>
      </c>
    </row>
    <row r="2261" spans="1:14" x14ac:dyDescent="0.25">
      <c r="A2261">
        <v>2260</v>
      </c>
      <c r="B2261">
        <v>17</v>
      </c>
      <c r="C2261" t="s">
        <v>27</v>
      </c>
      <c r="D2261" t="s">
        <v>33</v>
      </c>
      <c r="E2261" t="s">
        <v>37</v>
      </c>
      <c r="F2261" t="s">
        <v>44</v>
      </c>
      <c r="G2261" s="1">
        <v>45468</v>
      </c>
      <c r="H2261" t="s">
        <v>47</v>
      </c>
      <c r="I2261" t="s">
        <v>55</v>
      </c>
      <c r="J2261">
        <v>1365</v>
      </c>
      <c r="K2261">
        <v>0</v>
      </c>
      <c r="L2261">
        <v>1</v>
      </c>
      <c r="M2261">
        <v>1269</v>
      </c>
      <c r="N2261">
        <f>MONTH(Table1[[#This Row],[Sale_Date]])</f>
        <v>6</v>
      </c>
    </row>
    <row r="2262" spans="1:14" x14ac:dyDescent="0.25">
      <c r="A2262">
        <v>2261</v>
      </c>
      <c r="B2262">
        <v>14</v>
      </c>
      <c r="C2262" t="s">
        <v>22</v>
      </c>
      <c r="D2262" t="s">
        <v>33</v>
      </c>
      <c r="E2262" t="s">
        <v>37</v>
      </c>
      <c r="F2262" t="s">
        <v>44</v>
      </c>
      <c r="G2262" s="1">
        <v>45446</v>
      </c>
      <c r="H2262" t="s">
        <v>47</v>
      </c>
      <c r="I2262" t="s">
        <v>55</v>
      </c>
      <c r="J2262">
        <v>543</v>
      </c>
      <c r="K2262">
        <v>30</v>
      </c>
      <c r="L2262">
        <v>1</v>
      </c>
      <c r="M2262">
        <v>1246</v>
      </c>
      <c r="N2262">
        <f>MONTH(Table1[[#This Row],[Sale_Date]])</f>
        <v>6</v>
      </c>
    </row>
    <row r="2263" spans="1:14" x14ac:dyDescent="0.25">
      <c r="A2263">
        <v>2262</v>
      </c>
      <c r="B2263">
        <v>15</v>
      </c>
      <c r="C2263" t="s">
        <v>20</v>
      </c>
      <c r="D2263" t="s">
        <v>35</v>
      </c>
      <c r="E2263" t="s">
        <v>37</v>
      </c>
      <c r="F2263" t="s">
        <v>40</v>
      </c>
      <c r="G2263" s="1">
        <v>45749</v>
      </c>
      <c r="H2263" t="s">
        <v>48</v>
      </c>
      <c r="I2263" t="s">
        <v>51</v>
      </c>
      <c r="J2263">
        <v>559</v>
      </c>
      <c r="K2263">
        <v>15</v>
      </c>
      <c r="L2263">
        <v>1</v>
      </c>
      <c r="M2263">
        <v>1671</v>
      </c>
      <c r="N2263">
        <f>MONTH(Table1[[#This Row],[Sale_Date]])</f>
        <v>4</v>
      </c>
    </row>
    <row r="2264" spans="1:14" x14ac:dyDescent="0.25">
      <c r="A2264">
        <v>2263</v>
      </c>
      <c r="B2264">
        <v>2</v>
      </c>
      <c r="C2264" t="s">
        <v>19</v>
      </c>
      <c r="D2264" t="s">
        <v>33</v>
      </c>
      <c r="E2264" t="s">
        <v>36</v>
      </c>
      <c r="F2264" t="s">
        <v>41</v>
      </c>
      <c r="G2264" s="1">
        <v>45756</v>
      </c>
      <c r="H2264" t="s">
        <v>47</v>
      </c>
      <c r="I2264" t="s">
        <v>53</v>
      </c>
      <c r="J2264">
        <v>503</v>
      </c>
      <c r="K2264">
        <v>25</v>
      </c>
      <c r="L2264">
        <v>3</v>
      </c>
      <c r="M2264">
        <v>2545</v>
      </c>
      <c r="N2264">
        <f>MONTH(Table1[[#This Row],[Sale_Date]])</f>
        <v>4</v>
      </c>
    </row>
    <row r="2265" spans="1:14" x14ac:dyDescent="0.25">
      <c r="A2265">
        <v>2264</v>
      </c>
      <c r="B2265">
        <v>1</v>
      </c>
      <c r="C2265" t="s">
        <v>15</v>
      </c>
      <c r="D2265" t="s">
        <v>34</v>
      </c>
      <c r="E2265" t="s">
        <v>38</v>
      </c>
      <c r="F2265" t="s">
        <v>46</v>
      </c>
      <c r="G2265" s="1">
        <v>45741</v>
      </c>
      <c r="H2265" t="s">
        <v>47</v>
      </c>
      <c r="I2265" t="s">
        <v>52</v>
      </c>
      <c r="J2265">
        <v>290</v>
      </c>
      <c r="K2265">
        <v>15</v>
      </c>
      <c r="L2265">
        <v>3</v>
      </c>
      <c r="M2265">
        <v>2103</v>
      </c>
      <c r="N2265">
        <f>MONTH(Table1[[#This Row],[Sale_Date]])</f>
        <v>3</v>
      </c>
    </row>
    <row r="2266" spans="1:14" x14ac:dyDescent="0.25">
      <c r="A2266">
        <v>2265</v>
      </c>
      <c r="B2266">
        <v>17</v>
      </c>
      <c r="C2266" t="s">
        <v>27</v>
      </c>
      <c r="D2266" t="s">
        <v>33</v>
      </c>
      <c r="E2266" t="s">
        <v>36</v>
      </c>
      <c r="F2266" t="s">
        <v>40</v>
      </c>
      <c r="G2266" s="1">
        <v>45596</v>
      </c>
      <c r="H2266" t="s">
        <v>47</v>
      </c>
      <c r="I2266" t="s">
        <v>51</v>
      </c>
      <c r="J2266">
        <v>829</v>
      </c>
      <c r="K2266">
        <v>0</v>
      </c>
      <c r="L2266">
        <v>1</v>
      </c>
      <c r="M2266">
        <v>2481</v>
      </c>
      <c r="N2266">
        <f>MONTH(Table1[[#This Row],[Sale_Date]])</f>
        <v>10</v>
      </c>
    </row>
    <row r="2267" spans="1:14" x14ac:dyDescent="0.25">
      <c r="A2267">
        <v>2266</v>
      </c>
      <c r="B2267">
        <v>5</v>
      </c>
      <c r="C2267" t="s">
        <v>30</v>
      </c>
      <c r="D2267" t="s">
        <v>33</v>
      </c>
      <c r="E2267" t="s">
        <v>39</v>
      </c>
      <c r="F2267" t="s">
        <v>42</v>
      </c>
      <c r="G2267" s="1">
        <v>45639</v>
      </c>
      <c r="H2267" t="s">
        <v>47</v>
      </c>
      <c r="I2267" t="s">
        <v>52</v>
      </c>
      <c r="J2267">
        <v>1059</v>
      </c>
      <c r="K2267">
        <v>20</v>
      </c>
      <c r="L2267">
        <v>2</v>
      </c>
      <c r="M2267">
        <v>1593</v>
      </c>
      <c r="N2267">
        <f>MONTH(Table1[[#This Row],[Sale_Date]])</f>
        <v>12</v>
      </c>
    </row>
    <row r="2268" spans="1:14" x14ac:dyDescent="0.25">
      <c r="A2268">
        <v>2267</v>
      </c>
      <c r="B2268">
        <v>15</v>
      </c>
      <c r="C2268" t="s">
        <v>20</v>
      </c>
      <c r="D2268" t="s">
        <v>35</v>
      </c>
      <c r="E2268" t="s">
        <v>37</v>
      </c>
      <c r="F2268" t="s">
        <v>46</v>
      </c>
      <c r="G2268" s="1">
        <v>45673</v>
      </c>
      <c r="H2268" t="s">
        <v>47</v>
      </c>
      <c r="I2268" t="s">
        <v>52</v>
      </c>
      <c r="J2268">
        <v>1173</v>
      </c>
      <c r="K2268">
        <v>25</v>
      </c>
      <c r="L2268">
        <v>1</v>
      </c>
      <c r="M2268">
        <v>2510</v>
      </c>
      <c r="N2268">
        <f>MONTH(Table1[[#This Row],[Sale_Date]])</f>
        <v>1</v>
      </c>
    </row>
    <row r="2269" spans="1:14" x14ac:dyDescent="0.25">
      <c r="A2269">
        <v>2268</v>
      </c>
      <c r="B2269">
        <v>17</v>
      </c>
      <c r="C2269" t="s">
        <v>27</v>
      </c>
      <c r="D2269" t="s">
        <v>33</v>
      </c>
      <c r="E2269" t="s">
        <v>36</v>
      </c>
      <c r="F2269" t="s">
        <v>43</v>
      </c>
      <c r="G2269" s="1">
        <v>45756</v>
      </c>
      <c r="H2269" t="s">
        <v>48</v>
      </c>
      <c r="I2269" t="s">
        <v>54</v>
      </c>
      <c r="J2269">
        <v>1462</v>
      </c>
      <c r="K2269">
        <v>25</v>
      </c>
      <c r="L2269">
        <v>2</v>
      </c>
      <c r="M2269">
        <v>2102</v>
      </c>
      <c r="N2269">
        <f>MONTH(Table1[[#This Row],[Sale_Date]])</f>
        <v>4</v>
      </c>
    </row>
    <row r="2270" spans="1:14" x14ac:dyDescent="0.25">
      <c r="A2270">
        <v>2269</v>
      </c>
      <c r="B2270">
        <v>18</v>
      </c>
      <c r="C2270" t="s">
        <v>28</v>
      </c>
      <c r="D2270" t="s">
        <v>35</v>
      </c>
      <c r="E2270" t="s">
        <v>37</v>
      </c>
      <c r="F2270" t="s">
        <v>44</v>
      </c>
      <c r="G2270" s="1">
        <v>45675</v>
      </c>
      <c r="H2270" t="s">
        <v>48</v>
      </c>
      <c r="I2270" t="s">
        <v>54</v>
      </c>
      <c r="J2270">
        <v>1465</v>
      </c>
      <c r="K2270">
        <v>0</v>
      </c>
      <c r="L2270">
        <v>1</v>
      </c>
      <c r="M2270">
        <v>1547</v>
      </c>
      <c r="N2270">
        <f>MONTH(Table1[[#This Row],[Sale_Date]])</f>
        <v>1</v>
      </c>
    </row>
    <row r="2271" spans="1:14" x14ac:dyDescent="0.25">
      <c r="A2271">
        <v>2270</v>
      </c>
      <c r="B2271">
        <v>8</v>
      </c>
      <c r="C2271" t="s">
        <v>29</v>
      </c>
      <c r="D2271" t="s">
        <v>33</v>
      </c>
      <c r="E2271" t="s">
        <v>36</v>
      </c>
      <c r="F2271" t="s">
        <v>45</v>
      </c>
      <c r="G2271" s="1">
        <v>45590</v>
      </c>
      <c r="H2271" t="s">
        <v>47</v>
      </c>
      <c r="I2271" t="s">
        <v>55</v>
      </c>
      <c r="J2271">
        <v>677</v>
      </c>
      <c r="K2271">
        <v>0</v>
      </c>
      <c r="L2271">
        <v>1</v>
      </c>
      <c r="M2271">
        <v>1117</v>
      </c>
      <c r="N2271">
        <f>MONTH(Table1[[#This Row],[Sale_Date]])</f>
        <v>10</v>
      </c>
    </row>
    <row r="2272" spans="1:14" x14ac:dyDescent="0.25">
      <c r="A2272">
        <v>2271</v>
      </c>
      <c r="B2272">
        <v>13</v>
      </c>
      <c r="C2272" t="s">
        <v>21</v>
      </c>
      <c r="D2272" t="s">
        <v>34</v>
      </c>
      <c r="E2272" t="s">
        <v>39</v>
      </c>
      <c r="F2272" t="s">
        <v>42</v>
      </c>
      <c r="G2272" s="1">
        <v>45430</v>
      </c>
      <c r="H2272" t="s">
        <v>47</v>
      </c>
      <c r="I2272" t="s">
        <v>54</v>
      </c>
      <c r="J2272">
        <v>1212</v>
      </c>
      <c r="K2272">
        <v>25</v>
      </c>
      <c r="L2272">
        <v>2</v>
      </c>
      <c r="M2272">
        <v>2156</v>
      </c>
      <c r="N2272">
        <f>MONTH(Table1[[#This Row],[Sale_Date]])</f>
        <v>5</v>
      </c>
    </row>
    <row r="2273" spans="1:14" x14ac:dyDescent="0.25">
      <c r="A2273">
        <v>2272</v>
      </c>
      <c r="B2273">
        <v>19</v>
      </c>
      <c r="C2273" t="s">
        <v>14</v>
      </c>
      <c r="D2273" t="s">
        <v>34</v>
      </c>
      <c r="E2273" t="s">
        <v>38</v>
      </c>
      <c r="F2273" t="s">
        <v>46</v>
      </c>
      <c r="G2273" s="1">
        <v>45645</v>
      </c>
      <c r="H2273" t="s">
        <v>48</v>
      </c>
      <c r="I2273" t="s">
        <v>51</v>
      </c>
      <c r="J2273">
        <v>607</v>
      </c>
      <c r="K2273">
        <v>30</v>
      </c>
      <c r="L2273">
        <v>1</v>
      </c>
      <c r="M2273">
        <v>1044</v>
      </c>
      <c r="N2273">
        <f>MONTH(Table1[[#This Row],[Sale_Date]])</f>
        <v>12</v>
      </c>
    </row>
    <row r="2274" spans="1:14" x14ac:dyDescent="0.25">
      <c r="A2274">
        <v>2273</v>
      </c>
      <c r="B2274">
        <v>11</v>
      </c>
      <c r="C2274" t="s">
        <v>13</v>
      </c>
      <c r="D2274" t="s">
        <v>33</v>
      </c>
      <c r="E2274" t="s">
        <v>38</v>
      </c>
      <c r="F2274" t="s">
        <v>44</v>
      </c>
      <c r="G2274" s="1">
        <v>45597</v>
      </c>
      <c r="H2274" t="s">
        <v>48</v>
      </c>
      <c r="I2274" t="s">
        <v>50</v>
      </c>
      <c r="J2274">
        <v>1135</v>
      </c>
      <c r="K2274">
        <v>20</v>
      </c>
      <c r="L2274">
        <v>2</v>
      </c>
      <c r="M2274">
        <v>2740</v>
      </c>
      <c r="N2274">
        <f>MONTH(Table1[[#This Row],[Sale_Date]])</f>
        <v>11</v>
      </c>
    </row>
    <row r="2275" spans="1:14" x14ac:dyDescent="0.25">
      <c r="A2275">
        <v>2274</v>
      </c>
      <c r="B2275">
        <v>12</v>
      </c>
      <c r="C2275" t="s">
        <v>31</v>
      </c>
      <c r="D2275" t="s">
        <v>35</v>
      </c>
      <c r="E2275" t="s">
        <v>36</v>
      </c>
      <c r="F2275" t="s">
        <v>44</v>
      </c>
      <c r="G2275" s="1">
        <v>45444</v>
      </c>
      <c r="H2275" t="s">
        <v>47</v>
      </c>
      <c r="I2275" t="s">
        <v>50</v>
      </c>
      <c r="J2275">
        <v>295</v>
      </c>
      <c r="K2275">
        <v>25</v>
      </c>
      <c r="L2275">
        <v>1</v>
      </c>
      <c r="M2275">
        <v>2443</v>
      </c>
      <c r="N2275">
        <f>MONTH(Table1[[#This Row],[Sale_Date]])</f>
        <v>6</v>
      </c>
    </row>
    <row r="2276" spans="1:14" x14ac:dyDescent="0.25">
      <c r="A2276">
        <v>2275</v>
      </c>
      <c r="B2276">
        <v>1</v>
      </c>
      <c r="C2276" t="s">
        <v>15</v>
      </c>
      <c r="D2276" t="s">
        <v>34</v>
      </c>
      <c r="E2276" t="s">
        <v>37</v>
      </c>
      <c r="F2276" t="s">
        <v>40</v>
      </c>
      <c r="G2276" s="1">
        <v>45542</v>
      </c>
      <c r="H2276" t="s">
        <v>48</v>
      </c>
      <c r="I2276" t="s">
        <v>51</v>
      </c>
      <c r="J2276">
        <v>741</v>
      </c>
      <c r="K2276">
        <v>10</v>
      </c>
      <c r="L2276">
        <v>2</v>
      </c>
      <c r="M2276">
        <v>2585</v>
      </c>
      <c r="N2276">
        <f>MONTH(Table1[[#This Row],[Sale_Date]])</f>
        <v>9</v>
      </c>
    </row>
    <row r="2277" spans="1:14" x14ac:dyDescent="0.25">
      <c r="A2277">
        <v>2276</v>
      </c>
      <c r="B2277">
        <v>4</v>
      </c>
      <c r="C2277" t="s">
        <v>17</v>
      </c>
      <c r="D2277" t="s">
        <v>34</v>
      </c>
      <c r="E2277" t="s">
        <v>38</v>
      </c>
      <c r="F2277" t="s">
        <v>42</v>
      </c>
      <c r="G2277" s="1">
        <v>45442</v>
      </c>
      <c r="H2277" t="s">
        <v>48</v>
      </c>
      <c r="I2277" t="s">
        <v>55</v>
      </c>
      <c r="J2277">
        <v>1461</v>
      </c>
      <c r="K2277">
        <v>0</v>
      </c>
      <c r="L2277">
        <v>2</v>
      </c>
      <c r="M2277">
        <v>1250</v>
      </c>
      <c r="N2277">
        <f>MONTH(Table1[[#This Row],[Sale_Date]])</f>
        <v>5</v>
      </c>
    </row>
    <row r="2278" spans="1:14" x14ac:dyDescent="0.25">
      <c r="A2278">
        <v>2277</v>
      </c>
      <c r="B2278">
        <v>16</v>
      </c>
      <c r="C2278" t="s">
        <v>16</v>
      </c>
      <c r="D2278" t="s">
        <v>34</v>
      </c>
      <c r="E2278" t="s">
        <v>37</v>
      </c>
      <c r="F2278" t="s">
        <v>42</v>
      </c>
      <c r="G2278" s="1">
        <v>45525</v>
      </c>
      <c r="H2278" t="s">
        <v>47</v>
      </c>
      <c r="I2278" t="s">
        <v>51</v>
      </c>
      <c r="J2278">
        <v>1388</v>
      </c>
      <c r="K2278">
        <v>0</v>
      </c>
      <c r="L2278">
        <v>2</v>
      </c>
      <c r="M2278">
        <v>1136</v>
      </c>
      <c r="N2278">
        <f>MONTH(Table1[[#This Row],[Sale_Date]])</f>
        <v>8</v>
      </c>
    </row>
    <row r="2279" spans="1:14" x14ac:dyDescent="0.25">
      <c r="A2279">
        <v>2278</v>
      </c>
      <c r="B2279">
        <v>8</v>
      </c>
      <c r="C2279" t="s">
        <v>29</v>
      </c>
      <c r="D2279" t="s">
        <v>33</v>
      </c>
      <c r="E2279" t="s">
        <v>39</v>
      </c>
      <c r="F2279" t="s">
        <v>45</v>
      </c>
      <c r="G2279" s="1">
        <v>45701</v>
      </c>
      <c r="H2279" t="s">
        <v>48</v>
      </c>
      <c r="I2279" t="s">
        <v>52</v>
      </c>
      <c r="J2279">
        <v>1347</v>
      </c>
      <c r="K2279">
        <v>0</v>
      </c>
      <c r="L2279">
        <v>2</v>
      </c>
      <c r="M2279">
        <v>2605</v>
      </c>
      <c r="N2279">
        <f>MONTH(Table1[[#This Row],[Sale_Date]])</f>
        <v>2</v>
      </c>
    </row>
    <row r="2280" spans="1:14" x14ac:dyDescent="0.25">
      <c r="A2280">
        <v>2279</v>
      </c>
      <c r="B2280">
        <v>3</v>
      </c>
      <c r="C2280" t="s">
        <v>18</v>
      </c>
      <c r="D2280" t="s">
        <v>35</v>
      </c>
      <c r="E2280" t="s">
        <v>39</v>
      </c>
      <c r="F2280" t="s">
        <v>45</v>
      </c>
      <c r="G2280" s="1">
        <v>45584</v>
      </c>
      <c r="H2280" t="s">
        <v>48</v>
      </c>
      <c r="I2280" t="s">
        <v>52</v>
      </c>
      <c r="J2280">
        <v>1467</v>
      </c>
      <c r="K2280">
        <v>25</v>
      </c>
      <c r="L2280">
        <v>1</v>
      </c>
      <c r="M2280">
        <v>1688</v>
      </c>
      <c r="N2280">
        <f>MONTH(Table1[[#This Row],[Sale_Date]])</f>
        <v>10</v>
      </c>
    </row>
    <row r="2281" spans="1:14" x14ac:dyDescent="0.25">
      <c r="A2281">
        <v>2280</v>
      </c>
      <c r="B2281">
        <v>5</v>
      </c>
      <c r="C2281" t="s">
        <v>30</v>
      </c>
      <c r="D2281" t="s">
        <v>33</v>
      </c>
      <c r="E2281" t="s">
        <v>38</v>
      </c>
      <c r="F2281" t="s">
        <v>41</v>
      </c>
      <c r="G2281" s="1">
        <v>45541</v>
      </c>
      <c r="H2281" t="s">
        <v>47</v>
      </c>
      <c r="I2281" t="s">
        <v>54</v>
      </c>
      <c r="J2281">
        <v>252</v>
      </c>
      <c r="K2281">
        <v>20</v>
      </c>
      <c r="L2281">
        <v>2</v>
      </c>
      <c r="M2281">
        <v>1477</v>
      </c>
      <c r="N2281">
        <f>MONTH(Table1[[#This Row],[Sale_Date]])</f>
        <v>9</v>
      </c>
    </row>
    <row r="2282" spans="1:14" x14ac:dyDescent="0.25">
      <c r="A2282">
        <v>2281</v>
      </c>
      <c r="B2282">
        <v>8</v>
      </c>
      <c r="C2282" t="s">
        <v>29</v>
      </c>
      <c r="D2282" t="s">
        <v>33</v>
      </c>
      <c r="E2282" t="s">
        <v>39</v>
      </c>
      <c r="F2282" t="s">
        <v>44</v>
      </c>
      <c r="G2282" s="1">
        <v>45577</v>
      </c>
      <c r="H2282" t="s">
        <v>48</v>
      </c>
      <c r="I2282" t="s">
        <v>55</v>
      </c>
      <c r="J2282">
        <v>1063</v>
      </c>
      <c r="K2282">
        <v>30</v>
      </c>
      <c r="L2282">
        <v>1</v>
      </c>
      <c r="M2282">
        <v>1747</v>
      </c>
      <c r="N2282">
        <f>MONTH(Table1[[#This Row],[Sale_Date]])</f>
        <v>10</v>
      </c>
    </row>
    <row r="2283" spans="1:14" x14ac:dyDescent="0.25">
      <c r="A2283">
        <v>2282</v>
      </c>
      <c r="B2283">
        <v>20</v>
      </c>
      <c r="C2283" t="s">
        <v>24</v>
      </c>
      <c r="D2283" t="s">
        <v>33</v>
      </c>
      <c r="E2283" t="s">
        <v>38</v>
      </c>
      <c r="F2283" t="s">
        <v>44</v>
      </c>
      <c r="G2283" s="1">
        <v>45474</v>
      </c>
      <c r="H2283" t="s">
        <v>48</v>
      </c>
      <c r="I2283" t="s">
        <v>54</v>
      </c>
      <c r="J2283">
        <v>587</v>
      </c>
      <c r="K2283">
        <v>0</v>
      </c>
      <c r="L2283">
        <v>2</v>
      </c>
      <c r="M2283">
        <v>2047</v>
      </c>
      <c r="N2283">
        <f>MONTH(Table1[[#This Row],[Sale_Date]])</f>
        <v>7</v>
      </c>
    </row>
    <row r="2284" spans="1:14" x14ac:dyDescent="0.25">
      <c r="A2284">
        <v>2283</v>
      </c>
      <c r="B2284">
        <v>9</v>
      </c>
      <c r="C2284" t="s">
        <v>26</v>
      </c>
      <c r="D2284" t="s">
        <v>35</v>
      </c>
      <c r="E2284" t="s">
        <v>37</v>
      </c>
      <c r="F2284" t="s">
        <v>45</v>
      </c>
      <c r="G2284" s="1">
        <v>45455</v>
      </c>
      <c r="H2284" t="s">
        <v>47</v>
      </c>
      <c r="I2284" t="s">
        <v>52</v>
      </c>
      <c r="J2284">
        <v>329</v>
      </c>
      <c r="K2284">
        <v>0</v>
      </c>
      <c r="L2284">
        <v>1</v>
      </c>
      <c r="M2284">
        <v>2274</v>
      </c>
      <c r="N2284">
        <f>MONTH(Table1[[#This Row],[Sale_Date]])</f>
        <v>6</v>
      </c>
    </row>
    <row r="2285" spans="1:14" x14ac:dyDescent="0.25">
      <c r="A2285">
        <v>2284</v>
      </c>
      <c r="B2285">
        <v>11</v>
      </c>
      <c r="C2285" t="s">
        <v>13</v>
      </c>
      <c r="D2285" t="s">
        <v>33</v>
      </c>
      <c r="E2285" t="s">
        <v>37</v>
      </c>
      <c r="F2285" t="s">
        <v>45</v>
      </c>
      <c r="G2285" s="1">
        <v>45676</v>
      </c>
      <c r="H2285" t="s">
        <v>47</v>
      </c>
      <c r="I2285" t="s">
        <v>49</v>
      </c>
      <c r="J2285">
        <v>1474</v>
      </c>
      <c r="K2285">
        <v>15</v>
      </c>
      <c r="L2285">
        <v>2</v>
      </c>
      <c r="M2285">
        <v>2822</v>
      </c>
      <c r="N2285">
        <f>MONTH(Table1[[#This Row],[Sale_Date]])</f>
        <v>1</v>
      </c>
    </row>
    <row r="2286" spans="1:14" x14ac:dyDescent="0.25">
      <c r="A2286">
        <v>2285</v>
      </c>
      <c r="B2286">
        <v>1</v>
      </c>
      <c r="C2286" t="s">
        <v>15</v>
      </c>
      <c r="D2286" t="s">
        <v>34</v>
      </c>
      <c r="E2286" t="s">
        <v>37</v>
      </c>
      <c r="F2286" t="s">
        <v>40</v>
      </c>
      <c r="G2286" s="1">
        <v>45645</v>
      </c>
      <c r="H2286" t="s">
        <v>47</v>
      </c>
      <c r="I2286" t="s">
        <v>53</v>
      </c>
      <c r="J2286">
        <v>933</v>
      </c>
      <c r="K2286">
        <v>10</v>
      </c>
      <c r="L2286">
        <v>2</v>
      </c>
      <c r="M2286">
        <v>1149</v>
      </c>
      <c r="N2286">
        <f>MONTH(Table1[[#This Row],[Sale_Date]])</f>
        <v>12</v>
      </c>
    </row>
    <row r="2287" spans="1:14" x14ac:dyDescent="0.25">
      <c r="A2287">
        <v>2286</v>
      </c>
      <c r="B2287">
        <v>17</v>
      </c>
      <c r="C2287" t="s">
        <v>27</v>
      </c>
      <c r="D2287" t="s">
        <v>33</v>
      </c>
      <c r="E2287" t="s">
        <v>39</v>
      </c>
      <c r="F2287" t="s">
        <v>40</v>
      </c>
      <c r="G2287" s="1">
        <v>45508</v>
      </c>
      <c r="H2287" t="s">
        <v>47</v>
      </c>
      <c r="I2287" t="s">
        <v>54</v>
      </c>
      <c r="J2287">
        <v>1344</v>
      </c>
      <c r="K2287">
        <v>30</v>
      </c>
      <c r="L2287">
        <v>2</v>
      </c>
      <c r="M2287">
        <v>1977</v>
      </c>
      <c r="N2287">
        <f>MONTH(Table1[[#This Row],[Sale_Date]])</f>
        <v>8</v>
      </c>
    </row>
    <row r="2288" spans="1:14" x14ac:dyDescent="0.25">
      <c r="A2288">
        <v>2287</v>
      </c>
      <c r="B2288">
        <v>2</v>
      </c>
      <c r="C2288" t="s">
        <v>19</v>
      </c>
      <c r="D2288" t="s">
        <v>33</v>
      </c>
      <c r="E2288" t="s">
        <v>36</v>
      </c>
      <c r="F2288" t="s">
        <v>45</v>
      </c>
      <c r="G2288" s="1">
        <v>45746</v>
      </c>
      <c r="H2288" t="s">
        <v>48</v>
      </c>
      <c r="I2288" t="s">
        <v>55</v>
      </c>
      <c r="J2288">
        <v>218</v>
      </c>
      <c r="K2288">
        <v>10</v>
      </c>
      <c r="L2288">
        <v>1</v>
      </c>
      <c r="M2288">
        <v>2628</v>
      </c>
      <c r="N2288">
        <f>MONTH(Table1[[#This Row],[Sale_Date]])</f>
        <v>3</v>
      </c>
    </row>
    <row r="2289" spans="1:14" x14ac:dyDescent="0.25">
      <c r="A2289">
        <v>2288</v>
      </c>
      <c r="B2289">
        <v>5</v>
      </c>
      <c r="C2289" t="s">
        <v>30</v>
      </c>
      <c r="D2289" t="s">
        <v>33</v>
      </c>
      <c r="E2289" t="s">
        <v>36</v>
      </c>
      <c r="F2289" t="s">
        <v>44</v>
      </c>
      <c r="G2289" s="1">
        <v>45427</v>
      </c>
      <c r="H2289" t="s">
        <v>48</v>
      </c>
      <c r="I2289" t="s">
        <v>55</v>
      </c>
      <c r="J2289">
        <v>558</v>
      </c>
      <c r="K2289">
        <v>15</v>
      </c>
      <c r="L2289">
        <v>1</v>
      </c>
      <c r="M2289">
        <v>1499</v>
      </c>
      <c r="N2289">
        <f>MONTH(Table1[[#This Row],[Sale_Date]])</f>
        <v>5</v>
      </c>
    </row>
    <row r="2290" spans="1:14" x14ac:dyDescent="0.25">
      <c r="A2290">
        <v>2289</v>
      </c>
      <c r="B2290">
        <v>20</v>
      </c>
      <c r="C2290" t="s">
        <v>24</v>
      </c>
      <c r="D2290" t="s">
        <v>33</v>
      </c>
      <c r="E2290" t="s">
        <v>38</v>
      </c>
      <c r="F2290" t="s">
        <v>43</v>
      </c>
      <c r="G2290" s="1">
        <v>45544</v>
      </c>
      <c r="H2290" t="s">
        <v>47</v>
      </c>
      <c r="I2290" t="s">
        <v>49</v>
      </c>
      <c r="J2290">
        <v>287</v>
      </c>
      <c r="K2290">
        <v>30</v>
      </c>
      <c r="L2290">
        <v>2</v>
      </c>
      <c r="M2290">
        <v>1537</v>
      </c>
      <c r="N2290">
        <f>MONTH(Table1[[#This Row],[Sale_Date]])</f>
        <v>9</v>
      </c>
    </row>
    <row r="2291" spans="1:14" x14ac:dyDescent="0.25">
      <c r="A2291">
        <v>2290</v>
      </c>
      <c r="B2291">
        <v>16</v>
      </c>
      <c r="C2291" t="s">
        <v>16</v>
      </c>
      <c r="D2291" t="s">
        <v>34</v>
      </c>
      <c r="E2291" t="s">
        <v>38</v>
      </c>
      <c r="F2291" t="s">
        <v>46</v>
      </c>
      <c r="G2291" s="1">
        <v>45707</v>
      </c>
      <c r="H2291" t="s">
        <v>48</v>
      </c>
      <c r="I2291" t="s">
        <v>51</v>
      </c>
      <c r="J2291">
        <v>400</v>
      </c>
      <c r="K2291">
        <v>15</v>
      </c>
      <c r="L2291">
        <v>1</v>
      </c>
      <c r="M2291">
        <v>1373</v>
      </c>
      <c r="N2291">
        <f>MONTH(Table1[[#This Row],[Sale_Date]])</f>
        <v>2</v>
      </c>
    </row>
    <row r="2292" spans="1:14" x14ac:dyDescent="0.25">
      <c r="A2292">
        <v>2291</v>
      </c>
      <c r="B2292">
        <v>15</v>
      </c>
      <c r="C2292" t="s">
        <v>20</v>
      </c>
      <c r="D2292" t="s">
        <v>35</v>
      </c>
      <c r="E2292" t="s">
        <v>38</v>
      </c>
      <c r="F2292" t="s">
        <v>44</v>
      </c>
      <c r="G2292" s="1">
        <v>45725</v>
      </c>
      <c r="H2292" t="s">
        <v>48</v>
      </c>
      <c r="I2292" t="s">
        <v>52</v>
      </c>
      <c r="J2292">
        <v>1455</v>
      </c>
      <c r="K2292">
        <v>25</v>
      </c>
      <c r="L2292">
        <v>2</v>
      </c>
      <c r="M2292">
        <v>2911</v>
      </c>
      <c r="N2292">
        <f>MONTH(Table1[[#This Row],[Sale_Date]])</f>
        <v>3</v>
      </c>
    </row>
    <row r="2293" spans="1:14" x14ac:dyDescent="0.25">
      <c r="A2293">
        <v>2292</v>
      </c>
      <c r="B2293">
        <v>5</v>
      </c>
      <c r="C2293" t="s">
        <v>30</v>
      </c>
      <c r="D2293" t="s">
        <v>33</v>
      </c>
      <c r="E2293" t="s">
        <v>38</v>
      </c>
      <c r="F2293" t="s">
        <v>41</v>
      </c>
      <c r="G2293" s="1">
        <v>45591</v>
      </c>
      <c r="H2293" t="s">
        <v>48</v>
      </c>
      <c r="I2293" t="s">
        <v>49</v>
      </c>
      <c r="J2293">
        <v>787</v>
      </c>
      <c r="K2293">
        <v>20</v>
      </c>
      <c r="L2293">
        <v>3</v>
      </c>
      <c r="M2293">
        <v>2599</v>
      </c>
      <c r="N2293">
        <f>MONTH(Table1[[#This Row],[Sale_Date]])</f>
        <v>10</v>
      </c>
    </row>
    <row r="2294" spans="1:14" x14ac:dyDescent="0.25">
      <c r="A2294">
        <v>2293</v>
      </c>
      <c r="B2294">
        <v>11</v>
      </c>
      <c r="C2294" t="s">
        <v>13</v>
      </c>
      <c r="D2294" t="s">
        <v>33</v>
      </c>
      <c r="E2294" t="s">
        <v>36</v>
      </c>
      <c r="F2294" t="s">
        <v>42</v>
      </c>
      <c r="G2294" s="1">
        <v>45611</v>
      </c>
      <c r="H2294" t="s">
        <v>47</v>
      </c>
      <c r="I2294" t="s">
        <v>51</v>
      </c>
      <c r="J2294">
        <v>479</v>
      </c>
      <c r="K2294">
        <v>20</v>
      </c>
      <c r="L2294">
        <v>2</v>
      </c>
      <c r="M2294">
        <v>2467</v>
      </c>
      <c r="N2294">
        <f>MONTH(Table1[[#This Row],[Sale_Date]])</f>
        <v>11</v>
      </c>
    </row>
    <row r="2295" spans="1:14" x14ac:dyDescent="0.25">
      <c r="A2295">
        <v>2294</v>
      </c>
      <c r="B2295">
        <v>9</v>
      </c>
      <c r="C2295" t="s">
        <v>26</v>
      </c>
      <c r="D2295" t="s">
        <v>35</v>
      </c>
      <c r="E2295" t="s">
        <v>39</v>
      </c>
      <c r="F2295" t="s">
        <v>46</v>
      </c>
      <c r="G2295" s="1">
        <v>45686</v>
      </c>
      <c r="H2295" t="s">
        <v>47</v>
      </c>
      <c r="I2295" t="s">
        <v>52</v>
      </c>
      <c r="J2295">
        <v>450</v>
      </c>
      <c r="K2295">
        <v>25</v>
      </c>
      <c r="L2295">
        <v>1</v>
      </c>
      <c r="M2295">
        <v>2968</v>
      </c>
      <c r="N2295">
        <f>MONTH(Table1[[#This Row],[Sale_Date]])</f>
        <v>1</v>
      </c>
    </row>
    <row r="2296" spans="1:14" x14ac:dyDescent="0.25">
      <c r="A2296">
        <v>2295</v>
      </c>
      <c r="B2296">
        <v>6</v>
      </c>
      <c r="C2296" t="s">
        <v>32</v>
      </c>
      <c r="D2296" t="s">
        <v>35</v>
      </c>
      <c r="E2296" t="s">
        <v>37</v>
      </c>
      <c r="F2296" t="s">
        <v>44</v>
      </c>
      <c r="G2296" s="1">
        <v>45777</v>
      </c>
      <c r="H2296" t="s">
        <v>48</v>
      </c>
      <c r="I2296" t="s">
        <v>54</v>
      </c>
      <c r="J2296">
        <v>1358</v>
      </c>
      <c r="K2296">
        <v>20</v>
      </c>
      <c r="L2296">
        <v>1</v>
      </c>
      <c r="M2296">
        <v>1225</v>
      </c>
      <c r="N2296">
        <f>MONTH(Table1[[#This Row],[Sale_Date]])</f>
        <v>4</v>
      </c>
    </row>
    <row r="2297" spans="1:14" x14ac:dyDescent="0.25">
      <c r="A2297">
        <v>2296</v>
      </c>
      <c r="B2297">
        <v>19</v>
      </c>
      <c r="C2297" t="s">
        <v>14</v>
      </c>
      <c r="D2297" t="s">
        <v>34</v>
      </c>
      <c r="E2297" t="s">
        <v>37</v>
      </c>
      <c r="F2297" t="s">
        <v>40</v>
      </c>
      <c r="G2297" s="1">
        <v>45433</v>
      </c>
      <c r="H2297" t="s">
        <v>48</v>
      </c>
      <c r="I2297" t="s">
        <v>51</v>
      </c>
      <c r="J2297">
        <v>227</v>
      </c>
      <c r="K2297">
        <v>20</v>
      </c>
      <c r="L2297">
        <v>1</v>
      </c>
      <c r="M2297">
        <v>1072</v>
      </c>
      <c r="N2297">
        <f>MONTH(Table1[[#This Row],[Sale_Date]])</f>
        <v>5</v>
      </c>
    </row>
    <row r="2298" spans="1:14" x14ac:dyDescent="0.25">
      <c r="A2298">
        <v>2297</v>
      </c>
      <c r="B2298">
        <v>3</v>
      </c>
      <c r="C2298" t="s">
        <v>18</v>
      </c>
      <c r="D2298" t="s">
        <v>35</v>
      </c>
      <c r="E2298" t="s">
        <v>38</v>
      </c>
      <c r="F2298" t="s">
        <v>45</v>
      </c>
      <c r="G2298" s="1">
        <v>45498</v>
      </c>
      <c r="H2298" t="s">
        <v>48</v>
      </c>
      <c r="I2298" t="s">
        <v>49</v>
      </c>
      <c r="J2298">
        <v>633</v>
      </c>
      <c r="K2298">
        <v>20</v>
      </c>
      <c r="L2298">
        <v>3</v>
      </c>
      <c r="M2298">
        <v>1614</v>
      </c>
      <c r="N2298">
        <f>MONTH(Table1[[#This Row],[Sale_Date]])</f>
        <v>7</v>
      </c>
    </row>
    <row r="2299" spans="1:14" x14ac:dyDescent="0.25">
      <c r="A2299">
        <v>2298</v>
      </c>
      <c r="B2299">
        <v>20</v>
      </c>
      <c r="C2299" t="s">
        <v>24</v>
      </c>
      <c r="D2299" t="s">
        <v>33</v>
      </c>
      <c r="E2299" t="s">
        <v>37</v>
      </c>
      <c r="F2299" t="s">
        <v>46</v>
      </c>
      <c r="G2299" s="1">
        <v>45683</v>
      </c>
      <c r="H2299" t="s">
        <v>48</v>
      </c>
      <c r="I2299" t="s">
        <v>55</v>
      </c>
      <c r="J2299">
        <v>1231</v>
      </c>
      <c r="K2299">
        <v>30</v>
      </c>
      <c r="L2299">
        <v>2</v>
      </c>
      <c r="M2299">
        <v>1265</v>
      </c>
      <c r="N2299">
        <f>MONTH(Table1[[#This Row],[Sale_Date]])</f>
        <v>1</v>
      </c>
    </row>
    <row r="2300" spans="1:14" x14ac:dyDescent="0.25">
      <c r="A2300">
        <v>2299</v>
      </c>
      <c r="B2300">
        <v>6</v>
      </c>
      <c r="C2300" t="s">
        <v>32</v>
      </c>
      <c r="D2300" t="s">
        <v>35</v>
      </c>
      <c r="E2300" t="s">
        <v>37</v>
      </c>
      <c r="F2300" t="s">
        <v>41</v>
      </c>
      <c r="G2300" s="1">
        <v>45648</v>
      </c>
      <c r="H2300" t="s">
        <v>47</v>
      </c>
      <c r="I2300" t="s">
        <v>50</v>
      </c>
      <c r="J2300">
        <v>1279</v>
      </c>
      <c r="K2300">
        <v>15</v>
      </c>
      <c r="L2300">
        <v>2</v>
      </c>
      <c r="M2300">
        <v>2267</v>
      </c>
      <c r="N2300">
        <f>MONTH(Table1[[#This Row],[Sale_Date]])</f>
        <v>12</v>
      </c>
    </row>
    <row r="2301" spans="1:14" x14ac:dyDescent="0.25">
      <c r="A2301">
        <v>2300</v>
      </c>
      <c r="B2301">
        <v>17</v>
      </c>
      <c r="C2301" t="s">
        <v>27</v>
      </c>
      <c r="D2301" t="s">
        <v>33</v>
      </c>
      <c r="E2301" t="s">
        <v>36</v>
      </c>
      <c r="F2301" t="s">
        <v>40</v>
      </c>
      <c r="G2301" s="1">
        <v>45529</v>
      </c>
      <c r="H2301" t="s">
        <v>48</v>
      </c>
      <c r="I2301" t="s">
        <v>54</v>
      </c>
      <c r="J2301">
        <v>358</v>
      </c>
      <c r="K2301">
        <v>0</v>
      </c>
      <c r="L2301">
        <v>1</v>
      </c>
      <c r="M2301">
        <v>1079</v>
      </c>
      <c r="N2301">
        <f>MONTH(Table1[[#This Row],[Sale_Date]])</f>
        <v>8</v>
      </c>
    </row>
    <row r="2302" spans="1:14" x14ac:dyDescent="0.25">
      <c r="A2302">
        <v>2301</v>
      </c>
      <c r="B2302">
        <v>1</v>
      </c>
      <c r="C2302" t="s">
        <v>15</v>
      </c>
      <c r="D2302" t="s">
        <v>34</v>
      </c>
      <c r="E2302" t="s">
        <v>39</v>
      </c>
      <c r="F2302" t="s">
        <v>44</v>
      </c>
      <c r="G2302" s="1">
        <v>45726</v>
      </c>
      <c r="H2302" t="s">
        <v>48</v>
      </c>
      <c r="I2302" t="s">
        <v>53</v>
      </c>
      <c r="J2302">
        <v>732</v>
      </c>
      <c r="K2302">
        <v>10</v>
      </c>
      <c r="L2302">
        <v>3</v>
      </c>
      <c r="M2302">
        <v>2813</v>
      </c>
      <c r="N2302">
        <f>MONTH(Table1[[#This Row],[Sale_Date]])</f>
        <v>3</v>
      </c>
    </row>
    <row r="2303" spans="1:14" x14ac:dyDescent="0.25">
      <c r="A2303">
        <v>2302</v>
      </c>
      <c r="B2303">
        <v>8</v>
      </c>
      <c r="C2303" t="s">
        <v>29</v>
      </c>
      <c r="D2303" t="s">
        <v>33</v>
      </c>
      <c r="E2303" t="s">
        <v>39</v>
      </c>
      <c r="F2303" t="s">
        <v>41</v>
      </c>
      <c r="G2303" s="1">
        <v>45598</v>
      </c>
      <c r="H2303" t="s">
        <v>47</v>
      </c>
      <c r="I2303" t="s">
        <v>53</v>
      </c>
      <c r="J2303">
        <v>381</v>
      </c>
      <c r="K2303">
        <v>20</v>
      </c>
      <c r="L2303">
        <v>1</v>
      </c>
      <c r="M2303">
        <v>2743</v>
      </c>
      <c r="N2303">
        <f>MONTH(Table1[[#This Row],[Sale_Date]])</f>
        <v>11</v>
      </c>
    </row>
    <row r="2304" spans="1:14" x14ac:dyDescent="0.25">
      <c r="A2304">
        <v>2303</v>
      </c>
      <c r="B2304">
        <v>11</v>
      </c>
      <c r="C2304" t="s">
        <v>13</v>
      </c>
      <c r="D2304" t="s">
        <v>33</v>
      </c>
      <c r="E2304" t="s">
        <v>36</v>
      </c>
      <c r="F2304" t="s">
        <v>41</v>
      </c>
      <c r="G2304" s="1">
        <v>45437</v>
      </c>
      <c r="H2304" t="s">
        <v>48</v>
      </c>
      <c r="I2304" t="s">
        <v>54</v>
      </c>
      <c r="J2304">
        <v>392</v>
      </c>
      <c r="K2304">
        <v>15</v>
      </c>
      <c r="L2304">
        <v>1</v>
      </c>
      <c r="M2304">
        <v>1334</v>
      </c>
      <c r="N2304">
        <f>MONTH(Table1[[#This Row],[Sale_Date]])</f>
        <v>5</v>
      </c>
    </row>
    <row r="2305" spans="1:14" x14ac:dyDescent="0.25">
      <c r="A2305">
        <v>2304</v>
      </c>
      <c r="B2305">
        <v>16</v>
      </c>
      <c r="C2305" t="s">
        <v>16</v>
      </c>
      <c r="D2305" t="s">
        <v>34</v>
      </c>
      <c r="E2305" t="s">
        <v>39</v>
      </c>
      <c r="F2305" t="s">
        <v>41</v>
      </c>
      <c r="G2305" s="1">
        <v>45673</v>
      </c>
      <c r="H2305" t="s">
        <v>48</v>
      </c>
      <c r="I2305" t="s">
        <v>50</v>
      </c>
      <c r="J2305">
        <v>895</v>
      </c>
      <c r="K2305">
        <v>10</v>
      </c>
      <c r="L2305">
        <v>2</v>
      </c>
      <c r="M2305">
        <v>1020</v>
      </c>
      <c r="N2305">
        <f>MONTH(Table1[[#This Row],[Sale_Date]])</f>
        <v>1</v>
      </c>
    </row>
    <row r="2306" spans="1:14" x14ac:dyDescent="0.25">
      <c r="A2306">
        <v>2305</v>
      </c>
      <c r="B2306">
        <v>10</v>
      </c>
      <c r="C2306" t="s">
        <v>23</v>
      </c>
      <c r="D2306" t="s">
        <v>34</v>
      </c>
      <c r="E2306" t="s">
        <v>39</v>
      </c>
      <c r="F2306" t="s">
        <v>42</v>
      </c>
      <c r="G2306" s="1">
        <v>45682</v>
      </c>
      <c r="H2306" t="s">
        <v>48</v>
      </c>
      <c r="I2306" t="s">
        <v>51</v>
      </c>
      <c r="J2306">
        <v>489</v>
      </c>
      <c r="K2306">
        <v>15</v>
      </c>
      <c r="L2306">
        <v>3</v>
      </c>
      <c r="M2306">
        <v>2772</v>
      </c>
      <c r="N2306">
        <f>MONTH(Table1[[#This Row],[Sale_Date]])</f>
        <v>1</v>
      </c>
    </row>
    <row r="2307" spans="1:14" x14ac:dyDescent="0.25">
      <c r="A2307">
        <v>2306</v>
      </c>
      <c r="B2307">
        <v>1</v>
      </c>
      <c r="C2307" t="s">
        <v>15</v>
      </c>
      <c r="D2307" t="s">
        <v>34</v>
      </c>
      <c r="E2307" t="s">
        <v>39</v>
      </c>
      <c r="F2307" t="s">
        <v>42</v>
      </c>
      <c r="G2307" s="1">
        <v>45566</v>
      </c>
      <c r="H2307" t="s">
        <v>48</v>
      </c>
      <c r="I2307" t="s">
        <v>50</v>
      </c>
      <c r="J2307">
        <v>1442</v>
      </c>
      <c r="K2307">
        <v>30</v>
      </c>
      <c r="L2307">
        <v>2</v>
      </c>
      <c r="M2307">
        <v>2470</v>
      </c>
      <c r="N2307">
        <f>MONTH(Table1[[#This Row],[Sale_Date]])</f>
        <v>10</v>
      </c>
    </row>
    <row r="2308" spans="1:14" x14ac:dyDescent="0.25">
      <c r="A2308">
        <v>2307</v>
      </c>
      <c r="B2308">
        <v>3</v>
      </c>
      <c r="C2308" t="s">
        <v>18</v>
      </c>
      <c r="D2308" t="s">
        <v>35</v>
      </c>
      <c r="E2308" t="s">
        <v>38</v>
      </c>
      <c r="F2308" t="s">
        <v>40</v>
      </c>
      <c r="G2308" s="1">
        <v>45761</v>
      </c>
      <c r="H2308" t="s">
        <v>48</v>
      </c>
      <c r="I2308" t="s">
        <v>51</v>
      </c>
      <c r="J2308">
        <v>407</v>
      </c>
      <c r="K2308">
        <v>30</v>
      </c>
      <c r="L2308">
        <v>3</v>
      </c>
      <c r="M2308">
        <v>2676</v>
      </c>
      <c r="N2308">
        <f>MONTH(Table1[[#This Row],[Sale_Date]])</f>
        <v>4</v>
      </c>
    </row>
    <row r="2309" spans="1:14" x14ac:dyDescent="0.25">
      <c r="A2309">
        <v>2308</v>
      </c>
      <c r="B2309">
        <v>9</v>
      </c>
      <c r="C2309" t="s">
        <v>26</v>
      </c>
      <c r="D2309" t="s">
        <v>35</v>
      </c>
      <c r="E2309" t="s">
        <v>39</v>
      </c>
      <c r="F2309" t="s">
        <v>40</v>
      </c>
      <c r="G2309" s="1">
        <v>45712</v>
      </c>
      <c r="H2309" t="s">
        <v>47</v>
      </c>
      <c r="I2309" t="s">
        <v>53</v>
      </c>
      <c r="J2309">
        <v>387</v>
      </c>
      <c r="K2309">
        <v>25</v>
      </c>
      <c r="L2309">
        <v>2</v>
      </c>
      <c r="M2309">
        <v>1904</v>
      </c>
      <c r="N2309">
        <f>MONTH(Table1[[#This Row],[Sale_Date]])</f>
        <v>2</v>
      </c>
    </row>
    <row r="2310" spans="1:14" x14ac:dyDescent="0.25">
      <c r="A2310">
        <v>2309</v>
      </c>
      <c r="B2310">
        <v>1</v>
      </c>
      <c r="C2310" t="s">
        <v>15</v>
      </c>
      <c r="D2310" t="s">
        <v>34</v>
      </c>
      <c r="E2310" t="s">
        <v>38</v>
      </c>
      <c r="F2310" t="s">
        <v>43</v>
      </c>
      <c r="G2310" s="1">
        <v>45649</v>
      </c>
      <c r="H2310" t="s">
        <v>47</v>
      </c>
      <c r="I2310" t="s">
        <v>55</v>
      </c>
      <c r="J2310">
        <v>1278</v>
      </c>
      <c r="K2310">
        <v>0</v>
      </c>
      <c r="L2310">
        <v>1</v>
      </c>
      <c r="M2310">
        <v>2510</v>
      </c>
      <c r="N2310">
        <f>MONTH(Table1[[#This Row],[Sale_Date]])</f>
        <v>12</v>
      </c>
    </row>
    <row r="2311" spans="1:14" x14ac:dyDescent="0.25">
      <c r="A2311">
        <v>2310</v>
      </c>
      <c r="B2311">
        <v>1</v>
      </c>
      <c r="C2311" t="s">
        <v>15</v>
      </c>
      <c r="D2311" t="s">
        <v>34</v>
      </c>
      <c r="E2311" t="s">
        <v>39</v>
      </c>
      <c r="F2311" t="s">
        <v>41</v>
      </c>
      <c r="G2311" s="1">
        <v>45539</v>
      </c>
      <c r="H2311" t="s">
        <v>48</v>
      </c>
      <c r="I2311" t="s">
        <v>55</v>
      </c>
      <c r="J2311">
        <v>892</v>
      </c>
      <c r="K2311">
        <v>15</v>
      </c>
      <c r="L2311">
        <v>2</v>
      </c>
      <c r="M2311">
        <v>2460</v>
      </c>
      <c r="N2311">
        <f>MONTH(Table1[[#This Row],[Sale_Date]])</f>
        <v>9</v>
      </c>
    </row>
    <row r="2312" spans="1:14" x14ac:dyDescent="0.25">
      <c r="A2312">
        <v>2311</v>
      </c>
      <c r="B2312">
        <v>15</v>
      </c>
      <c r="C2312" t="s">
        <v>20</v>
      </c>
      <c r="D2312" t="s">
        <v>35</v>
      </c>
      <c r="E2312" t="s">
        <v>37</v>
      </c>
      <c r="F2312" t="s">
        <v>44</v>
      </c>
      <c r="G2312" s="1">
        <v>45734</v>
      </c>
      <c r="H2312" t="s">
        <v>47</v>
      </c>
      <c r="I2312" t="s">
        <v>49</v>
      </c>
      <c r="J2312">
        <v>570</v>
      </c>
      <c r="K2312">
        <v>30</v>
      </c>
      <c r="L2312">
        <v>2</v>
      </c>
      <c r="M2312">
        <v>1465</v>
      </c>
      <c r="N2312">
        <f>MONTH(Table1[[#This Row],[Sale_Date]])</f>
        <v>3</v>
      </c>
    </row>
    <row r="2313" spans="1:14" x14ac:dyDescent="0.25">
      <c r="A2313">
        <v>2312</v>
      </c>
      <c r="B2313">
        <v>12</v>
      </c>
      <c r="C2313" t="s">
        <v>31</v>
      </c>
      <c r="D2313" t="s">
        <v>35</v>
      </c>
      <c r="E2313" t="s">
        <v>36</v>
      </c>
      <c r="F2313" t="s">
        <v>44</v>
      </c>
      <c r="G2313" s="1">
        <v>45486</v>
      </c>
      <c r="H2313" t="s">
        <v>48</v>
      </c>
      <c r="I2313" t="s">
        <v>51</v>
      </c>
      <c r="J2313">
        <v>312</v>
      </c>
      <c r="K2313">
        <v>10</v>
      </c>
      <c r="L2313">
        <v>1</v>
      </c>
      <c r="M2313">
        <v>1214</v>
      </c>
      <c r="N2313">
        <f>MONTH(Table1[[#This Row],[Sale_Date]])</f>
        <v>7</v>
      </c>
    </row>
    <row r="2314" spans="1:14" x14ac:dyDescent="0.25">
      <c r="A2314">
        <v>2313</v>
      </c>
      <c r="B2314">
        <v>5</v>
      </c>
      <c r="C2314" t="s">
        <v>30</v>
      </c>
      <c r="D2314" t="s">
        <v>33</v>
      </c>
      <c r="E2314" t="s">
        <v>38</v>
      </c>
      <c r="F2314" t="s">
        <v>42</v>
      </c>
      <c r="G2314" s="1">
        <v>45628</v>
      </c>
      <c r="H2314" t="s">
        <v>48</v>
      </c>
      <c r="I2314" t="s">
        <v>53</v>
      </c>
      <c r="J2314">
        <v>1026</v>
      </c>
      <c r="K2314">
        <v>15</v>
      </c>
      <c r="L2314">
        <v>2</v>
      </c>
      <c r="M2314">
        <v>1593</v>
      </c>
      <c r="N2314">
        <f>MONTH(Table1[[#This Row],[Sale_Date]])</f>
        <v>12</v>
      </c>
    </row>
    <row r="2315" spans="1:14" x14ac:dyDescent="0.25">
      <c r="A2315">
        <v>2314</v>
      </c>
      <c r="B2315">
        <v>20</v>
      </c>
      <c r="C2315" t="s">
        <v>24</v>
      </c>
      <c r="D2315" t="s">
        <v>33</v>
      </c>
      <c r="E2315" t="s">
        <v>39</v>
      </c>
      <c r="F2315" t="s">
        <v>44</v>
      </c>
      <c r="G2315" s="1">
        <v>45415</v>
      </c>
      <c r="H2315" t="s">
        <v>48</v>
      </c>
      <c r="I2315" t="s">
        <v>49</v>
      </c>
      <c r="J2315">
        <v>403</v>
      </c>
      <c r="K2315">
        <v>20</v>
      </c>
      <c r="L2315">
        <v>1</v>
      </c>
      <c r="M2315">
        <v>1403</v>
      </c>
      <c r="N2315">
        <f>MONTH(Table1[[#This Row],[Sale_Date]])</f>
        <v>5</v>
      </c>
    </row>
    <row r="2316" spans="1:14" x14ac:dyDescent="0.25">
      <c r="A2316">
        <v>2315</v>
      </c>
      <c r="B2316">
        <v>19</v>
      </c>
      <c r="C2316" t="s">
        <v>14</v>
      </c>
      <c r="D2316" t="s">
        <v>34</v>
      </c>
      <c r="E2316" t="s">
        <v>39</v>
      </c>
      <c r="F2316" t="s">
        <v>40</v>
      </c>
      <c r="G2316" s="1">
        <v>45725</v>
      </c>
      <c r="H2316" t="s">
        <v>48</v>
      </c>
      <c r="I2316" t="s">
        <v>54</v>
      </c>
      <c r="J2316">
        <v>1400</v>
      </c>
      <c r="K2316">
        <v>30</v>
      </c>
      <c r="L2316">
        <v>3</v>
      </c>
      <c r="M2316">
        <v>2936</v>
      </c>
      <c r="N2316">
        <f>MONTH(Table1[[#This Row],[Sale_Date]])</f>
        <v>3</v>
      </c>
    </row>
    <row r="2317" spans="1:14" x14ac:dyDescent="0.25">
      <c r="A2317">
        <v>2316</v>
      </c>
      <c r="B2317">
        <v>5</v>
      </c>
      <c r="C2317" t="s">
        <v>30</v>
      </c>
      <c r="D2317" t="s">
        <v>33</v>
      </c>
      <c r="E2317" t="s">
        <v>39</v>
      </c>
      <c r="F2317" t="s">
        <v>42</v>
      </c>
      <c r="G2317" s="1">
        <v>45501</v>
      </c>
      <c r="H2317" t="s">
        <v>47</v>
      </c>
      <c r="I2317" t="s">
        <v>50</v>
      </c>
      <c r="J2317">
        <v>434</v>
      </c>
      <c r="K2317">
        <v>15</v>
      </c>
      <c r="L2317">
        <v>1</v>
      </c>
      <c r="M2317">
        <v>1238</v>
      </c>
      <c r="N2317">
        <f>MONTH(Table1[[#This Row],[Sale_Date]])</f>
        <v>7</v>
      </c>
    </row>
    <row r="2318" spans="1:14" x14ac:dyDescent="0.25">
      <c r="A2318">
        <v>2317</v>
      </c>
      <c r="B2318">
        <v>12</v>
      </c>
      <c r="C2318" t="s">
        <v>31</v>
      </c>
      <c r="D2318" t="s">
        <v>35</v>
      </c>
      <c r="E2318" t="s">
        <v>37</v>
      </c>
      <c r="F2318" t="s">
        <v>45</v>
      </c>
      <c r="G2318" s="1">
        <v>45445</v>
      </c>
      <c r="H2318" t="s">
        <v>48</v>
      </c>
      <c r="I2318" t="s">
        <v>50</v>
      </c>
      <c r="J2318">
        <v>1298</v>
      </c>
      <c r="K2318">
        <v>0</v>
      </c>
      <c r="L2318">
        <v>2</v>
      </c>
      <c r="M2318">
        <v>1762</v>
      </c>
      <c r="N2318">
        <f>MONTH(Table1[[#This Row],[Sale_Date]])</f>
        <v>6</v>
      </c>
    </row>
    <row r="2319" spans="1:14" x14ac:dyDescent="0.25">
      <c r="A2319">
        <v>2318</v>
      </c>
      <c r="B2319">
        <v>20</v>
      </c>
      <c r="C2319" t="s">
        <v>24</v>
      </c>
      <c r="D2319" t="s">
        <v>33</v>
      </c>
      <c r="E2319" t="s">
        <v>38</v>
      </c>
      <c r="F2319" t="s">
        <v>46</v>
      </c>
      <c r="G2319" s="1">
        <v>45614</v>
      </c>
      <c r="H2319" t="s">
        <v>48</v>
      </c>
      <c r="I2319" t="s">
        <v>49</v>
      </c>
      <c r="J2319">
        <v>1115</v>
      </c>
      <c r="K2319">
        <v>15</v>
      </c>
      <c r="L2319">
        <v>2</v>
      </c>
      <c r="M2319">
        <v>2089</v>
      </c>
      <c r="N2319">
        <f>MONTH(Table1[[#This Row],[Sale_Date]])</f>
        <v>11</v>
      </c>
    </row>
    <row r="2320" spans="1:14" x14ac:dyDescent="0.25">
      <c r="A2320">
        <v>2319</v>
      </c>
      <c r="B2320">
        <v>1</v>
      </c>
      <c r="C2320" t="s">
        <v>15</v>
      </c>
      <c r="D2320" t="s">
        <v>34</v>
      </c>
      <c r="E2320" t="s">
        <v>39</v>
      </c>
      <c r="F2320" t="s">
        <v>41</v>
      </c>
      <c r="G2320" s="1">
        <v>45665</v>
      </c>
      <c r="H2320" t="s">
        <v>48</v>
      </c>
      <c r="I2320" t="s">
        <v>52</v>
      </c>
      <c r="J2320">
        <v>857</v>
      </c>
      <c r="K2320">
        <v>15</v>
      </c>
      <c r="L2320">
        <v>1</v>
      </c>
      <c r="M2320">
        <v>2391</v>
      </c>
      <c r="N2320">
        <f>MONTH(Table1[[#This Row],[Sale_Date]])</f>
        <v>1</v>
      </c>
    </row>
    <row r="2321" spans="1:14" x14ac:dyDescent="0.25">
      <c r="A2321">
        <v>2320</v>
      </c>
      <c r="B2321">
        <v>17</v>
      </c>
      <c r="C2321" t="s">
        <v>27</v>
      </c>
      <c r="D2321" t="s">
        <v>33</v>
      </c>
      <c r="E2321" t="s">
        <v>38</v>
      </c>
      <c r="F2321" t="s">
        <v>45</v>
      </c>
      <c r="G2321" s="1">
        <v>45593</v>
      </c>
      <c r="H2321" t="s">
        <v>48</v>
      </c>
      <c r="I2321" t="s">
        <v>55</v>
      </c>
      <c r="J2321">
        <v>846</v>
      </c>
      <c r="K2321">
        <v>30</v>
      </c>
      <c r="L2321">
        <v>2</v>
      </c>
      <c r="M2321">
        <v>1661</v>
      </c>
      <c r="N2321">
        <f>MONTH(Table1[[#This Row],[Sale_Date]])</f>
        <v>10</v>
      </c>
    </row>
    <row r="2322" spans="1:14" x14ac:dyDescent="0.25">
      <c r="A2322">
        <v>2321</v>
      </c>
      <c r="B2322">
        <v>6</v>
      </c>
      <c r="C2322" t="s">
        <v>32</v>
      </c>
      <c r="D2322" t="s">
        <v>35</v>
      </c>
      <c r="E2322" t="s">
        <v>37</v>
      </c>
      <c r="F2322" t="s">
        <v>46</v>
      </c>
      <c r="G2322" s="1">
        <v>45718</v>
      </c>
      <c r="H2322" t="s">
        <v>47</v>
      </c>
      <c r="I2322" t="s">
        <v>50</v>
      </c>
      <c r="J2322">
        <v>1367</v>
      </c>
      <c r="K2322">
        <v>10</v>
      </c>
      <c r="L2322">
        <v>1</v>
      </c>
      <c r="M2322">
        <v>2640</v>
      </c>
      <c r="N2322">
        <f>MONTH(Table1[[#This Row],[Sale_Date]])</f>
        <v>3</v>
      </c>
    </row>
    <row r="2323" spans="1:14" x14ac:dyDescent="0.25">
      <c r="A2323">
        <v>2322</v>
      </c>
      <c r="B2323">
        <v>14</v>
      </c>
      <c r="C2323" t="s">
        <v>22</v>
      </c>
      <c r="D2323" t="s">
        <v>33</v>
      </c>
      <c r="E2323" t="s">
        <v>36</v>
      </c>
      <c r="F2323" t="s">
        <v>41</v>
      </c>
      <c r="G2323" s="1">
        <v>45417</v>
      </c>
      <c r="H2323" t="s">
        <v>48</v>
      </c>
      <c r="I2323" t="s">
        <v>49</v>
      </c>
      <c r="J2323">
        <v>578</v>
      </c>
      <c r="K2323">
        <v>20</v>
      </c>
      <c r="L2323">
        <v>1</v>
      </c>
      <c r="M2323">
        <v>2472</v>
      </c>
      <c r="N2323">
        <f>MONTH(Table1[[#This Row],[Sale_Date]])</f>
        <v>5</v>
      </c>
    </row>
    <row r="2324" spans="1:14" x14ac:dyDescent="0.25">
      <c r="A2324">
        <v>2323</v>
      </c>
      <c r="B2324">
        <v>13</v>
      </c>
      <c r="C2324" t="s">
        <v>21</v>
      </c>
      <c r="D2324" t="s">
        <v>34</v>
      </c>
      <c r="E2324" t="s">
        <v>38</v>
      </c>
      <c r="F2324" t="s">
        <v>46</v>
      </c>
      <c r="G2324" s="1">
        <v>45522</v>
      </c>
      <c r="H2324" t="s">
        <v>48</v>
      </c>
      <c r="I2324" t="s">
        <v>55</v>
      </c>
      <c r="J2324">
        <v>376</v>
      </c>
      <c r="K2324">
        <v>15</v>
      </c>
      <c r="L2324">
        <v>2</v>
      </c>
      <c r="M2324">
        <v>1895</v>
      </c>
      <c r="N2324">
        <f>MONTH(Table1[[#This Row],[Sale_Date]])</f>
        <v>8</v>
      </c>
    </row>
    <row r="2325" spans="1:14" x14ac:dyDescent="0.25">
      <c r="A2325">
        <v>2324</v>
      </c>
      <c r="B2325">
        <v>10</v>
      </c>
      <c r="C2325" t="s">
        <v>23</v>
      </c>
      <c r="D2325" t="s">
        <v>34</v>
      </c>
      <c r="E2325" t="s">
        <v>36</v>
      </c>
      <c r="F2325" t="s">
        <v>42</v>
      </c>
      <c r="G2325" s="1">
        <v>45709</v>
      </c>
      <c r="H2325" t="s">
        <v>47</v>
      </c>
      <c r="I2325" t="s">
        <v>55</v>
      </c>
      <c r="J2325">
        <v>1141</v>
      </c>
      <c r="K2325">
        <v>0</v>
      </c>
      <c r="L2325">
        <v>3</v>
      </c>
      <c r="M2325">
        <v>2921</v>
      </c>
      <c r="N2325">
        <f>MONTH(Table1[[#This Row],[Sale_Date]])</f>
        <v>2</v>
      </c>
    </row>
    <row r="2326" spans="1:14" x14ac:dyDescent="0.25">
      <c r="A2326">
        <v>2325</v>
      </c>
      <c r="B2326">
        <v>12</v>
      </c>
      <c r="C2326" t="s">
        <v>31</v>
      </c>
      <c r="D2326" t="s">
        <v>35</v>
      </c>
      <c r="E2326" t="s">
        <v>39</v>
      </c>
      <c r="F2326" t="s">
        <v>46</v>
      </c>
      <c r="G2326" s="1">
        <v>45732</v>
      </c>
      <c r="H2326" t="s">
        <v>48</v>
      </c>
      <c r="I2326" t="s">
        <v>54</v>
      </c>
      <c r="J2326">
        <v>1424</v>
      </c>
      <c r="K2326">
        <v>25</v>
      </c>
      <c r="L2326">
        <v>1</v>
      </c>
      <c r="M2326">
        <v>2591</v>
      </c>
      <c r="N2326">
        <f>MONTH(Table1[[#This Row],[Sale_Date]])</f>
        <v>3</v>
      </c>
    </row>
    <row r="2327" spans="1:14" x14ac:dyDescent="0.25">
      <c r="A2327">
        <v>2326</v>
      </c>
      <c r="B2327">
        <v>3</v>
      </c>
      <c r="C2327" t="s">
        <v>18</v>
      </c>
      <c r="D2327" t="s">
        <v>35</v>
      </c>
      <c r="E2327" t="s">
        <v>39</v>
      </c>
      <c r="F2327" t="s">
        <v>43</v>
      </c>
      <c r="G2327" s="1">
        <v>45509</v>
      </c>
      <c r="H2327" t="s">
        <v>47</v>
      </c>
      <c r="I2327" t="s">
        <v>53</v>
      </c>
      <c r="J2327">
        <v>629</v>
      </c>
      <c r="K2327">
        <v>25</v>
      </c>
      <c r="L2327">
        <v>1</v>
      </c>
      <c r="M2327">
        <v>1985</v>
      </c>
      <c r="N2327">
        <f>MONTH(Table1[[#This Row],[Sale_Date]])</f>
        <v>8</v>
      </c>
    </row>
    <row r="2328" spans="1:14" x14ac:dyDescent="0.25">
      <c r="A2328">
        <v>2327</v>
      </c>
      <c r="B2328">
        <v>2</v>
      </c>
      <c r="C2328" t="s">
        <v>19</v>
      </c>
      <c r="D2328" t="s">
        <v>33</v>
      </c>
      <c r="E2328" t="s">
        <v>37</v>
      </c>
      <c r="F2328" t="s">
        <v>40</v>
      </c>
      <c r="G2328" s="1">
        <v>45540</v>
      </c>
      <c r="H2328" t="s">
        <v>47</v>
      </c>
      <c r="I2328" t="s">
        <v>49</v>
      </c>
      <c r="J2328">
        <v>1236</v>
      </c>
      <c r="K2328">
        <v>0</v>
      </c>
      <c r="L2328">
        <v>2</v>
      </c>
      <c r="M2328">
        <v>2349</v>
      </c>
      <c r="N2328">
        <f>MONTH(Table1[[#This Row],[Sale_Date]])</f>
        <v>9</v>
      </c>
    </row>
    <row r="2329" spans="1:14" x14ac:dyDescent="0.25">
      <c r="A2329">
        <v>2328</v>
      </c>
      <c r="B2329">
        <v>8</v>
      </c>
      <c r="C2329" t="s">
        <v>29</v>
      </c>
      <c r="D2329" t="s">
        <v>33</v>
      </c>
      <c r="E2329" t="s">
        <v>36</v>
      </c>
      <c r="F2329" t="s">
        <v>42</v>
      </c>
      <c r="G2329" s="1">
        <v>45560</v>
      </c>
      <c r="H2329" t="s">
        <v>47</v>
      </c>
      <c r="I2329" t="s">
        <v>53</v>
      </c>
      <c r="J2329">
        <v>858</v>
      </c>
      <c r="K2329">
        <v>15</v>
      </c>
      <c r="L2329">
        <v>2</v>
      </c>
      <c r="M2329">
        <v>2643</v>
      </c>
      <c r="N2329">
        <f>MONTH(Table1[[#This Row],[Sale_Date]])</f>
        <v>9</v>
      </c>
    </row>
    <row r="2330" spans="1:14" x14ac:dyDescent="0.25">
      <c r="A2330">
        <v>2329</v>
      </c>
      <c r="B2330">
        <v>3</v>
      </c>
      <c r="C2330" t="s">
        <v>18</v>
      </c>
      <c r="D2330" t="s">
        <v>35</v>
      </c>
      <c r="E2330" t="s">
        <v>38</v>
      </c>
      <c r="F2330" t="s">
        <v>45</v>
      </c>
      <c r="G2330" s="1">
        <v>45623</v>
      </c>
      <c r="H2330" t="s">
        <v>47</v>
      </c>
      <c r="I2330" t="s">
        <v>55</v>
      </c>
      <c r="J2330">
        <v>1229</v>
      </c>
      <c r="K2330">
        <v>10</v>
      </c>
      <c r="L2330">
        <v>2</v>
      </c>
      <c r="M2330">
        <v>2270</v>
      </c>
      <c r="N2330">
        <f>MONTH(Table1[[#This Row],[Sale_Date]])</f>
        <v>11</v>
      </c>
    </row>
    <row r="2331" spans="1:14" x14ac:dyDescent="0.25">
      <c r="A2331">
        <v>2330</v>
      </c>
      <c r="B2331">
        <v>17</v>
      </c>
      <c r="C2331" t="s">
        <v>27</v>
      </c>
      <c r="D2331" t="s">
        <v>33</v>
      </c>
      <c r="E2331" t="s">
        <v>37</v>
      </c>
      <c r="F2331" t="s">
        <v>45</v>
      </c>
      <c r="G2331" s="1">
        <v>45489</v>
      </c>
      <c r="H2331" t="s">
        <v>48</v>
      </c>
      <c r="I2331" t="s">
        <v>53</v>
      </c>
      <c r="J2331">
        <v>375</v>
      </c>
      <c r="K2331">
        <v>25</v>
      </c>
      <c r="L2331">
        <v>2</v>
      </c>
      <c r="M2331">
        <v>1758</v>
      </c>
      <c r="N2331">
        <f>MONTH(Table1[[#This Row],[Sale_Date]])</f>
        <v>7</v>
      </c>
    </row>
    <row r="2332" spans="1:14" x14ac:dyDescent="0.25">
      <c r="A2332">
        <v>2331</v>
      </c>
      <c r="B2332">
        <v>4</v>
      </c>
      <c r="C2332" t="s">
        <v>17</v>
      </c>
      <c r="D2332" t="s">
        <v>34</v>
      </c>
      <c r="E2332" t="s">
        <v>39</v>
      </c>
      <c r="F2332" t="s">
        <v>44</v>
      </c>
      <c r="G2332" s="1">
        <v>45611</v>
      </c>
      <c r="H2332" t="s">
        <v>48</v>
      </c>
      <c r="I2332" t="s">
        <v>49</v>
      </c>
      <c r="J2332">
        <v>313</v>
      </c>
      <c r="K2332">
        <v>15</v>
      </c>
      <c r="L2332">
        <v>2</v>
      </c>
      <c r="M2332">
        <v>1488</v>
      </c>
      <c r="N2332">
        <f>MONTH(Table1[[#This Row],[Sale_Date]])</f>
        <v>11</v>
      </c>
    </row>
    <row r="2333" spans="1:14" x14ac:dyDescent="0.25">
      <c r="A2333">
        <v>2332</v>
      </c>
      <c r="B2333">
        <v>18</v>
      </c>
      <c r="C2333" t="s">
        <v>28</v>
      </c>
      <c r="D2333" t="s">
        <v>35</v>
      </c>
      <c r="E2333" t="s">
        <v>39</v>
      </c>
      <c r="F2333" t="s">
        <v>40</v>
      </c>
      <c r="G2333" s="1">
        <v>45535</v>
      </c>
      <c r="H2333" t="s">
        <v>47</v>
      </c>
      <c r="I2333" t="s">
        <v>51</v>
      </c>
      <c r="J2333">
        <v>1459</v>
      </c>
      <c r="K2333">
        <v>0</v>
      </c>
      <c r="L2333">
        <v>1</v>
      </c>
      <c r="M2333">
        <v>2594</v>
      </c>
      <c r="N2333">
        <f>MONTH(Table1[[#This Row],[Sale_Date]])</f>
        <v>8</v>
      </c>
    </row>
    <row r="2334" spans="1:14" x14ac:dyDescent="0.25">
      <c r="A2334">
        <v>2333</v>
      </c>
      <c r="B2334">
        <v>2</v>
      </c>
      <c r="C2334" t="s">
        <v>19</v>
      </c>
      <c r="D2334" t="s">
        <v>33</v>
      </c>
      <c r="E2334" t="s">
        <v>38</v>
      </c>
      <c r="F2334" t="s">
        <v>46</v>
      </c>
      <c r="G2334" s="1">
        <v>45466</v>
      </c>
      <c r="H2334" t="s">
        <v>47</v>
      </c>
      <c r="I2334" t="s">
        <v>51</v>
      </c>
      <c r="J2334">
        <v>204</v>
      </c>
      <c r="K2334">
        <v>10</v>
      </c>
      <c r="L2334">
        <v>2</v>
      </c>
      <c r="M2334">
        <v>2759</v>
      </c>
      <c r="N2334">
        <f>MONTH(Table1[[#This Row],[Sale_Date]])</f>
        <v>6</v>
      </c>
    </row>
    <row r="2335" spans="1:14" x14ac:dyDescent="0.25">
      <c r="A2335">
        <v>2334</v>
      </c>
      <c r="B2335">
        <v>7</v>
      </c>
      <c r="C2335" t="s">
        <v>25</v>
      </c>
      <c r="D2335" t="s">
        <v>34</v>
      </c>
      <c r="E2335" t="s">
        <v>36</v>
      </c>
      <c r="F2335" t="s">
        <v>46</v>
      </c>
      <c r="G2335" s="1">
        <v>45772</v>
      </c>
      <c r="H2335" t="s">
        <v>48</v>
      </c>
      <c r="I2335" t="s">
        <v>55</v>
      </c>
      <c r="J2335">
        <v>806</v>
      </c>
      <c r="K2335">
        <v>25</v>
      </c>
      <c r="L2335">
        <v>1</v>
      </c>
      <c r="M2335">
        <v>1541</v>
      </c>
      <c r="N2335">
        <f>MONTH(Table1[[#This Row],[Sale_Date]])</f>
        <v>4</v>
      </c>
    </row>
    <row r="2336" spans="1:14" x14ac:dyDescent="0.25">
      <c r="A2336">
        <v>2335</v>
      </c>
      <c r="B2336">
        <v>20</v>
      </c>
      <c r="C2336" t="s">
        <v>24</v>
      </c>
      <c r="D2336" t="s">
        <v>33</v>
      </c>
      <c r="E2336" t="s">
        <v>37</v>
      </c>
      <c r="F2336" t="s">
        <v>41</v>
      </c>
      <c r="G2336" s="1">
        <v>45686</v>
      </c>
      <c r="H2336" t="s">
        <v>48</v>
      </c>
      <c r="I2336" t="s">
        <v>49</v>
      </c>
      <c r="J2336">
        <v>401</v>
      </c>
      <c r="K2336">
        <v>20</v>
      </c>
      <c r="L2336">
        <v>2</v>
      </c>
      <c r="M2336">
        <v>2705</v>
      </c>
      <c r="N2336">
        <f>MONTH(Table1[[#This Row],[Sale_Date]])</f>
        <v>1</v>
      </c>
    </row>
    <row r="2337" spans="1:14" x14ac:dyDescent="0.25">
      <c r="A2337">
        <v>2336</v>
      </c>
      <c r="B2337">
        <v>18</v>
      </c>
      <c r="C2337" t="s">
        <v>28</v>
      </c>
      <c r="D2337" t="s">
        <v>35</v>
      </c>
      <c r="E2337" t="s">
        <v>39</v>
      </c>
      <c r="F2337" t="s">
        <v>45</v>
      </c>
      <c r="G2337" s="1">
        <v>45672</v>
      </c>
      <c r="H2337" t="s">
        <v>47</v>
      </c>
      <c r="I2337" t="s">
        <v>49</v>
      </c>
      <c r="J2337">
        <v>796</v>
      </c>
      <c r="K2337">
        <v>25</v>
      </c>
      <c r="L2337">
        <v>2</v>
      </c>
      <c r="M2337">
        <v>2636</v>
      </c>
      <c r="N2337">
        <f>MONTH(Table1[[#This Row],[Sale_Date]])</f>
        <v>1</v>
      </c>
    </row>
    <row r="2338" spans="1:14" x14ac:dyDescent="0.25">
      <c r="A2338">
        <v>2337</v>
      </c>
      <c r="B2338">
        <v>18</v>
      </c>
      <c r="C2338" t="s">
        <v>28</v>
      </c>
      <c r="D2338" t="s">
        <v>35</v>
      </c>
      <c r="E2338" t="s">
        <v>39</v>
      </c>
      <c r="F2338" t="s">
        <v>40</v>
      </c>
      <c r="G2338" s="1">
        <v>45581</v>
      </c>
      <c r="H2338" t="s">
        <v>48</v>
      </c>
      <c r="I2338" t="s">
        <v>53</v>
      </c>
      <c r="J2338">
        <v>381</v>
      </c>
      <c r="K2338">
        <v>25</v>
      </c>
      <c r="L2338">
        <v>1</v>
      </c>
      <c r="M2338">
        <v>1488</v>
      </c>
      <c r="N2338">
        <f>MONTH(Table1[[#This Row],[Sale_Date]])</f>
        <v>10</v>
      </c>
    </row>
    <row r="2339" spans="1:14" x14ac:dyDescent="0.25">
      <c r="A2339">
        <v>2338</v>
      </c>
      <c r="B2339">
        <v>18</v>
      </c>
      <c r="C2339" t="s">
        <v>28</v>
      </c>
      <c r="D2339" t="s">
        <v>35</v>
      </c>
      <c r="E2339" t="s">
        <v>39</v>
      </c>
      <c r="F2339" t="s">
        <v>40</v>
      </c>
      <c r="G2339" s="1">
        <v>45542</v>
      </c>
      <c r="H2339" t="s">
        <v>48</v>
      </c>
      <c r="I2339" t="s">
        <v>50</v>
      </c>
      <c r="J2339">
        <v>1354</v>
      </c>
      <c r="K2339">
        <v>30</v>
      </c>
      <c r="L2339">
        <v>1</v>
      </c>
      <c r="M2339">
        <v>1473</v>
      </c>
      <c r="N2339">
        <f>MONTH(Table1[[#This Row],[Sale_Date]])</f>
        <v>9</v>
      </c>
    </row>
    <row r="2340" spans="1:14" x14ac:dyDescent="0.25">
      <c r="A2340">
        <v>2339</v>
      </c>
      <c r="B2340">
        <v>20</v>
      </c>
      <c r="C2340" t="s">
        <v>24</v>
      </c>
      <c r="D2340" t="s">
        <v>33</v>
      </c>
      <c r="E2340" t="s">
        <v>36</v>
      </c>
      <c r="F2340" t="s">
        <v>46</v>
      </c>
      <c r="G2340" s="1">
        <v>45435</v>
      </c>
      <c r="H2340" t="s">
        <v>48</v>
      </c>
      <c r="I2340" t="s">
        <v>52</v>
      </c>
      <c r="J2340">
        <v>1045</v>
      </c>
      <c r="K2340">
        <v>25</v>
      </c>
      <c r="L2340">
        <v>1</v>
      </c>
      <c r="M2340">
        <v>1982</v>
      </c>
      <c r="N2340">
        <f>MONTH(Table1[[#This Row],[Sale_Date]])</f>
        <v>5</v>
      </c>
    </row>
    <row r="2341" spans="1:14" x14ac:dyDescent="0.25">
      <c r="A2341">
        <v>2340</v>
      </c>
      <c r="B2341">
        <v>15</v>
      </c>
      <c r="C2341" t="s">
        <v>20</v>
      </c>
      <c r="D2341" t="s">
        <v>35</v>
      </c>
      <c r="E2341" t="s">
        <v>36</v>
      </c>
      <c r="F2341" t="s">
        <v>43</v>
      </c>
      <c r="G2341" s="1">
        <v>45720</v>
      </c>
      <c r="H2341" t="s">
        <v>47</v>
      </c>
      <c r="I2341" t="s">
        <v>49</v>
      </c>
      <c r="J2341">
        <v>306</v>
      </c>
      <c r="K2341">
        <v>0</v>
      </c>
      <c r="L2341">
        <v>1</v>
      </c>
      <c r="M2341">
        <v>1272</v>
      </c>
      <c r="N2341">
        <f>MONTH(Table1[[#This Row],[Sale_Date]])</f>
        <v>3</v>
      </c>
    </row>
    <row r="2342" spans="1:14" x14ac:dyDescent="0.25">
      <c r="A2342">
        <v>2341</v>
      </c>
      <c r="B2342">
        <v>17</v>
      </c>
      <c r="C2342" t="s">
        <v>27</v>
      </c>
      <c r="D2342" t="s">
        <v>33</v>
      </c>
      <c r="E2342" t="s">
        <v>38</v>
      </c>
      <c r="F2342" t="s">
        <v>41</v>
      </c>
      <c r="G2342" s="1">
        <v>45491</v>
      </c>
      <c r="H2342" t="s">
        <v>47</v>
      </c>
      <c r="I2342" t="s">
        <v>54</v>
      </c>
      <c r="J2342">
        <v>479</v>
      </c>
      <c r="K2342">
        <v>0</v>
      </c>
      <c r="L2342">
        <v>2</v>
      </c>
      <c r="M2342">
        <v>1769</v>
      </c>
      <c r="N2342">
        <f>MONTH(Table1[[#This Row],[Sale_Date]])</f>
        <v>7</v>
      </c>
    </row>
    <row r="2343" spans="1:14" x14ac:dyDescent="0.25">
      <c r="A2343">
        <v>2342</v>
      </c>
      <c r="B2343">
        <v>6</v>
      </c>
      <c r="C2343" t="s">
        <v>32</v>
      </c>
      <c r="D2343" t="s">
        <v>35</v>
      </c>
      <c r="E2343" t="s">
        <v>36</v>
      </c>
      <c r="F2343" t="s">
        <v>43</v>
      </c>
      <c r="G2343" s="1">
        <v>45590</v>
      </c>
      <c r="H2343" t="s">
        <v>48</v>
      </c>
      <c r="I2343" t="s">
        <v>51</v>
      </c>
      <c r="J2343">
        <v>743</v>
      </c>
      <c r="K2343">
        <v>10</v>
      </c>
      <c r="L2343">
        <v>2</v>
      </c>
      <c r="M2343">
        <v>2384</v>
      </c>
      <c r="N2343">
        <f>MONTH(Table1[[#This Row],[Sale_Date]])</f>
        <v>10</v>
      </c>
    </row>
    <row r="2344" spans="1:14" x14ac:dyDescent="0.25">
      <c r="A2344">
        <v>2343</v>
      </c>
      <c r="B2344">
        <v>13</v>
      </c>
      <c r="C2344" t="s">
        <v>21</v>
      </c>
      <c r="D2344" t="s">
        <v>34</v>
      </c>
      <c r="E2344" t="s">
        <v>38</v>
      </c>
      <c r="F2344" t="s">
        <v>41</v>
      </c>
      <c r="G2344" s="1">
        <v>45644</v>
      </c>
      <c r="H2344" t="s">
        <v>47</v>
      </c>
      <c r="I2344" t="s">
        <v>51</v>
      </c>
      <c r="J2344">
        <v>397</v>
      </c>
      <c r="K2344">
        <v>30</v>
      </c>
      <c r="L2344">
        <v>3</v>
      </c>
      <c r="M2344">
        <v>1038</v>
      </c>
      <c r="N2344">
        <f>MONTH(Table1[[#This Row],[Sale_Date]])</f>
        <v>12</v>
      </c>
    </row>
    <row r="2345" spans="1:14" x14ac:dyDescent="0.25">
      <c r="A2345">
        <v>2344</v>
      </c>
      <c r="B2345">
        <v>20</v>
      </c>
      <c r="C2345" t="s">
        <v>24</v>
      </c>
      <c r="D2345" t="s">
        <v>33</v>
      </c>
      <c r="E2345" t="s">
        <v>36</v>
      </c>
      <c r="F2345" t="s">
        <v>44</v>
      </c>
      <c r="G2345" s="1">
        <v>45608</v>
      </c>
      <c r="H2345" t="s">
        <v>47</v>
      </c>
      <c r="I2345" t="s">
        <v>54</v>
      </c>
      <c r="J2345">
        <v>530</v>
      </c>
      <c r="K2345">
        <v>20</v>
      </c>
      <c r="L2345">
        <v>1</v>
      </c>
      <c r="M2345">
        <v>1954</v>
      </c>
      <c r="N2345">
        <f>MONTH(Table1[[#This Row],[Sale_Date]])</f>
        <v>11</v>
      </c>
    </row>
    <row r="2346" spans="1:14" x14ac:dyDescent="0.25">
      <c r="A2346">
        <v>2345</v>
      </c>
      <c r="B2346">
        <v>20</v>
      </c>
      <c r="C2346" t="s">
        <v>24</v>
      </c>
      <c r="D2346" t="s">
        <v>33</v>
      </c>
      <c r="E2346" t="s">
        <v>36</v>
      </c>
      <c r="F2346" t="s">
        <v>40</v>
      </c>
      <c r="G2346" s="1">
        <v>45683</v>
      </c>
      <c r="H2346" t="s">
        <v>48</v>
      </c>
      <c r="I2346" t="s">
        <v>53</v>
      </c>
      <c r="J2346">
        <v>894</v>
      </c>
      <c r="K2346">
        <v>20</v>
      </c>
      <c r="L2346">
        <v>1</v>
      </c>
      <c r="M2346">
        <v>2092</v>
      </c>
      <c r="N2346">
        <f>MONTH(Table1[[#This Row],[Sale_Date]])</f>
        <v>1</v>
      </c>
    </row>
    <row r="2347" spans="1:14" x14ac:dyDescent="0.25">
      <c r="A2347">
        <v>2346</v>
      </c>
      <c r="B2347">
        <v>11</v>
      </c>
      <c r="C2347" t="s">
        <v>13</v>
      </c>
      <c r="D2347" t="s">
        <v>33</v>
      </c>
      <c r="E2347" t="s">
        <v>37</v>
      </c>
      <c r="F2347" t="s">
        <v>42</v>
      </c>
      <c r="G2347" s="1">
        <v>45492</v>
      </c>
      <c r="H2347" t="s">
        <v>48</v>
      </c>
      <c r="I2347" t="s">
        <v>50</v>
      </c>
      <c r="J2347">
        <v>532</v>
      </c>
      <c r="K2347">
        <v>20</v>
      </c>
      <c r="L2347">
        <v>2</v>
      </c>
      <c r="M2347">
        <v>1958</v>
      </c>
      <c r="N2347">
        <f>MONTH(Table1[[#This Row],[Sale_Date]])</f>
        <v>7</v>
      </c>
    </row>
    <row r="2348" spans="1:14" x14ac:dyDescent="0.25">
      <c r="A2348">
        <v>2347</v>
      </c>
      <c r="B2348">
        <v>7</v>
      </c>
      <c r="C2348" t="s">
        <v>25</v>
      </c>
      <c r="D2348" t="s">
        <v>34</v>
      </c>
      <c r="E2348" t="s">
        <v>39</v>
      </c>
      <c r="F2348" t="s">
        <v>42</v>
      </c>
      <c r="G2348" s="1">
        <v>45757</v>
      </c>
      <c r="H2348" t="s">
        <v>48</v>
      </c>
      <c r="I2348" t="s">
        <v>54</v>
      </c>
      <c r="J2348">
        <v>425</v>
      </c>
      <c r="K2348">
        <v>25</v>
      </c>
      <c r="L2348">
        <v>2</v>
      </c>
      <c r="M2348">
        <v>1128</v>
      </c>
      <c r="N2348">
        <f>MONTH(Table1[[#This Row],[Sale_Date]])</f>
        <v>4</v>
      </c>
    </row>
    <row r="2349" spans="1:14" x14ac:dyDescent="0.25">
      <c r="A2349">
        <v>2348</v>
      </c>
      <c r="B2349">
        <v>17</v>
      </c>
      <c r="C2349" t="s">
        <v>27</v>
      </c>
      <c r="D2349" t="s">
        <v>33</v>
      </c>
      <c r="E2349" t="s">
        <v>37</v>
      </c>
      <c r="F2349" t="s">
        <v>46</v>
      </c>
      <c r="G2349" s="1">
        <v>45413</v>
      </c>
      <c r="H2349" t="s">
        <v>48</v>
      </c>
      <c r="I2349" t="s">
        <v>49</v>
      </c>
      <c r="J2349">
        <v>1130</v>
      </c>
      <c r="K2349">
        <v>0</v>
      </c>
      <c r="L2349">
        <v>2</v>
      </c>
      <c r="M2349">
        <v>2611</v>
      </c>
      <c r="N2349">
        <f>MONTH(Table1[[#This Row],[Sale_Date]])</f>
        <v>5</v>
      </c>
    </row>
    <row r="2350" spans="1:14" x14ac:dyDescent="0.25">
      <c r="A2350">
        <v>2349</v>
      </c>
      <c r="B2350">
        <v>6</v>
      </c>
      <c r="C2350" t="s">
        <v>32</v>
      </c>
      <c r="D2350" t="s">
        <v>35</v>
      </c>
      <c r="E2350" t="s">
        <v>39</v>
      </c>
      <c r="F2350" t="s">
        <v>46</v>
      </c>
      <c r="G2350" s="1">
        <v>45744</v>
      </c>
      <c r="H2350" t="s">
        <v>48</v>
      </c>
      <c r="I2350" t="s">
        <v>49</v>
      </c>
      <c r="J2350">
        <v>938</v>
      </c>
      <c r="K2350">
        <v>10</v>
      </c>
      <c r="L2350">
        <v>1</v>
      </c>
      <c r="M2350">
        <v>1922</v>
      </c>
      <c r="N2350">
        <f>MONTH(Table1[[#This Row],[Sale_Date]])</f>
        <v>3</v>
      </c>
    </row>
    <row r="2351" spans="1:14" x14ac:dyDescent="0.25">
      <c r="A2351">
        <v>2350</v>
      </c>
      <c r="B2351">
        <v>6</v>
      </c>
      <c r="C2351" t="s">
        <v>32</v>
      </c>
      <c r="D2351" t="s">
        <v>35</v>
      </c>
      <c r="E2351" t="s">
        <v>36</v>
      </c>
      <c r="F2351" t="s">
        <v>44</v>
      </c>
      <c r="G2351" s="1">
        <v>45631</v>
      </c>
      <c r="H2351" t="s">
        <v>48</v>
      </c>
      <c r="I2351" t="s">
        <v>50</v>
      </c>
      <c r="J2351">
        <v>1472</v>
      </c>
      <c r="K2351">
        <v>15</v>
      </c>
      <c r="L2351">
        <v>2</v>
      </c>
      <c r="M2351">
        <v>1303</v>
      </c>
      <c r="N2351">
        <f>MONTH(Table1[[#This Row],[Sale_Date]])</f>
        <v>12</v>
      </c>
    </row>
    <row r="2352" spans="1:14" x14ac:dyDescent="0.25">
      <c r="A2352">
        <v>2351</v>
      </c>
      <c r="B2352">
        <v>2</v>
      </c>
      <c r="C2352" t="s">
        <v>19</v>
      </c>
      <c r="D2352" t="s">
        <v>33</v>
      </c>
      <c r="E2352" t="s">
        <v>39</v>
      </c>
      <c r="F2352" t="s">
        <v>45</v>
      </c>
      <c r="G2352" s="1">
        <v>45621</v>
      </c>
      <c r="H2352" t="s">
        <v>48</v>
      </c>
      <c r="I2352" t="s">
        <v>54</v>
      </c>
      <c r="J2352">
        <v>252</v>
      </c>
      <c r="K2352">
        <v>10</v>
      </c>
      <c r="L2352">
        <v>1</v>
      </c>
      <c r="M2352">
        <v>1890</v>
      </c>
      <c r="N2352">
        <f>MONTH(Table1[[#This Row],[Sale_Date]])</f>
        <v>11</v>
      </c>
    </row>
    <row r="2353" spans="1:14" x14ac:dyDescent="0.25">
      <c r="A2353">
        <v>2352</v>
      </c>
      <c r="B2353">
        <v>19</v>
      </c>
      <c r="C2353" t="s">
        <v>14</v>
      </c>
      <c r="D2353" t="s">
        <v>34</v>
      </c>
      <c r="E2353" t="s">
        <v>39</v>
      </c>
      <c r="F2353" t="s">
        <v>45</v>
      </c>
      <c r="G2353" s="1">
        <v>45662</v>
      </c>
      <c r="H2353" t="s">
        <v>48</v>
      </c>
      <c r="I2353" t="s">
        <v>53</v>
      </c>
      <c r="J2353">
        <v>962</v>
      </c>
      <c r="K2353">
        <v>25</v>
      </c>
      <c r="L2353">
        <v>1</v>
      </c>
      <c r="M2353">
        <v>2454</v>
      </c>
      <c r="N2353">
        <f>MONTH(Table1[[#This Row],[Sale_Date]])</f>
        <v>1</v>
      </c>
    </row>
    <row r="2354" spans="1:14" x14ac:dyDescent="0.25">
      <c r="A2354">
        <v>2353</v>
      </c>
      <c r="B2354">
        <v>18</v>
      </c>
      <c r="C2354" t="s">
        <v>28</v>
      </c>
      <c r="D2354" t="s">
        <v>35</v>
      </c>
      <c r="E2354" t="s">
        <v>38</v>
      </c>
      <c r="F2354" t="s">
        <v>46</v>
      </c>
      <c r="G2354" s="1">
        <v>45495</v>
      </c>
      <c r="H2354" t="s">
        <v>48</v>
      </c>
      <c r="I2354" t="s">
        <v>55</v>
      </c>
      <c r="J2354">
        <v>974</v>
      </c>
      <c r="K2354">
        <v>30</v>
      </c>
      <c r="L2354">
        <v>1</v>
      </c>
      <c r="M2354">
        <v>1464</v>
      </c>
      <c r="N2354">
        <f>MONTH(Table1[[#This Row],[Sale_Date]])</f>
        <v>7</v>
      </c>
    </row>
    <row r="2355" spans="1:14" x14ac:dyDescent="0.25">
      <c r="A2355">
        <v>2354</v>
      </c>
      <c r="B2355">
        <v>6</v>
      </c>
      <c r="C2355" t="s">
        <v>32</v>
      </c>
      <c r="D2355" t="s">
        <v>35</v>
      </c>
      <c r="E2355" t="s">
        <v>38</v>
      </c>
      <c r="F2355" t="s">
        <v>46</v>
      </c>
      <c r="G2355" s="1">
        <v>45685</v>
      </c>
      <c r="H2355" t="s">
        <v>47</v>
      </c>
      <c r="I2355" t="s">
        <v>53</v>
      </c>
      <c r="J2355">
        <v>1190</v>
      </c>
      <c r="K2355">
        <v>15</v>
      </c>
      <c r="L2355">
        <v>2</v>
      </c>
      <c r="M2355">
        <v>2730</v>
      </c>
      <c r="N2355">
        <f>MONTH(Table1[[#This Row],[Sale_Date]])</f>
        <v>1</v>
      </c>
    </row>
    <row r="2356" spans="1:14" x14ac:dyDescent="0.25">
      <c r="A2356">
        <v>2355</v>
      </c>
      <c r="B2356">
        <v>7</v>
      </c>
      <c r="C2356" t="s">
        <v>25</v>
      </c>
      <c r="D2356" t="s">
        <v>34</v>
      </c>
      <c r="E2356" t="s">
        <v>37</v>
      </c>
      <c r="F2356" t="s">
        <v>45</v>
      </c>
      <c r="G2356" s="1">
        <v>45515</v>
      </c>
      <c r="H2356" t="s">
        <v>48</v>
      </c>
      <c r="I2356" t="s">
        <v>53</v>
      </c>
      <c r="J2356">
        <v>543</v>
      </c>
      <c r="K2356">
        <v>0</v>
      </c>
      <c r="L2356">
        <v>3</v>
      </c>
      <c r="M2356">
        <v>1668</v>
      </c>
      <c r="N2356">
        <f>MONTH(Table1[[#This Row],[Sale_Date]])</f>
        <v>8</v>
      </c>
    </row>
    <row r="2357" spans="1:14" x14ac:dyDescent="0.25">
      <c r="A2357">
        <v>2356</v>
      </c>
      <c r="B2357">
        <v>14</v>
      </c>
      <c r="C2357" t="s">
        <v>22</v>
      </c>
      <c r="D2357" t="s">
        <v>33</v>
      </c>
      <c r="E2357" t="s">
        <v>39</v>
      </c>
      <c r="F2357" t="s">
        <v>43</v>
      </c>
      <c r="G2357" s="1">
        <v>45716</v>
      </c>
      <c r="H2357" t="s">
        <v>48</v>
      </c>
      <c r="I2357" t="s">
        <v>50</v>
      </c>
      <c r="J2357">
        <v>470</v>
      </c>
      <c r="K2357">
        <v>30</v>
      </c>
      <c r="L2357">
        <v>2</v>
      </c>
      <c r="M2357">
        <v>1674</v>
      </c>
      <c r="N2357">
        <f>MONTH(Table1[[#This Row],[Sale_Date]])</f>
        <v>2</v>
      </c>
    </row>
    <row r="2358" spans="1:14" x14ac:dyDescent="0.25">
      <c r="A2358">
        <v>2357</v>
      </c>
      <c r="B2358">
        <v>3</v>
      </c>
      <c r="C2358" t="s">
        <v>18</v>
      </c>
      <c r="D2358" t="s">
        <v>35</v>
      </c>
      <c r="E2358" t="s">
        <v>39</v>
      </c>
      <c r="F2358" t="s">
        <v>46</v>
      </c>
      <c r="G2358" s="1">
        <v>45700</v>
      </c>
      <c r="H2358" t="s">
        <v>48</v>
      </c>
      <c r="I2358" t="s">
        <v>51</v>
      </c>
      <c r="J2358">
        <v>214</v>
      </c>
      <c r="K2358">
        <v>25</v>
      </c>
      <c r="L2358">
        <v>2</v>
      </c>
      <c r="M2358">
        <v>1458</v>
      </c>
      <c r="N2358">
        <f>MONTH(Table1[[#This Row],[Sale_Date]])</f>
        <v>2</v>
      </c>
    </row>
    <row r="2359" spans="1:14" x14ac:dyDescent="0.25">
      <c r="A2359">
        <v>2358</v>
      </c>
      <c r="B2359">
        <v>12</v>
      </c>
      <c r="C2359" t="s">
        <v>31</v>
      </c>
      <c r="D2359" t="s">
        <v>35</v>
      </c>
      <c r="E2359" t="s">
        <v>36</v>
      </c>
      <c r="F2359" t="s">
        <v>42</v>
      </c>
      <c r="G2359" s="1">
        <v>45455</v>
      </c>
      <c r="H2359" t="s">
        <v>48</v>
      </c>
      <c r="I2359" t="s">
        <v>52</v>
      </c>
      <c r="J2359">
        <v>1377</v>
      </c>
      <c r="K2359">
        <v>20</v>
      </c>
      <c r="L2359">
        <v>2</v>
      </c>
      <c r="M2359">
        <v>1311</v>
      </c>
      <c r="N2359">
        <f>MONTH(Table1[[#This Row],[Sale_Date]])</f>
        <v>6</v>
      </c>
    </row>
    <row r="2360" spans="1:14" x14ac:dyDescent="0.25">
      <c r="A2360">
        <v>2359</v>
      </c>
      <c r="B2360">
        <v>8</v>
      </c>
      <c r="C2360" t="s">
        <v>29</v>
      </c>
      <c r="D2360" t="s">
        <v>33</v>
      </c>
      <c r="E2360" t="s">
        <v>38</v>
      </c>
      <c r="F2360" t="s">
        <v>40</v>
      </c>
      <c r="G2360" s="1">
        <v>45560</v>
      </c>
      <c r="H2360" t="s">
        <v>47</v>
      </c>
      <c r="I2360" t="s">
        <v>55</v>
      </c>
      <c r="J2360">
        <v>756</v>
      </c>
      <c r="K2360">
        <v>20</v>
      </c>
      <c r="L2360">
        <v>1</v>
      </c>
      <c r="M2360">
        <v>1483</v>
      </c>
      <c r="N2360">
        <f>MONTH(Table1[[#This Row],[Sale_Date]])</f>
        <v>9</v>
      </c>
    </row>
    <row r="2361" spans="1:14" x14ac:dyDescent="0.25">
      <c r="A2361">
        <v>2360</v>
      </c>
      <c r="B2361">
        <v>4</v>
      </c>
      <c r="C2361" t="s">
        <v>17</v>
      </c>
      <c r="D2361" t="s">
        <v>34</v>
      </c>
      <c r="E2361" t="s">
        <v>38</v>
      </c>
      <c r="F2361" t="s">
        <v>43</v>
      </c>
      <c r="G2361" s="1">
        <v>45592</v>
      </c>
      <c r="H2361" t="s">
        <v>48</v>
      </c>
      <c r="I2361" t="s">
        <v>50</v>
      </c>
      <c r="J2361">
        <v>338</v>
      </c>
      <c r="K2361">
        <v>30</v>
      </c>
      <c r="L2361">
        <v>2</v>
      </c>
      <c r="M2361">
        <v>1092</v>
      </c>
      <c r="N2361">
        <f>MONTH(Table1[[#This Row],[Sale_Date]])</f>
        <v>10</v>
      </c>
    </row>
    <row r="2362" spans="1:14" x14ac:dyDescent="0.25">
      <c r="A2362">
        <v>2361</v>
      </c>
      <c r="B2362">
        <v>11</v>
      </c>
      <c r="C2362" t="s">
        <v>13</v>
      </c>
      <c r="D2362" t="s">
        <v>33</v>
      </c>
      <c r="E2362" t="s">
        <v>38</v>
      </c>
      <c r="F2362" t="s">
        <v>41</v>
      </c>
      <c r="G2362" s="1">
        <v>45541</v>
      </c>
      <c r="H2362" t="s">
        <v>48</v>
      </c>
      <c r="I2362" t="s">
        <v>49</v>
      </c>
      <c r="J2362">
        <v>1022</v>
      </c>
      <c r="K2362">
        <v>15</v>
      </c>
      <c r="L2362">
        <v>3</v>
      </c>
      <c r="M2362">
        <v>2332</v>
      </c>
      <c r="N2362">
        <f>MONTH(Table1[[#This Row],[Sale_Date]])</f>
        <v>9</v>
      </c>
    </row>
    <row r="2363" spans="1:14" x14ac:dyDescent="0.25">
      <c r="A2363">
        <v>2362</v>
      </c>
      <c r="B2363">
        <v>18</v>
      </c>
      <c r="C2363" t="s">
        <v>28</v>
      </c>
      <c r="D2363" t="s">
        <v>35</v>
      </c>
      <c r="E2363" t="s">
        <v>36</v>
      </c>
      <c r="F2363" t="s">
        <v>42</v>
      </c>
      <c r="G2363" s="1">
        <v>45454</v>
      </c>
      <c r="H2363" t="s">
        <v>47</v>
      </c>
      <c r="I2363" t="s">
        <v>52</v>
      </c>
      <c r="J2363">
        <v>582</v>
      </c>
      <c r="K2363">
        <v>25</v>
      </c>
      <c r="L2363">
        <v>2</v>
      </c>
      <c r="M2363">
        <v>2238</v>
      </c>
      <c r="N2363">
        <f>MONTH(Table1[[#This Row],[Sale_Date]])</f>
        <v>6</v>
      </c>
    </row>
    <row r="2364" spans="1:14" x14ac:dyDescent="0.25">
      <c r="A2364">
        <v>2363</v>
      </c>
      <c r="B2364">
        <v>20</v>
      </c>
      <c r="C2364" t="s">
        <v>24</v>
      </c>
      <c r="D2364" t="s">
        <v>33</v>
      </c>
      <c r="E2364" t="s">
        <v>36</v>
      </c>
      <c r="F2364" t="s">
        <v>45</v>
      </c>
      <c r="G2364" s="1">
        <v>45431</v>
      </c>
      <c r="H2364" t="s">
        <v>48</v>
      </c>
      <c r="I2364" t="s">
        <v>50</v>
      </c>
      <c r="J2364">
        <v>492</v>
      </c>
      <c r="K2364">
        <v>25</v>
      </c>
      <c r="L2364">
        <v>1</v>
      </c>
      <c r="M2364">
        <v>1137</v>
      </c>
      <c r="N2364">
        <f>MONTH(Table1[[#This Row],[Sale_Date]])</f>
        <v>5</v>
      </c>
    </row>
    <row r="2365" spans="1:14" x14ac:dyDescent="0.25">
      <c r="A2365">
        <v>2364</v>
      </c>
      <c r="B2365">
        <v>17</v>
      </c>
      <c r="C2365" t="s">
        <v>27</v>
      </c>
      <c r="D2365" t="s">
        <v>33</v>
      </c>
      <c r="E2365" t="s">
        <v>39</v>
      </c>
      <c r="F2365" t="s">
        <v>40</v>
      </c>
      <c r="G2365" s="1">
        <v>45703</v>
      </c>
      <c r="H2365" t="s">
        <v>48</v>
      </c>
      <c r="I2365" t="s">
        <v>51</v>
      </c>
      <c r="J2365">
        <v>986</v>
      </c>
      <c r="K2365">
        <v>0</v>
      </c>
      <c r="L2365">
        <v>1</v>
      </c>
      <c r="M2365">
        <v>1882</v>
      </c>
      <c r="N2365">
        <f>MONTH(Table1[[#This Row],[Sale_Date]])</f>
        <v>2</v>
      </c>
    </row>
    <row r="2366" spans="1:14" x14ac:dyDescent="0.25">
      <c r="A2366">
        <v>2365</v>
      </c>
      <c r="B2366">
        <v>13</v>
      </c>
      <c r="C2366" t="s">
        <v>21</v>
      </c>
      <c r="D2366" t="s">
        <v>34</v>
      </c>
      <c r="E2366" t="s">
        <v>37</v>
      </c>
      <c r="F2366" t="s">
        <v>41</v>
      </c>
      <c r="G2366" s="1">
        <v>45762</v>
      </c>
      <c r="H2366" t="s">
        <v>48</v>
      </c>
      <c r="I2366" t="s">
        <v>51</v>
      </c>
      <c r="J2366">
        <v>916</v>
      </c>
      <c r="K2366">
        <v>15</v>
      </c>
      <c r="L2366">
        <v>2</v>
      </c>
      <c r="M2366">
        <v>1237</v>
      </c>
      <c r="N2366">
        <f>MONTH(Table1[[#This Row],[Sale_Date]])</f>
        <v>4</v>
      </c>
    </row>
    <row r="2367" spans="1:14" x14ac:dyDescent="0.25">
      <c r="A2367">
        <v>2366</v>
      </c>
      <c r="B2367">
        <v>9</v>
      </c>
      <c r="C2367" t="s">
        <v>26</v>
      </c>
      <c r="D2367" t="s">
        <v>35</v>
      </c>
      <c r="E2367" t="s">
        <v>37</v>
      </c>
      <c r="F2367" t="s">
        <v>44</v>
      </c>
      <c r="G2367" s="1">
        <v>45465</v>
      </c>
      <c r="H2367" t="s">
        <v>48</v>
      </c>
      <c r="I2367" t="s">
        <v>50</v>
      </c>
      <c r="J2367">
        <v>1070</v>
      </c>
      <c r="K2367">
        <v>25</v>
      </c>
      <c r="L2367">
        <v>1</v>
      </c>
      <c r="M2367">
        <v>2339</v>
      </c>
      <c r="N2367">
        <f>MONTH(Table1[[#This Row],[Sale_Date]])</f>
        <v>6</v>
      </c>
    </row>
    <row r="2368" spans="1:14" x14ac:dyDescent="0.25">
      <c r="A2368">
        <v>2367</v>
      </c>
      <c r="B2368">
        <v>11</v>
      </c>
      <c r="C2368" t="s">
        <v>13</v>
      </c>
      <c r="D2368" t="s">
        <v>33</v>
      </c>
      <c r="E2368" t="s">
        <v>36</v>
      </c>
      <c r="F2368" t="s">
        <v>43</v>
      </c>
      <c r="G2368" s="1">
        <v>45663</v>
      </c>
      <c r="H2368" t="s">
        <v>48</v>
      </c>
      <c r="I2368" t="s">
        <v>51</v>
      </c>
      <c r="J2368">
        <v>1240</v>
      </c>
      <c r="K2368">
        <v>0</v>
      </c>
      <c r="L2368">
        <v>2</v>
      </c>
      <c r="M2368">
        <v>1091</v>
      </c>
      <c r="N2368">
        <f>MONTH(Table1[[#This Row],[Sale_Date]])</f>
        <v>1</v>
      </c>
    </row>
    <row r="2369" spans="1:14" x14ac:dyDescent="0.25">
      <c r="A2369">
        <v>2368</v>
      </c>
      <c r="B2369">
        <v>19</v>
      </c>
      <c r="C2369" t="s">
        <v>14</v>
      </c>
      <c r="D2369" t="s">
        <v>34</v>
      </c>
      <c r="E2369" t="s">
        <v>39</v>
      </c>
      <c r="F2369" t="s">
        <v>42</v>
      </c>
      <c r="G2369" s="1">
        <v>45461</v>
      </c>
      <c r="H2369" t="s">
        <v>47</v>
      </c>
      <c r="I2369" t="s">
        <v>51</v>
      </c>
      <c r="J2369">
        <v>347</v>
      </c>
      <c r="K2369">
        <v>30</v>
      </c>
      <c r="L2369">
        <v>3</v>
      </c>
      <c r="M2369">
        <v>2532</v>
      </c>
      <c r="N2369">
        <f>MONTH(Table1[[#This Row],[Sale_Date]])</f>
        <v>6</v>
      </c>
    </row>
    <row r="2370" spans="1:14" x14ac:dyDescent="0.25">
      <c r="A2370">
        <v>2369</v>
      </c>
      <c r="B2370">
        <v>13</v>
      </c>
      <c r="C2370" t="s">
        <v>21</v>
      </c>
      <c r="D2370" t="s">
        <v>34</v>
      </c>
      <c r="E2370" t="s">
        <v>37</v>
      </c>
      <c r="F2370" t="s">
        <v>45</v>
      </c>
      <c r="G2370" s="1">
        <v>45614</v>
      </c>
      <c r="H2370" t="s">
        <v>48</v>
      </c>
      <c r="I2370" t="s">
        <v>50</v>
      </c>
      <c r="J2370">
        <v>609</v>
      </c>
      <c r="K2370">
        <v>15</v>
      </c>
      <c r="L2370">
        <v>2</v>
      </c>
      <c r="M2370">
        <v>1075</v>
      </c>
      <c r="N2370">
        <f>MONTH(Table1[[#This Row],[Sale_Date]])</f>
        <v>11</v>
      </c>
    </row>
    <row r="2371" spans="1:14" x14ac:dyDescent="0.25">
      <c r="A2371">
        <v>2370</v>
      </c>
      <c r="B2371">
        <v>10</v>
      </c>
      <c r="C2371" t="s">
        <v>23</v>
      </c>
      <c r="D2371" t="s">
        <v>34</v>
      </c>
      <c r="E2371" t="s">
        <v>37</v>
      </c>
      <c r="F2371" t="s">
        <v>42</v>
      </c>
      <c r="G2371" s="1">
        <v>45699</v>
      </c>
      <c r="H2371" t="s">
        <v>48</v>
      </c>
      <c r="I2371" t="s">
        <v>54</v>
      </c>
      <c r="J2371">
        <v>846</v>
      </c>
      <c r="K2371">
        <v>30</v>
      </c>
      <c r="L2371">
        <v>3</v>
      </c>
      <c r="M2371">
        <v>1911</v>
      </c>
      <c r="N2371">
        <f>MONTH(Table1[[#This Row],[Sale_Date]])</f>
        <v>2</v>
      </c>
    </row>
    <row r="2372" spans="1:14" x14ac:dyDescent="0.25">
      <c r="A2372">
        <v>2371</v>
      </c>
      <c r="B2372">
        <v>11</v>
      </c>
      <c r="C2372" t="s">
        <v>13</v>
      </c>
      <c r="D2372" t="s">
        <v>33</v>
      </c>
      <c r="E2372" t="s">
        <v>38</v>
      </c>
      <c r="F2372" t="s">
        <v>45</v>
      </c>
      <c r="G2372" s="1">
        <v>45514</v>
      </c>
      <c r="H2372" t="s">
        <v>47</v>
      </c>
      <c r="I2372" t="s">
        <v>53</v>
      </c>
      <c r="J2372">
        <v>1432</v>
      </c>
      <c r="K2372">
        <v>25</v>
      </c>
      <c r="L2372">
        <v>2</v>
      </c>
      <c r="M2372">
        <v>2902</v>
      </c>
      <c r="N2372">
        <f>MONTH(Table1[[#This Row],[Sale_Date]])</f>
        <v>8</v>
      </c>
    </row>
    <row r="2373" spans="1:14" x14ac:dyDescent="0.25">
      <c r="A2373">
        <v>2372</v>
      </c>
      <c r="B2373">
        <v>17</v>
      </c>
      <c r="C2373" t="s">
        <v>27</v>
      </c>
      <c r="D2373" t="s">
        <v>33</v>
      </c>
      <c r="E2373" t="s">
        <v>38</v>
      </c>
      <c r="F2373" t="s">
        <v>41</v>
      </c>
      <c r="G2373" s="1">
        <v>45760</v>
      </c>
      <c r="H2373" t="s">
        <v>47</v>
      </c>
      <c r="I2373" t="s">
        <v>49</v>
      </c>
      <c r="J2373">
        <v>1170</v>
      </c>
      <c r="K2373">
        <v>25</v>
      </c>
      <c r="L2373">
        <v>1</v>
      </c>
      <c r="M2373">
        <v>1402</v>
      </c>
      <c r="N2373">
        <f>MONTH(Table1[[#This Row],[Sale_Date]])</f>
        <v>4</v>
      </c>
    </row>
    <row r="2374" spans="1:14" x14ac:dyDescent="0.25">
      <c r="A2374">
        <v>2373</v>
      </c>
      <c r="B2374">
        <v>17</v>
      </c>
      <c r="C2374" t="s">
        <v>27</v>
      </c>
      <c r="D2374" t="s">
        <v>33</v>
      </c>
      <c r="E2374" t="s">
        <v>36</v>
      </c>
      <c r="F2374" t="s">
        <v>46</v>
      </c>
      <c r="G2374" s="1">
        <v>45640</v>
      </c>
      <c r="H2374" t="s">
        <v>48</v>
      </c>
      <c r="I2374" t="s">
        <v>55</v>
      </c>
      <c r="J2374">
        <v>214</v>
      </c>
      <c r="K2374">
        <v>0</v>
      </c>
      <c r="L2374">
        <v>3</v>
      </c>
      <c r="M2374">
        <v>2210</v>
      </c>
      <c r="N2374">
        <f>MONTH(Table1[[#This Row],[Sale_Date]])</f>
        <v>12</v>
      </c>
    </row>
    <row r="2375" spans="1:14" x14ac:dyDescent="0.25">
      <c r="A2375">
        <v>2374</v>
      </c>
      <c r="B2375">
        <v>14</v>
      </c>
      <c r="C2375" t="s">
        <v>22</v>
      </c>
      <c r="D2375" t="s">
        <v>33</v>
      </c>
      <c r="E2375" t="s">
        <v>38</v>
      </c>
      <c r="F2375" t="s">
        <v>40</v>
      </c>
      <c r="G2375" s="1">
        <v>45562</v>
      </c>
      <c r="H2375" t="s">
        <v>47</v>
      </c>
      <c r="I2375" t="s">
        <v>53</v>
      </c>
      <c r="J2375">
        <v>1239</v>
      </c>
      <c r="K2375">
        <v>30</v>
      </c>
      <c r="L2375">
        <v>3</v>
      </c>
      <c r="M2375">
        <v>2129</v>
      </c>
      <c r="N2375">
        <f>MONTH(Table1[[#This Row],[Sale_Date]])</f>
        <v>9</v>
      </c>
    </row>
    <row r="2376" spans="1:14" x14ac:dyDescent="0.25">
      <c r="A2376">
        <v>2375</v>
      </c>
      <c r="B2376">
        <v>3</v>
      </c>
      <c r="C2376" t="s">
        <v>18</v>
      </c>
      <c r="D2376" t="s">
        <v>35</v>
      </c>
      <c r="E2376" t="s">
        <v>36</v>
      </c>
      <c r="F2376" t="s">
        <v>41</v>
      </c>
      <c r="G2376" s="1">
        <v>45508</v>
      </c>
      <c r="H2376" t="s">
        <v>47</v>
      </c>
      <c r="I2376" t="s">
        <v>55</v>
      </c>
      <c r="J2376">
        <v>223</v>
      </c>
      <c r="K2376">
        <v>15</v>
      </c>
      <c r="L2376">
        <v>2</v>
      </c>
      <c r="M2376">
        <v>2587</v>
      </c>
      <c r="N2376">
        <f>MONTH(Table1[[#This Row],[Sale_Date]])</f>
        <v>8</v>
      </c>
    </row>
    <row r="2377" spans="1:14" x14ac:dyDescent="0.25">
      <c r="A2377">
        <v>2376</v>
      </c>
      <c r="B2377">
        <v>7</v>
      </c>
      <c r="C2377" t="s">
        <v>25</v>
      </c>
      <c r="D2377" t="s">
        <v>34</v>
      </c>
      <c r="E2377" t="s">
        <v>38</v>
      </c>
      <c r="F2377" t="s">
        <v>40</v>
      </c>
      <c r="G2377" s="1">
        <v>45474</v>
      </c>
      <c r="H2377" t="s">
        <v>47</v>
      </c>
      <c r="I2377" t="s">
        <v>52</v>
      </c>
      <c r="J2377">
        <v>297</v>
      </c>
      <c r="K2377">
        <v>30</v>
      </c>
      <c r="L2377">
        <v>1</v>
      </c>
      <c r="M2377">
        <v>2056</v>
      </c>
      <c r="N2377">
        <f>MONTH(Table1[[#This Row],[Sale_Date]])</f>
        <v>7</v>
      </c>
    </row>
    <row r="2378" spans="1:14" x14ac:dyDescent="0.25">
      <c r="A2378">
        <v>2377</v>
      </c>
      <c r="B2378">
        <v>12</v>
      </c>
      <c r="C2378" t="s">
        <v>31</v>
      </c>
      <c r="D2378" t="s">
        <v>35</v>
      </c>
      <c r="E2378" t="s">
        <v>38</v>
      </c>
      <c r="F2378" t="s">
        <v>41</v>
      </c>
      <c r="G2378" s="1">
        <v>45648</v>
      </c>
      <c r="H2378" t="s">
        <v>47</v>
      </c>
      <c r="I2378" t="s">
        <v>51</v>
      </c>
      <c r="J2378">
        <v>1218</v>
      </c>
      <c r="K2378">
        <v>25</v>
      </c>
      <c r="L2378">
        <v>1</v>
      </c>
      <c r="M2378">
        <v>1948</v>
      </c>
      <c r="N2378">
        <f>MONTH(Table1[[#This Row],[Sale_Date]])</f>
        <v>12</v>
      </c>
    </row>
    <row r="2379" spans="1:14" x14ac:dyDescent="0.25">
      <c r="A2379">
        <v>2378</v>
      </c>
      <c r="B2379">
        <v>5</v>
      </c>
      <c r="C2379" t="s">
        <v>30</v>
      </c>
      <c r="D2379" t="s">
        <v>33</v>
      </c>
      <c r="E2379" t="s">
        <v>39</v>
      </c>
      <c r="F2379" t="s">
        <v>43</v>
      </c>
      <c r="G2379" s="1">
        <v>45507</v>
      </c>
      <c r="H2379" t="s">
        <v>47</v>
      </c>
      <c r="I2379" t="s">
        <v>55</v>
      </c>
      <c r="J2379">
        <v>931</v>
      </c>
      <c r="K2379">
        <v>20</v>
      </c>
      <c r="L2379">
        <v>1</v>
      </c>
      <c r="M2379">
        <v>1800</v>
      </c>
      <c r="N2379">
        <f>MONTH(Table1[[#This Row],[Sale_Date]])</f>
        <v>8</v>
      </c>
    </row>
    <row r="2380" spans="1:14" x14ac:dyDescent="0.25">
      <c r="A2380">
        <v>2379</v>
      </c>
      <c r="B2380">
        <v>16</v>
      </c>
      <c r="C2380" t="s">
        <v>16</v>
      </c>
      <c r="D2380" t="s">
        <v>34</v>
      </c>
      <c r="E2380" t="s">
        <v>36</v>
      </c>
      <c r="F2380" t="s">
        <v>41</v>
      </c>
      <c r="G2380" s="1">
        <v>45431</v>
      </c>
      <c r="H2380" t="s">
        <v>48</v>
      </c>
      <c r="I2380" t="s">
        <v>51</v>
      </c>
      <c r="J2380">
        <v>924</v>
      </c>
      <c r="K2380">
        <v>30</v>
      </c>
      <c r="L2380">
        <v>2</v>
      </c>
      <c r="M2380">
        <v>2820</v>
      </c>
      <c r="N2380">
        <f>MONTH(Table1[[#This Row],[Sale_Date]])</f>
        <v>5</v>
      </c>
    </row>
    <row r="2381" spans="1:14" x14ac:dyDescent="0.25">
      <c r="A2381">
        <v>2380</v>
      </c>
      <c r="B2381">
        <v>18</v>
      </c>
      <c r="C2381" t="s">
        <v>28</v>
      </c>
      <c r="D2381" t="s">
        <v>35</v>
      </c>
      <c r="E2381" t="s">
        <v>38</v>
      </c>
      <c r="F2381" t="s">
        <v>41</v>
      </c>
      <c r="G2381" s="1">
        <v>45638</v>
      </c>
      <c r="H2381" t="s">
        <v>48</v>
      </c>
      <c r="I2381" t="s">
        <v>55</v>
      </c>
      <c r="J2381">
        <v>1373</v>
      </c>
      <c r="K2381">
        <v>25</v>
      </c>
      <c r="L2381">
        <v>1</v>
      </c>
      <c r="M2381">
        <v>2030</v>
      </c>
      <c r="N2381">
        <f>MONTH(Table1[[#This Row],[Sale_Date]])</f>
        <v>12</v>
      </c>
    </row>
    <row r="2382" spans="1:14" x14ac:dyDescent="0.25">
      <c r="A2382">
        <v>2381</v>
      </c>
      <c r="B2382">
        <v>19</v>
      </c>
      <c r="C2382" t="s">
        <v>14</v>
      </c>
      <c r="D2382" t="s">
        <v>34</v>
      </c>
      <c r="E2382" t="s">
        <v>36</v>
      </c>
      <c r="F2382" t="s">
        <v>40</v>
      </c>
      <c r="G2382" s="1">
        <v>45704</v>
      </c>
      <c r="H2382" t="s">
        <v>47</v>
      </c>
      <c r="I2382" t="s">
        <v>50</v>
      </c>
      <c r="J2382">
        <v>1347</v>
      </c>
      <c r="K2382">
        <v>30</v>
      </c>
      <c r="L2382">
        <v>2</v>
      </c>
      <c r="M2382">
        <v>1019</v>
      </c>
      <c r="N2382">
        <f>MONTH(Table1[[#This Row],[Sale_Date]])</f>
        <v>2</v>
      </c>
    </row>
    <row r="2383" spans="1:14" x14ac:dyDescent="0.25">
      <c r="A2383">
        <v>2382</v>
      </c>
      <c r="B2383">
        <v>9</v>
      </c>
      <c r="C2383" t="s">
        <v>26</v>
      </c>
      <c r="D2383" t="s">
        <v>35</v>
      </c>
      <c r="E2383" t="s">
        <v>37</v>
      </c>
      <c r="F2383" t="s">
        <v>46</v>
      </c>
      <c r="G2383" s="1">
        <v>45507</v>
      </c>
      <c r="H2383" t="s">
        <v>48</v>
      </c>
      <c r="I2383" t="s">
        <v>51</v>
      </c>
      <c r="J2383">
        <v>338</v>
      </c>
      <c r="K2383">
        <v>10</v>
      </c>
      <c r="L2383">
        <v>3</v>
      </c>
      <c r="M2383">
        <v>2099</v>
      </c>
      <c r="N2383">
        <f>MONTH(Table1[[#This Row],[Sale_Date]])</f>
        <v>8</v>
      </c>
    </row>
    <row r="2384" spans="1:14" x14ac:dyDescent="0.25">
      <c r="A2384">
        <v>2383</v>
      </c>
      <c r="B2384">
        <v>2</v>
      </c>
      <c r="C2384" t="s">
        <v>19</v>
      </c>
      <c r="D2384" t="s">
        <v>33</v>
      </c>
      <c r="E2384" t="s">
        <v>39</v>
      </c>
      <c r="F2384" t="s">
        <v>43</v>
      </c>
      <c r="G2384" s="1">
        <v>45666</v>
      </c>
      <c r="H2384" t="s">
        <v>47</v>
      </c>
      <c r="I2384" t="s">
        <v>51</v>
      </c>
      <c r="J2384">
        <v>485</v>
      </c>
      <c r="K2384">
        <v>10</v>
      </c>
      <c r="L2384">
        <v>2</v>
      </c>
      <c r="M2384">
        <v>1504</v>
      </c>
      <c r="N2384">
        <f>MONTH(Table1[[#This Row],[Sale_Date]])</f>
        <v>1</v>
      </c>
    </row>
    <row r="2385" spans="1:14" x14ac:dyDescent="0.25">
      <c r="A2385">
        <v>2384</v>
      </c>
      <c r="B2385">
        <v>17</v>
      </c>
      <c r="C2385" t="s">
        <v>27</v>
      </c>
      <c r="D2385" t="s">
        <v>33</v>
      </c>
      <c r="E2385" t="s">
        <v>36</v>
      </c>
      <c r="F2385" t="s">
        <v>44</v>
      </c>
      <c r="G2385" s="1">
        <v>45488</v>
      </c>
      <c r="H2385" t="s">
        <v>48</v>
      </c>
      <c r="I2385" t="s">
        <v>52</v>
      </c>
      <c r="J2385">
        <v>1052</v>
      </c>
      <c r="K2385">
        <v>0</v>
      </c>
      <c r="L2385">
        <v>1</v>
      </c>
      <c r="M2385">
        <v>2135</v>
      </c>
      <c r="N2385">
        <f>MONTH(Table1[[#This Row],[Sale_Date]])</f>
        <v>7</v>
      </c>
    </row>
    <row r="2386" spans="1:14" x14ac:dyDescent="0.25">
      <c r="A2386">
        <v>2385</v>
      </c>
      <c r="B2386">
        <v>5</v>
      </c>
      <c r="C2386" t="s">
        <v>30</v>
      </c>
      <c r="D2386" t="s">
        <v>33</v>
      </c>
      <c r="E2386" t="s">
        <v>39</v>
      </c>
      <c r="F2386" t="s">
        <v>42</v>
      </c>
      <c r="G2386" s="1">
        <v>45648</v>
      </c>
      <c r="H2386" t="s">
        <v>48</v>
      </c>
      <c r="I2386" t="s">
        <v>55</v>
      </c>
      <c r="J2386">
        <v>1287</v>
      </c>
      <c r="K2386">
        <v>25</v>
      </c>
      <c r="L2386">
        <v>2</v>
      </c>
      <c r="M2386">
        <v>1631</v>
      </c>
      <c r="N2386">
        <f>MONTH(Table1[[#This Row],[Sale_Date]])</f>
        <v>12</v>
      </c>
    </row>
    <row r="2387" spans="1:14" x14ac:dyDescent="0.25">
      <c r="A2387">
        <v>2386</v>
      </c>
      <c r="B2387">
        <v>6</v>
      </c>
      <c r="C2387" t="s">
        <v>32</v>
      </c>
      <c r="D2387" t="s">
        <v>35</v>
      </c>
      <c r="E2387" t="s">
        <v>39</v>
      </c>
      <c r="F2387" t="s">
        <v>41</v>
      </c>
      <c r="G2387" s="1">
        <v>45414</v>
      </c>
      <c r="H2387" t="s">
        <v>47</v>
      </c>
      <c r="I2387" t="s">
        <v>53</v>
      </c>
      <c r="J2387">
        <v>1172</v>
      </c>
      <c r="K2387">
        <v>0</v>
      </c>
      <c r="L2387">
        <v>2</v>
      </c>
      <c r="M2387">
        <v>1873</v>
      </c>
      <c r="N2387">
        <f>MONTH(Table1[[#This Row],[Sale_Date]])</f>
        <v>5</v>
      </c>
    </row>
    <row r="2388" spans="1:14" x14ac:dyDescent="0.25">
      <c r="A2388">
        <v>2387</v>
      </c>
      <c r="B2388">
        <v>4</v>
      </c>
      <c r="C2388" t="s">
        <v>17</v>
      </c>
      <c r="D2388" t="s">
        <v>34</v>
      </c>
      <c r="E2388" t="s">
        <v>37</v>
      </c>
      <c r="F2388" t="s">
        <v>43</v>
      </c>
      <c r="G2388" s="1">
        <v>45730</v>
      </c>
      <c r="H2388" t="s">
        <v>47</v>
      </c>
      <c r="I2388" t="s">
        <v>49</v>
      </c>
      <c r="J2388">
        <v>1480</v>
      </c>
      <c r="K2388">
        <v>15</v>
      </c>
      <c r="L2388">
        <v>1</v>
      </c>
      <c r="M2388">
        <v>1756</v>
      </c>
      <c r="N2388">
        <f>MONTH(Table1[[#This Row],[Sale_Date]])</f>
        <v>3</v>
      </c>
    </row>
    <row r="2389" spans="1:14" x14ac:dyDescent="0.25">
      <c r="A2389">
        <v>2388</v>
      </c>
      <c r="B2389">
        <v>13</v>
      </c>
      <c r="C2389" t="s">
        <v>21</v>
      </c>
      <c r="D2389" t="s">
        <v>34</v>
      </c>
      <c r="E2389" t="s">
        <v>38</v>
      </c>
      <c r="F2389" t="s">
        <v>42</v>
      </c>
      <c r="G2389" s="1">
        <v>45433</v>
      </c>
      <c r="H2389" t="s">
        <v>47</v>
      </c>
      <c r="I2389" t="s">
        <v>53</v>
      </c>
      <c r="J2389">
        <v>442</v>
      </c>
      <c r="K2389">
        <v>25</v>
      </c>
      <c r="L2389">
        <v>2</v>
      </c>
      <c r="M2389">
        <v>1864</v>
      </c>
      <c r="N2389">
        <f>MONTH(Table1[[#This Row],[Sale_Date]])</f>
        <v>5</v>
      </c>
    </row>
    <row r="2390" spans="1:14" x14ac:dyDescent="0.25">
      <c r="A2390">
        <v>2389</v>
      </c>
      <c r="B2390">
        <v>3</v>
      </c>
      <c r="C2390" t="s">
        <v>18</v>
      </c>
      <c r="D2390" t="s">
        <v>35</v>
      </c>
      <c r="E2390" t="s">
        <v>37</v>
      </c>
      <c r="F2390" t="s">
        <v>43</v>
      </c>
      <c r="G2390" s="1">
        <v>45621</v>
      </c>
      <c r="H2390" t="s">
        <v>47</v>
      </c>
      <c r="I2390" t="s">
        <v>54</v>
      </c>
      <c r="J2390">
        <v>1481</v>
      </c>
      <c r="K2390">
        <v>30</v>
      </c>
      <c r="L2390">
        <v>2</v>
      </c>
      <c r="M2390">
        <v>2781</v>
      </c>
      <c r="N2390">
        <f>MONTH(Table1[[#This Row],[Sale_Date]])</f>
        <v>11</v>
      </c>
    </row>
    <row r="2391" spans="1:14" x14ac:dyDescent="0.25">
      <c r="A2391">
        <v>2390</v>
      </c>
      <c r="B2391">
        <v>20</v>
      </c>
      <c r="C2391" t="s">
        <v>24</v>
      </c>
      <c r="D2391" t="s">
        <v>33</v>
      </c>
      <c r="E2391" t="s">
        <v>39</v>
      </c>
      <c r="F2391" t="s">
        <v>42</v>
      </c>
      <c r="G2391" s="1">
        <v>45687</v>
      </c>
      <c r="H2391" t="s">
        <v>47</v>
      </c>
      <c r="I2391" t="s">
        <v>53</v>
      </c>
      <c r="J2391">
        <v>975</v>
      </c>
      <c r="K2391">
        <v>25</v>
      </c>
      <c r="L2391">
        <v>3</v>
      </c>
      <c r="M2391">
        <v>2517</v>
      </c>
      <c r="N2391">
        <f>MONTH(Table1[[#This Row],[Sale_Date]])</f>
        <v>1</v>
      </c>
    </row>
    <row r="2392" spans="1:14" x14ac:dyDescent="0.25">
      <c r="A2392">
        <v>2391</v>
      </c>
      <c r="B2392">
        <v>6</v>
      </c>
      <c r="C2392" t="s">
        <v>32</v>
      </c>
      <c r="D2392" t="s">
        <v>35</v>
      </c>
      <c r="E2392" t="s">
        <v>39</v>
      </c>
      <c r="F2392" t="s">
        <v>43</v>
      </c>
      <c r="G2392" s="1">
        <v>45674</v>
      </c>
      <c r="H2392" t="s">
        <v>48</v>
      </c>
      <c r="I2392" t="s">
        <v>54</v>
      </c>
      <c r="J2392">
        <v>478</v>
      </c>
      <c r="K2392">
        <v>30</v>
      </c>
      <c r="L2392">
        <v>1</v>
      </c>
      <c r="M2392">
        <v>1614</v>
      </c>
      <c r="N2392">
        <f>MONTH(Table1[[#This Row],[Sale_Date]])</f>
        <v>1</v>
      </c>
    </row>
    <row r="2393" spans="1:14" x14ac:dyDescent="0.25">
      <c r="A2393">
        <v>2392</v>
      </c>
      <c r="B2393">
        <v>19</v>
      </c>
      <c r="C2393" t="s">
        <v>14</v>
      </c>
      <c r="D2393" t="s">
        <v>34</v>
      </c>
      <c r="E2393" t="s">
        <v>36</v>
      </c>
      <c r="F2393" t="s">
        <v>43</v>
      </c>
      <c r="G2393" s="1">
        <v>45463</v>
      </c>
      <c r="H2393" t="s">
        <v>48</v>
      </c>
      <c r="I2393" t="s">
        <v>51</v>
      </c>
      <c r="J2393">
        <v>1389</v>
      </c>
      <c r="K2393">
        <v>30</v>
      </c>
      <c r="L2393">
        <v>2</v>
      </c>
      <c r="M2393">
        <v>1256</v>
      </c>
      <c r="N2393">
        <f>MONTH(Table1[[#This Row],[Sale_Date]])</f>
        <v>6</v>
      </c>
    </row>
    <row r="2394" spans="1:14" x14ac:dyDescent="0.25">
      <c r="A2394">
        <v>2393</v>
      </c>
      <c r="B2394">
        <v>14</v>
      </c>
      <c r="C2394" t="s">
        <v>22</v>
      </c>
      <c r="D2394" t="s">
        <v>33</v>
      </c>
      <c r="E2394" t="s">
        <v>36</v>
      </c>
      <c r="F2394" t="s">
        <v>45</v>
      </c>
      <c r="G2394" s="1">
        <v>45751</v>
      </c>
      <c r="H2394" t="s">
        <v>47</v>
      </c>
      <c r="I2394" t="s">
        <v>54</v>
      </c>
      <c r="J2394">
        <v>298</v>
      </c>
      <c r="K2394">
        <v>20</v>
      </c>
      <c r="L2394">
        <v>2</v>
      </c>
      <c r="M2394">
        <v>2532</v>
      </c>
      <c r="N2394">
        <f>MONTH(Table1[[#This Row],[Sale_Date]])</f>
        <v>4</v>
      </c>
    </row>
    <row r="2395" spans="1:14" x14ac:dyDescent="0.25">
      <c r="A2395">
        <v>2394</v>
      </c>
      <c r="B2395">
        <v>4</v>
      </c>
      <c r="C2395" t="s">
        <v>17</v>
      </c>
      <c r="D2395" t="s">
        <v>34</v>
      </c>
      <c r="E2395" t="s">
        <v>36</v>
      </c>
      <c r="F2395" t="s">
        <v>41</v>
      </c>
      <c r="G2395" s="1">
        <v>45562</v>
      </c>
      <c r="H2395" t="s">
        <v>47</v>
      </c>
      <c r="I2395" t="s">
        <v>55</v>
      </c>
      <c r="J2395">
        <v>1287</v>
      </c>
      <c r="K2395">
        <v>15</v>
      </c>
      <c r="L2395">
        <v>2</v>
      </c>
      <c r="M2395">
        <v>1538</v>
      </c>
      <c r="N2395">
        <f>MONTH(Table1[[#This Row],[Sale_Date]])</f>
        <v>9</v>
      </c>
    </row>
    <row r="2396" spans="1:14" x14ac:dyDescent="0.25">
      <c r="A2396">
        <v>2395</v>
      </c>
      <c r="B2396">
        <v>15</v>
      </c>
      <c r="C2396" t="s">
        <v>20</v>
      </c>
      <c r="D2396" t="s">
        <v>35</v>
      </c>
      <c r="E2396" t="s">
        <v>38</v>
      </c>
      <c r="F2396" t="s">
        <v>42</v>
      </c>
      <c r="G2396" s="1">
        <v>45706</v>
      </c>
      <c r="H2396" t="s">
        <v>47</v>
      </c>
      <c r="I2396" t="s">
        <v>51</v>
      </c>
      <c r="J2396">
        <v>1317</v>
      </c>
      <c r="K2396">
        <v>25</v>
      </c>
      <c r="L2396">
        <v>1</v>
      </c>
      <c r="M2396">
        <v>2444</v>
      </c>
      <c r="N2396">
        <f>MONTH(Table1[[#This Row],[Sale_Date]])</f>
        <v>2</v>
      </c>
    </row>
    <row r="2397" spans="1:14" x14ac:dyDescent="0.25">
      <c r="A2397">
        <v>2396</v>
      </c>
      <c r="B2397">
        <v>7</v>
      </c>
      <c r="C2397" t="s">
        <v>25</v>
      </c>
      <c r="D2397" t="s">
        <v>34</v>
      </c>
      <c r="E2397" t="s">
        <v>38</v>
      </c>
      <c r="F2397" t="s">
        <v>46</v>
      </c>
      <c r="G2397" s="1">
        <v>45655</v>
      </c>
      <c r="H2397" t="s">
        <v>47</v>
      </c>
      <c r="I2397" t="s">
        <v>55</v>
      </c>
      <c r="J2397">
        <v>1044</v>
      </c>
      <c r="K2397">
        <v>30</v>
      </c>
      <c r="L2397">
        <v>1</v>
      </c>
      <c r="M2397">
        <v>2732</v>
      </c>
      <c r="N2397">
        <f>MONTH(Table1[[#This Row],[Sale_Date]])</f>
        <v>12</v>
      </c>
    </row>
    <row r="2398" spans="1:14" x14ac:dyDescent="0.25">
      <c r="A2398">
        <v>2397</v>
      </c>
      <c r="B2398">
        <v>14</v>
      </c>
      <c r="C2398" t="s">
        <v>22</v>
      </c>
      <c r="D2398" t="s">
        <v>33</v>
      </c>
      <c r="E2398" t="s">
        <v>39</v>
      </c>
      <c r="F2398" t="s">
        <v>42</v>
      </c>
      <c r="G2398" s="1">
        <v>45436</v>
      </c>
      <c r="H2398" t="s">
        <v>47</v>
      </c>
      <c r="I2398" t="s">
        <v>50</v>
      </c>
      <c r="J2398">
        <v>1014</v>
      </c>
      <c r="K2398">
        <v>0</v>
      </c>
      <c r="L2398">
        <v>1</v>
      </c>
      <c r="M2398">
        <v>2994</v>
      </c>
      <c r="N2398">
        <f>MONTH(Table1[[#This Row],[Sale_Date]])</f>
        <v>5</v>
      </c>
    </row>
    <row r="2399" spans="1:14" x14ac:dyDescent="0.25">
      <c r="A2399">
        <v>2398</v>
      </c>
      <c r="B2399">
        <v>15</v>
      </c>
      <c r="C2399" t="s">
        <v>20</v>
      </c>
      <c r="D2399" t="s">
        <v>35</v>
      </c>
      <c r="E2399" t="s">
        <v>39</v>
      </c>
      <c r="F2399" t="s">
        <v>45</v>
      </c>
      <c r="G2399" s="1">
        <v>45657</v>
      </c>
      <c r="H2399" t="s">
        <v>48</v>
      </c>
      <c r="I2399" t="s">
        <v>50</v>
      </c>
      <c r="J2399">
        <v>712</v>
      </c>
      <c r="K2399">
        <v>25</v>
      </c>
      <c r="L2399">
        <v>2</v>
      </c>
      <c r="M2399">
        <v>1469</v>
      </c>
      <c r="N2399">
        <f>MONTH(Table1[[#This Row],[Sale_Date]])</f>
        <v>12</v>
      </c>
    </row>
    <row r="2400" spans="1:14" x14ac:dyDescent="0.25">
      <c r="A2400">
        <v>2399</v>
      </c>
      <c r="B2400">
        <v>17</v>
      </c>
      <c r="C2400" t="s">
        <v>27</v>
      </c>
      <c r="D2400" t="s">
        <v>33</v>
      </c>
      <c r="E2400" t="s">
        <v>39</v>
      </c>
      <c r="F2400" t="s">
        <v>41</v>
      </c>
      <c r="G2400" s="1">
        <v>45518</v>
      </c>
      <c r="H2400" t="s">
        <v>47</v>
      </c>
      <c r="I2400" t="s">
        <v>53</v>
      </c>
      <c r="J2400">
        <v>1130</v>
      </c>
      <c r="K2400">
        <v>10</v>
      </c>
      <c r="L2400">
        <v>3</v>
      </c>
      <c r="M2400">
        <v>1271</v>
      </c>
      <c r="N2400">
        <f>MONTH(Table1[[#This Row],[Sale_Date]])</f>
        <v>8</v>
      </c>
    </row>
    <row r="2401" spans="1:14" x14ac:dyDescent="0.25">
      <c r="A2401">
        <v>2400</v>
      </c>
      <c r="B2401">
        <v>9</v>
      </c>
      <c r="C2401" t="s">
        <v>26</v>
      </c>
      <c r="D2401" t="s">
        <v>35</v>
      </c>
      <c r="E2401" t="s">
        <v>39</v>
      </c>
      <c r="F2401" t="s">
        <v>42</v>
      </c>
      <c r="G2401" s="1">
        <v>45632</v>
      </c>
      <c r="H2401" t="s">
        <v>47</v>
      </c>
      <c r="I2401" t="s">
        <v>53</v>
      </c>
      <c r="J2401">
        <v>451</v>
      </c>
      <c r="K2401">
        <v>20</v>
      </c>
      <c r="L2401">
        <v>2</v>
      </c>
      <c r="M2401">
        <v>1978</v>
      </c>
      <c r="N2401">
        <f>MONTH(Table1[[#This Row],[Sale_Date]])</f>
        <v>12</v>
      </c>
    </row>
    <row r="2402" spans="1:14" x14ac:dyDescent="0.25">
      <c r="A2402">
        <v>2401</v>
      </c>
      <c r="B2402">
        <v>13</v>
      </c>
      <c r="C2402" t="s">
        <v>21</v>
      </c>
      <c r="D2402" t="s">
        <v>34</v>
      </c>
      <c r="E2402" t="s">
        <v>36</v>
      </c>
      <c r="F2402" t="s">
        <v>42</v>
      </c>
      <c r="G2402" s="1">
        <v>45503</v>
      </c>
      <c r="H2402" t="s">
        <v>48</v>
      </c>
      <c r="I2402" t="s">
        <v>51</v>
      </c>
      <c r="J2402">
        <v>951</v>
      </c>
      <c r="K2402">
        <v>15</v>
      </c>
      <c r="L2402">
        <v>2</v>
      </c>
      <c r="M2402">
        <v>2128</v>
      </c>
      <c r="N2402">
        <f>MONTH(Table1[[#This Row],[Sale_Date]])</f>
        <v>7</v>
      </c>
    </row>
    <row r="2403" spans="1:14" x14ac:dyDescent="0.25">
      <c r="A2403">
        <v>2402</v>
      </c>
      <c r="B2403">
        <v>6</v>
      </c>
      <c r="C2403" t="s">
        <v>32</v>
      </c>
      <c r="D2403" t="s">
        <v>35</v>
      </c>
      <c r="E2403" t="s">
        <v>38</v>
      </c>
      <c r="F2403" t="s">
        <v>45</v>
      </c>
      <c r="G2403" s="1">
        <v>45640</v>
      </c>
      <c r="H2403" t="s">
        <v>47</v>
      </c>
      <c r="I2403" t="s">
        <v>50</v>
      </c>
      <c r="J2403">
        <v>1197</v>
      </c>
      <c r="K2403">
        <v>10</v>
      </c>
      <c r="L2403">
        <v>1</v>
      </c>
      <c r="M2403">
        <v>2595</v>
      </c>
      <c r="N2403">
        <f>MONTH(Table1[[#This Row],[Sale_Date]])</f>
        <v>12</v>
      </c>
    </row>
    <row r="2404" spans="1:14" x14ac:dyDescent="0.25">
      <c r="A2404">
        <v>2403</v>
      </c>
      <c r="B2404">
        <v>5</v>
      </c>
      <c r="C2404" t="s">
        <v>30</v>
      </c>
      <c r="D2404" t="s">
        <v>33</v>
      </c>
      <c r="E2404" t="s">
        <v>38</v>
      </c>
      <c r="F2404" t="s">
        <v>40</v>
      </c>
      <c r="G2404" s="1">
        <v>45603</v>
      </c>
      <c r="H2404" t="s">
        <v>48</v>
      </c>
      <c r="I2404" t="s">
        <v>54</v>
      </c>
      <c r="J2404">
        <v>1126</v>
      </c>
      <c r="K2404">
        <v>20</v>
      </c>
      <c r="L2404">
        <v>2</v>
      </c>
      <c r="M2404">
        <v>1273</v>
      </c>
      <c r="N2404">
        <f>MONTH(Table1[[#This Row],[Sale_Date]])</f>
        <v>11</v>
      </c>
    </row>
    <row r="2405" spans="1:14" x14ac:dyDescent="0.25">
      <c r="A2405">
        <v>2404</v>
      </c>
      <c r="B2405">
        <v>2</v>
      </c>
      <c r="C2405" t="s">
        <v>19</v>
      </c>
      <c r="D2405" t="s">
        <v>33</v>
      </c>
      <c r="E2405" t="s">
        <v>36</v>
      </c>
      <c r="F2405" t="s">
        <v>46</v>
      </c>
      <c r="G2405" s="1">
        <v>45750</v>
      </c>
      <c r="H2405" t="s">
        <v>48</v>
      </c>
      <c r="I2405" t="s">
        <v>51</v>
      </c>
      <c r="J2405">
        <v>1358</v>
      </c>
      <c r="K2405">
        <v>25</v>
      </c>
      <c r="L2405">
        <v>3</v>
      </c>
      <c r="M2405">
        <v>1974</v>
      </c>
      <c r="N2405">
        <f>MONTH(Table1[[#This Row],[Sale_Date]])</f>
        <v>4</v>
      </c>
    </row>
    <row r="2406" spans="1:14" x14ac:dyDescent="0.25">
      <c r="A2406">
        <v>2405</v>
      </c>
      <c r="B2406">
        <v>9</v>
      </c>
      <c r="C2406" t="s">
        <v>26</v>
      </c>
      <c r="D2406" t="s">
        <v>35</v>
      </c>
      <c r="E2406" t="s">
        <v>37</v>
      </c>
      <c r="F2406" t="s">
        <v>41</v>
      </c>
      <c r="G2406" s="1">
        <v>45549</v>
      </c>
      <c r="H2406" t="s">
        <v>47</v>
      </c>
      <c r="I2406" t="s">
        <v>50</v>
      </c>
      <c r="J2406">
        <v>968</v>
      </c>
      <c r="K2406">
        <v>0</v>
      </c>
      <c r="L2406">
        <v>1</v>
      </c>
      <c r="M2406">
        <v>2029</v>
      </c>
      <c r="N2406">
        <f>MONTH(Table1[[#This Row],[Sale_Date]])</f>
        <v>9</v>
      </c>
    </row>
    <row r="2407" spans="1:14" x14ac:dyDescent="0.25">
      <c r="A2407">
        <v>2406</v>
      </c>
      <c r="B2407">
        <v>12</v>
      </c>
      <c r="C2407" t="s">
        <v>31</v>
      </c>
      <c r="D2407" t="s">
        <v>35</v>
      </c>
      <c r="E2407" t="s">
        <v>36</v>
      </c>
      <c r="F2407" t="s">
        <v>40</v>
      </c>
      <c r="G2407" s="1">
        <v>45477</v>
      </c>
      <c r="H2407" t="s">
        <v>47</v>
      </c>
      <c r="I2407" t="s">
        <v>55</v>
      </c>
      <c r="J2407">
        <v>844</v>
      </c>
      <c r="K2407">
        <v>10</v>
      </c>
      <c r="L2407">
        <v>1</v>
      </c>
      <c r="M2407">
        <v>1183</v>
      </c>
      <c r="N2407">
        <f>MONTH(Table1[[#This Row],[Sale_Date]])</f>
        <v>7</v>
      </c>
    </row>
    <row r="2408" spans="1:14" x14ac:dyDescent="0.25">
      <c r="A2408">
        <v>2407</v>
      </c>
      <c r="B2408">
        <v>7</v>
      </c>
      <c r="C2408" t="s">
        <v>25</v>
      </c>
      <c r="D2408" t="s">
        <v>34</v>
      </c>
      <c r="E2408" t="s">
        <v>36</v>
      </c>
      <c r="F2408" t="s">
        <v>43</v>
      </c>
      <c r="G2408" s="1">
        <v>45616</v>
      </c>
      <c r="H2408" t="s">
        <v>48</v>
      </c>
      <c r="I2408" t="s">
        <v>51</v>
      </c>
      <c r="J2408">
        <v>1364</v>
      </c>
      <c r="K2408">
        <v>15</v>
      </c>
      <c r="L2408">
        <v>1</v>
      </c>
      <c r="M2408">
        <v>1690</v>
      </c>
      <c r="N2408">
        <f>MONTH(Table1[[#This Row],[Sale_Date]])</f>
        <v>11</v>
      </c>
    </row>
    <row r="2409" spans="1:14" x14ac:dyDescent="0.25">
      <c r="A2409">
        <v>2408</v>
      </c>
      <c r="B2409">
        <v>10</v>
      </c>
      <c r="C2409" t="s">
        <v>23</v>
      </c>
      <c r="D2409" t="s">
        <v>34</v>
      </c>
      <c r="E2409" t="s">
        <v>38</v>
      </c>
      <c r="F2409" t="s">
        <v>42</v>
      </c>
      <c r="G2409" s="1">
        <v>45569</v>
      </c>
      <c r="H2409" t="s">
        <v>47</v>
      </c>
      <c r="I2409" t="s">
        <v>53</v>
      </c>
      <c r="J2409">
        <v>744</v>
      </c>
      <c r="K2409">
        <v>0</v>
      </c>
      <c r="L2409">
        <v>1</v>
      </c>
      <c r="M2409">
        <v>1099</v>
      </c>
      <c r="N2409">
        <f>MONTH(Table1[[#This Row],[Sale_Date]])</f>
        <v>10</v>
      </c>
    </row>
    <row r="2410" spans="1:14" x14ac:dyDescent="0.25">
      <c r="A2410">
        <v>2409</v>
      </c>
      <c r="B2410">
        <v>7</v>
      </c>
      <c r="C2410" t="s">
        <v>25</v>
      </c>
      <c r="D2410" t="s">
        <v>34</v>
      </c>
      <c r="E2410" t="s">
        <v>37</v>
      </c>
      <c r="F2410" t="s">
        <v>44</v>
      </c>
      <c r="G2410" s="1">
        <v>45548</v>
      </c>
      <c r="H2410" t="s">
        <v>47</v>
      </c>
      <c r="I2410" t="s">
        <v>54</v>
      </c>
      <c r="J2410">
        <v>523</v>
      </c>
      <c r="K2410">
        <v>15</v>
      </c>
      <c r="L2410">
        <v>3</v>
      </c>
      <c r="M2410">
        <v>1717</v>
      </c>
      <c r="N2410">
        <f>MONTH(Table1[[#This Row],[Sale_Date]])</f>
        <v>9</v>
      </c>
    </row>
    <row r="2411" spans="1:14" x14ac:dyDescent="0.25">
      <c r="A2411">
        <v>2410</v>
      </c>
      <c r="B2411">
        <v>11</v>
      </c>
      <c r="C2411" t="s">
        <v>13</v>
      </c>
      <c r="D2411" t="s">
        <v>33</v>
      </c>
      <c r="E2411" t="s">
        <v>36</v>
      </c>
      <c r="F2411" t="s">
        <v>45</v>
      </c>
      <c r="G2411" s="1">
        <v>45471</v>
      </c>
      <c r="H2411" t="s">
        <v>47</v>
      </c>
      <c r="I2411" t="s">
        <v>52</v>
      </c>
      <c r="J2411">
        <v>1076</v>
      </c>
      <c r="K2411">
        <v>25</v>
      </c>
      <c r="L2411">
        <v>1</v>
      </c>
      <c r="M2411">
        <v>1392</v>
      </c>
      <c r="N2411">
        <f>MONTH(Table1[[#This Row],[Sale_Date]])</f>
        <v>6</v>
      </c>
    </row>
    <row r="2412" spans="1:14" x14ac:dyDescent="0.25">
      <c r="A2412">
        <v>2411</v>
      </c>
      <c r="B2412">
        <v>10</v>
      </c>
      <c r="C2412" t="s">
        <v>23</v>
      </c>
      <c r="D2412" t="s">
        <v>34</v>
      </c>
      <c r="E2412" t="s">
        <v>37</v>
      </c>
      <c r="F2412" t="s">
        <v>44</v>
      </c>
      <c r="G2412" s="1">
        <v>45740</v>
      </c>
      <c r="H2412" t="s">
        <v>47</v>
      </c>
      <c r="I2412" t="s">
        <v>53</v>
      </c>
      <c r="J2412">
        <v>1101</v>
      </c>
      <c r="K2412">
        <v>10</v>
      </c>
      <c r="L2412">
        <v>1</v>
      </c>
      <c r="M2412">
        <v>1543</v>
      </c>
      <c r="N2412">
        <f>MONTH(Table1[[#This Row],[Sale_Date]])</f>
        <v>3</v>
      </c>
    </row>
    <row r="2413" spans="1:14" x14ac:dyDescent="0.25">
      <c r="A2413">
        <v>2412</v>
      </c>
      <c r="B2413">
        <v>5</v>
      </c>
      <c r="C2413" t="s">
        <v>30</v>
      </c>
      <c r="D2413" t="s">
        <v>33</v>
      </c>
      <c r="E2413" t="s">
        <v>37</v>
      </c>
      <c r="F2413" t="s">
        <v>46</v>
      </c>
      <c r="G2413" s="1">
        <v>45726</v>
      </c>
      <c r="H2413" t="s">
        <v>48</v>
      </c>
      <c r="I2413" t="s">
        <v>53</v>
      </c>
      <c r="J2413">
        <v>478</v>
      </c>
      <c r="K2413">
        <v>20</v>
      </c>
      <c r="L2413">
        <v>1</v>
      </c>
      <c r="M2413">
        <v>2554</v>
      </c>
      <c r="N2413">
        <f>MONTH(Table1[[#This Row],[Sale_Date]])</f>
        <v>3</v>
      </c>
    </row>
    <row r="2414" spans="1:14" x14ac:dyDescent="0.25">
      <c r="A2414">
        <v>2413</v>
      </c>
      <c r="B2414">
        <v>15</v>
      </c>
      <c r="C2414" t="s">
        <v>20</v>
      </c>
      <c r="D2414" t="s">
        <v>35</v>
      </c>
      <c r="E2414" t="s">
        <v>37</v>
      </c>
      <c r="F2414" t="s">
        <v>40</v>
      </c>
      <c r="G2414" s="1">
        <v>45687</v>
      </c>
      <c r="H2414" t="s">
        <v>47</v>
      </c>
      <c r="I2414" t="s">
        <v>53</v>
      </c>
      <c r="J2414">
        <v>1157</v>
      </c>
      <c r="K2414">
        <v>20</v>
      </c>
      <c r="L2414">
        <v>1</v>
      </c>
      <c r="M2414">
        <v>2328</v>
      </c>
      <c r="N2414">
        <f>MONTH(Table1[[#This Row],[Sale_Date]])</f>
        <v>1</v>
      </c>
    </row>
    <row r="2415" spans="1:14" x14ac:dyDescent="0.25">
      <c r="A2415">
        <v>2414</v>
      </c>
      <c r="B2415">
        <v>2</v>
      </c>
      <c r="C2415" t="s">
        <v>19</v>
      </c>
      <c r="D2415" t="s">
        <v>33</v>
      </c>
      <c r="E2415" t="s">
        <v>37</v>
      </c>
      <c r="F2415" t="s">
        <v>44</v>
      </c>
      <c r="G2415" s="1">
        <v>45593</v>
      </c>
      <c r="H2415" t="s">
        <v>47</v>
      </c>
      <c r="I2415" t="s">
        <v>52</v>
      </c>
      <c r="J2415">
        <v>465</v>
      </c>
      <c r="K2415">
        <v>15</v>
      </c>
      <c r="L2415">
        <v>2</v>
      </c>
      <c r="M2415">
        <v>2935</v>
      </c>
      <c r="N2415">
        <f>MONTH(Table1[[#This Row],[Sale_Date]])</f>
        <v>10</v>
      </c>
    </row>
    <row r="2416" spans="1:14" x14ac:dyDescent="0.25">
      <c r="A2416">
        <v>2415</v>
      </c>
      <c r="B2416">
        <v>1</v>
      </c>
      <c r="C2416" t="s">
        <v>15</v>
      </c>
      <c r="D2416" t="s">
        <v>34</v>
      </c>
      <c r="E2416" t="s">
        <v>36</v>
      </c>
      <c r="F2416" t="s">
        <v>46</v>
      </c>
      <c r="G2416" s="1">
        <v>45541</v>
      </c>
      <c r="H2416" t="s">
        <v>48</v>
      </c>
      <c r="I2416" t="s">
        <v>50</v>
      </c>
      <c r="J2416">
        <v>972</v>
      </c>
      <c r="K2416">
        <v>20</v>
      </c>
      <c r="L2416">
        <v>3</v>
      </c>
      <c r="M2416">
        <v>2183</v>
      </c>
      <c r="N2416">
        <f>MONTH(Table1[[#This Row],[Sale_Date]])</f>
        <v>9</v>
      </c>
    </row>
    <row r="2417" spans="1:14" x14ac:dyDescent="0.25">
      <c r="A2417">
        <v>2416</v>
      </c>
      <c r="B2417">
        <v>2</v>
      </c>
      <c r="C2417" t="s">
        <v>19</v>
      </c>
      <c r="D2417" t="s">
        <v>33</v>
      </c>
      <c r="E2417" t="s">
        <v>36</v>
      </c>
      <c r="F2417" t="s">
        <v>42</v>
      </c>
      <c r="G2417" s="1">
        <v>45731</v>
      </c>
      <c r="H2417" t="s">
        <v>48</v>
      </c>
      <c r="I2417" t="s">
        <v>49</v>
      </c>
      <c r="J2417">
        <v>646</v>
      </c>
      <c r="K2417">
        <v>15</v>
      </c>
      <c r="L2417">
        <v>2</v>
      </c>
      <c r="M2417">
        <v>2290</v>
      </c>
      <c r="N2417">
        <f>MONTH(Table1[[#This Row],[Sale_Date]])</f>
        <v>3</v>
      </c>
    </row>
    <row r="2418" spans="1:14" x14ac:dyDescent="0.25">
      <c r="A2418">
        <v>2417</v>
      </c>
      <c r="B2418">
        <v>1</v>
      </c>
      <c r="C2418" t="s">
        <v>15</v>
      </c>
      <c r="D2418" t="s">
        <v>34</v>
      </c>
      <c r="E2418" t="s">
        <v>39</v>
      </c>
      <c r="F2418" t="s">
        <v>44</v>
      </c>
      <c r="G2418" s="1">
        <v>45485</v>
      </c>
      <c r="H2418" t="s">
        <v>48</v>
      </c>
      <c r="I2418" t="s">
        <v>51</v>
      </c>
      <c r="J2418">
        <v>1359</v>
      </c>
      <c r="K2418">
        <v>0</v>
      </c>
      <c r="L2418">
        <v>2</v>
      </c>
      <c r="M2418">
        <v>2350</v>
      </c>
      <c r="N2418">
        <f>MONTH(Table1[[#This Row],[Sale_Date]])</f>
        <v>7</v>
      </c>
    </row>
    <row r="2419" spans="1:14" x14ac:dyDescent="0.25">
      <c r="A2419">
        <v>2418</v>
      </c>
      <c r="B2419">
        <v>11</v>
      </c>
      <c r="C2419" t="s">
        <v>13</v>
      </c>
      <c r="D2419" t="s">
        <v>33</v>
      </c>
      <c r="E2419" t="s">
        <v>38</v>
      </c>
      <c r="F2419" t="s">
        <v>46</v>
      </c>
      <c r="G2419" s="1">
        <v>45433</v>
      </c>
      <c r="H2419" t="s">
        <v>48</v>
      </c>
      <c r="I2419" t="s">
        <v>53</v>
      </c>
      <c r="J2419">
        <v>775</v>
      </c>
      <c r="K2419">
        <v>15</v>
      </c>
      <c r="L2419">
        <v>1</v>
      </c>
      <c r="M2419">
        <v>2335</v>
      </c>
      <c r="N2419">
        <f>MONTH(Table1[[#This Row],[Sale_Date]])</f>
        <v>5</v>
      </c>
    </row>
    <row r="2420" spans="1:14" x14ac:dyDescent="0.25">
      <c r="A2420">
        <v>2419</v>
      </c>
      <c r="B2420">
        <v>14</v>
      </c>
      <c r="C2420" t="s">
        <v>22</v>
      </c>
      <c r="D2420" t="s">
        <v>33</v>
      </c>
      <c r="E2420" t="s">
        <v>36</v>
      </c>
      <c r="F2420" t="s">
        <v>41</v>
      </c>
      <c r="G2420" s="1">
        <v>45487</v>
      </c>
      <c r="H2420" t="s">
        <v>47</v>
      </c>
      <c r="I2420" t="s">
        <v>55</v>
      </c>
      <c r="J2420">
        <v>818</v>
      </c>
      <c r="K2420">
        <v>0</v>
      </c>
      <c r="L2420">
        <v>2</v>
      </c>
      <c r="M2420">
        <v>2285</v>
      </c>
      <c r="N2420">
        <f>MONTH(Table1[[#This Row],[Sale_Date]])</f>
        <v>7</v>
      </c>
    </row>
    <row r="2421" spans="1:14" x14ac:dyDescent="0.25">
      <c r="A2421">
        <v>2420</v>
      </c>
      <c r="B2421">
        <v>4</v>
      </c>
      <c r="C2421" t="s">
        <v>17</v>
      </c>
      <c r="D2421" t="s">
        <v>34</v>
      </c>
      <c r="E2421" t="s">
        <v>37</v>
      </c>
      <c r="F2421" t="s">
        <v>44</v>
      </c>
      <c r="G2421" s="1">
        <v>45509</v>
      </c>
      <c r="H2421" t="s">
        <v>48</v>
      </c>
      <c r="I2421" t="s">
        <v>53</v>
      </c>
      <c r="J2421">
        <v>771</v>
      </c>
      <c r="K2421">
        <v>30</v>
      </c>
      <c r="L2421">
        <v>1</v>
      </c>
      <c r="M2421">
        <v>2943</v>
      </c>
      <c r="N2421">
        <f>MONTH(Table1[[#This Row],[Sale_Date]])</f>
        <v>8</v>
      </c>
    </row>
    <row r="2422" spans="1:14" x14ac:dyDescent="0.25">
      <c r="A2422">
        <v>2421</v>
      </c>
      <c r="B2422">
        <v>9</v>
      </c>
      <c r="C2422" t="s">
        <v>26</v>
      </c>
      <c r="D2422" t="s">
        <v>35</v>
      </c>
      <c r="E2422" t="s">
        <v>37</v>
      </c>
      <c r="F2422" t="s">
        <v>44</v>
      </c>
      <c r="G2422" s="1">
        <v>45732</v>
      </c>
      <c r="H2422" t="s">
        <v>47</v>
      </c>
      <c r="I2422" t="s">
        <v>49</v>
      </c>
      <c r="J2422">
        <v>857</v>
      </c>
      <c r="K2422">
        <v>25</v>
      </c>
      <c r="L2422">
        <v>1</v>
      </c>
      <c r="M2422">
        <v>1586</v>
      </c>
      <c r="N2422">
        <f>MONTH(Table1[[#This Row],[Sale_Date]])</f>
        <v>3</v>
      </c>
    </row>
    <row r="2423" spans="1:14" x14ac:dyDescent="0.25">
      <c r="A2423">
        <v>2422</v>
      </c>
      <c r="B2423">
        <v>6</v>
      </c>
      <c r="C2423" t="s">
        <v>32</v>
      </c>
      <c r="D2423" t="s">
        <v>35</v>
      </c>
      <c r="E2423" t="s">
        <v>38</v>
      </c>
      <c r="F2423" t="s">
        <v>40</v>
      </c>
      <c r="G2423" s="1">
        <v>45675</v>
      </c>
      <c r="H2423" t="s">
        <v>48</v>
      </c>
      <c r="I2423" t="s">
        <v>54</v>
      </c>
      <c r="J2423">
        <v>226</v>
      </c>
      <c r="K2423">
        <v>0</v>
      </c>
      <c r="L2423">
        <v>2</v>
      </c>
      <c r="M2423">
        <v>2969</v>
      </c>
      <c r="N2423">
        <f>MONTH(Table1[[#This Row],[Sale_Date]])</f>
        <v>1</v>
      </c>
    </row>
    <row r="2424" spans="1:14" x14ac:dyDescent="0.25">
      <c r="A2424">
        <v>2423</v>
      </c>
      <c r="B2424">
        <v>13</v>
      </c>
      <c r="C2424" t="s">
        <v>21</v>
      </c>
      <c r="D2424" t="s">
        <v>34</v>
      </c>
      <c r="E2424" t="s">
        <v>39</v>
      </c>
      <c r="F2424" t="s">
        <v>44</v>
      </c>
      <c r="G2424" s="1">
        <v>45753</v>
      </c>
      <c r="H2424" t="s">
        <v>47</v>
      </c>
      <c r="I2424" t="s">
        <v>55</v>
      </c>
      <c r="J2424">
        <v>485</v>
      </c>
      <c r="K2424">
        <v>10</v>
      </c>
      <c r="L2424">
        <v>2</v>
      </c>
      <c r="M2424">
        <v>2247</v>
      </c>
      <c r="N2424">
        <f>MONTH(Table1[[#This Row],[Sale_Date]])</f>
        <v>4</v>
      </c>
    </row>
    <row r="2425" spans="1:14" x14ac:dyDescent="0.25">
      <c r="A2425">
        <v>2424</v>
      </c>
      <c r="B2425">
        <v>5</v>
      </c>
      <c r="C2425" t="s">
        <v>30</v>
      </c>
      <c r="D2425" t="s">
        <v>33</v>
      </c>
      <c r="E2425" t="s">
        <v>38</v>
      </c>
      <c r="F2425" t="s">
        <v>42</v>
      </c>
      <c r="G2425" s="1">
        <v>45532</v>
      </c>
      <c r="H2425" t="s">
        <v>48</v>
      </c>
      <c r="I2425" t="s">
        <v>54</v>
      </c>
      <c r="J2425">
        <v>822</v>
      </c>
      <c r="K2425">
        <v>30</v>
      </c>
      <c r="L2425">
        <v>1</v>
      </c>
      <c r="M2425">
        <v>2686</v>
      </c>
      <c r="N2425">
        <f>MONTH(Table1[[#This Row],[Sale_Date]])</f>
        <v>8</v>
      </c>
    </row>
    <row r="2426" spans="1:14" x14ac:dyDescent="0.25">
      <c r="A2426">
        <v>2425</v>
      </c>
      <c r="B2426">
        <v>2</v>
      </c>
      <c r="C2426" t="s">
        <v>19</v>
      </c>
      <c r="D2426" t="s">
        <v>33</v>
      </c>
      <c r="E2426" t="s">
        <v>39</v>
      </c>
      <c r="F2426" t="s">
        <v>43</v>
      </c>
      <c r="G2426" s="1">
        <v>45749</v>
      </c>
      <c r="H2426" t="s">
        <v>47</v>
      </c>
      <c r="I2426" t="s">
        <v>52</v>
      </c>
      <c r="J2426">
        <v>270</v>
      </c>
      <c r="K2426">
        <v>10</v>
      </c>
      <c r="L2426">
        <v>2</v>
      </c>
      <c r="M2426">
        <v>1141</v>
      </c>
      <c r="N2426">
        <f>MONTH(Table1[[#This Row],[Sale_Date]])</f>
        <v>4</v>
      </c>
    </row>
    <row r="2427" spans="1:14" x14ac:dyDescent="0.25">
      <c r="A2427">
        <v>2426</v>
      </c>
      <c r="B2427">
        <v>3</v>
      </c>
      <c r="C2427" t="s">
        <v>18</v>
      </c>
      <c r="D2427" t="s">
        <v>35</v>
      </c>
      <c r="E2427" t="s">
        <v>38</v>
      </c>
      <c r="F2427" t="s">
        <v>45</v>
      </c>
      <c r="G2427" s="1">
        <v>45693</v>
      </c>
      <c r="H2427" t="s">
        <v>47</v>
      </c>
      <c r="I2427" t="s">
        <v>53</v>
      </c>
      <c r="J2427">
        <v>1299</v>
      </c>
      <c r="K2427">
        <v>15</v>
      </c>
      <c r="L2427">
        <v>3</v>
      </c>
      <c r="M2427">
        <v>1699</v>
      </c>
      <c r="N2427">
        <f>MONTH(Table1[[#This Row],[Sale_Date]])</f>
        <v>2</v>
      </c>
    </row>
    <row r="2428" spans="1:14" x14ac:dyDescent="0.25">
      <c r="A2428">
        <v>2427</v>
      </c>
      <c r="B2428">
        <v>8</v>
      </c>
      <c r="C2428" t="s">
        <v>29</v>
      </c>
      <c r="D2428" t="s">
        <v>33</v>
      </c>
      <c r="E2428" t="s">
        <v>36</v>
      </c>
      <c r="F2428" t="s">
        <v>43</v>
      </c>
      <c r="G2428" s="1">
        <v>45585</v>
      </c>
      <c r="H2428" t="s">
        <v>48</v>
      </c>
      <c r="I2428" t="s">
        <v>52</v>
      </c>
      <c r="J2428">
        <v>237</v>
      </c>
      <c r="K2428">
        <v>30</v>
      </c>
      <c r="L2428">
        <v>2</v>
      </c>
      <c r="M2428">
        <v>1331</v>
      </c>
      <c r="N2428">
        <f>MONTH(Table1[[#This Row],[Sale_Date]])</f>
        <v>10</v>
      </c>
    </row>
    <row r="2429" spans="1:14" x14ac:dyDescent="0.25">
      <c r="A2429">
        <v>2428</v>
      </c>
      <c r="B2429">
        <v>3</v>
      </c>
      <c r="C2429" t="s">
        <v>18</v>
      </c>
      <c r="D2429" t="s">
        <v>35</v>
      </c>
      <c r="E2429" t="s">
        <v>39</v>
      </c>
      <c r="F2429" t="s">
        <v>45</v>
      </c>
      <c r="G2429" s="1">
        <v>45732</v>
      </c>
      <c r="H2429" t="s">
        <v>47</v>
      </c>
      <c r="I2429" t="s">
        <v>55</v>
      </c>
      <c r="J2429">
        <v>616</v>
      </c>
      <c r="K2429">
        <v>15</v>
      </c>
      <c r="L2429">
        <v>1</v>
      </c>
      <c r="M2429">
        <v>1629</v>
      </c>
      <c r="N2429">
        <f>MONTH(Table1[[#This Row],[Sale_Date]])</f>
        <v>3</v>
      </c>
    </row>
    <row r="2430" spans="1:14" x14ac:dyDescent="0.25">
      <c r="A2430">
        <v>2429</v>
      </c>
      <c r="B2430">
        <v>8</v>
      </c>
      <c r="C2430" t="s">
        <v>29</v>
      </c>
      <c r="D2430" t="s">
        <v>33</v>
      </c>
      <c r="E2430" t="s">
        <v>38</v>
      </c>
      <c r="F2430" t="s">
        <v>43</v>
      </c>
      <c r="G2430" s="1">
        <v>45713</v>
      </c>
      <c r="H2430" t="s">
        <v>47</v>
      </c>
      <c r="I2430" t="s">
        <v>51</v>
      </c>
      <c r="J2430">
        <v>1262</v>
      </c>
      <c r="K2430">
        <v>10</v>
      </c>
      <c r="L2430">
        <v>1</v>
      </c>
      <c r="M2430">
        <v>2755</v>
      </c>
      <c r="N2430">
        <f>MONTH(Table1[[#This Row],[Sale_Date]])</f>
        <v>2</v>
      </c>
    </row>
    <row r="2431" spans="1:14" x14ac:dyDescent="0.25">
      <c r="A2431">
        <v>2430</v>
      </c>
      <c r="B2431">
        <v>7</v>
      </c>
      <c r="C2431" t="s">
        <v>25</v>
      </c>
      <c r="D2431" t="s">
        <v>34</v>
      </c>
      <c r="E2431" t="s">
        <v>38</v>
      </c>
      <c r="F2431" t="s">
        <v>46</v>
      </c>
      <c r="G2431" s="1">
        <v>45676</v>
      </c>
      <c r="H2431" t="s">
        <v>48</v>
      </c>
      <c r="I2431" t="s">
        <v>51</v>
      </c>
      <c r="J2431">
        <v>1077</v>
      </c>
      <c r="K2431">
        <v>0</v>
      </c>
      <c r="L2431">
        <v>3</v>
      </c>
      <c r="M2431">
        <v>2405</v>
      </c>
      <c r="N2431">
        <f>MONTH(Table1[[#This Row],[Sale_Date]])</f>
        <v>1</v>
      </c>
    </row>
    <row r="2432" spans="1:14" x14ac:dyDescent="0.25">
      <c r="A2432">
        <v>2431</v>
      </c>
      <c r="B2432">
        <v>17</v>
      </c>
      <c r="C2432" t="s">
        <v>27</v>
      </c>
      <c r="D2432" t="s">
        <v>33</v>
      </c>
      <c r="E2432" t="s">
        <v>39</v>
      </c>
      <c r="F2432" t="s">
        <v>43</v>
      </c>
      <c r="G2432" s="1">
        <v>45523</v>
      </c>
      <c r="H2432" t="s">
        <v>48</v>
      </c>
      <c r="I2432" t="s">
        <v>52</v>
      </c>
      <c r="J2432">
        <v>329</v>
      </c>
      <c r="K2432">
        <v>30</v>
      </c>
      <c r="L2432">
        <v>1</v>
      </c>
      <c r="M2432">
        <v>2298</v>
      </c>
      <c r="N2432">
        <f>MONTH(Table1[[#This Row],[Sale_Date]])</f>
        <v>8</v>
      </c>
    </row>
    <row r="2433" spans="1:14" x14ac:dyDescent="0.25">
      <c r="A2433">
        <v>2432</v>
      </c>
      <c r="B2433">
        <v>6</v>
      </c>
      <c r="C2433" t="s">
        <v>32</v>
      </c>
      <c r="D2433" t="s">
        <v>35</v>
      </c>
      <c r="E2433" t="s">
        <v>38</v>
      </c>
      <c r="F2433" t="s">
        <v>46</v>
      </c>
      <c r="G2433" s="1">
        <v>45588</v>
      </c>
      <c r="H2433" t="s">
        <v>47</v>
      </c>
      <c r="I2433" t="s">
        <v>52</v>
      </c>
      <c r="J2433">
        <v>242</v>
      </c>
      <c r="K2433">
        <v>0</v>
      </c>
      <c r="L2433">
        <v>2</v>
      </c>
      <c r="M2433">
        <v>1817</v>
      </c>
      <c r="N2433">
        <f>MONTH(Table1[[#This Row],[Sale_Date]])</f>
        <v>10</v>
      </c>
    </row>
    <row r="2434" spans="1:14" x14ac:dyDescent="0.25">
      <c r="A2434">
        <v>2433</v>
      </c>
      <c r="B2434">
        <v>12</v>
      </c>
      <c r="C2434" t="s">
        <v>31</v>
      </c>
      <c r="D2434" t="s">
        <v>35</v>
      </c>
      <c r="E2434" t="s">
        <v>37</v>
      </c>
      <c r="F2434" t="s">
        <v>43</v>
      </c>
      <c r="G2434" s="1">
        <v>45721</v>
      </c>
      <c r="H2434" t="s">
        <v>47</v>
      </c>
      <c r="I2434" t="s">
        <v>51</v>
      </c>
      <c r="J2434">
        <v>478</v>
      </c>
      <c r="K2434">
        <v>15</v>
      </c>
      <c r="L2434">
        <v>1</v>
      </c>
      <c r="M2434">
        <v>2613</v>
      </c>
      <c r="N2434">
        <f>MONTH(Table1[[#This Row],[Sale_Date]])</f>
        <v>3</v>
      </c>
    </row>
    <row r="2435" spans="1:14" x14ac:dyDescent="0.25">
      <c r="A2435">
        <v>2434</v>
      </c>
      <c r="B2435">
        <v>3</v>
      </c>
      <c r="C2435" t="s">
        <v>18</v>
      </c>
      <c r="D2435" t="s">
        <v>35</v>
      </c>
      <c r="E2435" t="s">
        <v>37</v>
      </c>
      <c r="F2435" t="s">
        <v>45</v>
      </c>
      <c r="G2435" s="1">
        <v>45421</v>
      </c>
      <c r="H2435" t="s">
        <v>48</v>
      </c>
      <c r="I2435" t="s">
        <v>51</v>
      </c>
      <c r="J2435">
        <v>868</v>
      </c>
      <c r="K2435">
        <v>15</v>
      </c>
      <c r="L2435">
        <v>3</v>
      </c>
      <c r="M2435">
        <v>1149</v>
      </c>
      <c r="N2435">
        <f>MONTH(Table1[[#This Row],[Sale_Date]])</f>
        <v>5</v>
      </c>
    </row>
    <row r="2436" spans="1:14" x14ac:dyDescent="0.25">
      <c r="A2436">
        <v>2435</v>
      </c>
      <c r="B2436">
        <v>1</v>
      </c>
      <c r="C2436" t="s">
        <v>15</v>
      </c>
      <c r="D2436" t="s">
        <v>34</v>
      </c>
      <c r="E2436" t="s">
        <v>39</v>
      </c>
      <c r="F2436" t="s">
        <v>41</v>
      </c>
      <c r="G2436" s="1">
        <v>45703</v>
      </c>
      <c r="H2436" t="s">
        <v>47</v>
      </c>
      <c r="I2436" t="s">
        <v>54</v>
      </c>
      <c r="J2436">
        <v>986</v>
      </c>
      <c r="K2436">
        <v>10</v>
      </c>
      <c r="L2436">
        <v>2</v>
      </c>
      <c r="M2436">
        <v>1306</v>
      </c>
      <c r="N2436">
        <f>MONTH(Table1[[#This Row],[Sale_Date]])</f>
        <v>2</v>
      </c>
    </row>
    <row r="2437" spans="1:14" x14ac:dyDescent="0.25">
      <c r="A2437">
        <v>2436</v>
      </c>
      <c r="B2437">
        <v>5</v>
      </c>
      <c r="C2437" t="s">
        <v>30</v>
      </c>
      <c r="D2437" t="s">
        <v>33</v>
      </c>
      <c r="E2437" t="s">
        <v>36</v>
      </c>
      <c r="F2437" t="s">
        <v>40</v>
      </c>
      <c r="G2437" s="1">
        <v>45600</v>
      </c>
      <c r="H2437" t="s">
        <v>48</v>
      </c>
      <c r="I2437" t="s">
        <v>49</v>
      </c>
      <c r="J2437">
        <v>388</v>
      </c>
      <c r="K2437">
        <v>25</v>
      </c>
      <c r="L2437">
        <v>2</v>
      </c>
      <c r="M2437">
        <v>2679</v>
      </c>
      <c r="N2437">
        <f>MONTH(Table1[[#This Row],[Sale_Date]])</f>
        <v>11</v>
      </c>
    </row>
    <row r="2438" spans="1:14" x14ac:dyDescent="0.25">
      <c r="A2438">
        <v>2437</v>
      </c>
      <c r="B2438">
        <v>7</v>
      </c>
      <c r="C2438" t="s">
        <v>25</v>
      </c>
      <c r="D2438" t="s">
        <v>34</v>
      </c>
      <c r="E2438" t="s">
        <v>39</v>
      </c>
      <c r="F2438" t="s">
        <v>43</v>
      </c>
      <c r="G2438" s="1">
        <v>45561</v>
      </c>
      <c r="H2438" t="s">
        <v>48</v>
      </c>
      <c r="I2438" t="s">
        <v>49</v>
      </c>
      <c r="J2438">
        <v>1323</v>
      </c>
      <c r="K2438">
        <v>25</v>
      </c>
      <c r="L2438">
        <v>2</v>
      </c>
      <c r="M2438">
        <v>2097</v>
      </c>
      <c r="N2438">
        <f>MONTH(Table1[[#This Row],[Sale_Date]])</f>
        <v>9</v>
      </c>
    </row>
    <row r="2439" spans="1:14" x14ac:dyDescent="0.25">
      <c r="A2439">
        <v>2438</v>
      </c>
      <c r="B2439">
        <v>3</v>
      </c>
      <c r="C2439" t="s">
        <v>18</v>
      </c>
      <c r="D2439" t="s">
        <v>35</v>
      </c>
      <c r="E2439" t="s">
        <v>39</v>
      </c>
      <c r="F2439" t="s">
        <v>46</v>
      </c>
      <c r="G2439" s="1">
        <v>45699</v>
      </c>
      <c r="H2439" t="s">
        <v>47</v>
      </c>
      <c r="I2439" t="s">
        <v>53</v>
      </c>
      <c r="J2439">
        <v>852</v>
      </c>
      <c r="K2439">
        <v>30</v>
      </c>
      <c r="L2439">
        <v>1</v>
      </c>
      <c r="M2439">
        <v>1307</v>
      </c>
      <c r="N2439">
        <f>MONTH(Table1[[#This Row],[Sale_Date]])</f>
        <v>2</v>
      </c>
    </row>
    <row r="2440" spans="1:14" x14ac:dyDescent="0.25">
      <c r="A2440">
        <v>2439</v>
      </c>
      <c r="B2440">
        <v>15</v>
      </c>
      <c r="C2440" t="s">
        <v>20</v>
      </c>
      <c r="D2440" t="s">
        <v>35</v>
      </c>
      <c r="E2440" t="s">
        <v>36</v>
      </c>
      <c r="F2440" t="s">
        <v>45</v>
      </c>
      <c r="G2440" s="1">
        <v>45611</v>
      </c>
      <c r="H2440" t="s">
        <v>47</v>
      </c>
      <c r="I2440" t="s">
        <v>49</v>
      </c>
      <c r="J2440">
        <v>384</v>
      </c>
      <c r="K2440">
        <v>0</v>
      </c>
      <c r="L2440">
        <v>2</v>
      </c>
      <c r="M2440">
        <v>1702</v>
      </c>
      <c r="N2440">
        <f>MONTH(Table1[[#This Row],[Sale_Date]])</f>
        <v>11</v>
      </c>
    </row>
    <row r="2441" spans="1:14" x14ac:dyDescent="0.25">
      <c r="A2441">
        <v>2440</v>
      </c>
      <c r="B2441">
        <v>11</v>
      </c>
      <c r="C2441" t="s">
        <v>13</v>
      </c>
      <c r="D2441" t="s">
        <v>33</v>
      </c>
      <c r="E2441" t="s">
        <v>36</v>
      </c>
      <c r="F2441" t="s">
        <v>41</v>
      </c>
      <c r="G2441" s="1">
        <v>45509</v>
      </c>
      <c r="H2441" t="s">
        <v>47</v>
      </c>
      <c r="I2441" t="s">
        <v>52</v>
      </c>
      <c r="J2441">
        <v>717</v>
      </c>
      <c r="K2441">
        <v>25</v>
      </c>
      <c r="L2441">
        <v>1</v>
      </c>
      <c r="M2441">
        <v>1577</v>
      </c>
      <c r="N2441">
        <f>MONTH(Table1[[#This Row],[Sale_Date]])</f>
        <v>8</v>
      </c>
    </row>
    <row r="2442" spans="1:14" x14ac:dyDescent="0.25">
      <c r="A2442">
        <v>2441</v>
      </c>
      <c r="B2442">
        <v>19</v>
      </c>
      <c r="C2442" t="s">
        <v>14</v>
      </c>
      <c r="D2442" t="s">
        <v>34</v>
      </c>
      <c r="E2442" t="s">
        <v>39</v>
      </c>
      <c r="F2442" t="s">
        <v>45</v>
      </c>
      <c r="G2442" s="1">
        <v>45671</v>
      </c>
      <c r="H2442" t="s">
        <v>48</v>
      </c>
      <c r="I2442" t="s">
        <v>50</v>
      </c>
      <c r="J2442">
        <v>589</v>
      </c>
      <c r="K2442">
        <v>30</v>
      </c>
      <c r="L2442">
        <v>1</v>
      </c>
      <c r="M2442">
        <v>1239</v>
      </c>
      <c r="N2442">
        <f>MONTH(Table1[[#This Row],[Sale_Date]])</f>
        <v>1</v>
      </c>
    </row>
    <row r="2443" spans="1:14" x14ac:dyDescent="0.25">
      <c r="A2443">
        <v>2442</v>
      </c>
      <c r="B2443">
        <v>7</v>
      </c>
      <c r="C2443" t="s">
        <v>25</v>
      </c>
      <c r="D2443" t="s">
        <v>34</v>
      </c>
      <c r="E2443" t="s">
        <v>38</v>
      </c>
      <c r="F2443" t="s">
        <v>46</v>
      </c>
      <c r="G2443" s="1">
        <v>45588</v>
      </c>
      <c r="H2443" t="s">
        <v>47</v>
      </c>
      <c r="I2443" t="s">
        <v>51</v>
      </c>
      <c r="J2443">
        <v>1282</v>
      </c>
      <c r="K2443">
        <v>30</v>
      </c>
      <c r="L2443">
        <v>2</v>
      </c>
      <c r="M2443">
        <v>1118</v>
      </c>
      <c r="N2443">
        <f>MONTH(Table1[[#This Row],[Sale_Date]])</f>
        <v>10</v>
      </c>
    </row>
    <row r="2444" spans="1:14" x14ac:dyDescent="0.25">
      <c r="A2444">
        <v>2443</v>
      </c>
      <c r="B2444">
        <v>16</v>
      </c>
      <c r="C2444" t="s">
        <v>16</v>
      </c>
      <c r="D2444" t="s">
        <v>34</v>
      </c>
      <c r="E2444" t="s">
        <v>37</v>
      </c>
      <c r="F2444" t="s">
        <v>45</v>
      </c>
      <c r="G2444" s="1">
        <v>45757</v>
      </c>
      <c r="H2444" t="s">
        <v>48</v>
      </c>
      <c r="I2444" t="s">
        <v>50</v>
      </c>
      <c r="J2444">
        <v>1087</v>
      </c>
      <c r="K2444">
        <v>25</v>
      </c>
      <c r="L2444">
        <v>3</v>
      </c>
      <c r="M2444">
        <v>2891</v>
      </c>
      <c r="N2444">
        <f>MONTH(Table1[[#This Row],[Sale_Date]])</f>
        <v>4</v>
      </c>
    </row>
    <row r="2445" spans="1:14" x14ac:dyDescent="0.25">
      <c r="A2445">
        <v>2444</v>
      </c>
      <c r="B2445">
        <v>18</v>
      </c>
      <c r="C2445" t="s">
        <v>28</v>
      </c>
      <c r="D2445" t="s">
        <v>35</v>
      </c>
      <c r="E2445" t="s">
        <v>38</v>
      </c>
      <c r="F2445" t="s">
        <v>43</v>
      </c>
      <c r="G2445" s="1">
        <v>45549</v>
      </c>
      <c r="H2445" t="s">
        <v>48</v>
      </c>
      <c r="I2445" t="s">
        <v>51</v>
      </c>
      <c r="J2445">
        <v>797</v>
      </c>
      <c r="K2445">
        <v>20</v>
      </c>
      <c r="L2445">
        <v>1</v>
      </c>
      <c r="M2445">
        <v>2900</v>
      </c>
      <c r="N2445">
        <f>MONTH(Table1[[#This Row],[Sale_Date]])</f>
        <v>9</v>
      </c>
    </row>
    <row r="2446" spans="1:14" x14ac:dyDescent="0.25">
      <c r="A2446">
        <v>2445</v>
      </c>
      <c r="B2446">
        <v>2</v>
      </c>
      <c r="C2446" t="s">
        <v>19</v>
      </c>
      <c r="D2446" t="s">
        <v>33</v>
      </c>
      <c r="E2446" t="s">
        <v>38</v>
      </c>
      <c r="F2446" t="s">
        <v>43</v>
      </c>
      <c r="G2446" s="1">
        <v>45425</v>
      </c>
      <c r="H2446" t="s">
        <v>47</v>
      </c>
      <c r="I2446" t="s">
        <v>51</v>
      </c>
      <c r="J2446">
        <v>1407</v>
      </c>
      <c r="K2446">
        <v>15</v>
      </c>
      <c r="L2446">
        <v>1</v>
      </c>
      <c r="M2446">
        <v>1068</v>
      </c>
      <c r="N2446">
        <f>MONTH(Table1[[#This Row],[Sale_Date]])</f>
        <v>5</v>
      </c>
    </row>
    <row r="2447" spans="1:14" x14ac:dyDescent="0.25">
      <c r="A2447">
        <v>2446</v>
      </c>
      <c r="B2447">
        <v>15</v>
      </c>
      <c r="C2447" t="s">
        <v>20</v>
      </c>
      <c r="D2447" t="s">
        <v>35</v>
      </c>
      <c r="E2447" t="s">
        <v>36</v>
      </c>
      <c r="F2447" t="s">
        <v>46</v>
      </c>
      <c r="G2447" s="1">
        <v>45660</v>
      </c>
      <c r="H2447" t="s">
        <v>47</v>
      </c>
      <c r="I2447" t="s">
        <v>50</v>
      </c>
      <c r="J2447">
        <v>1297</v>
      </c>
      <c r="K2447">
        <v>25</v>
      </c>
      <c r="L2447">
        <v>2</v>
      </c>
      <c r="M2447">
        <v>2108</v>
      </c>
      <c r="N2447">
        <f>MONTH(Table1[[#This Row],[Sale_Date]])</f>
        <v>1</v>
      </c>
    </row>
    <row r="2448" spans="1:14" x14ac:dyDescent="0.25">
      <c r="A2448">
        <v>2447</v>
      </c>
      <c r="B2448">
        <v>17</v>
      </c>
      <c r="C2448" t="s">
        <v>27</v>
      </c>
      <c r="D2448" t="s">
        <v>33</v>
      </c>
      <c r="E2448" t="s">
        <v>37</v>
      </c>
      <c r="F2448" t="s">
        <v>40</v>
      </c>
      <c r="G2448" s="1">
        <v>45721</v>
      </c>
      <c r="H2448" t="s">
        <v>48</v>
      </c>
      <c r="I2448" t="s">
        <v>49</v>
      </c>
      <c r="J2448">
        <v>582</v>
      </c>
      <c r="K2448">
        <v>0</v>
      </c>
      <c r="L2448">
        <v>2</v>
      </c>
      <c r="M2448">
        <v>1114</v>
      </c>
      <c r="N2448">
        <f>MONTH(Table1[[#This Row],[Sale_Date]])</f>
        <v>3</v>
      </c>
    </row>
    <row r="2449" spans="1:14" x14ac:dyDescent="0.25">
      <c r="A2449">
        <v>2448</v>
      </c>
      <c r="B2449">
        <v>10</v>
      </c>
      <c r="C2449" t="s">
        <v>23</v>
      </c>
      <c r="D2449" t="s">
        <v>34</v>
      </c>
      <c r="E2449" t="s">
        <v>37</v>
      </c>
      <c r="F2449" t="s">
        <v>44</v>
      </c>
      <c r="G2449" s="1">
        <v>45538</v>
      </c>
      <c r="H2449" t="s">
        <v>48</v>
      </c>
      <c r="I2449" t="s">
        <v>50</v>
      </c>
      <c r="J2449">
        <v>892</v>
      </c>
      <c r="K2449">
        <v>10</v>
      </c>
      <c r="L2449">
        <v>1</v>
      </c>
      <c r="M2449">
        <v>1598</v>
      </c>
      <c r="N2449">
        <f>MONTH(Table1[[#This Row],[Sale_Date]])</f>
        <v>9</v>
      </c>
    </row>
    <row r="2450" spans="1:14" x14ac:dyDescent="0.25">
      <c r="A2450">
        <v>2449</v>
      </c>
      <c r="B2450">
        <v>9</v>
      </c>
      <c r="C2450" t="s">
        <v>26</v>
      </c>
      <c r="D2450" t="s">
        <v>35</v>
      </c>
      <c r="E2450" t="s">
        <v>39</v>
      </c>
      <c r="F2450" t="s">
        <v>42</v>
      </c>
      <c r="G2450" s="1">
        <v>45521</v>
      </c>
      <c r="H2450" t="s">
        <v>47</v>
      </c>
      <c r="I2450" t="s">
        <v>52</v>
      </c>
      <c r="J2450">
        <v>276</v>
      </c>
      <c r="K2450">
        <v>10</v>
      </c>
      <c r="L2450">
        <v>1</v>
      </c>
      <c r="M2450">
        <v>2225</v>
      </c>
      <c r="N2450">
        <f>MONTH(Table1[[#This Row],[Sale_Date]])</f>
        <v>8</v>
      </c>
    </row>
    <row r="2451" spans="1:14" x14ac:dyDescent="0.25">
      <c r="A2451">
        <v>2450</v>
      </c>
      <c r="B2451">
        <v>12</v>
      </c>
      <c r="C2451" t="s">
        <v>31</v>
      </c>
      <c r="D2451" t="s">
        <v>35</v>
      </c>
      <c r="E2451" t="s">
        <v>37</v>
      </c>
      <c r="F2451" t="s">
        <v>40</v>
      </c>
      <c r="G2451" s="1">
        <v>45417</v>
      </c>
      <c r="H2451" t="s">
        <v>48</v>
      </c>
      <c r="I2451" t="s">
        <v>49</v>
      </c>
      <c r="J2451">
        <v>879</v>
      </c>
      <c r="K2451">
        <v>25</v>
      </c>
      <c r="L2451">
        <v>1</v>
      </c>
      <c r="M2451">
        <v>1302</v>
      </c>
      <c r="N2451">
        <f>MONTH(Table1[[#This Row],[Sale_Date]])</f>
        <v>5</v>
      </c>
    </row>
    <row r="2452" spans="1:14" x14ac:dyDescent="0.25">
      <c r="A2452">
        <v>2451</v>
      </c>
      <c r="B2452">
        <v>5</v>
      </c>
      <c r="C2452" t="s">
        <v>30</v>
      </c>
      <c r="D2452" t="s">
        <v>33</v>
      </c>
      <c r="E2452" t="s">
        <v>36</v>
      </c>
      <c r="F2452" t="s">
        <v>43</v>
      </c>
      <c r="G2452" s="1">
        <v>45426</v>
      </c>
      <c r="H2452" t="s">
        <v>48</v>
      </c>
      <c r="I2452" t="s">
        <v>49</v>
      </c>
      <c r="J2452">
        <v>1381</v>
      </c>
      <c r="K2452">
        <v>0</v>
      </c>
      <c r="L2452">
        <v>1</v>
      </c>
      <c r="M2452">
        <v>2651</v>
      </c>
      <c r="N2452">
        <f>MONTH(Table1[[#This Row],[Sale_Date]])</f>
        <v>5</v>
      </c>
    </row>
    <row r="2453" spans="1:14" x14ac:dyDescent="0.25">
      <c r="A2453">
        <v>2452</v>
      </c>
      <c r="B2453">
        <v>8</v>
      </c>
      <c r="C2453" t="s">
        <v>29</v>
      </c>
      <c r="D2453" t="s">
        <v>33</v>
      </c>
      <c r="E2453" t="s">
        <v>39</v>
      </c>
      <c r="F2453" t="s">
        <v>42</v>
      </c>
      <c r="G2453" s="1">
        <v>45606</v>
      </c>
      <c r="H2453" t="s">
        <v>48</v>
      </c>
      <c r="I2453" t="s">
        <v>52</v>
      </c>
      <c r="J2453">
        <v>683</v>
      </c>
      <c r="K2453">
        <v>30</v>
      </c>
      <c r="L2453">
        <v>2</v>
      </c>
      <c r="M2453">
        <v>2399</v>
      </c>
      <c r="N2453">
        <f>MONTH(Table1[[#This Row],[Sale_Date]])</f>
        <v>11</v>
      </c>
    </row>
    <row r="2454" spans="1:14" x14ac:dyDescent="0.25">
      <c r="A2454">
        <v>2453</v>
      </c>
      <c r="B2454">
        <v>19</v>
      </c>
      <c r="C2454" t="s">
        <v>14</v>
      </c>
      <c r="D2454" t="s">
        <v>34</v>
      </c>
      <c r="E2454" t="s">
        <v>36</v>
      </c>
      <c r="F2454" t="s">
        <v>43</v>
      </c>
      <c r="G2454" s="1">
        <v>45524</v>
      </c>
      <c r="H2454" t="s">
        <v>47</v>
      </c>
      <c r="I2454" t="s">
        <v>52</v>
      </c>
      <c r="J2454">
        <v>1456</v>
      </c>
      <c r="K2454">
        <v>25</v>
      </c>
      <c r="L2454">
        <v>3</v>
      </c>
      <c r="M2454">
        <v>1710</v>
      </c>
      <c r="N2454">
        <f>MONTH(Table1[[#This Row],[Sale_Date]])</f>
        <v>8</v>
      </c>
    </row>
    <row r="2455" spans="1:14" x14ac:dyDescent="0.25">
      <c r="A2455">
        <v>2454</v>
      </c>
      <c r="B2455">
        <v>1</v>
      </c>
      <c r="C2455" t="s">
        <v>15</v>
      </c>
      <c r="D2455" t="s">
        <v>34</v>
      </c>
      <c r="E2455" t="s">
        <v>36</v>
      </c>
      <c r="F2455" t="s">
        <v>46</v>
      </c>
      <c r="G2455" s="1">
        <v>45483</v>
      </c>
      <c r="H2455" t="s">
        <v>48</v>
      </c>
      <c r="I2455" t="s">
        <v>50</v>
      </c>
      <c r="J2455">
        <v>1078</v>
      </c>
      <c r="K2455">
        <v>15</v>
      </c>
      <c r="L2455">
        <v>2</v>
      </c>
      <c r="M2455">
        <v>2530</v>
      </c>
      <c r="N2455">
        <f>MONTH(Table1[[#This Row],[Sale_Date]])</f>
        <v>7</v>
      </c>
    </row>
    <row r="2456" spans="1:14" x14ac:dyDescent="0.25">
      <c r="A2456">
        <v>2455</v>
      </c>
      <c r="B2456">
        <v>14</v>
      </c>
      <c r="C2456" t="s">
        <v>22</v>
      </c>
      <c r="D2456" t="s">
        <v>33</v>
      </c>
      <c r="E2456" t="s">
        <v>39</v>
      </c>
      <c r="F2456" t="s">
        <v>44</v>
      </c>
      <c r="G2456" s="1">
        <v>45745</v>
      </c>
      <c r="H2456" t="s">
        <v>47</v>
      </c>
      <c r="I2456" t="s">
        <v>53</v>
      </c>
      <c r="J2456">
        <v>943</v>
      </c>
      <c r="K2456">
        <v>10</v>
      </c>
      <c r="L2456">
        <v>2</v>
      </c>
      <c r="M2456">
        <v>2451</v>
      </c>
      <c r="N2456">
        <f>MONTH(Table1[[#This Row],[Sale_Date]])</f>
        <v>3</v>
      </c>
    </row>
    <row r="2457" spans="1:14" x14ac:dyDescent="0.25">
      <c r="A2457">
        <v>2456</v>
      </c>
      <c r="B2457">
        <v>3</v>
      </c>
      <c r="C2457" t="s">
        <v>18</v>
      </c>
      <c r="D2457" t="s">
        <v>35</v>
      </c>
      <c r="E2457" t="s">
        <v>36</v>
      </c>
      <c r="F2457" t="s">
        <v>40</v>
      </c>
      <c r="G2457" s="1">
        <v>45729</v>
      </c>
      <c r="H2457" t="s">
        <v>47</v>
      </c>
      <c r="I2457" t="s">
        <v>51</v>
      </c>
      <c r="J2457">
        <v>566</v>
      </c>
      <c r="K2457">
        <v>10</v>
      </c>
      <c r="L2457">
        <v>3</v>
      </c>
      <c r="M2457">
        <v>1611</v>
      </c>
      <c r="N2457">
        <f>MONTH(Table1[[#This Row],[Sale_Date]])</f>
        <v>3</v>
      </c>
    </row>
    <row r="2458" spans="1:14" x14ac:dyDescent="0.25">
      <c r="A2458">
        <v>2457</v>
      </c>
      <c r="B2458">
        <v>3</v>
      </c>
      <c r="C2458" t="s">
        <v>18</v>
      </c>
      <c r="D2458" t="s">
        <v>35</v>
      </c>
      <c r="E2458" t="s">
        <v>38</v>
      </c>
      <c r="F2458" t="s">
        <v>42</v>
      </c>
      <c r="G2458" s="1">
        <v>45591</v>
      </c>
      <c r="H2458" t="s">
        <v>47</v>
      </c>
      <c r="I2458" t="s">
        <v>52</v>
      </c>
      <c r="J2458">
        <v>693</v>
      </c>
      <c r="K2458">
        <v>25</v>
      </c>
      <c r="L2458">
        <v>1</v>
      </c>
      <c r="M2458">
        <v>2136</v>
      </c>
      <c r="N2458">
        <f>MONTH(Table1[[#This Row],[Sale_Date]])</f>
        <v>10</v>
      </c>
    </row>
    <row r="2459" spans="1:14" x14ac:dyDescent="0.25">
      <c r="A2459">
        <v>2458</v>
      </c>
      <c r="B2459">
        <v>17</v>
      </c>
      <c r="C2459" t="s">
        <v>27</v>
      </c>
      <c r="D2459" t="s">
        <v>33</v>
      </c>
      <c r="E2459" t="s">
        <v>36</v>
      </c>
      <c r="F2459" t="s">
        <v>44</v>
      </c>
      <c r="G2459" s="1">
        <v>45766</v>
      </c>
      <c r="H2459" t="s">
        <v>47</v>
      </c>
      <c r="I2459" t="s">
        <v>51</v>
      </c>
      <c r="J2459">
        <v>940</v>
      </c>
      <c r="K2459">
        <v>15</v>
      </c>
      <c r="L2459">
        <v>2</v>
      </c>
      <c r="M2459">
        <v>2248</v>
      </c>
      <c r="N2459">
        <f>MONTH(Table1[[#This Row],[Sale_Date]])</f>
        <v>4</v>
      </c>
    </row>
    <row r="2460" spans="1:14" x14ac:dyDescent="0.25">
      <c r="A2460">
        <v>2459</v>
      </c>
      <c r="B2460">
        <v>11</v>
      </c>
      <c r="C2460" t="s">
        <v>13</v>
      </c>
      <c r="D2460" t="s">
        <v>33</v>
      </c>
      <c r="E2460" t="s">
        <v>38</v>
      </c>
      <c r="F2460" t="s">
        <v>44</v>
      </c>
      <c r="G2460" s="1">
        <v>45722</v>
      </c>
      <c r="H2460" t="s">
        <v>47</v>
      </c>
      <c r="I2460" t="s">
        <v>49</v>
      </c>
      <c r="J2460">
        <v>1450</v>
      </c>
      <c r="K2460">
        <v>15</v>
      </c>
      <c r="L2460">
        <v>2</v>
      </c>
      <c r="M2460">
        <v>2803</v>
      </c>
      <c r="N2460">
        <f>MONTH(Table1[[#This Row],[Sale_Date]])</f>
        <v>3</v>
      </c>
    </row>
    <row r="2461" spans="1:14" x14ac:dyDescent="0.25">
      <c r="A2461">
        <v>2460</v>
      </c>
      <c r="B2461">
        <v>12</v>
      </c>
      <c r="C2461" t="s">
        <v>31</v>
      </c>
      <c r="D2461" t="s">
        <v>35</v>
      </c>
      <c r="E2461" t="s">
        <v>37</v>
      </c>
      <c r="F2461" t="s">
        <v>40</v>
      </c>
      <c r="G2461" s="1">
        <v>45418</v>
      </c>
      <c r="H2461" t="s">
        <v>47</v>
      </c>
      <c r="I2461" t="s">
        <v>50</v>
      </c>
      <c r="J2461">
        <v>811</v>
      </c>
      <c r="K2461">
        <v>15</v>
      </c>
      <c r="L2461">
        <v>2</v>
      </c>
      <c r="M2461">
        <v>1247</v>
      </c>
      <c r="N2461">
        <f>MONTH(Table1[[#This Row],[Sale_Date]])</f>
        <v>5</v>
      </c>
    </row>
    <row r="2462" spans="1:14" x14ac:dyDescent="0.25">
      <c r="A2462">
        <v>2461</v>
      </c>
      <c r="B2462">
        <v>3</v>
      </c>
      <c r="C2462" t="s">
        <v>18</v>
      </c>
      <c r="D2462" t="s">
        <v>35</v>
      </c>
      <c r="E2462" t="s">
        <v>39</v>
      </c>
      <c r="F2462" t="s">
        <v>46</v>
      </c>
      <c r="G2462" s="1">
        <v>45568</v>
      </c>
      <c r="H2462" t="s">
        <v>48</v>
      </c>
      <c r="I2462" t="s">
        <v>55</v>
      </c>
      <c r="J2462">
        <v>1092</v>
      </c>
      <c r="K2462">
        <v>30</v>
      </c>
      <c r="L2462">
        <v>1</v>
      </c>
      <c r="M2462">
        <v>2405</v>
      </c>
      <c r="N2462">
        <f>MONTH(Table1[[#This Row],[Sale_Date]])</f>
        <v>10</v>
      </c>
    </row>
    <row r="2463" spans="1:14" x14ac:dyDescent="0.25">
      <c r="A2463">
        <v>2462</v>
      </c>
      <c r="B2463">
        <v>8</v>
      </c>
      <c r="C2463" t="s">
        <v>29</v>
      </c>
      <c r="D2463" t="s">
        <v>33</v>
      </c>
      <c r="E2463" t="s">
        <v>38</v>
      </c>
      <c r="F2463" t="s">
        <v>40</v>
      </c>
      <c r="G2463" s="1">
        <v>45628</v>
      </c>
      <c r="H2463" t="s">
        <v>48</v>
      </c>
      <c r="I2463" t="s">
        <v>52</v>
      </c>
      <c r="J2463">
        <v>1239</v>
      </c>
      <c r="K2463">
        <v>30</v>
      </c>
      <c r="L2463">
        <v>3</v>
      </c>
      <c r="M2463">
        <v>1127</v>
      </c>
      <c r="N2463">
        <f>MONTH(Table1[[#This Row],[Sale_Date]])</f>
        <v>12</v>
      </c>
    </row>
    <row r="2464" spans="1:14" x14ac:dyDescent="0.25">
      <c r="A2464">
        <v>2463</v>
      </c>
      <c r="B2464">
        <v>4</v>
      </c>
      <c r="C2464" t="s">
        <v>17</v>
      </c>
      <c r="D2464" t="s">
        <v>34</v>
      </c>
      <c r="E2464" t="s">
        <v>36</v>
      </c>
      <c r="F2464" t="s">
        <v>44</v>
      </c>
      <c r="G2464" s="1">
        <v>45626</v>
      </c>
      <c r="H2464" t="s">
        <v>47</v>
      </c>
      <c r="I2464" t="s">
        <v>54</v>
      </c>
      <c r="J2464">
        <v>822</v>
      </c>
      <c r="K2464">
        <v>0</v>
      </c>
      <c r="L2464">
        <v>2</v>
      </c>
      <c r="M2464">
        <v>2222</v>
      </c>
      <c r="N2464">
        <f>MONTH(Table1[[#This Row],[Sale_Date]])</f>
        <v>11</v>
      </c>
    </row>
    <row r="2465" spans="1:14" x14ac:dyDescent="0.25">
      <c r="A2465">
        <v>2464</v>
      </c>
      <c r="B2465">
        <v>16</v>
      </c>
      <c r="C2465" t="s">
        <v>16</v>
      </c>
      <c r="D2465" t="s">
        <v>34</v>
      </c>
      <c r="E2465" t="s">
        <v>38</v>
      </c>
      <c r="F2465" t="s">
        <v>40</v>
      </c>
      <c r="G2465" s="1">
        <v>45528</v>
      </c>
      <c r="H2465" t="s">
        <v>47</v>
      </c>
      <c r="I2465" t="s">
        <v>53</v>
      </c>
      <c r="J2465">
        <v>1383</v>
      </c>
      <c r="K2465">
        <v>10</v>
      </c>
      <c r="L2465">
        <v>2</v>
      </c>
      <c r="M2465">
        <v>1887</v>
      </c>
      <c r="N2465">
        <f>MONTH(Table1[[#This Row],[Sale_Date]])</f>
        <v>8</v>
      </c>
    </row>
    <row r="2466" spans="1:14" x14ac:dyDescent="0.25">
      <c r="A2466">
        <v>2465</v>
      </c>
      <c r="B2466">
        <v>5</v>
      </c>
      <c r="C2466" t="s">
        <v>30</v>
      </c>
      <c r="D2466" t="s">
        <v>33</v>
      </c>
      <c r="E2466" t="s">
        <v>36</v>
      </c>
      <c r="F2466" t="s">
        <v>43</v>
      </c>
      <c r="G2466" s="1">
        <v>45750</v>
      </c>
      <c r="H2466" t="s">
        <v>48</v>
      </c>
      <c r="I2466" t="s">
        <v>50</v>
      </c>
      <c r="J2466">
        <v>375</v>
      </c>
      <c r="K2466">
        <v>20</v>
      </c>
      <c r="L2466">
        <v>3</v>
      </c>
      <c r="M2466">
        <v>1495</v>
      </c>
      <c r="N2466">
        <f>MONTH(Table1[[#This Row],[Sale_Date]])</f>
        <v>4</v>
      </c>
    </row>
    <row r="2467" spans="1:14" x14ac:dyDescent="0.25">
      <c r="A2467">
        <v>2466</v>
      </c>
      <c r="B2467">
        <v>20</v>
      </c>
      <c r="C2467" t="s">
        <v>24</v>
      </c>
      <c r="D2467" t="s">
        <v>33</v>
      </c>
      <c r="E2467" t="s">
        <v>37</v>
      </c>
      <c r="F2467" t="s">
        <v>42</v>
      </c>
      <c r="G2467" s="1">
        <v>45619</v>
      </c>
      <c r="H2467" t="s">
        <v>47</v>
      </c>
      <c r="I2467" t="s">
        <v>51</v>
      </c>
      <c r="J2467">
        <v>243</v>
      </c>
      <c r="K2467">
        <v>30</v>
      </c>
      <c r="L2467">
        <v>1</v>
      </c>
      <c r="M2467">
        <v>2392</v>
      </c>
      <c r="N2467">
        <f>MONTH(Table1[[#This Row],[Sale_Date]])</f>
        <v>11</v>
      </c>
    </row>
    <row r="2468" spans="1:14" x14ac:dyDescent="0.25">
      <c r="A2468">
        <v>2467</v>
      </c>
      <c r="B2468">
        <v>10</v>
      </c>
      <c r="C2468" t="s">
        <v>23</v>
      </c>
      <c r="D2468" t="s">
        <v>34</v>
      </c>
      <c r="E2468" t="s">
        <v>37</v>
      </c>
      <c r="F2468" t="s">
        <v>41</v>
      </c>
      <c r="G2468" s="1">
        <v>45692</v>
      </c>
      <c r="H2468" t="s">
        <v>48</v>
      </c>
      <c r="I2468" t="s">
        <v>50</v>
      </c>
      <c r="J2468">
        <v>918</v>
      </c>
      <c r="K2468">
        <v>25</v>
      </c>
      <c r="L2468">
        <v>1</v>
      </c>
      <c r="M2468">
        <v>2848</v>
      </c>
      <c r="N2468">
        <f>MONTH(Table1[[#This Row],[Sale_Date]])</f>
        <v>2</v>
      </c>
    </row>
    <row r="2469" spans="1:14" x14ac:dyDescent="0.25">
      <c r="A2469">
        <v>2468</v>
      </c>
      <c r="B2469">
        <v>10</v>
      </c>
      <c r="C2469" t="s">
        <v>23</v>
      </c>
      <c r="D2469" t="s">
        <v>34</v>
      </c>
      <c r="E2469" t="s">
        <v>37</v>
      </c>
      <c r="F2469" t="s">
        <v>46</v>
      </c>
      <c r="G2469" s="1">
        <v>45429</v>
      </c>
      <c r="H2469" t="s">
        <v>47</v>
      </c>
      <c r="I2469" t="s">
        <v>53</v>
      </c>
      <c r="J2469">
        <v>716</v>
      </c>
      <c r="K2469">
        <v>10</v>
      </c>
      <c r="L2469">
        <v>2</v>
      </c>
      <c r="M2469">
        <v>2513</v>
      </c>
      <c r="N2469">
        <f>MONTH(Table1[[#This Row],[Sale_Date]])</f>
        <v>5</v>
      </c>
    </row>
    <row r="2470" spans="1:14" x14ac:dyDescent="0.25">
      <c r="A2470">
        <v>2469</v>
      </c>
      <c r="B2470">
        <v>6</v>
      </c>
      <c r="C2470" t="s">
        <v>32</v>
      </c>
      <c r="D2470" t="s">
        <v>35</v>
      </c>
      <c r="E2470" t="s">
        <v>37</v>
      </c>
      <c r="F2470" t="s">
        <v>40</v>
      </c>
      <c r="G2470" s="1">
        <v>45658</v>
      </c>
      <c r="H2470" t="s">
        <v>47</v>
      </c>
      <c r="I2470" t="s">
        <v>50</v>
      </c>
      <c r="J2470">
        <v>747</v>
      </c>
      <c r="K2470">
        <v>0</v>
      </c>
      <c r="L2470">
        <v>2</v>
      </c>
      <c r="M2470">
        <v>2088</v>
      </c>
      <c r="N2470">
        <f>MONTH(Table1[[#This Row],[Sale_Date]])</f>
        <v>1</v>
      </c>
    </row>
    <row r="2471" spans="1:14" x14ac:dyDescent="0.25">
      <c r="A2471">
        <v>2470</v>
      </c>
      <c r="B2471">
        <v>12</v>
      </c>
      <c r="C2471" t="s">
        <v>31</v>
      </c>
      <c r="D2471" t="s">
        <v>35</v>
      </c>
      <c r="E2471" t="s">
        <v>38</v>
      </c>
      <c r="F2471" t="s">
        <v>40</v>
      </c>
      <c r="G2471" s="1">
        <v>45506</v>
      </c>
      <c r="H2471" t="s">
        <v>48</v>
      </c>
      <c r="I2471" t="s">
        <v>50</v>
      </c>
      <c r="J2471">
        <v>582</v>
      </c>
      <c r="K2471">
        <v>15</v>
      </c>
      <c r="L2471">
        <v>1</v>
      </c>
      <c r="M2471">
        <v>1996</v>
      </c>
      <c r="N2471">
        <f>MONTH(Table1[[#This Row],[Sale_Date]])</f>
        <v>8</v>
      </c>
    </row>
    <row r="2472" spans="1:14" x14ac:dyDescent="0.25">
      <c r="A2472">
        <v>2471</v>
      </c>
      <c r="B2472">
        <v>1</v>
      </c>
      <c r="C2472" t="s">
        <v>15</v>
      </c>
      <c r="D2472" t="s">
        <v>34</v>
      </c>
      <c r="E2472" t="s">
        <v>36</v>
      </c>
      <c r="F2472" t="s">
        <v>45</v>
      </c>
      <c r="G2472" s="1">
        <v>45431</v>
      </c>
      <c r="H2472" t="s">
        <v>47</v>
      </c>
      <c r="I2472" t="s">
        <v>51</v>
      </c>
      <c r="J2472">
        <v>900</v>
      </c>
      <c r="K2472">
        <v>20</v>
      </c>
      <c r="L2472">
        <v>1</v>
      </c>
      <c r="M2472">
        <v>2042</v>
      </c>
      <c r="N2472">
        <f>MONTH(Table1[[#This Row],[Sale_Date]])</f>
        <v>5</v>
      </c>
    </row>
    <row r="2473" spans="1:14" x14ac:dyDescent="0.25">
      <c r="A2473">
        <v>2472</v>
      </c>
      <c r="B2473">
        <v>12</v>
      </c>
      <c r="C2473" t="s">
        <v>31</v>
      </c>
      <c r="D2473" t="s">
        <v>35</v>
      </c>
      <c r="E2473" t="s">
        <v>38</v>
      </c>
      <c r="F2473" t="s">
        <v>40</v>
      </c>
      <c r="G2473" s="1">
        <v>45573</v>
      </c>
      <c r="H2473" t="s">
        <v>47</v>
      </c>
      <c r="I2473" t="s">
        <v>55</v>
      </c>
      <c r="J2473">
        <v>653</v>
      </c>
      <c r="K2473">
        <v>30</v>
      </c>
      <c r="L2473">
        <v>2</v>
      </c>
      <c r="M2473">
        <v>2153</v>
      </c>
      <c r="N2473">
        <f>MONTH(Table1[[#This Row],[Sale_Date]])</f>
        <v>10</v>
      </c>
    </row>
    <row r="2474" spans="1:14" x14ac:dyDescent="0.25">
      <c r="A2474">
        <v>2473</v>
      </c>
      <c r="B2474">
        <v>10</v>
      </c>
      <c r="C2474" t="s">
        <v>23</v>
      </c>
      <c r="D2474" t="s">
        <v>34</v>
      </c>
      <c r="E2474" t="s">
        <v>38</v>
      </c>
      <c r="F2474" t="s">
        <v>40</v>
      </c>
      <c r="G2474" s="1">
        <v>45510</v>
      </c>
      <c r="H2474" t="s">
        <v>48</v>
      </c>
      <c r="I2474" t="s">
        <v>53</v>
      </c>
      <c r="J2474">
        <v>1188</v>
      </c>
      <c r="K2474">
        <v>25</v>
      </c>
      <c r="L2474">
        <v>2</v>
      </c>
      <c r="M2474">
        <v>2587</v>
      </c>
      <c r="N2474">
        <f>MONTH(Table1[[#This Row],[Sale_Date]])</f>
        <v>8</v>
      </c>
    </row>
    <row r="2475" spans="1:14" x14ac:dyDescent="0.25">
      <c r="A2475">
        <v>2474</v>
      </c>
      <c r="B2475">
        <v>11</v>
      </c>
      <c r="C2475" t="s">
        <v>13</v>
      </c>
      <c r="D2475" t="s">
        <v>33</v>
      </c>
      <c r="E2475" t="s">
        <v>37</v>
      </c>
      <c r="F2475" t="s">
        <v>44</v>
      </c>
      <c r="G2475" s="1">
        <v>45724</v>
      </c>
      <c r="H2475" t="s">
        <v>47</v>
      </c>
      <c r="I2475" t="s">
        <v>52</v>
      </c>
      <c r="J2475">
        <v>1028</v>
      </c>
      <c r="K2475">
        <v>25</v>
      </c>
      <c r="L2475">
        <v>2</v>
      </c>
      <c r="M2475">
        <v>1181</v>
      </c>
      <c r="N2475">
        <f>MONTH(Table1[[#This Row],[Sale_Date]])</f>
        <v>3</v>
      </c>
    </row>
    <row r="2476" spans="1:14" x14ac:dyDescent="0.25">
      <c r="A2476">
        <v>2475</v>
      </c>
      <c r="B2476">
        <v>12</v>
      </c>
      <c r="C2476" t="s">
        <v>31</v>
      </c>
      <c r="D2476" t="s">
        <v>35</v>
      </c>
      <c r="E2476" t="s">
        <v>37</v>
      </c>
      <c r="F2476" t="s">
        <v>45</v>
      </c>
      <c r="G2476" s="1">
        <v>45530</v>
      </c>
      <c r="H2476" t="s">
        <v>47</v>
      </c>
      <c r="I2476" t="s">
        <v>53</v>
      </c>
      <c r="J2476">
        <v>1185</v>
      </c>
      <c r="K2476">
        <v>10</v>
      </c>
      <c r="L2476">
        <v>1</v>
      </c>
      <c r="M2476">
        <v>1964</v>
      </c>
      <c r="N2476">
        <f>MONTH(Table1[[#This Row],[Sale_Date]])</f>
        <v>8</v>
      </c>
    </row>
    <row r="2477" spans="1:14" x14ac:dyDescent="0.25">
      <c r="A2477">
        <v>2476</v>
      </c>
      <c r="B2477">
        <v>7</v>
      </c>
      <c r="C2477" t="s">
        <v>25</v>
      </c>
      <c r="D2477" t="s">
        <v>34</v>
      </c>
      <c r="E2477" t="s">
        <v>37</v>
      </c>
      <c r="F2477" t="s">
        <v>41</v>
      </c>
      <c r="G2477" s="1">
        <v>45615</v>
      </c>
      <c r="H2477" t="s">
        <v>47</v>
      </c>
      <c r="I2477" t="s">
        <v>53</v>
      </c>
      <c r="J2477">
        <v>1396</v>
      </c>
      <c r="K2477">
        <v>0</v>
      </c>
      <c r="L2477">
        <v>1</v>
      </c>
      <c r="M2477">
        <v>1849</v>
      </c>
      <c r="N2477">
        <f>MONTH(Table1[[#This Row],[Sale_Date]])</f>
        <v>11</v>
      </c>
    </row>
    <row r="2478" spans="1:14" x14ac:dyDescent="0.25">
      <c r="A2478">
        <v>2477</v>
      </c>
      <c r="B2478">
        <v>5</v>
      </c>
      <c r="C2478" t="s">
        <v>30</v>
      </c>
      <c r="D2478" t="s">
        <v>33</v>
      </c>
      <c r="E2478" t="s">
        <v>39</v>
      </c>
      <c r="F2478" t="s">
        <v>46</v>
      </c>
      <c r="G2478" s="1">
        <v>45415</v>
      </c>
      <c r="H2478" t="s">
        <v>47</v>
      </c>
      <c r="I2478" t="s">
        <v>54</v>
      </c>
      <c r="J2478">
        <v>994</v>
      </c>
      <c r="K2478">
        <v>20</v>
      </c>
      <c r="L2478">
        <v>2</v>
      </c>
      <c r="M2478">
        <v>1416</v>
      </c>
      <c r="N2478">
        <f>MONTH(Table1[[#This Row],[Sale_Date]])</f>
        <v>5</v>
      </c>
    </row>
    <row r="2479" spans="1:14" x14ac:dyDescent="0.25">
      <c r="A2479">
        <v>2478</v>
      </c>
      <c r="B2479">
        <v>2</v>
      </c>
      <c r="C2479" t="s">
        <v>19</v>
      </c>
      <c r="D2479" t="s">
        <v>33</v>
      </c>
      <c r="E2479" t="s">
        <v>37</v>
      </c>
      <c r="F2479" t="s">
        <v>41</v>
      </c>
      <c r="G2479" s="1">
        <v>45455</v>
      </c>
      <c r="H2479" t="s">
        <v>47</v>
      </c>
      <c r="I2479" t="s">
        <v>54</v>
      </c>
      <c r="J2479">
        <v>1156</v>
      </c>
      <c r="K2479">
        <v>25</v>
      </c>
      <c r="L2479">
        <v>3</v>
      </c>
      <c r="M2479">
        <v>1810</v>
      </c>
      <c r="N2479">
        <f>MONTH(Table1[[#This Row],[Sale_Date]])</f>
        <v>6</v>
      </c>
    </row>
    <row r="2480" spans="1:14" x14ac:dyDescent="0.25">
      <c r="A2480">
        <v>2479</v>
      </c>
      <c r="B2480">
        <v>9</v>
      </c>
      <c r="C2480" t="s">
        <v>26</v>
      </c>
      <c r="D2480" t="s">
        <v>35</v>
      </c>
      <c r="E2480" t="s">
        <v>38</v>
      </c>
      <c r="F2480" t="s">
        <v>42</v>
      </c>
      <c r="G2480" s="1">
        <v>45704</v>
      </c>
      <c r="H2480" t="s">
        <v>48</v>
      </c>
      <c r="I2480" t="s">
        <v>50</v>
      </c>
      <c r="J2480">
        <v>636</v>
      </c>
      <c r="K2480">
        <v>20</v>
      </c>
      <c r="L2480">
        <v>2</v>
      </c>
      <c r="M2480">
        <v>1738</v>
      </c>
      <c r="N2480">
        <f>MONTH(Table1[[#This Row],[Sale_Date]])</f>
        <v>2</v>
      </c>
    </row>
    <row r="2481" spans="1:14" x14ac:dyDescent="0.25">
      <c r="A2481">
        <v>2480</v>
      </c>
      <c r="B2481">
        <v>3</v>
      </c>
      <c r="C2481" t="s">
        <v>18</v>
      </c>
      <c r="D2481" t="s">
        <v>35</v>
      </c>
      <c r="E2481" t="s">
        <v>38</v>
      </c>
      <c r="F2481" t="s">
        <v>44</v>
      </c>
      <c r="G2481" s="1">
        <v>45592</v>
      </c>
      <c r="H2481" t="s">
        <v>48</v>
      </c>
      <c r="I2481" t="s">
        <v>50</v>
      </c>
      <c r="J2481">
        <v>358</v>
      </c>
      <c r="K2481">
        <v>15</v>
      </c>
      <c r="L2481">
        <v>1</v>
      </c>
      <c r="M2481">
        <v>2441</v>
      </c>
      <c r="N2481">
        <f>MONTH(Table1[[#This Row],[Sale_Date]])</f>
        <v>10</v>
      </c>
    </row>
    <row r="2482" spans="1:14" x14ac:dyDescent="0.25">
      <c r="A2482">
        <v>2481</v>
      </c>
      <c r="B2482">
        <v>13</v>
      </c>
      <c r="C2482" t="s">
        <v>21</v>
      </c>
      <c r="D2482" t="s">
        <v>34</v>
      </c>
      <c r="E2482" t="s">
        <v>36</v>
      </c>
      <c r="F2482" t="s">
        <v>43</v>
      </c>
      <c r="G2482" s="1">
        <v>45628</v>
      </c>
      <c r="H2482" t="s">
        <v>48</v>
      </c>
      <c r="I2482" t="s">
        <v>53</v>
      </c>
      <c r="J2482">
        <v>530</v>
      </c>
      <c r="K2482">
        <v>10</v>
      </c>
      <c r="L2482">
        <v>1</v>
      </c>
      <c r="M2482">
        <v>2352</v>
      </c>
      <c r="N2482">
        <f>MONTH(Table1[[#This Row],[Sale_Date]])</f>
        <v>12</v>
      </c>
    </row>
    <row r="2483" spans="1:14" x14ac:dyDescent="0.25">
      <c r="A2483">
        <v>2482</v>
      </c>
      <c r="B2483">
        <v>16</v>
      </c>
      <c r="C2483" t="s">
        <v>16</v>
      </c>
      <c r="D2483" t="s">
        <v>34</v>
      </c>
      <c r="E2483" t="s">
        <v>39</v>
      </c>
      <c r="F2483" t="s">
        <v>45</v>
      </c>
      <c r="G2483" s="1">
        <v>45634</v>
      </c>
      <c r="H2483" t="s">
        <v>48</v>
      </c>
      <c r="I2483" t="s">
        <v>52</v>
      </c>
      <c r="J2483">
        <v>632</v>
      </c>
      <c r="K2483">
        <v>10</v>
      </c>
      <c r="L2483">
        <v>2</v>
      </c>
      <c r="M2483">
        <v>1909</v>
      </c>
      <c r="N2483">
        <f>MONTH(Table1[[#This Row],[Sale_Date]])</f>
        <v>12</v>
      </c>
    </row>
    <row r="2484" spans="1:14" x14ac:dyDescent="0.25">
      <c r="A2484">
        <v>2483</v>
      </c>
      <c r="B2484">
        <v>14</v>
      </c>
      <c r="C2484" t="s">
        <v>22</v>
      </c>
      <c r="D2484" t="s">
        <v>33</v>
      </c>
      <c r="E2484" t="s">
        <v>36</v>
      </c>
      <c r="F2484" t="s">
        <v>43</v>
      </c>
      <c r="G2484" s="1">
        <v>45472</v>
      </c>
      <c r="H2484" t="s">
        <v>47</v>
      </c>
      <c r="I2484" t="s">
        <v>51</v>
      </c>
      <c r="J2484">
        <v>319</v>
      </c>
      <c r="K2484">
        <v>0</v>
      </c>
      <c r="L2484">
        <v>2</v>
      </c>
      <c r="M2484">
        <v>1062</v>
      </c>
      <c r="N2484">
        <f>MONTH(Table1[[#This Row],[Sale_Date]])</f>
        <v>6</v>
      </c>
    </row>
    <row r="2485" spans="1:14" x14ac:dyDescent="0.25">
      <c r="A2485">
        <v>2484</v>
      </c>
      <c r="B2485">
        <v>7</v>
      </c>
      <c r="C2485" t="s">
        <v>25</v>
      </c>
      <c r="D2485" t="s">
        <v>34</v>
      </c>
      <c r="E2485" t="s">
        <v>39</v>
      </c>
      <c r="F2485" t="s">
        <v>46</v>
      </c>
      <c r="G2485" s="1">
        <v>45701</v>
      </c>
      <c r="H2485" t="s">
        <v>48</v>
      </c>
      <c r="I2485" t="s">
        <v>49</v>
      </c>
      <c r="J2485">
        <v>1436</v>
      </c>
      <c r="K2485">
        <v>15</v>
      </c>
      <c r="L2485">
        <v>2</v>
      </c>
      <c r="M2485">
        <v>2191</v>
      </c>
      <c r="N2485">
        <f>MONTH(Table1[[#This Row],[Sale_Date]])</f>
        <v>2</v>
      </c>
    </row>
    <row r="2486" spans="1:14" x14ac:dyDescent="0.25">
      <c r="A2486">
        <v>2485</v>
      </c>
      <c r="B2486">
        <v>11</v>
      </c>
      <c r="C2486" t="s">
        <v>13</v>
      </c>
      <c r="D2486" t="s">
        <v>33</v>
      </c>
      <c r="E2486" t="s">
        <v>39</v>
      </c>
      <c r="F2486" t="s">
        <v>46</v>
      </c>
      <c r="G2486" s="1">
        <v>45708</v>
      </c>
      <c r="H2486" t="s">
        <v>48</v>
      </c>
      <c r="I2486" t="s">
        <v>49</v>
      </c>
      <c r="J2486">
        <v>409</v>
      </c>
      <c r="K2486">
        <v>30</v>
      </c>
      <c r="L2486">
        <v>2</v>
      </c>
      <c r="M2486">
        <v>2219</v>
      </c>
      <c r="N2486">
        <f>MONTH(Table1[[#This Row],[Sale_Date]])</f>
        <v>2</v>
      </c>
    </row>
    <row r="2487" spans="1:14" x14ac:dyDescent="0.25">
      <c r="A2487">
        <v>2486</v>
      </c>
      <c r="B2487">
        <v>18</v>
      </c>
      <c r="C2487" t="s">
        <v>28</v>
      </c>
      <c r="D2487" t="s">
        <v>35</v>
      </c>
      <c r="E2487" t="s">
        <v>37</v>
      </c>
      <c r="F2487" t="s">
        <v>41</v>
      </c>
      <c r="G2487" s="1">
        <v>45762</v>
      </c>
      <c r="H2487" t="s">
        <v>48</v>
      </c>
      <c r="I2487" t="s">
        <v>51</v>
      </c>
      <c r="J2487">
        <v>359</v>
      </c>
      <c r="K2487">
        <v>15</v>
      </c>
      <c r="L2487">
        <v>2</v>
      </c>
      <c r="M2487">
        <v>2127</v>
      </c>
      <c r="N2487">
        <f>MONTH(Table1[[#This Row],[Sale_Date]])</f>
        <v>4</v>
      </c>
    </row>
    <row r="2488" spans="1:14" x14ac:dyDescent="0.25">
      <c r="A2488">
        <v>2487</v>
      </c>
      <c r="B2488">
        <v>18</v>
      </c>
      <c r="C2488" t="s">
        <v>28</v>
      </c>
      <c r="D2488" t="s">
        <v>35</v>
      </c>
      <c r="E2488" t="s">
        <v>38</v>
      </c>
      <c r="F2488" t="s">
        <v>46</v>
      </c>
      <c r="G2488" s="1">
        <v>45567</v>
      </c>
      <c r="H2488" t="s">
        <v>47</v>
      </c>
      <c r="I2488" t="s">
        <v>49</v>
      </c>
      <c r="J2488">
        <v>1045</v>
      </c>
      <c r="K2488">
        <v>20</v>
      </c>
      <c r="L2488">
        <v>2</v>
      </c>
      <c r="M2488">
        <v>1386</v>
      </c>
      <c r="N2488">
        <f>MONTH(Table1[[#This Row],[Sale_Date]])</f>
        <v>10</v>
      </c>
    </row>
    <row r="2489" spans="1:14" x14ac:dyDescent="0.25">
      <c r="A2489">
        <v>2488</v>
      </c>
      <c r="B2489">
        <v>2</v>
      </c>
      <c r="C2489" t="s">
        <v>19</v>
      </c>
      <c r="D2489" t="s">
        <v>33</v>
      </c>
      <c r="E2489" t="s">
        <v>37</v>
      </c>
      <c r="F2489" t="s">
        <v>41</v>
      </c>
      <c r="G2489" s="1">
        <v>45463</v>
      </c>
      <c r="H2489" t="s">
        <v>48</v>
      </c>
      <c r="I2489" t="s">
        <v>50</v>
      </c>
      <c r="J2489">
        <v>1366</v>
      </c>
      <c r="K2489">
        <v>0</v>
      </c>
      <c r="L2489">
        <v>1</v>
      </c>
      <c r="M2489">
        <v>2780</v>
      </c>
      <c r="N2489">
        <f>MONTH(Table1[[#This Row],[Sale_Date]])</f>
        <v>6</v>
      </c>
    </row>
    <row r="2490" spans="1:14" x14ac:dyDescent="0.25">
      <c r="A2490">
        <v>2489</v>
      </c>
      <c r="B2490">
        <v>5</v>
      </c>
      <c r="C2490" t="s">
        <v>30</v>
      </c>
      <c r="D2490" t="s">
        <v>33</v>
      </c>
      <c r="E2490" t="s">
        <v>36</v>
      </c>
      <c r="F2490" t="s">
        <v>42</v>
      </c>
      <c r="G2490" s="1">
        <v>45720</v>
      </c>
      <c r="H2490" t="s">
        <v>47</v>
      </c>
      <c r="I2490" t="s">
        <v>50</v>
      </c>
      <c r="J2490">
        <v>1194</v>
      </c>
      <c r="K2490">
        <v>30</v>
      </c>
      <c r="L2490">
        <v>1</v>
      </c>
      <c r="M2490">
        <v>1816</v>
      </c>
      <c r="N2490">
        <f>MONTH(Table1[[#This Row],[Sale_Date]])</f>
        <v>3</v>
      </c>
    </row>
    <row r="2491" spans="1:14" x14ac:dyDescent="0.25">
      <c r="A2491">
        <v>2490</v>
      </c>
      <c r="B2491">
        <v>3</v>
      </c>
      <c r="C2491" t="s">
        <v>18</v>
      </c>
      <c r="D2491" t="s">
        <v>35</v>
      </c>
      <c r="E2491" t="s">
        <v>36</v>
      </c>
      <c r="F2491" t="s">
        <v>42</v>
      </c>
      <c r="G2491" s="1">
        <v>45610</v>
      </c>
      <c r="H2491" t="s">
        <v>47</v>
      </c>
      <c r="I2491" t="s">
        <v>54</v>
      </c>
      <c r="J2491">
        <v>815</v>
      </c>
      <c r="K2491">
        <v>20</v>
      </c>
      <c r="L2491">
        <v>2</v>
      </c>
      <c r="M2491">
        <v>1098</v>
      </c>
      <c r="N2491">
        <f>MONTH(Table1[[#This Row],[Sale_Date]])</f>
        <v>11</v>
      </c>
    </row>
    <row r="2492" spans="1:14" x14ac:dyDescent="0.25">
      <c r="A2492">
        <v>2491</v>
      </c>
      <c r="B2492">
        <v>4</v>
      </c>
      <c r="C2492" t="s">
        <v>17</v>
      </c>
      <c r="D2492" t="s">
        <v>34</v>
      </c>
      <c r="E2492" t="s">
        <v>38</v>
      </c>
      <c r="F2492" t="s">
        <v>45</v>
      </c>
      <c r="G2492" s="1">
        <v>45476</v>
      </c>
      <c r="H2492" t="s">
        <v>48</v>
      </c>
      <c r="I2492" t="s">
        <v>49</v>
      </c>
      <c r="J2492">
        <v>914</v>
      </c>
      <c r="K2492">
        <v>20</v>
      </c>
      <c r="L2492">
        <v>1</v>
      </c>
      <c r="M2492">
        <v>1597</v>
      </c>
      <c r="N2492">
        <f>MONTH(Table1[[#This Row],[Sale_Date]])</f>
        <v>7</v>
      </c>
    </row>
    <row r="2493" spans="1:14" x14ac:dyDescent="0.25">
      <c r="A2493">
        <v>2492</v>
      </c>
      <c r="B2493">
        <v>2</v>
      </c>
      <c r="C2493" t="s">
        <v>19</v>
      </c>
      <c r="D2493" t="s">
        <v>33</v>
      </c>
      <c r="E2493" t="s">
        <v>36</v>
      </c>
      <c r="F2493" t="s">
        <v>46</v>
      </c>
      <c r="G2493" s="1">
        <v>45609</v>
      </c>
      <c r="H2493" t="s">
        <v>48</v>
      </c>
      <c r="I2493" t="s">
        <v>51</v>
      </c>
      <c r="J2493">
        <v>1005</v>
      </c>
      <c r="K2493">
        <v>15</v>
      </c>
      <c r="L2493">
        <v>2</v>
      </c>
      <c r="M2493">
        <v>2533</v>
      </c>
      <c r="N2493">
        <f>MONTH(Table1[[#This Row],[Sale_Date]])</f>
        <v>11</v>
      </c>
    </row>
    <row r="2494" spans="1:14" x14ac:dyDescent="0.25">
      <c r="A2494">
        <v>2493</v>
      </c>
      <c r="B2494">
        <v>13</v>
      </c>
      <c r="C2494" t="s">
        <v>21</v>
      </c>
      <c r="D2494" t="s">
        <v>34</v>
      </c>
      <c r="E2494" t="s">
        <v>36</v>
      </c>
      <c r="F2494" t="s">
        <v>42</v>
      </c>
      <c r="G2494" s="1">
        <v>45638</v>
      </c>
      <c r="H2494" t="s">
        <v>48</v>
      </c>
      <c r="I2494" t="s">
        <v>49</v>
      </c>
      <c r="J2494">
        <v>618</v>
      </c>
      <c r="K2494">
        <v>25</v>
      </c>
      <c r="L2494">
        <v>1</v>
      </c>
      <c r="M2494">
        <v>2395</v>
      </c>
      <c r="N2494">
        <f>MONTH(Table1[[#This Row],[Sale_Date]])</f>
        <v>12</v>
      </c>
    </row>
    <row r="2495" spans="1:14" x14ac:dyDescent="0.25">
      <c r="A2495">
        <v>2494</v>
      </c>
      <c r="B2495">
        <v>1</v>
      </c>
      <c r="C2495" t="s">
        <v>15</v>
      </c>
      <c r="D2495" t="s">
        <v>34</v>
      </c>
      <c r="E2495" t="s">
        <v>39</v>
      </c>
      <c r="F2495" t="s">
        <v>44</v>
      </c>
      <c r="G2495" s="1">
        <v>45662</v>
      </c>
      <c r="H2495" t="s">
        <v>48</v>
      </c>
      <c r="I2495" t="s">
        <v>50</v>
      </c>
      <c r="J2495">
        <v>743</v>
      </c>
      <c r="K2495">
        <v>0</v>
      </c>
      <c r="L2495">
        <v>3</v>
      </c>
      <c r="M2495">
        <v>1883</v>
      </c>
      <c r="N2495">
        <f>MONTH(Table1[[#This Row],[Sale_Date]])</f>
        <v>1</v>
      </c>
    </row>
    <row r="2496" spans="1:14" x14ac:dyDescent="0.25">
      <c r="A2496">
        <v>2495</v>
      </c>
      <c r="B2496">
        <v>2</v>
      </c>
      <c r="C2496" t="s">
        <v>19</v>
      </c>
      <c r="D2496" t="s">
        <v>33</v>
      </c>
      <c r="E2496" t="s">
        <v>36</v>
      </c>
      <c r="F2496" t="s">
        <v>41</v>
      </c>
      <c r="G2496" s="1">
        <v>45501</v>
      </c>
      <c r="H2496" t="s">
        <v>48</v>
      </c>
      <c r="I2496" t="s">
        <v>49</v>
      </c>
      <c r="J2496">
        <v>1226</v>
      </c>
      <c r="K2496">
        <v>15</v>
      </c>
      <c r="L2496">
        <v>1</v>
      </c>
      <c r="M2496">
        <v>1215</v>
      </c>
      <c r="N2496">
        <f>MONTH(Table1[[#This Row],[Sale_Date]])</f>
        <v>7</v>
      </c>
    </row>
    <row r="2497" spans="1:14" x14ac:dyDescent="0.25">
      <c r="A2497">
        <v>2496</v>
      </c>
      <c r="B2497">
        <v>9</v>
      </c>
      <c r="C2497" t="s">
        <v>26</v>
      </c>
      <c r="D2497" t="s">
        <v>35</v>
      </c>
      <c r="E2497" t="s">
        <v>38</v>
      </c>
      <c r="F2497" t="s">
        <v>42</v>
      </c>
      <c r="G2497" s="1">
        <v>45424</v>
      </c>
      <c r="H2497" t="s">
        <v>48</v>
      </c>
      <c r="I2497" t="s">
        <v>49</v>
      </c>
      <c r="J2497">
        <v>338</v>
      </c>
      <c r="K2497">
        <v>25</v>
      </c>
      <c r="L2497">
        <v>1</v>
      </c>
      <c r="M2497">
        <v>2757</v>
      </c>
      <c r="N2497">
        <f>MONTH(Table1[[#This Row],[Sale_Date]])</f>
        <v>5</v>
      </c>
    </row>
    <row r="2498" spans="1:14" x14ac:dyDescent="0.25">
      <c r="A2498">
        <v>2497</v>
      </c>
      <c r="B2498">
        <v>19</v>
      </c>
      <c r="C2498" t="s">
        <v>14</v>
      </c>
      <c r="D2498" t="s">
        <v>34</v>
      </c>
      <c r="E2498" t="s">
        <v>37</v>
      </c>
      <c r="F2498" t="s">
        <v>44</v>
      </c>
      <c r="G2498" s="1">
        <v>45468</v>
      </c>
      <c r="H2498" t="s">
        <v>47</v>
      </c>
      <c r="I2498" t="s">
        <v>51</v>
      </c>
      <c r="J2498">
        <v>527</v>
      </c>
      <c r="K2498">
        <v>0</v>
      </c>
      <c r="L2498">
        <v>1</v>
      </c>
      <c r="M2498">
        <v>2854</v>
      </c>
      <c r="N2498">
        <f>MONTH(Table1[[#This Row],[Sale_Date]])</f>
        <v>6</v>
      </c>
    </row>
    <row r="2499" spans="1:14" x14ac:dyDescent="0.25">
      <c r="A2499">
        <v>2498</v>
      </c>
      <c r="B2499">
        <v>9</v>
      </c>
      <c r="C2499" t="s">
        <v>26</v>
      </c>
      <c r="D2499" t="s">
        <v>35</v>
      </c>
      <c r="E2499" t="s">
        <v>36</v>
      </c>
      <c r="F2499" t="s">
        <v>41</v>
      </c>
      <c r="G2499" s="1">
        <v>45644</v>
      </c>
      <c r="H2499" t="s">
        <v>47</v>
      </c>
      <c r="I2499" t="s">
        <v>49</v>
      </c>
      <c r="J2499">
        <v>697</v>
      </c>
      <c r="K2499">
        <v>15</v>
      </c>
      <c r="L2499">
        <v>1</v>
      </c>
      <c r="M2499">
        <v>1993</v>
      </c>
      <c r="N2499">
        <f>MONTH(Table1[[#This Row],[Sale_Date]])</f>
        <v>12</v>
      </c>
    </row>
    <row r="2500" spans="1:14" x14ac:dyDescent="0.25">
      <c r="A2500">
        <v>2499</v>
      </c>
      <c r="B2500">
        <v>18</v>
      </c>
      <c r="C2500" t="s">
        <v>28</v>
      </c>
      <c r="D2500" t="s">
        <v>35</v>
      </c>
      <c r="E2500" t="s">
        <v>36</v>
      </c>
      <c r="F2500" t="s">
        <v>40</v>
      </c>
      <c r="G2500" s="1">
        <v>45735</v>
      </c>
      <c r="H2500" t="s">
        <v>47</v>
      </c>
      <c r="I2500" t="s">
        <v>51</v>
      </c>
      <c r="J2500">
        <v>1322</v>
      </c>
      <c r="K2500">
        <v>25</v>
      </c>
      <c r="L2500">
        <v>1</v>
      </c>
      <c r="M2500">
        <v>2684</v>
      </c>
      <c r="N2500">
        <f>MONTH(Table1[[#This Row],[Sale_Date]])</f>
        <v>3</v>
      </c>
    </row>
    <row r="2501" spans="1:14" x14ac:dyDescent="0.25">
      <c r="A2501">
        <v>2500</v>
      </c>
      <c r="B2501">
        <v>2</v>
      </c>
      <c r="C2501" t="s">
        <v>19</v>
      </c>
      <c r="D2501" t="s">
        <v>33</v>
      </c>
      <c r="E2501" t="s">
        <v>37</v>
      </c>
      <c r="F2501" t="s">
        <v>40</v>
      </c>
      <c r="G2501" s="1">
        <v>45472</v>
      </c>
      <c r="H2501" t="s">
        <v>47</v>
      </c>
      <c r="I2501" t="s">
        <v>55</v>
      </c>
      <c r="J2501">
        <v>655</v>
      </c>
      <c r="K2501">
        <v>25</v>
      </c>
      <c r="L2501">
        <v>2</v>
      </c>
      <c r="M2501">
        <v>2409</v>
      </c>
      <c r="N2501">
        <f>MONTH(Table1[[#This Row],[Sale_Date]])</f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"/>
  <sheetViews>
    <sheetView workbookViewId="0">
      <selection activeCell="G15" sqref="G15"/>
    </sheetView>
  </sheetViews>
  <sheetFormatPr defaultRowHeight="15" x14ac:dyDescent="0.25"/>
  <cols>
    <col min="1" max="1" width="14.42578125" bestFit="1" customWidth="1"/>
    <col min="2" max="2" width="12.140625" bestFit="1" customWidth="1"/>
    <col min="3" max="3" width="16.7109375" bestFit="1" customWidth="1"/>
    <col min="4" max="4" width="13.5703125" bestFit="1" customWidth="1"/>
    <col min="5" max="5" width="22.85546875" bestFit="1" customWidth="1"/>
  </cols>
  <sheetData>
    <row r="1" spans="1:5" x14ac:dyDescent="0.25">
      <c r="A1" s="2" t="s">
        <v>56</v>
      </c>
      <c r="B1" s="2" t="s">
        <v>0</v>
      </c>
      <c r="C1" s="2" t="s">
        <v>57</v>
      </c>
      <c r="D1" s="2" t="s">
        <v>58</v>
      </c>
      <c r="E1" s="2" t="s">
        <v>59</v>
      </c>
    </row>
    <row r="2" spans="1:5" x14ac:dyDescent="0.25">
      <c r="A2">
        <v>1</v>
      </c>
      <c r="B2">
        <v>2495</v>
      </c>
      <c r="C2" s="1">
        <v>45501</v>
      </c>
      <c r="D2" t="s">
        <v>60</v>
      </c>
      <c r="E2">
        <v>1</v>
      </c>
    </row>
    <row r="3" spans="1:5" x14ac:dyDescent="0.25">
      <c r="A3">
        <v>2</v>
      </c>
      <c r="B3">
        <v>1418</v>
      </c>
      <c r="C3" s="1">
        <v>45748</v>
      </c>
      <c r="D3" t="s">
        <v>61</v>
      </c>
      <c r="E3">
        <v>1</v>
      </c>
    </row>
    <row r="4" spans="1:5" x14ac:dyDescent="0.25">
      <c r="A4">
        <v>3</v>
      </c>
      <c r="B4">
        <v>2173</v>
      </c>
      <c r="C4" s="1">
        <v>45468</v>
      </c>
      <c r="D4" t="s">
        <v>62</v>
      </c>
      <c r="E4">
        <v>1</v>
      </c>
    </row>
    <row r="5" spans="1:5" x14ac:dyDescent="0.25">
      <c r="A5">
        <v>4</v>
      </c>
      <c r="B5">
        <v>2386</v>
      </c>
      <c r="C5" s="1">
        <v>45414</v>
      </c>
      <c r="D5" t="s">
        <v>61</v>
      </c>
      <c r="E5">
        <v>1</v>
      </c>
    </row>
    <row r="6" spans="1:5" x14ac:dyDescent="0.25">
      <c r="A6">
        <v>5</v>
      </c>
      <c r="B6">
        <v>2084</v>
      </c>
      <c r="C6" s="1">
        <v>45618</v>
      </c>
      <c r="D6" t="s">
        <v>63</v>
      </c>
      <c r="E6">
        <v>1</v>
      </c>
    </row>
    <row r="7" spans="1:5" x14ac:dyDescent="0.25">
      <c r="A7">
        <v>6</v>
      </c>
      <c r="B7">
        <v>1691</v>
      </c>
      <c r="C7" s="1">
        <v>45683</v>
      </c>
      <c r="D7" t="s">
        <v>64</v>
      </c>
      <c r="E7">
        <v>1</v>
      </c>
    </row>
    <row r="8" spans="1:5" x14ac:dyDescent="0.25">
      <c r="A8">
        <v>7</v>
      </c>
      <c r="B8">
        <v>1654</v>
      </c>
      <c r="C8" s="1">
        <v>45545</v>
      </c>
      <c r="D8" t="s">
        <v>62</v>
      </c>
      <c r="E8">
        <v>1</v>
      </c>
    </row>
    <row r="9" spans="1:5" x14ac:dyDescent="0.25">
      <c r="A9">
        <v>8</v>
      </c>
      <c r="B9">
        <v>449</v>
      </c>
      <c r="C9" s="1">
        <v>45461</v>
      </c>
      <c r="D9" t="s">
        <v>63</v>
      </c>
      <c r="E9">
        <v>1</v>
      </c>
    </row>
    <row r="10" spans="1:5" x14ac:dyDescent="0.25">
      <c r="A10">
        <v>9</v>
      </c>
      <c r="B10">
        <v>426</v>
      </c>
      <c r="C10" s="1">
        <v>45750</v>
      </c>
      <c r="D10" t="s">
        <v>64</v>
      </c>
      <c r="E10">
        <v>1</v>
      </c>
    </row>
    <row r="11" spans="1:5" x14ac:dyDescent="0.25">
      <c r="A11">
        <v>10</v>
      </c>
      <c r="B11">
        <v>2436</v>
      </c>
      <c r="C11" s="1">
        <v>45600</v>
      </c>
      <c r="D11" t="s">
        <v>60</v>
      </c>
      <c r="E11">
        <v>1</v>
      </c>
    </row>
    <row r="12" spans="1:5" x14ac:dyDescent="0.25">
      <c r="A12">
        <v>11</v>
      </c>
      <c r="B12">
        <v>798</v>
      </c>
      <c r="C12" s="1">
        <v>45594</v>
      </c>
      <c r="D12" t="s">
        <v>63</v>
      </c>
      <c r="E12">
        <v>1</v>
      </c>
    </row>
    <row r="13" spans="1:5" x14ac:dyDescent="0.25">
      <c r="A13">
        <v>12</v>
      </c>
      <c r="B13">
        <v>1181</v>
      </c>
      <c r="C13" s="1">
        <v>45492</v>
      </c>
      <c r="D13" t="s">
        <v>64</v>
      </c>
      <c r="E13">
        <v>1</v>
      </c>
    </row>
    <row r="14" spans="1:5" x14ac:dyDescent="0.25">
      <c r="A14">
        <v>13</v>
      </c>
      <c r="B14">
        <v>1546</v>
      </c>
      <c r="C14" s="1">
        <v>45670</v>
      </c>
      <c r="D14" t="s">
        <v>63</v>
      </c>
      <c r="E14">
        <v>1</v>
      </c>
    </row>
    <row r="15" spans="1:5" x14ac:dyDescent="0.25">
      <c r="A15">
        <v>14</v>
      </c>
      <c r="B15">
        <v>870</v>
      </c>
      <c r="C15" s="1">
        <v>45452</v>
      </c>
      <c r="D15" t="s">
        <v>62</v>
      </c>
      <c r="E15">
        <v>1</v>
      </c>
    </row>
    <row r="16" spans="1:5" x14ac:dyDescent="0.25">
      <c r="A16">
        <v>15</v>
      </c>
      <c r="B16">
        <v>1140</v>
      </c>
      <c r="C16" s="1">
        <v>45486</v>
      </c>
      <c r="D16" t="s">
        <v>64</v>
      </c>
      <c r="E16">
        <v>1</v>
      </c>
    </row>
    <row r="17" spans="1:5" x14ac:dyDescent="0.25">
      <c r="A17">
        <v>16</v>
      </c>
      <c r="B17">
        <v>471</v>
      </c>
      <c r="C17" s="1">
        <v>45613</v>
      </c>
      <c r="D17" t="s">
        <v>62</v>
      </c>
      <c r="E17">
        <v>1</v>
      </c>
    </row>
    <row r="18" spans="1:5" x14ac:dyDescent="0.25">
      <c r="A18">
        <v>17</v>
      </c>
      <c r="B18">
        <v>1794</v>
      </c>
      <c r="C18" s="1">
        <v>45422</v>
      </c>
      <c r="D18" t="s">
        <v>61</v>
      </c>
      <c r="E18">
        <v>1</v>
      </c>
    </row>
    <row r="19" spans="1:5" x14ac:dyDescent="0.25">
      <c r="A19">
        <v>18</v>
      </c>
      <c r="B19">
        <v>2040</v>
      </c>
      <c r="C19" s="1">
        <v>45435</v>
      </c>
      <c r="D19" t="s">
        <v>62</v>
      </c>
      <c r="E19">
        <v>1</v>
      </c>
    </row>
    <row r="20" spans="1:5" x14ac:dyDescent="0.25">
      <c r="A20">
        <v>19</v>
      </c>
      <c r="B20">
        <v>1245</v>
      </c>
      <c r="C20" s="1">
        <v>45660</v>
      </c>
      <c r="D20" t="s">
        <v>63</v>
      </c>
      <c r="E20">
        <v>1</v>
      </c>
    </row>
    <row r="21" spans="1:5" x14ac:dyDescent="0.25">
      <c r="A21">
        <v>20</v>
      </c>
      <c r="B21">
        <v>517</v>
      </c>
      <c r="C21" s="1">
        <v>45521</v>
      </c>
      <c r="D21" t="s">
        <v>62</v>
      </c>
      <c r="E21">
        <v>1</v>
      </c>
    </row>
    <row r="22" spans="1:5" x14ac:dyDescent="0.25">
      <c r="A22">
        <v>21</v>
      </c>
      <c r="B22">
        <v>2019</v>
      </c>
      <c r="C22" s="1">
        <v>45742</v>
      </c>
      <c r="D22" t="s">
        <v>60</v>
      </c>
      <c r="E22">
        <v>1</v>
      </c>
    </row>
    <row r="23" spans="1:5" x14ac:dyDescent="0.25">
      <c r="A23">
        <v>22</v>
      </c>
      <c r="B23">
        <v>963</v>
      </c>
      <c r="C23" s="1">
        <v>45638</v>
      </c>
      <c r="D23" t="s">
        <v>62</v>
      </c>
      <c r="E23">
        <v>1</v>
      </c>
    </row>
    <row r="24" spans="1:5" x14ac:dyDescent="0.25">
      <c r="A24">
        <v>23</v>
      </c>
      <c r="B24">
        <v>1849</v>
      </c>
      <c r="C24" s="1">
        <v>45748</v>
      </c>
      <c r="D24" t="s">
        <v>60</v>
      </c>
      <c r="E24">
        <v>1</v>
      </c>
    </row>
    <row r="25" spans="1:5" x14ac:dyDescent="0.25">
      <c r="A25">
        <v>24</v>
      </c>
      <c r="B25">
        <v>1551</v>
      </c>
      <c r="C25" s="1">
        <v>45653</v>
      </c>
      <c r="D25" t="s">
        <v>63</v>
      </c>
      <c r="E25">
        <v>1</v>
      </c>
    </row>
    <row r="26" spans="1:5" x14ac:dyDescent="0.25">
      <c r="A26">
        <v>25</v>
      </c>
      <c r="B26">
        <v>461</v>
      </c>
      <c r="C26" s="1">
        <v>45720</v>
      </c>
      <c r="D26" t="s">
        <v>60</v>
      </c>
      <c r="E26">
        <v>1</v>
      </c>
    </row>
    <row r="27" spans="1:5" x14ac:dyDescent="0.25">
      <c r="A27">
        <v>26</v>
      </c>
      <c r="B27">
        <v>1860</v>
      </c>
      <c r="C27" s="1">
        <v>45445</v>
      </c>
      <c r="D27" t="s">
        <v>64</v>
      </c>
      <c r="E27">
        <v>1</v>
      </c>
    </row>
    <row r="28" spans="1:5" x14ac:dyDescent="0.25">
      <c r="A28">
        <v>27</v>
      </c>
      <c r="B28">
        <v>2288</v>
      </c>
      <c r="C28" s="1">
        <v>45427</v>
      </c>
      <c r="D28" t="s">
        <v>64</v>
      </c>
      <c r="E28">
        <v>1</v>
      </c>
    </row>
    <row r="29" spans="1:5" x14ac:dyDescent="0.25">
      <c r="A29">
        <v>28</v>
      </c>
      <c r="B29">
        <v>1268</v>
      </c>
      <c r="C29" s="1">
        <v>45415</v>
      </c>
      <c r="D29" t="s">
        <v>60</v>
      </c>
      <c r="E29">
        <v>1</v>
      </c>
    </row>
    <row r="30" spans="1:5" x14ac:dyDescent="0.25">
      <c r="A30">
        <v>29</v>
      </c>
      <c r="B30">
        <v>2025</v>
      </c>
      <c r="C30" s="1">
        <v>45762</v>
      </c>
      <c r="D30" t="s">
        <v>61</v>
      </c>
      <c r="E30">
        <v>1</v>
      </c>
    </row>
    <row r="31" spans="1:5" x14ac:dyDescent="0.25">
      <c r="A31">
        <v>30</v>
      </c>
      <c r="B31">
        <v>735</v>
      </c>
      <c r="C31" s="1">
        <v>45499</v>
      </c>
      <c r="D31" t="s">
        <v>63</v>
      </c>
      <c r="E31">
        <v>1</v>
      </c>
    </row>
    <row r="32" spans="1:5" x14ac:dyDescent="0.25">
      <c r="A32">
        <v>31</v>
      </c>
      <c r="B32">
        <v>205</v>
      </c>
      <c r="C32" s="1">
        <v>45578</v>
      </c>
      <c r="D32" t="s">
        <v>60</v>
      </c>
      <c r="E32">
        <v>1</v>
      </c>
    </row>
    <row r="33" spans="1:5" x14ac:dyDescent="0.25">
      <c r="A33">
        <v>32</v>
      </c>
      <c r="B33">
        <v>2417</v>
      </c>
      <c r="C33" s="1">
        <v>45485</v>
      </c>
      <c r="D33" t="s">
        <v>62</v>
      </c>
      <c r="E33">
        <v>1</v>
      </c>
    </row>
    <row r="34" spans="1:5" x14ac:dyDescent="0.25">
      <c r="A34">
        <v>33</v>
      </c>
      <c r="B34">
        <v>1445</v>
      </c>
      <c r="C34" s="1">
        <v>45481</v>
      </c>
      <c r="D34" t="s">
        <v>61</v>
      </c>
      <c r="E34">
        <v>1</v>
      </c>
    </row>
    <row r="35" spans="1:5" x14ac:dyDescent="0.25">
      <c r="A35">
        <v>34</v>
      </c>
      <c r="B35">
        <v>2450</v>
      </c>
      <c r="C35" s="1">
        <v>45417</v>
      </c>
      <c r="D35" t="s">
        <v>61</v>
      </c>
      <c r="E35">
        <v>1</v>
      </c>
    </row>
    <row r="36" spans="1:5" x14ac:dyDescent="0.25">
      <c r="A36">
        <v>35</v>
      </c>
      <c r="B36">
        <v>1233</v>
      </c>
      <c r="C36" s="1">
        <v>45597</v>
      </c>
      <c r="D36" t="s">
        <v>62</v>
      </c>
      <c r="E36">
        <v>1</v>
      </c>
    </row>
    <row r="37" spans="1:5" x14ac:dyDescent="0.25">
      <c r="A37">
        <v>36</v>
      </c>
      <c r="B37">
        <v>2393</v>
      </c>
      <c r="C37" s="1">
        <v>45751</v>
      </c>
      <c r="D37" t="s">
        <v>64</v>
      </c>
      <c r="E37">
        <v>1</v>
      </c>
    </row>
    <row r="38" spans="1:5" x14ac:dyDescent="0.25">
      <c r="A38">
        <v>37</v>
      </c>
      <c r="B38">
        <v>571</v>
      </c>
      <c r="C38" s="1">
        <v>45630</v>
      </c>
      <c r="D38" t="s">
        <v>63</v>
      </c>
      <c r="E38">
        <v>1</v>
      </c>
    </row>
    <row r="39" spans="1:5" x14ac:dyDescent="0.25">
      <c r="A39">
        <v>38</v>
      </c>
      <c r="B39">
        <v>1633</v>
      </c>
      <c r="C39" s="1">
        <v>45720</v>
      </c>
      <c r="D39" t="s">
        <v>64</v>
      </c>
      <c r="E39">
        <v>1</v>
      </c>
    </row>
    <row r="40" spans="1:5" x14ac:dyDescent="0.25">
      <c r="A40">
        <v>39</v>
      </c>
      <c r="B40">
        <v>404</v>
      </c>
      <c r="C40" s="1">
        <v>45632</v>
      </c>
      <c r="D40" t="s">
        <v>63</v>
      </c>
      <c r="E40">
        <v>1</v>
      </c>
    </row>
    <row r="41" spans="1:5" x14ac:dyDescent="0.25">
      <c r="A41">
        <v>40</v>
      </c>
      <c r="B41">
        <v>1555</v>
      </c>
      <c r="C41" s="1">
        <v>45546</v>
      </c>
      <c r="D41" t="s">
        <v>62</v>
      </c>
      <c r="E41">
        <v>1</v>
      </c>
    </row>
    <row r="42" spans="1:5" x14ac:dyDescent="0.25">
      <c r="A42">
        <v>41</v>
      </c>
      <c r="B42">
        <v>1826</v>
      </c>
      <c r="C42" s="1">
        <v>45719</v>
      </c>
      <c r="D42" t="s">
        <v>61</v>
      </c>
      <c r="E42">
        <v>1</v>
      </c>
    </row>
    <row r="43" spans="1:5" x14ac:dyDescent="0.25">
      <c r="A43">
        <v>42</v>
      </c>
      <c r="B43">
        <v>1247</v>
      </c>
      <c r="C43" s="1">
        <v>45429</v>
      </c>
      <c r="D43" t="s">
        <v>63</v>
      </c>
      <c r="E43">
        <v>1</v>
      </c>
    </row>
    <row r="44" spans="1:5" x14ac:dyDescent="0.25">
      <c r="A44">
        <v>43</v>
      </c>
      <c r="B44">
        <v>1119</v>
      </c>
      <c r="C44" s="1">
        <v>45655</v>
      </c>
      <c r="D44" t="s">
        <v>60</v>
      </c>
      <c r="E44">
        <v>1</v>
      </c>
    </row>
    <row r="45" spans="1:5" x14ac:dyDescent="0.25">
      <c r="A45">
        <v>44</v>
      </c>
      <c r="B45">
        <v>357</v>
      </c>
      <c r="C45" s="1">
        <v>45668</v>
      </c>
      <c r="D45" t="s">
        <v>64</v>
      </c>
      <c r="E45">
        <v>1</v>
      </c>
    </row>
    <row r="46" spans="1:5" x14ac:dyDescent="0.25">
      <c r="A46">
        <v>45</v>
      </c>
      <c r="B46">
        <v>2134</v>
      </c>
      <c r="C46" s="1">
        <v>45718</v>
      </c>
      <c r="D46" t="s">
        <v>61</v>
      </c>
      <c r="E46">
        <v>1</v>
      </c>
    </row>
    <row r="47" spans="1:5" x14ac:dyDescent="0.25">
      <c r="A47">
        <v>46</v>
      </c>
      <c r="B47">
        <v>1409</v>
      </c>
      <c r="C47" s="1">
        <v>45599</v>
      </c>
      <c r="D47" t="s">
        <v>62</v>
      </c>
      <c r="E47">
        <v>1</v>
      </c>
    </row>
    <row r="48" spans="1:5" x14ac:dyDescent="0.25">
      <c r="A48">
        <v>47</v>
      </c>
      <c r="B48">
        <v>779</v>
      </c>
      <c r="C48" s="1">
        <v>45682</v>
      </c>
      <c r="D48" t="s">
        <v>62</v>
      </c>
      <c r="E48">
        <v>1</v>
      </c>
    </row>
    <row r="49" spans="1:5" x14ac:dyDescent="0.25">
      <c r="A49">
        <v>48</v>
      </c>
      <c r="B49">
        <v>574</v>
      </c>
      <c r="C49" s="1">
        <v>45702</v>
      </c>
      <c r="D49" t="s">
        <v>62</v>
      </c>
      <c r="E49">
        <v>1</v>
      </c>
    </row>
    <row r="50" spans="1:5" x14ac:dyDescent="0.25">
      <c r="A50">
        <v>49</v>
      </c>
      <c r="B50">
        <v>339</v>
      </c>
      <c r="C50" s="1">
        <v>45735</v>
      </c>
      <c r="D50" t="s">
        <v>60</v>
      </c>
      <c r="E50">
        <v>1</v>
      </c>
    </row>
    <row r="51" spans="1:5" x14ac:dyDescent="0.25">
      <c r="A51">
        <v>50</v>
      </c>
      <c r="B51">
        <v>1845</v>
      </c>
      <c r="C51" s="1">
        <v>45569</v>
      </c>
      <c r="D51" t="s">
        <v>62</v>
      </c>
      <c r="E51">
        <v>1</v>
      </c>
    </row>
    <row r="52" spans="1:5" x14ac:dyDescent="0.25">
      <c r="A52">
        <v>51</v>
      </c>
      <c r="B52">
        <v>466</v>
      </c>
      <c r="C52" s="1">
        <v>45582</v>
      </c>
      <c r="D52" t="s">
        <v>61</v>
      </c>
      <c r="E52">
        <v>1</v>
      </c>
    </row>
    <row r="53" spans="1:5" x14ac:dyDescent="0.25">
      <c r="A53">
        <v>52</v>
      </c>
      <c r="B53">
        <v>1166</v>
      </c>
      <c r="C53" s="1">
        <v>45755</v>
      </c>
      <c r="D53" t="s">
        <v>62</v>
      </c>
      <c r="E53">
        <v>1</v>
      </c>
    </row>
    <row r="54" spans="1:5" x14ac:dyDescent="0.25">
      <c r="A54">
        <v>53</v>
      </c>
      <c r="B54">
        <v>1022</v>
      </c>
      <c r="C54" s="1">
        <v>45487</v>
      </c>
      <c r="D54" t="s">
        <v>60</v>
      </c>
      <c r="E54">
        <v>1</v>
      </c>
    </row>
    <row r="55" spans="1:5" x14ac:dyDescent="0.25">
      <c r="A55">
        <v>54</v>
      </c>
      <c r="B55">
        <v>1998</v>
      </c>
      <c r="C55" s="1">
        <v>45668</v>
      </c>
      <c r="D55" t="s">
        <v>62</v>
      </c>
      <c r="E55">
        <v>1</v>
      </c>
    </row>
    <row r="56" spans="1:5" x14ac:dyDescent="0.25">
      <c r="A56">
        <v>55</v>
      </c>
      <c r="B56">
        <v>1097</v>
      </c>
      <c r="C56" s="1">
        <v>45535</v>
      </c>
      <c r="D56" t="s">
        <v>60</v>
      </c>
      <c r="E56">
        <v>1</v>
      </c>
    </row>
    <row r="57" spans="1:5" x14ac:dyDescent="0.25">
      <c r="A57">
        <v>56</v>
      </c>
      <c r="B57">
        <v>1474</v>
      </c>
      <c r="C57" s="1">
        <v>45667</v>
      </c>
      <c r="D57" t="s">
        <v>64</v>
      </c>
      <c r="E57">
        <v>1</v>
      </c>
    </row>
    <row r="58" spans="1:5" x14ac:dyDescent="0.25">
      <c r="A58">
        <v>57</v>
      </c>
      <c r="B58">
        <v>577</v>
      </c>
      <c r="C58" s="1">
        <v>45543</v>
      </c>
      <c r="D58" t="s">
        <v>61</v>
      </c>
      <c r="E58">
        <v>1</v>
      </c>
    </row>
    <row r="59" spans="1:5" x14ac:dyDescent="0.25">
      <c r="A59">
        <v>58</v>
      </c>
      <c r="B59">
        <v>1693</v>
      </c>
      <c r="C59" s="1">
        <v>45533</v>
      </c>
      <c r="D59" t="s">
        <v>64</v>
      </c>
      <c r="E59">
        <v>1</v>
      </c>
    </row>
    <row r="60" spans="1:5" x14ac:dyDescent="0.25">
      <c r="A60">
        <v>59</v>
      </c>
      <c r="B60">
        <v>1706</v>
      </c>
      <c r="C60" s="1">
        <v>45572</v>
      </c>
      <c r="D60" t="s">
        <v>61</v>
      </c>
      <c r="E60">
        <v>1</v>
      </c>
    </row>
    <row r="61" spans="1:5" x14ac:dyDescent="0.25">
      <c r="A61">
        <v>60</v>
      </c>
      <c r="B61">
        <v>15</v>
      </c>
      <c r="C61" s="1">
        <v>45522</v>
      </c>
      <c r="D61" t="s">
        <v>61</v>
      </c>
      <c r="E61">
        <v>1</v>
      </c>
    </row>
    <row r="62" spans="1:5" x14ac:dyDescent="0.25">
      <c r="A62">
        <v>61</v>
      </c>
      <c r="B62">
        <v>2148</v>
      </c>
      <c r="C62" s="1">
        <v>45436</v>
      </c>
      <c r="D62" t="s">
        <v>63</v>
      </c>
      <c r="E62">
        <v>1</v>
      </c>
    </row>
    <row r="63" spans="1:5" x14ac:dyDescent="0.25">
      <c r="A63">
        <v>62</v>
      </c>
      <c r="B63">
        <v>820</v>
      </c>
      <c r="C63" s="1">
        <v>45566</v>
      </c>
      <c r="D63" t="s">
        <v>63</v>
      </c>
      <c r="E63">
        <v>1</v>
      </c>
    </row>
    <row r="64" spans="1:5" x14ac:dyDescent="0.25">
      <c r="A64">
        <v>63</v>
      </c>
      <c r="B64">
        <v>1165</v>
      </c>
      <c r="C64" s="1">
        <v>45569</v>
      </c>
      <c r="D64" t="s">
        <v>63</v>
      </c>
      <c r="E64">
        <v>1</v>
      </c>
    </row>
    <row r="65" spans="1:5" x14ac:dyDescent="0.25">
      <c r="A65">
        <v>64</v>
      </c>
      <c r="B65">
        <v>1131</v>
      </c>
      <c r="C65" s="1">
        <v>45507</v>
      </c>
      <c r="D65" t="s">
        <v>63</v>
      </c>
      <c r="E65">
        <v>1</v>
      </c>
    </row>
    <row r="66" spans="1:5" x14ac:dyDescent="0.25">
      <c r="A66">
        <v>65</v>
      </c>
      <c r="B66">
        <v>1804</v>
      </c>
      <c r="C66" s="1">
        <v>45642</v>
      </c>
      <c r="D66" t="s">
        <v>63</v>
      </c>
      <c r="E66">
        <v>1</v>
      </c>
    </row>
    <row r="67" spans="1:5" x14ac:dyDescent="0.25">
      <c r="A67">
        <v>66</v>
      </c>
      <c r="B67">
        <v>134</v>
      </c>
      <c r="C67" s="1">
        <v>45543</v>
      </c>
      <c r="D67" t="s">
        <v>63</v>
      </c>
      <c r="E67">
        <v>1</v>
      </c>
    </row>
    <row r="68" spans="1:5" x14ac:dyDescent="0.25">
      <c r="A68">
        <v>67</v>
      </c>
      <c r="B68">
        <v>127</v>
      </c>
      <c r="C68" s="1">
        <v>45627</v>
      </c>
      <c r="D68" t="s">
        <v>63</v>
      </c>
      <c r="E68">
        <v>1</v>
      </c>
    </row>
    <row r="69" spans="1:5" x14ac:dyDescent="0.25">
      <c r="A69">
        <v>68</v>
      </c>
      <c r="B69">
        <v>960</v>
      </c>
      <c r="C69" s="1">
        <v>45559</v>
      </c>
      <c r="D69" t="s">
        <v>60</v>
      </c>
      <c r="E69">
        <v>1</v>
      </c>
    </row>
    <row r="70" spans="1:5" x14ac:dyDescent="0.25">
      <c r="A70">
        <v>69</v>
      </c>
      <c r="B70">
        <v>1815</v>
      </c>
      <c r="C70" s="1">
        <v>45639</v>
      </c>
      <c r="D70" t="s">
        <v>61</v>
      </c>
      <c r="E70">
        <v>1</v>
      </c>
    </row>
    <row r="71" spans="1:5" x14ac:dyDescent="0.25">
      <c r="A71">
        <v>70</v>
      </c>
      <c r="B71">
        <v>631</v>
      </c>
      <c r="C71" s="1">
        <v>45746</v>
      </c>
      <c r="D71" t="s">
        <v>62</v>
      </c>
      <c r="E71">
        <v>1</v>
      </c>
    </row>
    <row r="72" spans="1:5" x14ac:dyDescent="0.25">
      <c r="A72">
        <v>71</v>
      </c>
      <c r="B72">
        <v>818</v>
      </c>
      <c r="C72" s="1">
        <v>45741</v>
      </c>
      <c r="D72" t="s">
        <v>60</v>
      </c>
      <c r="E72">
        <v>1</v>
      </c>
    </row>
    <row r="73" spans="1:5" x14ac:dyDescent="0.25">
      <c r="A73">
        <v>72</v>
      </c>
      <c r="B73">
        <v>961</v>
      </c>
      <c r="C73" s="1">
        <v>45572</v>
      </c>
      <c r="D73" t="s">
        <v>61</v>
      </c>
      <c r="E73">
        <v>1</v>
      </c>
    </row>
    <row r="74" spans="1:5" x14ac:dyDescent="0.25">
      <c r="A74">
        <v>73</v>
      </c>
      <c r="B74">
        <v>730</v>
      </c>
      <c r="C74" s="1">
        <v>45600</v>
      </c>
      <c r="D74" t="s">
        <v>60</v>
      </c>
      <c r="E74">
        <v>1</v>
      </c>
    </row>
    <row r="75" spans="1:5" x14ac:dyDescent="0.25">
      <c r="A75">
        <v>74</v>
      </c>
      <c r="B75">
        <v>1149</v>
      </c>
      <c r="C75" s="1">
        <v>45414</v>
      </c>
      <c r="D75" t="s">
        <v>64</v>
      </c>
      <c r="E75">
        <v>1</v>
      </c>
    </row>
    <row r="76" spans="1:5" x14ac:dyDescent="0.25">
      <c r="A76">
        <v>75</v>
      </c>
      <c r="B76">
        <v>2111</v>
      </c>
      <c r="C76" s="1">
        <v>45572</v>
      </c>
      <c r="D76" t="s">
        <v>62</v>
      </c>
      <c r="E76">
        <v>1</v>
      </c>
    </row>
    <row r="77" spans="1:5" x14ac:dyDescent="0.25">
      <c r="A77">
        <v>76</v>
      </c>
      <c r="B77">
        <v>797</v>
      </c>
      <c r="C77" s="1">
        <v>45551</v>
      </c>
      <c r="D77" t="s">
        <v>60</v>
      </c>
      <c r="E77">
        <v>1</v>
      </c>
    </row>
    <row r="78" spans="1:5" x14ac:dyDescent="0.25">
      <c r="A78">
        <v>77</v>
      </c>
      <c r="B78">
        <v>670</v>
      </c>
      <c r="C78" s="1">
        <v>45521</v>
      </c>
      <c r="D78" t="s">
        <v>64</v>
      </c>
      <c r="E78">
        <v>1</v>
      </c>
    </row>
    <row r="79" spans="1:5" x14ac:dyDescent="0.25">
      <c r="A79">
        <v>78</v>
      </c>
      <c r="B79">
        <v>682</v>
      </c>
      <c r="C79" s="1">
        <v>45479</v>
      </c>
      <c r="D79" t="s">
        <v>63</v>
      </c>
      <c r="E79">
        <v>1</v>
      </c>
    </row>
    <row r="80" spans="1:5" x14ac:dyDescent="0.25">
      <c r="A80">
        <v>79</v>
      </c>
      <c r="B80">
        <v>94</v>
      </c>
      <c r="C80" s="1">
        <v>45419</v>
      </c>
      <c r="D80" t="s">
        <v>61</v>
      </c>
      <c r="E80">
        <v>1</v>
      </c>
    </row>
    <row r="81" spans="1:5" x14ac:dyDescent="0.25">
      <c r="A81">
        <v>80</v>
      </c>
      <c r="B81">
        <v>1805</v>
      </c>
      <c r="C81" s="1">
        <v>45733</v>
      </c>
      <c r="D81" t="s">
        <v>62</v>
      </c>
      <c r="E81">
        <v>1</v>
      </c>
    </row>
    <row r="82" spans="1:5" x14ac:dyDescent="0.25">
      <c r="A82">
        <v>81</v>
      </c>
      <c r="B82">
        <v>513</v>
      </c>
      <c r="C82" s="1">
        <v>45670</v>
      </c>
      <c r="D82" t="s">
        <v>61</v>
      </c>
      <c r="E82">
        <v>1</v>
      </c>
    </row>
    <row r="83" spans="1:5" x14ac:dyDescent="0.25">
      <c r="A83">
        <v>82</v>
      </c>
      <c r="B83">
        <v>2124</v>
      </c>
      <c r="C83" s="1">
        <v>45775</v>
      </c>
      <c r="D83" t="s">
        <v>63</v>
      </c>
      <c r="E83">
        <v>1</v>
      </c>
    </row>
    <row r="84" spans="1:5" x14ac:dyDescent="0.25">
      <c r="A84">
        <v>83</v>
      </c>
      <c r="B84">
        <v>285</v>
      </c>
      <c r="C84" s="1">
        <v>45593</v>
      </c>
      <c r="D84" t="s">
        <v>64</v>
      </c>
      <c r="E84">
        <v>1</v>
      </c>
    </row>
    <row r="85" spans="1:5" x14ac:dyDescent="0.25">
      <c r="A85">
        <v>84</v>
      </c>
      <c r="B85">
        <v>1063</v>
      </c>
      <c r="C85" s="1">
        <v>45497</v>
      </c>
      <c r="D85" t="s">
        <v>60</v>
      </c>
      <c r="E85">
        <v>1</v>
      </c>
    </row>
    <row r="86" spans="1:5" x14ac:dyDescent="0.25">
      <c r="A86">
        <v>85</v>
      </c>
      <c r="B86">
        <v>2453</v>
      </c>
      <c r="C86" s="1">
        <v>45524</v>
      </c>
      <c r="D86" t="s">
        <v>62</v>
      </c>
      <c r="E86">
        <v>1</v>
      </c>
    </row>
    <row r="87" spans="1:5" x14ac:dyDescent="0.25">
      <c r="A87">
        <v>86</v>
      </c>
      <c r="B87">
        <v>668</v>
      </c>
      <c r="C87" s="1">
        <v>45520</v>
      </c>
      <c r="D87" t="s">
        <v>60</v>
      </c>
      <c r="E87">
        <v>1</v>
      </c>
    </row>
    <row r="88" spans="1:5" x14ac:dyDescent="0.25">
      <c r="A88">
        <v>87</v>
      </c>
      <c r="B88">
        <v>1822</v>
      </c>
      <c r="C88" s="1">
        <v>45447</v>
      </c>
      <c r="D88" t="s">
        <v>62</v>
      </c>
      <c r="E88">
        <v>1</v>
      </c>
    </row>
    <row r="89" spans="1:5" x14ac:dyDescent="0.25">
      <c r="A89">
        <v>88</v>
      </c>
      <c r="B89">
        <v>217</v>
      </c>
      <c r="C89" s="1">
        <v>45719</v>
      </c>
      <c r="D89" t="s">
        <v>60</v>
      </c>
      <c r="E89">
        <v>1</v>
      </c>
    </row>
    <row r="90" spans="1:5" x14ac:dyDescent="0.25">
      <c r="A90">
        <v>89</v>
      </c>
      <c r="B90">
        <v>1313</v>
      </c>
      <c r="C90" s="1">
        <v>45431</v>
      </c>
      <c r="D90" t="s">
        <v>63</v>
      </c>
      <c r="E90">
        <v>1</v>
      </c>
    </row>
    <row r="91" spans="1:5" x14ac:dyDescent="0.25">
      <c r="A91">
        <v>90</v>
      </c>
      <c r="B91">
        <v>1369</v>
      </c>
      <c r="C91" s="1">
        <v>45716</v>
      </c>
      <c r="D91" t="s">
        <v>62</v>
      </c>
      <c r="E91">
        <v>1</v>
      </c>
    </row>
    <row r="92" spans="1:5" x14ac:dyDescent="0.25">
      <c r="A92">
        <v>91</v>
      </c>
      <c r="B92">
        <v>1018</v>
      </c>
      <c r="C92" s="1">
        <v>45614</v>
      </c>
      <c r="D92" t="s">
        <v>61</v>
      </c>
      <c r="E92">
        <v>1</v>
      </c>
    </row>
    <row r="93" spans="1:5" x14ac:dyDescent="0.25">
      <c r="A93">
        <v>92</v>
      </c>
      <c r="B93">
        <v>927</v>
      </c>
      <c r="C93" s="1">
        <v>45744</v>
      </c>
      <c r="D93" t="s">
        <v>63</v>
      </c>
      <c r="E93">
        <v>1</v>
      </c>
    </row>
    <row r="94" spans="1:5" x14ac:dyDescent="0.25">
      <c r="A94">
        <v>93</v>
      </c>
      <c r="B94">
        <v>1408</v>
      </c>
      <c r="C94" s="1">
        <v>45468</v>
      </c>
      <c r="D94" t="s">
        <v>61</v>
      </c>
      <c r="E94">
        <v>1</v>
      </c>
    </row>
    <row r="95" spans="1:5" x14ac:dyDescent="0.25">
      <c r="A95">
        <v>94</v>
      </c>
      <c r="B95">
        <v>1307</v>
      </c>
      <c r="C95" s="1">
        <v>45548</v>
      </c>
      <c r="D95" t="s">
        <v>63</v>
      </c>
      <c r="E95">
        <v>1</v>
      </c>
    </row>
    <row r="96" spans="1:5" x14ac:dyDescent="0.25">
      <c r="A96">
        <v>95</v>
      </c>
      <c r="B96">
        <v>31</v>
      </c>
      <c r="C96" s="1">
        <v>45670</v>
      </c>
      <c r="D96" t="s">
        <v>62</v>
      </c>
      <c r="E96">
        <v>1</v>
      </c>
    </row>
    <row r="97" spans="1:5" x14ac:dyDescent="0.25">
      <c r="A97">
        <v>96</v>
      </c>
      <c r="B97">
        <v>2061</v>
      </c>
      <c r="C97" s="1">
        <v>45681</v>
      </c>
      <c r="D97" t="s">
        <v>60</v>
      </c>
      <c r="E97">
        <v>1</v>
      </c>
    </row>
    <row r="98" spans="1:5" x14ac:dyDescent="0.25">
      <c r="A98">
        <v>97</v>
      </c>
      <c r="B98">
        <v>1838</v>
      </c>
      <c r="C98" s="1">
        <v>45595</v>
      </c>
      <c r="D98" t="s">
        <v>64</v>
      </c>
      <c r="E98">
        <v>1</v>
      </c>
    </row>
    <row r="99" spans="1:5" x14ac:dyDescent="0.25">
      <c r="A99">
        <v>98</v>
      </c>
      <c r="B99">
        <v>1460</v>
      </c>
      <c r="C99" s="1">
        <v>45766</v>
      </c>
      <c r="D99" t="s">
        <v>63</v>
      </c>
      <c r="E99">
        <v>1</v>
      </c>
    </row>
    <row r="100" spans="1:5" x14ac:dyDescent="0.25">
      <c r="A100">
        <v>99</v>
      </c>
      <c r="B100">
        <v>1458</v>
      </c>
      <c r="C100" s="1">
        <v>45733</v>
      </c>
      <c r="D100" t="s">
        <v>60</v>
      </c>
      <c r="E100">
        <v>1</v>
      </c>
    </row>
    <row r="101" spans="1:5" x14ac:dyDescent="0.25">
      <c r="A101">
        <v>100</v>
      </c>
      <c r="B101">
        <v>968</v>
      </c>
      <c r="C101" s="1">
        <v>45516</v>
      </c>
      <c r="D101" t="s">
        <v>63</v>
      </c>
      <c r="E101">
        <v>1</v>
      </c>
    </row>
    <row r="102" spans="1:5" x14ac:dyDescent="0.25">
      <c r="A102">
        <v>101</v>
      </c>
      <c r="B102">
        <v>1763</v>
      </c>
      <c r="C102" s="1">
        <v>45567</v>
      </c>
      <c r="D102" t="s">
        <v>63</v>
      </c>
      <c r="E102">
        <v>1</v>
      </c>
    </row>
    <row r="103" spans="1:5" x14ac:dyDescent="0.25">
      <c r="A103">
        <v>102</v>
      </c>
      <c r="B103">
        <v>1761</v>
      </c>
      <c r="C103" s="1">
        <v>45553</v>
      </c>
      <c r="D103" t="s">
        <v>63</v>
      </c>
      <c r="E103">
        <v>1</v>
      </c>
    </row>
    <row r="104" spans="1:5" x14ac:dyDescent="0.25">
      <c r="A104">
        <v>103</v>
      </c>
      <c r="B104">
        <v>420</v>
      </c>
      <c r="C104" s="1">
        <v>45579</v>
      </c>
      <c r="D104" t="s">
        <v>61</v>
      </c>
      <c r="E104">
        <v>1</v>
      </c>
    </row>
    <row r="105" spans="1:5" x14ac:dyDescent="0.25">
      <c r="A105">
        <v>104</v>
      </c>
      <c r="B105">
        <v>280</v>
      </c>
      <c r="C105" s="1">
        <v>45757</v>
      </c>
      <c r="D105" t="s">
        <v>62</v>
      </c>
      <c r="E105">
        <v>1</v>
      </c>
    </row>
    <row r="106" spans="1:5" x14ac:dyDescent="0.25">
      <c r="A106">
        <v>105</v>
      </c>
      <c r="B106">
        <v>1841</v>
      </c>
      <c r="C106" s="1">
        <v>45480</v>
      </c>
      <c r="D106" t="s">
        <v>64</v>
      </c>
      <c r="E106">
        <v>1</v>
      </c>
    </row>
    <row r="107" spans="1:5" x14ac:dyDescent="0.25">
      <c r="A107">
        <v>106</v>
      </c>
      <c r="B107">
        <v>2071</v>
      </c>
      <c r="C107" s="1">
        <v>45551</v>
      </c>
      <c r="D107" t="s">
        <v>62</v>
      </c>
      <c r="E107">
        <v>1</v>
      </c>
    </row>
    <row r="108" spans="1:5" x14ac:dyDescent="0.25">
      <c r="A108">
        <v>107</v>
      </c>
      <c r="B108">
        <v>933</v>
      </c>
      <c r="C108" s="1">
        <v>45637</v>
      </c>
      <c r="D108" t="s">
        <v>62</v>
      </c>
      <c r="E108">
        <v>1</v>
      </c>
    </row>
    <row r="109" spans="1:5" x14ac:dyDescent="0.25">
      <c r="A109">
        <v>108</v>
      </c>
      <c r="B109">
        <v>64</v>
      </c>
      <c r="C109" s="1">
        <v>45531</v>
      </c>
      <c r="D109" t="s">
        <v>62</v>
      </c>
      <c r="E109">
        <v>1</v>
      </c>
    </row>
    <row r="110" spans="1:5" x14ac:dyDescent="0.25">
      <c r="A110">
        <v>109</v>
      </c>
      <c r="B110">
        <v>2015</v>
      </c>
      <c r="C110" s="1">
        <v>45441</v>
      </c>
      <c r="D110" t="s">
        <v>64</v>
      </c>
      <c r="E110">
        <v>1</v>
      </c>
    </row>
    <row r="111" spans="1:5" x14ac:dyDescent="0.25">
      <c r="A111">
        <v>110</v>
      </c>
      <c r="B111">
        <v>1471</v>
      </c>
      <c r="C111" s="1">
        <v>45728</v>
      </c>
      <c r="D111" t="s">
        <v>64</v>
      </c>
      <c r="E111">
        <v>1</v>
      </c>
    </row>
    <row r="112" spans="1:5" x14ac:dyDescent="0.25">
      <c r="A112">
        <v>111</v>
      </c>
      <c r="B112">
        <v>2483</v>
      </c>
      <c r="C112" s="1">
        <v>45472</v>
      </c>
      <c r="D112" t="s">
        <v>62</v>
      </c>
      <c r="E112">
        <v>1</v>
      </c>
    </row>
    <row r="113" spans="1:5" x14ac:dyDescent="0.25">
      <c r="A113">
        <v>112</v>
      </c>
      <c r="B113">
        <v>138</v>
      </c>
      <c r="C113" s="1">
        <v>45627</v>
      </c>
      <c r="D113" t="s">
        <v>61</v>
      </c>
      <c r="E113">
        <v>1</v>
      </c>
    </row>
    <row r="114" spans="1:5" x14ac:dyDescent="0.25">
      <c r="A114">
        <v>113</v>
      </c>
      <c r="B114">
        <v>2092</v>
      </c>
      <c r="C114" s="1">
        <v>45440</v>
      </c>
      <c r="D114" t="s">
        <v>64</v>
      </c>
      <c r="E114">
        <v>1</v>
      </c>
    </row>
    <row r="115" spans="1:5" x14ac:dyDescent="0.25">
      <c r="A115">
        <v>114</v>
      </c>
      <c r="B115">
        <v>2090</v>
      </c>
      <c r="C115" s="1">
        <v>45495</v>
      </c>
      <c r="D115" t="s">
        <v>63</v>
      </c>
      <c r="E115">
        <v>1</v>
      </c>
    </row>
    <row r="116" spans="1:5" x14ac:dyDescent="0.25">
      <c r="A116">
        <v>115</v>
      </c>
      <c r="B116">
        <v>2286</v>
      </c>
      <c r="C116" s="1">
        <v>45508</v>
      </c>
      <c r="D116" t="s">
        <v>60</v>
      </c>
      <c r="E116">
        <v>1</v>
      </c>
    </row>
    <row r="117" spans="1:5" x14ac:dyDescent="0.25">
      <c r="A117">
        <v>116</v>
      </c>
      <c r="B117">
        <v>235</v>
      </c>
      <c r="C117" s="1">
        <v>45660</v>
      </c>
      <c r="D117" t="s">
        <v>63</v>
      </c>
      <c r="E117">
        <v>1</v>
      </c>
    </row>
    <row r="118" spans="1:5" x14ac:dyDescent="0.25">
      <c r="A118">
        <v>117</v>
      </c>
      <c r="B118">
        <v>2007</v>
      </c>
      <c r="C118" s="1">
        <v>45680</v>
      </c>
      <c r="D118" t="s">
        <v>63</v>
      </c>
      <c r="E118">
        <v>1</v>
      </c>
    </row>
    <row r="119" spans="1:5" x14ac:dyDescent="0.25">
      <c r="A119">
        <v>118</v>
      </c>
      <c r="B119">
        <v>1517</v>
      </c>
      <c r="C119" s="1">
        <v>45724</v>
      </c>
      <c r="D119" t="s">
        <v>60</v>
      </c>
      <c r="E119">
        <v>1</v>
      </c>
    </row>
    <row r="120" spans="1:5" x14ac:dyDescent="0.25">
      <c r="A120">
        <v>119</v>
      </c>
      <c r="B120">
        <v>1113</v>
      </c>
      <c r="C120" s="1">
        <v>45473</v>
      </c>
      <c r="D120" t="s">
        <v>63</v>
      </c>
      <c r="E120">
        <v>1</v>
      </c>
    </row>
    <row r="121" spans="1:5" x14ac:dyDescent="0.25">
      <c r="A121">
        <v>120</v>
      </c>
      <c r="B121">
        <v>237</v>
      </c>
      <c r="C121" s="1">
        <v>45645</v>
      </c>
      <c r="D121" t="s">
        <v>63</v>
      </c>
      <c r="E121">
        <v>1</v>
      </c>
    </row>
    <row r="122" spans="1:5" x14ac:dyDescent="0.25">
      <c r="A122">
        <v>121</v>
      </c>
      <c r="B122">
        <v>65</v>
      </c>
      <c r="C122" s="1">
        <v>45774</v>
      </c>
      <c r="D122" t="s">
        <v>64</v>
      </c>
      <c r="E122">
        <v>1</v>
      </c>
    </row>
    <row r="123" spans="1:5" x14ac:dyDescent="0.25">
      <c r="A123">
        <v>122</v>
      </c>
      <c r="B123">
        <v>1300</v>
      </c>
      <c r="C123" s="1">
        <v>45477</v>
      </c>
      <c r="D123" t="s">
        <v>62</v>
      </c>
      <c r="E123">
        <v>1</v>
      </c>
    </row>
    <row r="124" spans="1:5" x14ac:dyDescent="0.25">
      <c r="A124">
        <v>123</v>
      </c>
      <c r="B124">
        <v>1228</v>
      </c>
      <c r="C124" s="1">
        <v>45633</v>
      </c>
      <c r="D124" t="s">
        <v>62</v>
      </c>
      <c r="E124">
        <v>1</v>
      </c>
    </row>
    <row r="125" spans="1:5" x14ac:dyDescent="0.25">
      <c r="A125">
        <v>124</v>
      </c>
      <c r="B125">
        <v>306</v>
      </c>
      <c r="C125" s="1">
        <v>45418</v>
      </c>
      <c r="D125" t="s">
        <v>63</v>
      </c>
      <c r="E125">
        <v>1</v>
      </c>
    </row>
    <row r="126" spans="1:5" x14ac:dyDescent="0.25">
      <c r="A126">
        <v>125</v>
      </c>
      <c r="B126">
        <v>2006</v>
      </c>
      <c r="C126" s="1">
        <v>45713</v>
      </c>
      <c r="D126" t="s">
        <v>64</v>
      </c>
      <c r="E126">
        <v>1</v>
      </c>
    </row>
    <row r="127" spans="1:5" x14ac:dyDescent="0.25">
      <c r="A127">
        <v>126</v>
      </c>
      <c r="B127">
        <v>651</v>
      </c>
      <c r="C127" s="1">
        <v>45645</v>
      </c>
      <c r="D127" t="s">
        <v>63</v>
      </c>
      <c r="E127">
        <v>1</v>
      </c>
    </row>
    <row r="128" spans="1:5" x14ac:dyDescent="0.25">
      <c r="A128">
        <v>127</v>
      </c>
      <c r="B128">
        <v>1199</v>
      </c>
      <c r="C128" s="1">
        <v>45771</v>
      </c>
      <c r="D128" t="s">
        <v>64</v>
      </c>
      <c r="E128">
        <v>1</v>
      </c>
    </row>
    <row r="129" spans="1:5" x14ac:dyDescent="0.25">
      <c r="A129">
        <v>128</v>
      </c>
      <c r="B129">
        <v>623</v>
      </c>
      <c r="C129" s="1">
        <v>45749</v>
      </c>
      <c r="D129" t="s">
        <v>64</v>
      </c>
      <c r="E129">
        <v>1</v>
      </c>
    </row>
    <row r="130" spans="1:5" x14ac:dyDescent="0.25">
      <c r="A130">
        <v>129</v>
      </c>
      <c r="B130">
        <v>1521</v>
      </c>
      <c r="C130" s="1">
        <v>45448</v>
      </c>
      <c r="D130" t="s">
        <v>63</v>
      </c>
      <c r="E130">
        <v>1</v>
      </c>
    </row>
    <row r="131" spans="1:5" x14ac:dyDescent="0.25">
      <c r="A131">
        <v>130</v>
      </c>
      <c r="B131">
        <v>1535</v>
      </c>
      <c r="C131" s="1">
        <v>45505</v>
      </c>
      <c r="D131" t="s">
        <v>61</v>
      </c>
      <c r="E131">
        <v>1</v>
      </c>
    </row>
    <row r="132" spans="1:5" x14ac:dyDescent="0.25">
      <c r="A132">
        <v>131</v>
      </c>
      <c r="B132">
        <v>913</v>
      </c>
      <c r="C132" s="1">
        <v>45472</v>
      </c>
      <c r="D132" t="s">
        <v>64</v>
      </c>
      <c r="E132">
        <v>1</v>
      </c>
    </row>
    <row r="133" spans="1:5" x14ac:dyDescent="0.25">
      <c r="A133">
        <v>132</v>
      </c>
      <c r="B133">
        <v>791</v>
      </c>
      <c r="C133" s="1">
        <v>45719</v>
      </c>
      <c r="D133" t="s">
        <v>61</v>
      </c>
      <c r="E133">
        <v>1</v>
      </c>
    </row>
    <row r="134" spans="1:5" x14ac:dyDescent="0.25">
      <c r="A134">
        <v>133</v>
      </c>
      <c r="B134">
        <v>1200</v>
      </c>
      <c r="C134" s="1">
        <v>45653</v>
      </c>
      <c r="D134" t="s">
        <v>61</v>
      </c>
      <c r="E134">
        <v>1</v>
      </c>
    </row>
    <row r="135" spans="1:5" x14ac:dyDescent="0.25">
      <c r="A135">
        <v>134</v>
      </c>
      <c r="B135">
        <v>17</v>
      </c>
      <c r="C135" s="1">
        <v>45668</v>
      </c>
      <c r="D135" t="s">
        <v>60</v>
      </c>
      <c r="E135">
        <v>1</v>
      </c>
    </row>
    <row r="136" spans="1:5" x14ac:dyDescent="0.25">
      <c r="A136">
        <v>135</v>
      </c>
      <c r="B136">
        <v>2172</v>
      </c>
      <c r="C136" s="1">
        <v>45772</v>
      </c>
      <c r="D136" t="s">
        <v>64</v>
      </c>
      <c r="E136">
        <v>1</v>
      </c>
    </row>
    <row r="137" spans="1:5" x14ac:dyDescent="0.25">
      <c r="A137">
        <v>136</v>
      </c>
      <c r="B137">
        <v>168</v>
      </c>
      <c r="C137" s="1">
        <v>45499</v>
      </c>
      <c r="D137" t="s">
        <v>61</v>
      </c>
      <c r="E137">
        <v>1</v>
      </c>
    </row>
    <row r="138" spans="1:5" x14ac:dyDescent="0.25">
      <c r="A138">
        <v>137</v>
      </c>
      <c r="B138">
        <v>821</v>
      </c>
      <c r="C138" s="1">
        <v>45755</v>
      </c>
      <c r="D138" t="s">
        <v>61</v>
      </c>
      <c r="E138">
        <v>1</v>
      </c>
    </row>
    <row r="139" spans="1:5" x14ac:dyDescent="0.25">
      <c r="A139">
        <v>138</v>
      </c>
      <c r="B139">
        <v>2330</v>
      </c>
      <c r="C139" s="1">
        <v>45489</v>
      </c>
      <c r="D139" t="s">
        <v>60</v>
      </c>
      <c r="E139">
        <v>1</v>
      </c>
    </row>
    <row r="140" spans="1:5" x14ac:dyDescent="0.25">
      <c r="A140">
        <v>139</v>
      </c>
      <c r="B140">
        <v>2041</v>
      </c>
      <c r="C140" s="1">
        <v>45499</v>
      </c>
      <c r="D140" t="s">
        <v>62</v>
      </c>
      <c r="E140">
        <v>1</v>
      </c>
    </row>
    <row r="141" spans="1:5" x14ac:dyDescent="0.25">
      <c r="A141">
        <v>140</v>
      </c>
      <c r="B141">
        <v>2341</v>
      </c>
      <c r="C141" s="1">
        <v>45491</v>
      </c>
      <c r="D141" t="s">
        <v>62</v>
      </c>
      <c r="E141">
        <v>1</v>
      </c>
    </row>
    <row r="142" spans="1:5" x14ac:dyDescent="0.25">
      <c r="A142">
        <v>141</v>
      </c>
      <c r="B142">
        <v>2135</v>
      </c>
      <c r="C142" s="1">
        <v>45473</v>
      </c>
      <c r="D142" t="s">
        <v>64</v>
      </c>
      <c r="E142">
        <v>1</v>
      </c>
    </row>
    <row r="143" spans="1:5" x14ac:dyDescent="0.25">
      <c r="A143">
        <v>142</v>
      </c>
      <c r="B143">
        <v>75</v>
      </c>
      <c r="C143" s="1">
        <v>45509</v>
      </c>
      <c r="D143" t="s">
        <v>63</v>
      </c>
      <c r="E143">
        <v>1</v>
      </c>
    </row>
    <row r="144" spans="1:5" x14ac:dyDescent="0.25">
      <c r="A144">
        <v>143</v>
      </c>
      <c r="B144">
        <v>467</v>
      </c>
      <c r="C144" s="1">
        <v>45553</v>
      </c>
      <c r="D144" t="s">
        <v>64</v>
      </c>
      <c r="E144">
        <v>1</v>
      </c>
    </row>
    <row r="145" spans="1:5" x14ac:dyDescent="0.25">
      <c r="A145">
        <v>144</v>
      </c>
      <c r="B145">
        <v>1956</v>
      </c>
      <c r="C145" s="1">
        <v>45554</v>
      </c>
      <c r="D145" t="s">
        <v>60</v>
      </c>
      <c r="E145">
        <v>1</v>
      </c>
    </row>
    <row r="146" spans="1:5" x14ac:dyDescent="0.25">
      <c r="A146">
        <v>145</v>
      </c>
      <c r="B146">
        <v>2119</v>
      </c>
      <c r="C146" s="1">
        <v>45489</v>
      </c>
      <c r="D146" t="s">
        <v>61</v>
      </c>
      <c r="E146">
        <v>1</v>
      </c>
    </row>
    <row r="147" spans="1:5" x14ac:dyDescent="0.25">
      <c r="A147">
        <v>146</v>
      </c>
      <c r="B147">
        <v>1996</v>
      </c>
      <c r="C147" s="1">
        <v>45413</v>
      </c>
      <c r="D147" t="s">
        <v>64</v>
      </c>
      <c r="E147">
        <v>1</v>
      </c>
    </row>
    <row r="148" spans="1:5" x14ac:dyDescent="0.25">
      <c r="A148">
        <v>147</v>
      </c>
      <c r="B148">
        <v>2326</v>
      </c>
      <c r="C148" s="1">
        <v>45509</v>
      </c>
      <c r="D148" t="s">
        <v>61</v>
      </c>
      <c r="E148">
        <v>1</v>
      </c>
    </row>
    <row r="149" spans="1:5" x14ac:dyDescent="0.25">
      <c r="A149">
        <v>148</v>
      </c>
      <c r="B149">
        <v>936</v>
      </c>
      <c r="C149" s="1">
        <v>45716</v>
      </c>
      <c r="D149" t="s">
        <v>63</v>
      </c>
      <c r="E149">
        <v>1</v>
      </c>
    </row>
    <row r="150" spans="1:5" x14ac:dyDescent="0.25">
      <c r="A150">
        <v>149</v>
      </c>
      <c r="B150">
        <v>840</v>
      </c>
      <c r="C150" s="1">
        <v>45555</v>
      </c>
      <c r="D150" t="s">
        <v>60</v>
      </c>
      <c r="E150">
        <v>1</v>
      </c>
    </row>
    <row r="151" spans="1:5" x14ac:dyDescent="0.25">
      <c r="A151">
        <v>150</v>
      </c>
      <c r="B151">
        <v>2499</v>
      </c>
      <c r="C151" s="1">
        <v>45735</v>
      </c>
      <c r="D151" t="s">
        <v>60</v>
      </c>
      <c r="E151">
        <v>1</v>
      </c>
    </row>
    <row r="152" spans="1:5" x14ac:dyDescent="0.25">
      <c r="A152">
        <v>151</v>
      </c>
      <c r="B152">
        <v>172</v>
      </c>
      <c r="C152" s="1">
        <v>45772</v>
      </c>
      <c r="D152" t="s">
        <v>64</v>
      </c>
      <c r="E152">
        <v>1</v>
      </c>
    </row>
    <row r="153" spans="1:5" x14ac:dyDescent="0.25">
      <c r="A153">
        <v>152</v>
      </c>
      <c r="B153">
        <v>1983</v>
      </c>
      <c r="C153" s="1">
        <v>45684</v>
      </c>
      <c r="D153" t="s">
        <v>62</v>
      </c>
      <c r="E153">
        <v>1</v>
      </c>
    </row>
    <row r="154" spans="1:5" x14ac:dyDescent="0.25">
      <c r="A154">
        <v>153</v>
      </c>
      <c r="B154">
        <v>1010</v>
      </c>
      <c r="C154" s="1">
        <v>45775</v>
      </c>
      <c r="D154" t="s">
        <v>61</v>
      </c>
      <c r="E154">
        <v>1</v>
      </c>
    </row>
    <row r="155" spans="1:5" x14ac:dyDescent="0.25">
      <c r="A155">
        <v>154</v>
      </c>
      <c r="B155">
        <v>1731</v>
      </c>
      <c r="C155" s="1">
        <v>45420</v>
      </c>
      <c r="D155" t="s">
        <v>60</v>
      </c>
      <c r="E155">
        <v>1</v>
      </c>
    </row>
    <row r="156" spans="1:5" x14ac:dyDescent="0.25">
      <c r="A156">
        <v>155</v>
      </c>
      <c r="B156">
        <v>1011</v>
      </c>
      <c r="C156" s="1">
        <v>45689</v>
      </c>
      <c r="D156" t="s">
        <v>60</v>
      </c>
      <c r="E156">
        <v>1</v>
      </c>
    </row>
    <row r="157" spans="1:5" x14ac:dyDescent="0.25">
      <c r="A157">
        <v>156</v>
      </c>
      <c r="B157">
        <v>139</v>
      </c>
      <c r="C157" s="1">
        <v>45715</v>
      </c>
      <c r="D157" t="s">
        <v>64</v>
      </c>
      <c r="E157">
        <v>1</v>
      </c>
    </row>
    <row r="158" spans="1:5" x14ac:dyDescent="0.25">
      <c r="A158">
        <v>157</v>
      </c>
      <c r="B158">
        <v>2109</v>
      </c>
      <c r="C158" s="1">
        <v>45662</v>
      </c>
      <c r="D158" t="s">
        <v>64</v>
      </c>
      <c r="E158">
        <v>1</v>
      </c>
    </row>
    <row r="159" spans="1:5" x14ac:dyDescent="0.25">
      <c r="A159">
        <v>158</v>
      </c>
      <c r="B159">
        <v>194</v>
      </c>
      <c r="C159" s="1">
        <v>45422</v>
      </c>
      <c r="D159" t="s">
        <v>60</v>
      </c>
      <c r="E159">
        <v>1</v>
      </c>
    </row>
    <row r="160" spans="1:5" x14ac:dyDescent="0.25">
      <c r="A160">
        <v>159</v>
      </c>
      <c r="B160">
        <v>2098</v>
      </c>
      <c r="C160" s="1">
        <v>45737</v>
      </c>
      <c r="D160" t="s">
        <v>62</v>
      </c>
      <c r="E160">
        <v>1</v>
      </c>
    </row>
    <row r="161" spans="1:5" x14ac:dyDescent="0.25">
      <c r="A161">
        <v>160</v>
      </c>
      <c r="B161">
        <v>2066</v>
      </c>
      <c r="C161" s="1">
        <v>45702</v>
      </c>
      <c r="D161" t="s">
        <v>62</v>
      </c>
      <c r="E161">
        <v>1</v>
      </c>
    </row>
    <row r="162" spans="1:5" x14ac:dyDescent="0.25">
      <c r="A162">
        <v>161</v>
      </c>
      <c r="B162">
        <v>1359</v>
      </c>
      <c r="C162" s="1">
        <v>45480</v>
      </c>
      <c r="D162" t="s">
        <v>64</v>
      </c>
      <c r="E162">
        <v>1</v>
      </c>
    </row>
    <row r="163" spans="1:5" x14ac:dyDescent="0.25">
      <c r="A163">
        <v>162</v>
      </c>
      <c r="B163">
        <v>431</v>
      </c>
      <c r="C163" s="1">
        <v>45507</v>
      </c>
      <c r="D163" t="s">
        <v>60</v>
      </c>
      <c r="E163">
        <v>1</v>
      </c>
    </row>
    <row r="164" spans="1:5" x14ac:dyDescent="0.25">
      <c r="A164">
        <v>163</v>
      </c>
      <c r="B164">
        <v>860</v>
      </c>
      <c r="C164" s="1">
        <v>45753</v>
      </c>
      <c r="D164" t="s">
        <v>64</v>
      </c>
      <c r="E164">
        <v>1</v>
      </c>
    </row>
    <row r="165" spans="1:5" x14ac:dyDescent="0.25">
      <c r="A165">
        <v>164</v>
      </c>
      <c r="B165">
        <v>671</v>
      </c>
      <c r="C165" s="1">
        <v>45495</v>
      </c>
      <c r="D165" t="s">
        <v>64</v>
      </c>
      <c r="E165">
        <v>1</v>
      </c>
    </row>
    <row r="166" spans="1:5" x14ac:dyDescent="0.25">
      <c r="A166">
        <v>165</v>
      </c>
      <c r="B166">
        <v>2207</v>
      </c>
      <c r="C166" s="1">
        <v>45506</v>
      </c>
      <c r="D166" t="s">
        <v>60</v>
      </c>
      <c r="E166">
        <v>1</v>
      </c>
    </row>
    <row r="167" spans="1:5" x14ac:dyDescent="0.25">
      <c r="A167">
        <v>166</v>
      </c>
      <c r="B167">
        <v>512</v>
      </c>
      <c r="C167" s="1">
        <v>45552</v>
      </c>
      <c r="D167" t="s">
        <v>63</v>
      </c>
      <c r="E167">
        <v>1</v>
      </c>
    </row>
    <row r="168" spans="1:5" x14ac:dyDescent="0.25">
      <c r="A168">
        <v>167</v>
      </c>
      <c r="B168">
        <v>1086</v>
      </c>
      <c r="C168" s="1">
        <v>45660</v>
      </c>
      <c r="D168" t="s">
        <v>60</v>
      </c>
      <c r="E168">
        <v>1</v>
      </c>
    </row>
    <row r="169" spans="1:5" x14ac:dyDescent="0.25">
      <c r="A169">
        <v>168</v>
      </c>
      <c r="B169">
        <v>1106</v>
      </c>
      <c r="C169" s="1">
        <v>45773</v>
      </c>
      <c r="D169" t="s">
        <v>64</v>
      </c>
      <c r="E169">
        <v>1</v>
      </c>
    </row>
    <row r="170" spans="1:5" x14ac:dyDescent="0.25">
      <c r="A170">
        <v>169</v>
      </c>
      <c r="B170">
        <v>737</v>
      </c>
      <c r="C170" s="1">
        <v>45593</v>
      </c>
      <c r="D170" t="s">
        <v>60</v>
      </c>
      <c r="E170">
        <v>1</v>
      </c>
    </row>
    <row r="171" spans="1:5" x14ac:dyDescent="0.25">
      <c r="A171">
        <v>170</v>
      </c>
      <c r="B171">
        <v>1283</v>
      </c>
      <c r="C171" s="1">
        <v>45538</v>
      </c>
      <c r="D171" t="s">
        <v>62</v>
      </c>
      <c r="E171">
        <v>1</v>
      </c>
    </row>
    <row r="172" spans="1:5" x14ac:dyDescent="0.25">
      <c r="A172">
        <v>171</v>
      </c>
      <c r="B172">
        <v>819</v>
      </c>
      <c r="C172" s="1">
        <v>45422</v>
      </c>
      <c r="D172" t="s">
        <v>63</v>
      </c>
      <c r="E172">
        <v>1</v>
      </c>
    </row>
    <row r="173" spans="1:5" x14ac:dyDescent="0.25">
      <c r="A173">
        <v>172</v>
      </c>
      <c r="B173">
        <v>1414</v>
      </c>
      <c r="C173" s="1">
        <v>45556</v>
      </c>
      <c r="D173" t="s">
        <v>63</v>
      </c>
      <c r="E173">
        <v>1</v>
      </c>
    </row>
    <row r="174" spans="1:5" x14ac:dyDescent="0.25">
      <c r="A174">
        <v>173</v>
      </c>
      <c r="B174">
        <v>256</v>
      </c>
      <c r="C174" s="1">
        <v>45749</v>
      </c>
      <c r="D174" t="s">
        <v>64</v>
      </c>
      <c r="E174">
        <v>1</v>
      </c>
    </row>
    <row r="175" spans="1:5" x14ac:dyDescent="0.25">
      <c r="A175">
        <v>174</v>
      </c>
      <c r="B175">
        <v>2332</v>
      </c>
      <c r="C175" s="1">
        <v>45535</v>
      </c>
      <c r="D175" t="s">
        <v>61</v>
      </c>
      <c r="E175">
        <v>1</v>
      </c>
    </row>
    <row r="176" spans="1:5" x14ac:dyDescent="0.25">
      <c r="A176">
        <v>175</v>
      </c>
      <c r="B176">
        <v>724</v>
      </c>
      <c r="C176" s="1">
        <v>45445</v>
      </c>
      <c r="D176" t="s">
        <v>61</v>
      </c>
      <c r="E17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51"/>
  <sheetViews>
    <sheetView workbookViewId="0">
      <selection activeCell="G5" sqref="G5"/>
    </sheetView>
  </sheetViews>
  <sheetFormatPr defaultRowHeight="15" x14ac:dyDescent="0.25"/>
  <cols>
    <col min="1" max="1" width="15" bestFit="1" customWidth="1"/>
    <col min="2" max="2" width="15.28515625" bestFit="1" customWidth="1"/>
    <col min="3" max="3" width="17" bestFit="1" customWidth="1"/>
    <col min="4" max="4" width="11.140625" bestFit="1" customWidth="1"/>
    <col min="5" max="5" width="17" bestFit="1" customWidth="1"/>
    <col min="6" max="6" width="17.28515625" bestFit="1" customWidth="1"/>
  </cols>
  <sheetData>
    <row r="1" spans="1:6" x14ac:dyDescent="0.25">
      <c r="A1" s="2" t="s">
        <v>65</v>
      </c>
      <c r="B1" s="2" t="s">
        <v>1</v>
      </c>
      <c r="C1" s="2" t="s">
        <v>12</v>
      </c>
      <c r="D1" s="2" t="s">
        <v>66</v>
      </c>
      <c r="E1" s="2" t="s">
        <v>67</v>
      </c>
      <c r="F1" s="2" t="s">
        <v>68</v>
      </c>
    </row>
    <row r="2" spans="1:6" x14ac:dyDescent="0.25">
      <c r="A2">
        <v>1</v>
      </c>
      <c r="B2">
        <v>12</v>
      </c>
      <c r="C2">
        <v>2300</v>
      </c>
      <c r="D2">
        <v>5</v>
      </c>
      <c r="E2" t="s">
        <v>69</v>
      </c>
      <c r="F2" s="1">
        <v>45439</v>
      </c>
    </row>
    <row r="3" spans="1:6" x14ac:dyDescent="0.25">
      <c r="A3">
        <v>2</v>
      </c>
      <c r="B3">
        <v>17</v>
      </c>
      <c r="C3">
        <v>1977</v>
      </c>
      <c r="D3">
        <v>2</v>
      </c>
      <c r="E3" t="s">
        <v>70</v>
      </c>
      <c r="F3" s="1">
        <v>45538</v>
      </c>
    </row>
    <row r="4" spans="1:6" x14ac:dyDescent="0.25">
      <c r="A4">
        <v>3</v>
      </c>
      <c r="B4">
        <v>14</v>
      </c>
      <c r="C4">
        <v>1140</v>
      </c>
      <c r="D4">
        <v>2</v>
      </c>
      <c r="E4" t="s">
        <v>71</v>
      </c>
      <c r="F4" s="1">
        <v>45477</v>
      </c>
    </row>
    <row r="5" spans="1:6" x14ac:dyDescent="0.25">
      <c r="A5">
        <v>4</v>
      </c>
      <c r="B5">
        <v>12</v>
      </c>
      <c r="C5">
        <v>2119</v>
      </c>
      <c r="D5">
        <v>3</v>
      </c>
      <c r="E5" t="s">
        <v>70</v>
      </c>
      <c r="F5" s="1">
        <v>45461</v>
      </c>
    </row>
    <row r="6" spans="1:6" x14ac:dyDescent="0.25">
      <c r="A6">
        <v>5</v>
      </c>
      <c r="B6">
        <v>9</v>
      </c>
      <c r="C6">
        <v>1277</v>
      </c>
      <c r="D6">
        <v>1</v>
      </c>
      <c r="E6" t="s">
        <v>72</v>
      </c>
      <c r="F6" s="1">
        <v>45712</v>
      </c>
    </row>
    <row r="7" spans="1:6" x14ac:dyDescent="0.25">
      <c r="A7">
        <v>6</v>
      </c>
      <c r="B7">
        <v>4</v>
      </c>
      <c r="C7">
        <v>2712</v>
      </c>
      <c r="D7">
        <v>2</v>
      </c>
      <c r="E7" t="s">
        <v>71</v>
      </c>
      <c r="F7" s="1">
        <v>45677</v>
      </c>
    </row>
    <row r="8" spans="1:6" x14ac:dyDescent="0.25">
      <c r="A8">
        <v>7</v>
      </c>
      <c r="B8">
        <v>6</v>
      </c>
      <c r="C8">
        <v>2147</v>
      </c>
      <c r="D8">
        <v>2</v>
      </c>
      <c r="E8" t="s">
        <v>69</v>
      </c>
      <c r="F8" s="1">
        <v>45548</v>
      </c>
    </row>
    <row r="9" spans="1:6" x14ac:dyDescent="0.25">
      <c r="A9">
        <v>8</v>
      </c>
      <c r="B9">
        <v>3</v>
      </c>
      <c r="C9">
        <v>2946</v>
      </c>
      <c r="D9">
        <v>5</v>
      </c>
      <c r="E9" t="s">
        <v>69</v>
      </c>
      <c r="F9" s="1">
        <v>45578</v>
      </c>
    </row>
    <row r="10" spans="1:6" x14ac:dyDescent="0.25">
      <c r="A10">
        <v>9</v>
      </c>
      <c r="B10">
        <v>10</v>
      </c>
      <c r="C10">
        <v>2468</v>
      </c>
      <c r="D10">
        <v>1</v>
      </c>
      <c r="E10" t="s">
        <v>73</v>
      </c>
      <c r="F10" s="1">
        <v>45427</v>
      </c>
    </row>
    <row r="11" spans="1:6" x14ac:dyDescent="0.25">
      <c r="A11">
        <v>10</v>
      </c>
      <c r="B11">
        <v>17</v>
      </c>
      <c r="C11">
        <v>1159</v>
      </c>
      <c r="D11">
        <v>3</v>
      </c>
      <c r="E11" t="s">
        <v>71</v>
      </c>
      <c r="F11" s="1">
        <v>45518</v>
      </c>
    </row>
    <row r="12" spans="1:6" x14ac:dyDescent="0.25">
      <c r="A12">
        <v>11</v>
      </c>
      <c r="B12">
        <v>15</v>
      </c>
      <c r="C12">
        <v>2131</v>
      </c>
      <c r="D12">
        <v>4</v>
      </c>
      <c r="E12" t="s">
        <v>73</v>
      </c>
      <c r="F12" s="1">
        <v>45546</v>
      </c>
    </row>
    <row r="13" spans="1:6" x14ac:dyDescent="0.25">
      <c r="A13">
        <v>12</v>
      </c>
      <c r="B13">
        <v>17</v>
      </c>
      <c r="C13">
        <v>2735</v>
      </c>
      <c r="D13">
        <v>2</v>
      </c>
      <c r="E13" t="s">
        <v>74</v>
      </c>
      <c r="F13" s="1">
        <v>45725</v>
      </c>
    </row>
    <row r="14" spans="1:6" x14ac:dyDescent="0.25">
      <c r="A14">
        <v>13</v>
      </c>
      <c r="B14">
        <v>7</v>
      </c>
      <c r="C14">
        <v>1963</v>
      </c>
      <c r="D14">
        <v>2</v>
      </c>
      <c r="E14" t="s">
        <v>72</v>
      </c>
      <c r="F14" s="1">
        <v>45494</v>
      </c>
    </row>
    <row r="15" spans="1:6" x14ac:dyDescent="0.25">
      <c r="A15">
        <v>14</v>
      </c>
      <c r="B15">
        <v>6</v>
      </c>
      <c r="C15">
        <v>1936</v>
      </c>
      <c r="D15">
        <v>3</v>
      </c>
      <c r="E15" t="s">
        <v>74</v>
      </c>
      <c r="F15" s="1">
        <v>45583</v>
      </c>
    </row>
    <row r="16" spans="1:6" x14ac:dyDescent="0.25">
      <c r="A16">
        <v>15</v>
      </c>
      <c r="B16">
        <v>19</v>
      </c>
      <c r="C16">
        <v>2874</v>
      </c>
      <c r="D16">
        <v>5</v>
      </c>
      <c r="E16" t="s">
        <v>71</v>
      </c>
      <c r="F16" s="1">
        <v>45552</v>
      </c>
    </row>
    <row r="17" spans="1:6" x14ac:dyDescent="0.25">
      <c r="A17">
        <v>16</v>
      </c>
      <c r="B17">
        <v>17</v>
      </c>
      <c r="C17">
        <v>1472</v>
      </c>
      <c r="D17">
        <v>5</v>
      </c>
      <c r="E17" t="s">
        <v>71</v>
      </c>
      <c r="F17" s="1">
        <v>45602</v>
      </c>
    </row>
    <row r="18" spans="1:6" x14ac:dyDescent="0.25">
      <c r="A18">
        <v>17</v>
      </c>
      <c r="B18">
        <v>3</v>
      </c>
      <c r="C18">
        <v>1668</v>
      </c>
      <c r="D18">
        <v>2</v>
      </c>
      <c r="E18" t="s">
        <v>70</v>
      </c>
      <c r="F18" s="1">
        <v>45609</v>
      </c>
    </row>
    <row r="19" spans="1:6" x14ac:dyDescent="0.25">
      <c r="A19">
        <v>18</v>
      </c>
      <c r="B19">
        <v>9</v>
      </c>
      <c r="C19">
        <v>2485</v>
      </c>
      <c r="D19">
        <v>5</v>
      </c>
      <c r="E19" t="s">
        <v>69</v>
      </c>
      <c r="F19" s="1">
        <v>45473</v>
      </c>
    </row>
    <row r="20" spans="1:6" x14ac:dyDescent="0.25">
      <c r="A20">
        <v>19</v>
      </c>
      <c r="B20">
        <v>4</v>
      </c>
      <c r="C20">
        <v>2626</v>
      </c>
      <c r="D20">
        <v>4</v>
      </c>
      <c r="E20" t="s">
        <v>69</v>
      </c>
      <c r="F20" s="1">
        <v>45455</v>
      </c>
    </row>
    <row r="21" spans="1:6" x14ac:dyDescent="0.25">
      <c r="A21">
        <v>20</v>
      </c>
      <c r="B21">
        <v>11</v>
      </c>
      <c r="C21">
        <v>2573</v>
      </c>
      <c r="D21">
        <v>2</v>
      </c>
      <c r="E21" t="s">
        <v>71</v>
      </c>
      <c r="F21" s="1">
        <v>45578</v>
      </c>
    </row>
    <row r="22" spans="1:6" x14ac:dyDescent="0.25">
      <c r="A22">
        <v>21</v>
      </c>
      <c r="B22">
        <v>1</v>
      </c>
      <c r="C22">
        <v>1615</v>
      </c>
      <c r="D22">
        <v>1</v>
      </c>
      <c r="E22" t="s">
        <v>72</v>
      </c>
      <c r="F22" s="1">
        <v>45441</v>
      </c>
    </row>
    <row r="23" spans="1:6" x14ac:dyDescent="0.25">
      <c r="A23">
        <v>22</v>
      </c>
      <c r="B23">
        <v>11</v>
      </c>
      <c r="C23">
        <v>2689</v>
      </c>
      <c r="D23">
        <v>3</v>
      </c>
      <c r="E23" t="s">
        <v>72</v>
      </c>
      <c r="F23" s="1">
        <v>45607</v>
      </c>
    </row>
    <row r="24" spans="1:6" x14ac:dyDescent="0.25">
      <c r="A24">
        <v>23</v>
      </c>
      <c r="B24">
        <v>17</v>
      </c>
      <c r="C24">
        <v>2508</v>
      </c>
      <c r="D24">
        <v>5</v>
      </c>
      <c r="E24" t="s">
        <v>69</v>
      </c>
      <c r="F24" s="1">
        <v>45745</v>
      </c>
    </row>
    <row r="25" spans="1:6" x14ac:dyDescent="0.25">
      <c r="A25">
        <v>24</v>
      </c>
      <c r="B25">
        <v>6</v>
      </c>
      <c r="C25">
        <v>2168</v>
      </c>
      <c r="D25">
        <v>1</v>
      </c>
      <c r="E25" t="s">
        <v>70</v>
      </c>
      <c r="F25" s="1">
        <v>45739</v>
      </c>
    </row>
    <row r="26" spans="1:6" x14ac:dyDescent="0.25">
      <c r="A26">
        <v>25</v>
      </c>
      <c r="B26">
        <v>1</v>
      </c>
      <c r="C26">
        <v>2955</v>
      </c>
      <c r="D26">
        <v>1</v>
      </c>
      <c r="E26" t="s">
        <v>73</v>
      </c>
      <c r="F26" s="1">
        <v>45730</v>
      </c>
    </row>
    <row r="27" spans="1:6" x14ac:dyDescent="0.25">
      <c r="A27">
        <v>26</v>
      </c>
      <c r="B27">
        <v>8</v>
      </c>
      <c r="C27">
        <v>2812</v>
      </c>
      <c r="D27">
        <v>5</v>
      </c>
      <c r="E27" t="s">
        <v>73</v>
      </c>
      <c r="F27" s="1">
        <v>45758</v>
      </c>
    </row>
    <row r="28" spans="1:6" x14ac:dyDescent="0.25">
      <c r="A28">
        <v>27</v>
      </c>
      <c r="B28">
        <v>6</v>
      </c>
      <c r="C28">
        <v>1263</v>
      </c>
      <c r="D28">
        <v>2</v>
      </c>
      <c r="E28" t="s">
        <v>71</v>
      </c>
      <c r="F28" s="1">
        <v>45517</v>
      </c>
    </row>
    <row r="29" spans="1:6" x14ac:dyDescent="0.25">
      <c r="A29">
        <v>28</v>
      </c>
      <c r="B29">
        <v>11</v>
      </c>
      <c r="C29">
        <v>1239</v>
      </c>
      <c r="D29">
        <v>3</v>
      </c>
      <c r="E29" t="s">
        <v>74</v>
      </c>
      <c r="F29" s="1">
        <v>45609</v>
      </c>
    </row>
    <row r="30" spans="1:6" x14ac:dyDescent="0.25">
      <c r="A30">
        <v>29</v>
      </c>
      <c r="B30">
        <v>5</v>
      </c>
      <c r="C30">
        <v>1269</v>
      </c>
      <c r="D30">
        <v>3</v>
      </c>
      <c r="E30" t="s">
        <v>73</v>
      </c>
      <c r="F30" s="1">
        <v>45594</v>
      </c>
    </row>
    <row r="31" spans="1:6" x14ac:dyDescent="0.25">
      <c r="A31">
        <v>30</v>
      </c>
      <c r="B31">
        <v>12</v>
      </c>
      <c r="C31">
        <v>2484</v>
      </c>
      <c r="D31">
        <v>2</v>
      </c>
      <c r="E31" t="s">
        <v>72</v>
      </c>
      <c r="F31" s="1">
        <v>45563</v>
      </c>
    </row>
    <row r="32" spans="1:6" x14ac:dyDescent="0.25">
      <c r="A32">
        <v>31</v>
      </c>
      <c r="B32">
        <v>17</v>
      </c>
      <c r="C32">
        <v>1178</v>
      </c>
      <c r="D32">
        <v>4</v>
      </c>
      <c r="E32" t="s">
        <v>69</v>
      </c>
      <c r="F32" s="1">
        <v>45437</v>
      </c>
    </row>
    <row r="33" spans="1:6" x14ac:dyDescent="0.25">
      <c r="A33">
        <v>32</v>
      </c>
      <c r="B33">
        <v>5</v>
      </c>
      <c r="C33">
        <v>1427</v>
      </c>
      <c r="D33">
        <v>3</v>
      </c>
      <c r="E33" t="s">
        <v>72</v>
      </c>
      <c r="F33" s="1">
        <v>45671</v>
      </c>
    </row>
    <row r="34" spans="1:6" x14ac:dyDescent="0.25">
      <c r="A34">
        <v>33</v>
      </c>
      <c r="B34">
        <v>14</v>
      </c>
      <c r="C34">
        <v>2685</v>
      </c>
      <c r="D34">
        <v>4</v>
      </c>
      <c r="E34" t="s">
        <v>70</v>
      </c>
      <c r="F34" s="1">
        <v>45723</v>
      </c>
    </row>
    <row r="35" spans="1:6" x14ac:dyDescent="0.25">
      <c r="A35">
        <v>34</v>
      </c>
      <c r="B35">
        <v>2</v>
      </c>
      <c r="C35">
        <v>2827</v>
      </c>
      <c r="D35">
        <v>2</v>
      </c>
      <c r="E35" t="s">
        <v>69</v>
      </c>
      <c r="F35" s="1">
        <v>45711</v>
      </c>
    </row>
    <row r="36" spans="1:6" x14ac:dyDescent="0.25">
      <c r="A36">
        <v>35</v>
      </c>
      <c r="B36">
        <v>17</v>
      </c>
      <c r="C36">
        <v>1883</v>
      </c>
      <c r="D36">
        <v>4</v>
      </c>
      <c r="E36" t="s">
        <v>69</v>
      </c>
      <c r="F36" s="1">
        <v>45673</v>
      </c>
    </row>
    <row r="37" spans="1:6" x14ac:dyDescent="0.25">
      <c r="A37">
        <v>36</v>
      </c>
      <c r="B37">
        <v>16</v>
      </c>
      <c r="C37">
        <v>1668</v>
      </c>
      <c r="D37">
        <v>3</v>
      </c>
      <c r="E37" t="s">
        <v>72</v>
      </c>
      <c r="F37" s="1">
        <v>45488</v>
      </c>
    </row>
    <row r="38" spans="1:6" x14ac:dyDescent="0.25">
      <c r="A38">
        <v>37</v>
      </c>
      <c r="B38">
        <v>7</v>
      </c>
      <c r="C38">
        <v>1481</v>
      </c>
      <c r="D38">
        <v>2</v>
      </c>
      <c r="E38" t="s">
        <v>69</v>
      </c>
      <c r="F38" s="1">
        <v>45567</v>
      </c>
    </row>
    <row r="39" spans="1:6" x14ac:dyDescent="0.25">
      <c r="A39">
        <v>38</v>
      </c>
      <c r="B39">
        <v>3</v>
      </c>
      <c r="C39">
        <v>2252</v>
      </c>
      <c r="D39">
        <v>1</v>
      </c>
      <c r="E39" t="s">
        <v>74</v>
      </c>
      <c r="F39" s="1">
        <v>45657</v>
      </c>
    </row>
    <row r="40" spans="1:6" x14ac:dyDescent="0.25">
      <c r="A40">
        <v>39</v>
      </c>
      <c r="B40">
        <v>11</v>
      </c>
      <c r="C40">
        <v>2349</v>
      </c>
      <c r="D40">
        <v>1</v>
      </c>
      <c r="E40" t="s">
        <v>71</v>
      </c>
      <c r="F40" s="1">
        <v>45717</v>
      </c>
    </row>
    <row r="41" spans="1:6" x14ac:dyDescent="0.25">
      <c r="A41">
        <v>40</v>
      </c>
      <c r="B41">
        <v>17</v>
      </c>
      <c r="C41">
        <v>2343</v>
      </c>
      <c r="D41">
        <v>3</v>
      </c>
      <c r="E41" t="s">
        <v>73</v>
      </c>
      <c r="F41" s="1">
        <v>45508</v>
      </c>
    </row>
    <row r="42" spans="1:6" x14ac:dyDescent="0.25">
      <c r="A42">
        <v>41</v>
      </c>
      <c r="B42">
        <v>2</v>
      </c>
      <c r="C42">
        <v>2107</v>
      </c>
      <c r="D42">
        <v>2</v>
      </c>
      <c r="E42" t="s">
        <v>71</v>
      </c>
      <c r="F42" s="1">
        <v>45531</v>
      </c>
    </row>
    <row r="43" spans="1:6" x14ac:dyDescent="0.25">
      <c r="A43">
        <v>42</v>
      </c>
      <c r="B43">
        <v>11</v>
      </c>
      <c r="C43">
        <v>1414</v>
      </c>
      <c r="D43">
        <v>5</v>
      </c>
      <c r="E43" t="s">
        <v>69</v>
      </c>
      <c r="F43" s="1">
        <v>45427</v>
      </c>
    </row>
    <row r="44" spans="1:6" x14ac:dyDescent="0.25">
      <c r="A44">
        <v>43</v>
      </c>
      <c r="B44">
        <v>17</v>
      </c>
      <c r="C44">
        <v>1752</v>
      </c>
      <c r="D44">
        <v>3</v>
      </c>
      <c r="E44" t="s">
        <v>72</v>
      </c>
      <c r="F44" s="1">
        <v>45647</v>
      </c>
    </row>
    <row r="45" spans="1:6" x14ac:dyDescent="0.25">
      <c r="A45">
        <v>44</v>
      </c>
      <c r="B45">
        <v>16</v>
      </c>
      <c r="C45">
        <v>2517</v>
      </c>
      <c r="D45">
        <v>5</v>
      </c>
      <c r="E45" t="s">
        <v>70</v>
      </c>
      <c r="F45" s="1">
        <v>45566</v>
      </c>
    </row>
    <row r="46" spans="1:6" x14ac:dyDescent="0.25">
      <c r="A46">
        <v>45</v>
      </c>
      <c r="B46">
        <v>16</v>
      </c>
      <c r="C46">
        <v>2641</v>
      </c>
      <c r="D46">
        <v>2</v>
      </c>
      <c r="E46" t="s">
        <v>73</v>
      </c>
      <c r="F46" s="1">
        <v>45758</v>
      </c>
    </row>
    <row r="47" spans="1:6" x14ac:dyDescent="0.25">
      <c r="A47">
        <v>46</v>
      </c>
      <c r="B47">
        <v>3</v>
      </c>
      <c r="C47">
        <v>2548</v>
      </c>
      <c r="D47">
        <v>1</v>
      </c>
      <c r="E47" t="s">
        <v>70</v>
      </c>
      <c r="F47" s="1">
        <v>45718</v>
      </c>
    </row>
    <row r="48" spans="1:6" x14ac:dyDescent="0.25">
      <c r="A48">
        <v>47</v>
      </c>
      <c r="B48">
        <v>17</v>
      </c>
      <c r="C48">
        <v>2390</v>
      </c>
      <c r="D48">
        <v>4</v>
      </c>
      <c r="E48" t="s">
        <v>74</v>
      </c>
      <c r="F48" s="1">
        <v>45745</v>
      </c>
    </row>
    <row r="49" spans="1:6" x14ac:dyDescent="0.25">
      <c r="A49">
        <v>48</v>
      </c>
      <c r="B49">
        <v>20</v>
      </c>
      <c r="C49">
        <v>1946</v>
      </c>
      <c r="D49">
        <v>3</v>
      </c>
      <c r="E49" t="s">
        <v>69</v>
      </c>
      <c r="F49" s="1">
        <v>45560</v>
      </c>
    </row>
    <row r="50" spans="1:6" x14ac:dyDescent="0.25">
      <c r="A50">
        <v>49</v>
      </c>
      <c r="B50">
        <v>8</v>
      </c>
      <c r="C50">
        <v>1319</v>
      </c>
      <c r="D50">
        <v>4</v>
      </c>
      <c r="E50" t="s">
        <v>74</v>
      </c>
      <c r="F50" s="1">
        <v>45429</v>
      </c>
    </row>
    <row r="51" spans="1:6" x14ac:dyDescent="0.25">
      <c r="A51">
        <v>50</v>
      </c>
      <c r="B51">
        <v>3</v>
      </c>
      <c r="C51">
        <v>2436</v>
      </c>
      <c r="D51">
        <v>2</v>
      </c>
      <c r="E51" t="s">
        <v>69</v>
      </c>
      <c r="F51" s="1">
        <v>45414</v>
      </c>
    </row>
    <row r="52" spans="1:6" x14ac:dyDescent="0.25">
      <c r="A52">
        <v>51</v>
      </c>
      <c r="B52">
        <v>18</v>
      </c>
      <c r="C52">
        <v>1490</v>
      </c>
      <c r="D52">
        <v>4</v>
      </c>
      <c r="E52" t="s">
        <v>71</v>
      </c>
      <c r="F52" s="1">
        <v>45754</v>
      </c>
    </row>
    <row r="53" spans="1:6" x14ac:dyDescent="0.25">
      <c r="A53">
        <v>52</v>
      </c>
      <c r="B53">
        <v>12</v>
      </c>
      <c r="C53">
        <v>2324</v>
      </c>
      <c r="D53">
        <v>4</v>
      </c>
      <c r="E53" t="s">
        <v>71</v>
      </c>
      <c r="F53" s="1">
        <v>45538</v>
      </c>
    </row>
    <row r="54" spans="1:6" x14ac:dyDescent="0.25">
      <c r="A54">
        <v>53</v>
      </c>
      <c r="B54">
        <v>2</v>
      </c>
      <c r="C54">
        <v>1057</v>
      </c>
      <c r="D54">
        <v>4</v>
      </c>
      <c r="E54" t="s">
        <v>72</v>
      </c>
      <c r="F54" s="1">
        <v>45702</v>
      </c>
    </row>
    <row r="55" spans="1:6" x14ac:dyDescent="0.25">
      <c r="A55">
        <v>54</v>
      </c>
      <c r="B55">
        <v>5</v>
      </c>
      <c r="C55">
        <v>2891</v>
      </c>
      <c r="D55">
        <v>4</v>
      </c>
      <c r="E55" t="s">
        <v>71</v>
      </c>
      <c r="F55" s="1">
        <v>45441</v>
      </c>
    </row>
    <row r="56" spans="1:6" x14ac:dyDescent="0.25">
      <c r="A56">
        <v>55</v>
      </c>
      <c r="B56">
        <v>3</v>
      </c>
      <c r="C56">
        <v>2022</v>
      </c>
      <c r="D56">
        <v>1</v>
      </c>
      <c r="E56" t="s">
        <v>69</v>
      </c>
      <c r="F56" s="1">
        <v>45674</v>
      </c>
    </row>
    <row r="57" spans="1:6" x14ac:dyDescent="0.25">
      <c r="A57">
        <v>56</v>
      </c>
      <c r="B57">
        <v>17</v>
      </c>
      <c r="C57">
        <v>1480</v>
      </c>
      <c r="D57">
        <v>4</v>
      </c>
      <c r="E57" t="s">
        <v>70</v>
      </c>
      <c r="F57" s="1">
        <v>45420</v>
      </c>
    </row>
    <row r="58" spans="1:6" x14ac:dyDescent="0.25">
      <c r="A58">
        <v>57</v>
      </c>
      <c r="B58">
        <v>7</v>
      </c>
      <c r="C58">
        <v>1718</v>
      </c>
      <c r="D58">
        <v>5</v>
      </c>
      <c r="E58" t="s">
        <v>71</v>
      </c>
      <c r="F58" s="1">
        <v>45445</v>
      </c>
    </row>
    <row r="59" spans="1:6" x14ac:dyDescent="0.25">
      <c r="A59">
        <v>58</v>
      </c>
      <c r="B59">
        <v>12</v>
      </c>
      <c r="C59">
        <v>1968</v>
      </c>
      <c r="D59">
        <v>1</v>
      </c>
      <c r="E59" t="s">
        <v>70</v>
      </c>
      <c r="F59" s="1">
        <v>45622</v>
      </c>
    </row>
    <row r="60" spans="1:6" x14ac:dyDescent="0.25">
      <c r="A60">
        <v>59</v>
      </c>
      <c r="B60">
        <v>12</v>
      </c>
      <c r="C60">
        <v>2853</v>
      </c>
      <c r="D60">
        <v>2</v>
      </c>
      <c r="E60" t="s">
        <v>72</v>
      </c>
      <c r="F60" s="1">
        <v>45739</v>
      </c>
    </row>
    <row r="61" spans="1:6" x14ac:dyDescent="0.25">
      <c r="A61">
        <v>60</v>
      </c>
      <c r="B61">
        <v>3</v>
      </c>
      <c r="C61">
        <v>2465</v>
      </c>
      <c r="D61">
        <v>1</v>
      </c>
      <c r="E61" t="s">
        <v>70</v>
      </c>
      <c r="F61" s="1">
        <v>45634</v>
      </c>
    </row>
    <row r="62" spans="1:6" x14ac:dyDescent="0.25">
      <c r="A62">
        <v>61</v>
      </c>
      <c r="B62">
        <v>4</v>
      </c>
      <c r="C62">
        <v>2860</v>
      </c>
      <c r="D62">
        <v>5</v>
      </c>
      <c r="E62" t="s">
        <v>74</v>
      </c>
      <c r="F62" s="1">
        <v>45729</v>
      </c>
    </row>
    <row r="63" spans="1:6" x14ac:dyDescent="0.25">
      <c r="A63">
        <v>62</v>
      </c>
      <c r="B63">
        <v>18</v>
      </c>
      <c r="C63">
        <v>1938</v>
      </c>
      <c r="D63">
        <v>2</v>
      </c>
      <c r="E63" t="s">
        <v>69</v>
      </c>
      <c r="F63" s="1">
        <v>45497</v>
      </c>
    </row>
    <row r="64" spans="1:6" x14ac:dyDescent="0.25">
      <c r="A64">
        <v>63</v>
      </c>
      <c r="B64">
        <v>5</v>
      </c>
      <c r="C64">
        <v>2254</v>
      </c>
      <c r="D64">
        <v>3</v>
      </c>
      <c r="E64" t="s">
        <v>72</v>
      </c>
      <c r="F64" s="1">
        <v>45775</v>
      </c>
    </row>
    <row r="65" spans="1:6" x14ac:dyDescent="0.25">
      <c r="A65">
        <v>64</v>
      </c>
      <c r="B65">
        <v>9</v>
      </c>
      <c r="C65">
        <v>1247</v>
      </c>
      <c r="D65">
        <v>1</v>
      </c>
      <c r="E65" t="s">
        <v>69</v>
      </c>
      <c r="F65" s="1">
        <v>45673</v>
      </c>
    </row>
    <row r="66" spans="1:6" x14ac:dyDescent="0.25">
      <c r="A66">
        <v>65</v>
      </c>
      <c r="B66">
        <v>2</v>
      </c>
      <c r="C66">
        <v>1200</v>
      </c>
      <c r="D66">
        <v>3</v>
      </c>
      <c r="E66" t="s">
        <v>74</v>
      </c>
      <c r="F66" s="1">
        <v>45704</v>
      </c>
    </row>
    <row r="67" spans="1:6" x14ac:dyDescent="0.25">
      <c r="A67">
        <v>66</v>
      </c>
      <c r="B67">
        <v>4</v>
      </c>
      <c r="C67">
        <v>1701</v>
      </c>
      <c r="D67">
        <v>4</v>
      </c>
      <c r="E67" t="s">
        <v>72</v>
      </c>
      <c r="F67" s="1">
        <v>45537</v>
      </c>
    </row>
    <row r="68" spans="1:6" x14ac:dyDescent="0.25">
      <c r="A68">
        <v>67</v>
      </c>
      <c r="B68">
        <v>9</v>
      </c>
      <c r="C68">
        <v>2088</v>
      </c>
      <c r="D68">
        <v>1</v>
      </c>
      <c r="E68" t="s">
        <v>74</v>
      </c>
      <c r="F68" s="1">
        <v>45445</v>
      </c>
    </row>
    <row r="69" spans="1:6" x14ac:dyDescent="0.25">
      <c r="A69">
        <v>68</v>
      </c>
      <c r="B69">
        <v>20</v>
      </c>
      <c r="C69">
        <v>1610</v>
      </c>
      <c r="D69">
        <v>1</v>
      </c>
      <c r="E69" t="s">
        <v>70</v>
      </c>
      <c r="F69" s="1">
        <v>45519</v>
      </c>
    </row>
    <row r="70" spans="1:6" x14ac:dyDescent="0.25">
      <c r="A70">
        <v>69</v>
      </c>
      <c r="B70">
        <v>10</v>
      </c>
      <c r="C70">
        <v>2040</v>
      </c>
      <c r="D70">
        <v>3</v>
      </c>
      <c r="E70" t="s">
        <v>69</v>
      </c>
      <c r="F70" s="1">
        <v>45593</v>
      </c>
    </row>
    <row r="71" spans="1:6" x14ac:dyDescent="0.25">
      <c r="A71">
        <v>70</v>
      </c>
      <c r="B71">
        <v>14</v>
      </c>
      <c r="C71">
        <v>1396</v>
      </c>
      <c r="D71">
        <v>4</v>
      </c>
      <c r="E71" t="s">
        <v>73</v>
      </c>
      <c r="F71" s="1">
        <v>45578</v>
      </c>
    </row>
    <row r="72" spans="1:6" x14ac:dyDescent="0.25">
      <c r="A72">
        <v>71</v>
      </c>
      <c r="B72">
        <v>14</v>
      </c>
      <c r="C72">
        <v>2078</v>
      </c>
      <c r="D72">
        <v>4</v>
      </c>
      <c r="E72" t="s">
        <v>71</v>
      </c>
      <c r="F72" s="1">
        <v>45424</v>
      </c>
    </row>
    <row r="73" spans="1:6" x14ac:dyDescent="0.25">
      <c r="A73">
        <v>72</v>
      </c>
      <c r="B73">
        <v>19</v>
      </c>
      <c r="C73">
        <v>2740</v>
      </c>
      <c r="D73">
        <v>1</v>
      </c>
      <c r="E73" t="s">
        <v>71</v>
      </c>
      <c r="F73" s="1">
        <v>45431</v>
      </c>
    </row>
    <row r="74" spans="1:6" x14ac:dyDescent="0.25">
      <c r="A74">
        <v>73</v>
      </c>
      <c r="B74">
        <v>9</v>
      </c>
      <c r="C74">
        <v>2113</v>
      </c>
      <c r="D74">
        <v>5</v>
      </c>
      <c r="E74" t="s">
        <v>72</v>
      </c>
      <c r="F74" s="1">
        <v>45506</v>
      </c>
    </row>
    <row r="75" spans="1:6" x14ac:dyDescent="0.25">
      <c r="A75">
        <v>74</v>
      </c>
      <c r="B75">
        <v>14</v>
      </c>
      <c r="C75">
        <v>1806</v>
      </c>
      <c r="D75">
        <v>1</v>
      </c>
      <c r="E75" t="s">
        <v>71</v>
      </c>
      <c r="F75" s="1">
        <v>45519</v>
      </c>
    </row>
    <row r="76" spans="1:6" x14ac:dyDescent="0.25">
      <c r="A76">
        <v>75</v>
      </c>
      <c r="B76">
        <v>15</v>
      </c>
      <c r="C76">
        <v>1001</v>
      </c>
      <c r="D76">
        <v>1</v>
      </c>
      <c r="E76" t="s">
        <v>73</v>
      </c>
      <c r="F76" s="1">
        <v>45764</v>
      </c>
    </row>
    <row r="77" spans="1:6" x14ac:dyDescent="0.25">
      <c r="A77">
        <v>76</v>
      </c>
      <c r="B77">
        <v>12</v>
      </c>
      <c r="C77">
        <v>2602</v>
      </c>
      <c r="D77">
        <v>1</v>
      </c>
      <c r="E77" t="s">
        <v>74</v>
      </c>
      <c r="F77" s="1">
        <v>45725</v>
      </c>
    </row>
    <row r="78" spans="1:6" x14ac:dyDescent="0.25">
      <c r="A78">
        <v>77</v>
      </c>
      <c r="B78">
        <v>18</v>
      </c>
      <c r="C78">
        <v>1030</v>
      </c>
      <c r="D78">
        <v>1</v>
      </c>
      <c r="E78" t="s">
        <v>71</v>
      </c>
      <c r="F78" s="1">
        <v>45758</v>
      </c>
    </row>
    <row r="79" spans="1:6" x14ac:dyDescent="0.25">
      <c r="A79">
        <v>78</v>
      </c>
      <c r="B79">
        <v>4</v>
      </c>
      <c r="C79">
        <v>2257</v>
      </c>
      <c r="D79">
        <v>5</v>
      </c>
      <c r="E79" t="s">
        <v>69</v>
      </c>
      <c r="F79" s="1">
        <v>45451</v>
      </c>
    </row>
    <row r="80" spans="1:6" x14ac:dyDescent="0.25">
      <c r="A80">
        <v>79</v>
      </c>
      <c r="B80">
        <v>1</v>
      </c>
      <c r="C80">
        <v>1516</v>
      </c>
      <c r="D80">
        <v>2</v>
      </c>
      <c r="E80" t="s">
        <v>72</v>
      </c>
      <c r="F80" s="1">
        <v>45659</v>
      </c>
    </row>
    <row r="81" spans="1:6" x14ac:dyDescent="0.25">
      <c r="A81">
        <v>80</v>
      </c>
      <c r="B81">
        <v>16</v>
      </c>
      <c r="C81">
        <v>2989</v>
      </c>
      <c r="D81">
        <v>1</v>
      </c>
      <c r="E81" t="s">
        <v>72</v>
      </c>
      <c r="F81" s="1">
        <v>45535</v>
      </c>
    </row>
    <row r="82" spans="1:6" x14ac:dyDescent="0.25">
      <c r="A82">
        <v>81</v>
      </c>
      <c r="B82">
        <v>18</v>
      </c>
      <c r="C82">
        <v>1197</v>
      </c>
      <c r="D82">
        <v>2</v>
      </c>
      <c r="E82" t="s">
        <v>72</v>
      </c>
      <c r="F82" s="1">
        <v>45525</v>
      </c>
    </row>
    <row r="83" spans="1:6" x14ac:dyDescent="0.25">
      <c r="A83">
        <v>82</v>
      </c>
      <c r="B83">
        <v>1</v>
      </c>
      <c r="C83">
        <v>1662</v>
      </c>
      <c r="D83">
        <v>5</v>
      </c>
      <c r="E83" t="s">
        <v>71</v>
      </c>
      <c r="F83" s="1">
        <v>45651</v>
      </c>
    </row>
    <row r="84" spans="1:6" x14ac:dyDescent="0.25">
      <c r="A84">
        <v>83</v>
      </c>
      <c r="B84">
        <v>12</v>
      </c>
      <c r="C84">
        <v>1622</v>
      </c>
      <c r="D84">
        <v>4</v>
      </c>
      <c r="E84" t="s">
        <v>70</v>
      </c>
      <c r="F84" s="1">
        <v>45572</v>
      </c>
    </row>
    <row r="85" spans="1:6" x14ac:dyDescent="0.25">
      <c r="A85">
        <v>84</v>
      </c>
      <c r="B85">
        <v>18</v>
      </c>
      <c r="C85">
        <v>2825</v>
      </c>
      <c r="D85">
        <v>5</v>
      </c>
      <c r="E85" t="s">
        <v>73</v>
      </c>
      <c r="F85" s="1">
        <v>45529</v>
      </c>
    </row>
    <row r="86" spans="1:6" x14ac:dyDescent="0.25">
      <c r="A86">
        <v>85</v>
      </c>
      <c r="B86">
        <v>14</v>
      </c>
      <c r="C86">
        <v>1277</v>
      </c>
      <c r="D86">
        <v>5</v>
      </c>
      <c r="E86" t="s">
        <v>73</v>
      </c>
      <c r="F86" s="1">
        <v>45535</v>
      </c>
    </row>
    <row r="87" spans="1:6" x14ac:dyDescent="0.25">
      <c r="A87">
        <v>86</v>
      </c>
      <c r="B87">
        <v>16</v>
      </c>
      <c r="C87">
        <v>1491</v>
      </c>
      <c r="D87">
        <v>1</v>
      </c>
      <c r="E87" t="s">
        <v>73</v>
      </c>
      <c r="F87" s="1">
        <v>45733</v>
      </c>
    </row>
    <row r="88" spans="1:6" x14ac:dyDescent="0.25">
      <c r="A88">
        <v>87</v>
      </c>
      <c r="B88">
        <v>17</v>
      </c>
      <c r="C88">
        <v>1430</v>
      </c>
      <c r="D88">
        <v>1</v>
      </c>
      <c r="E88" t="s">
        <v>71</v>
      </c>
      <c r="F88" s="1">
        <v>45679</v>
      </c>
    </row>
    <row r="89" spans="1:6" x14ac:dyDescent="0.25">
      <c r="A89">
        <v>88</v>
      </c>
      <c r="B89">
        <v>10</v>
      </c>
      <c r="C89">
        <v>1757</v>
      </c>
      <c r="D89">
        <v>4</v>
      </c>
      <c r="E89" t="s">
        <v>74</v>
      </c>
      <c r="F89" s="1">
        <v>45624</v>
      </c>
    </row>
    <row r="90" spans="1:6" x14ac:dyDescent="0.25">
      <c r="A90">
        <v>89</v>
      </c>
      <c r="B90">
        <v>5</v>
      </c>
      <c r="C90">
        <v>2795</v>
      </c>
      <c r="D90">
        <v>1</v>
      </c>
      <c r="E90" t="s">
        <v>71</v>
      </c>
      <c r="F90" s="1">
        <v>45769</v>
      </c>
    </row>
    <row r="91" spans="1:6" x14ac:dyDescent="0.25">
      <c r="A91">
        <v>90</v>
      </c>
      <c r="B91">
        <v>13</v>
      </c>
      <c r="C91">
        <v>2689</v>
      </c>
      <c r="D91">
        <v>1</v>
      </c>
      <c r="E91" t="s">
        <v>73</v>
      </c>
      <c r="F91" s="1">
        <v>45545</v>
      </c>
    </row>
    <row r="92" spans="1:6" x14ac:dyDescent="0.25">
      <c r="A92">
        <v>91</v>
      </c>
      <c r="B92">
        <v>7</v>
      </c>
      <c r="C92">
        <v>2583</v>
      </c>
      <c r="D92">
        <v>4</v>
      </c>
      <c r="E92" t="s">
        <v>71</v>
      </c>
      <c r="F92" s="1">
        <v>45772</v>
      </c>
    </row>
    <row r="93" spans="1:6" x14ac:dyDescent="0.25">
      <c r="A93">
        <v>92</v>
      </c>
      <c r="B93">
        <v>4</v>
      </c>
      <c r="C93">
        <v>1955</v>
      </c>
      <c r="D93">
        <v>3</v>
      </c>
      <c r="E93" t="s">
        <v>74</v>
      </c>
      <c r="F93" s="1">
        <v>45647</v>
      </c>
    </row>
    <row r="94" spans="1:6" x14ac:dyDescent="0.25">
      <c r="A94">
        <v>93</v>
      </c>
      <c r="B94">
        <v>16</v>
      </c>
      <c r="C94">
        <v>1435</v>
      </c>
      <c r="D94">
        <v>2</v>
      </c>
      <c r="E94" t="s">
        <v>72</v>
      </c>
      <c r="F94" s="1">
        <v>45567</v>
      </c>
    </row>
    <row r="95" spans="1:6" x14ac:dyDescent="0.25">
      <c r="A95">
        <v>94</v>
      </c>
      <c r="B95">
        <v>15</v>
      </c>
      <c r="C95">
        <v>2702</v>
      </c>
      <c r="D95">
        <v>1</v>
      </c>
      <c r="E95" t="s">
        <v>73</v>
      </c>
      <c r="F95" s="1">
        <v>45519</v>
      </c>
    </row>
    <row r="96" spans="1:6" x14ac:dyDescent="0.25">
      <c r="A96">
        <v>95</v>
      </c>
      <c r="B96">
        <v>18</v>
      </c>
      <c r="C96">
        <v>1789</v>
      </c>
      <c r="D96">
        <v>5</v>
      </c>
      <c r="E96" t="s">
        <v>70</v>
      </c>
      <c r="F96" s="1">
        <v>45505</v>
      </c>
    </row>
    <row r="97" spans="1:6" x14ac:dyDescent="0.25">
      <c r="A97">
        <v>96</v>
      </c>
      <c r="B97">
        <v>5</v>
      </c>
      <c r="C97">
        <v>1962</v>
      </c>
      <c r="D97">
        <v>2</v>
      </c>
      <c r="E97" t="s">
        <v>69</v>
      </c>
      <c r="F97" s="1">
        <v>45563</v>
      </c>
    </row>
    <row r="98" spans="1:6" x14ac:dyDescent="0.25">
      <c r="A98">
        <v>97</v>
      </c>
      <c r="B98">
        <v>17</v>
      </c>
      <c r="C98">
        <v>1925</v>
      </c>
      <c r="D98">
        <v>2</v>
      </c>
      <c r="E98" t="s">
        <v>72</v>
      </c>
      <c r="F98" s="1">
        <v>45523</v>
      </c>
    </row>
    <row r="99" spans="1:6" x14ac:dyDescent="0.25">
      <c r="A99">
        <v>98</v>
      </c>
      <c r="B99">
        <v>18</v>
      </c>
      <c r="C99">
        <v>2745</v>
      </c>
      <c r="D99">
        <v>1</v>
      </c>
      <c r="E99" t="s">
        <v>70</v>
      </c>
      <c r="F99" s="1">
        <v>45543</v>
      </c>
    </row>
    <row r="100" spans="1:6" x14ac:dyDescent="0.25">
      <c r="A100">
        <v>99</v>
      </c>
      <c r="B100">
        <v>2</v>
      </c>
      <c r="C100">
        <v>1703</v>
      </c>
      <c r="D100">
        <v>1</v>
      </c>
      <c r="E100" t="s">
        <v>69</v>
      </c>
      <c r="F100" s="1">
        <v>45577</v>
      </c>
    </row>
    <row r="101" spans="1:6" x14ac:dyDescent="0.25">
      <c r="A101">
        <v>100</v>
      </c>
      <c r="B101">
        <v>5</v>
      </c>
      <c r="C101">
        <v>1065</v>
      </c>
      <c r="D101">
        <v>4</v>
      </c>
      <c r="E101" t="s">
        <v>73</v>
      </c>
      <c r="F101" s="1">
        <v>45596</v>
      </c>
    </row>
    <row r="102" spans="1:6" x14ac:dyDescent="0.25">
      <c r="A102">
        <v>101</v>
      </c>
      <c r="B102">
        <v>12</v>
      </c>
      <c r="C102">
        <v>1420</v>
      </c>
      <c r="D102">
        <v>5</v>
      </c>
      <c r="E102" t="s">
        <v>74</v>
      </c>
      <c r="F102" s="1">
        <v>45636</v>
      </c>
    </row>
    <row r="103" spans="1:6" x14ac:dyDescent="0.25">
      <c r="A103">
        <v>102</v>
      </c>
      <c r="B103">
        <v>8</v>
      </c>
      <c r="C103">
        <v>2971</v>
      </c>
      <c r="D103">
        <v>1</v>
      </c>
      <c r="E103" t="s">
        <v>72</v>
      </c>
      <c r="F103" s="1">
        <v>45678</v>
      </c>
    </row>
    <row r="104" spans="1:6" x14ac:dyDescent="0.25">
      <c r="A104">
        <v>103</v>
      </c>
      <c r="B104">
        <v>3</v>
      </c>
      <c r="C104">
        <v>1975</v>
      </c>
      <c r="D104">
        <v>2</v>
      </c>
      <c r="E104" t="s">
        <v>71</v>
      </c>
      <c r="F104" s="1">
        <v>45751</v>
      </c>
    </row>
    <row r="105" spans="1:6" x14ac:dyDescent="0.25">
      <c r="A105">
        <v>104</v>
      </c>
      <c r="B105">
        <v>5</v>
      </c>
      <c r="C105">
        <v>1964</v>
      </c>
      <c r="D105">
        <v>3</v>
      </c>
      <c r="E105" t="s">
        <v>74</v>
      </c>
      <c r="F105" s="1">
        <v>45448</v>
      </c>
    </row>
    <row r="106" spans="1:6" x14ac:dyDescent="0.25">
      <c r="A106">
        <v>105</v>
      </c>
      <c r="B106">
        <v>13</v>
      </c>
      <c r="C106">
        <v>2303</v>
      </c>
      <c r="D106">
        <v>5</v>
      </c>
      <c r="E106" t="s">
        <v>71</v>
      </c>
      <c r="F106" s="1">
        <v>45725</v>
      </c>
    </row>
    <row r="107" spans="1:6" x14ac:dyDescent="0.25">
      <c r="A107">
        <v>106</v>
      </c>
      <c r="B107">
        <v>1</v>
      </c>
      <c r="C107">
        <v>1905</v>
      </c>
      <c r="D107">
        <v>5</v>
      </c>
      <c r="E107" t="s">
        <v>71</v>
      </c>
      <c r="F107" s="1">
        <v>45663</v>
      </c>
    </row>
    <row r="108" spans="1:6" x14ac:dyDescent="0.25">
      <c r="A108">
        <v>107</v>
      </c>
      <c r="B108">
        <v>19</v>
      </c>
      <c r="C108">
        <v>2911</v>
      </c>
      <c r="D108">
        <v>4</v>
      </c>
      <c r="E108" t="s">
        <v>73</v>
      </c>
      <c r="F108" s="1">
        <v>45585</v>
      </c>
    </row>
    <row r="109" spans="1:6" x14ac:dyDescent="0.25">
      <c r="A109">
        <v>108</v>
      </c>
      <c r="B109">
        <v>19</v>
      </c>
      <c r="C109">
        <v>1072</v>
      </c>
      <c r="D109">
        <v>5</v>
      </c>
      <c r="E109" t="s">
        <v>70</v>
      </c>
      <c r="F109" s="1">
        <v>45759</v>
      </c>
    </row>
    <row r="110" spans="1:6" x14ac:dyDescent="0.25">
      <c r="A110">
        <v>109</v>
      </c>
      <c r="B110">
        <v>3</v>
      </c>
      <c r="C110">
        <v>2969</v>
      </c>
      <c r="D110">
        <v>1</v>
      </c>
      <c r="E110" t="s">
        <v>70</v>
      </c>
      <c r="F110" s="1">
        <v>45462</v>
      </c>
    </row>
    <row r="111" spans="1:6" x14ac:dyDescent="0.25">
      <c r="A111">
        <v>110</v>
      </c>
      <c r="B111">
        <v>5</v>
      </c>
      <c r="C111">
        <v>2029</v>
      </c>
      <c r="D111">
        <v>3</v>
      </c>
      <c r="E111" t="s">
        <v>71</v>
      </c>
      <c r="F111" s="1">
        <v>45492</v>
      </c>
    </row>
    <row r="112" spans="1:6" x14ac:dyDescent="0.25">
      <c r="A112">
        <v>111</v>
      </c>
      <c r="B112">
        <v>6</v>
      </c>
      <c r="C112">
        <v>2966</v>
      </c>
      <c r="D112">
        <v>2</v>
      </c>
      <c r="E112" t="s">
        <v>73</v>
      </c>
      <c r="F112" s="1">
        <v>45416</v>
      </c>
    </row>
    <row r="113" spans="1:6" x14ac:dyDescent="0.25">
      <c r="A113">
        <v>112</v>
      </c>
      <c r="B113">
        <v>3</v>
      </c>
      <c r="C113">
        <v>1840</v>
      </c>
      <c r="D113">
        <v>5</v>
      </c>
      <c r="E113" t="s">
        <v>69</v>
      </c>
      <c r="F113" s="1">
        <v>45614</v>
      </c>
    </row>
    <row r="114" spans="1:6" x14ac:dyDescent="0.25">
      <c r="A114">
        <v>113</v>
      </c>
      <c r="B114">
        <v>12</v>
      </c>
      <c r="C114">
        <v>1826</v>
      </c>
      <c r="D114">
        <v>3</v>
      </c>
      <c r="E114" t="s">
        <v>72</v>
      </c>
      <c r="F114" s="1">
        <v>45417</v>
      </c>
    </row>
    <row r="115" spans="1:6" x14ac:dyDescent="0.25">
      <c r="A115">
        <v>114</v>
      </c>
      <c r="B115">
        <v>12</v>
      </c>
      <c r="C115">
        <v>2476</v>
      </c>
      <c r="D115">
        <v>3</v>
      </c>
      <c r="E115" t="s">
        <v>73</v>
      </c>
      <c r="F115" s="1">
        <v>45423</v>
      </c>
    </row>
    <row r="116" spans="1:6" x14ac:dyDescent="0.25">
      <c r="A116">
        <v>115</v>
      </c>
      <c r="B116">
        <v>9</v>
      </c>
      <c r="C116">
        <v>1834</v>
      </c>
      <c r="D116">
        <v>4</v>
      </c>
      <c r="E116" t="s">
        <v>74</v>
      </c>
      <c r="F116" s="1">
        <v>45453</v>
      </c>
    </row>
    <row r="117" spans="1:6" x14ac:dyDescent="0.25">
      <c r="A117">
        <v>116</v>
      </c>
      <c r="B117">
        <v>2</v>
      </c>
      <c r="C117">
        <v>2049</v>
      </c>
      <c r="D117">
        <v>4</v>
      </c>
      <c r="E117" t="s">
        <v>70</v>
      </c>
      <c r="F117" s="1">
        <v>45765</v>
      </c>
    </row>
    <row r="118" spans="1:6" x14ac:dyDescent="0.25">
      <c r="A118">
        <v>117</v>
      </c>
      <c r="B118">
        <v>6</v>
      </c>
      <c r="C118">
        <v>1055</v>
      </c>
      <c r="D118">
        <v>4</v>
      </c>
      <c r="E118" t="s">
        <v>74</v>
      </c>
      <c r="F118" s="1">
        <v>45665</v>
      </c>
    </row>
    <row r="119" spans="1:6" x14ac:dyDescent="0.25">
      <c r="A119">
        <v>118</v>
      </c>
      <c r="B119">
        <v>8</v>
      </c>
      <c r="C119">
        <v>1760</v>
      </c>
      <c r="D119">
        <v>4</v>
      </c>
      <c r="E119" t="s">
        <v>69</v>
      </c>
      <c r="F119" s="1">
        <v>45429</v>
      </c>
    </row>
    <row r="120" spans="1:6" x14ac:dyDescent="0.25">
      <c r="A120">
        <v>119</v>
      </c>
      <c r="B120">
        <v>19</v>
      </c>
      <c r="C120">
        <v>2544</v>
      </c>
      <c r="D120">
        <v>2</v>
      </c>
      <c r="E120" t="s">
        <v>70</v>
      </c>
      <c r="F120" s="1">
        <v>45497</v>
      </c>
    </row>
    <row r="121" spans="1:6" x14ac:dyDescent="0.25">
      <c r="A121">
        <v>120</v>
      </c>
      <c r="B121">
        <v>20</v>
      </c>
      <c r="C121">
        <v>1408</v>
      </c>
      <c r="D121">
        <v>5</v>
      </c>
      <c r="E121" t="s">
        <v>69</v>
      </c>
      <c r="F121" s="1">
        <v>45532</v>
      </c>
    </row>
    <row r="122" spans="1:6" x14ac:dyDescent="0.25">
      <c r="A122">
        <v>121</v>
      </c>
      <c r="B122">
        <v>2</v>
      </c>
      <c r="C122">
        <v>1413</v>
      </c>
      <c r="D122">
        <v>4</v>
      </c>
      <c r="E122" t="s">
        <v>71</v>
      </c>
      <c r="F122" s="1">
        <v>45520</v>
      </c>
    </row>
    <row r="123" spans="1:6" x14ac:dyDescent="0.25">
      <c r="A123">
        <v>122</v>
      </c>
      <c r="B123">
        <v>3</v>
      </c>
      <c r="C123">
        <v>2035</v>
      </c>
      <c r="D123">
        <v>2</v>
      </c>
      <c r="E123" t="s">
        <v>72</v>
      </c>
      <c r="F123" s="1">
        <v>45504</v>
      </c>
    </row>
    <row r="124" spans="1:6" x14ac:dyDescent="0.25">
      <c r="A124">
        <v>123</v>
      </c>
      <c r="B124">
        <v>11</v>
      </c>
      <c r="C124">
        <v>2627</v>
      </c>
      <c r="D124">
        <v>2</v>
      </c>
      <c r="E124" t="s">
        <v>71</v>
      </c>
      <c r="F124" s="1">
        <v>45575</v>
      </c>
    </row>
    <row r="125" spans="1:6" x14ac:dyDescent="0.25">
      <c r="A125">
        <v>124</v>
      </c>
      <c r="B125">
        <v>6</v>
      </c>
      <c r="C125">
        <v>1761</v>
      </c>
      <c r="D125">
        <v>5</v>
      </c>
      <c r="E125" t="s">
        <v>73</v>
      </c>
      <c r="F125" s="1">
        <v>45470</v>
      </c>
    </row>
    <row r="126" spans="1:6" x14ac:dyDescent="0.25">
      <c r="A126">
        <v>125</v>
      </c>
      <c r="B126">
        <v>16</v>
      </c>
      <c r="C126">
        <v>1145</v>
      </c>
      <c r="D126">
        <v>1</v>
      </c>
      <c r="E126" t="s">
        <v>72</v>
      </c>
      <c r="F126" s="1">
        <v>45527</v>
      </c>
    </row>
    <row r="127" spans="1:6" x14ac:dyDescent="0.25">
      <c r="A127">
        <v>126</v>
      </c>
      <c r="B127">
        <v>17</v>
      </c>
      <c r="C127">
        <v>2887</v>
      </c>
      <c r="D127">
        <v>1</v>
      </c>
      <c r="E127" t="s">
        <v>71</v>
      </c>
      <c r="F127" s="1">
        <v>45693</v>
      </c>
    </row>
    <row r="128" spans="1:6" x14ac:dyDescent="0.25">
      <c r="A128">
        <v>127</v>
      </c>
      <c r="B128">
        <v>3</v>
      </c>
      <c r="C128">
        <v>1288</v>
      </c>
      <c r="D128">
        <v>2</v>
      </c>
      <c r="E128" t="s">
        <v>72</v>
      </c>
      <c r="F128" s="1">
        <v>45694</v>
      </c>
    </row>
    <row r="129" spans="1:6" x14ac:dyDescent="0.25">
      <c r="A129">
        <v>128</v>
      </c>
      <c r="B129">
        <v>15</v>
      </c>
      <c r="C129">
        <v>1790</v>
      </c>
      <c r="D129">
        <v>5</v>
      </c>
      <c r="E129" t="s">
        <v>72</v>
      </c>
      <c r="F129" s="1">
        <v>45454</v>
      </c>
    </row>
    <row r="130" spans="1:6" x14ac:dyDescent="0.25">
      <c r="A130">
        <v>129</v>
      </c>
      <c r="B130">
        <v>17</v>
      </c>
      <c r="C130">
        <v>1079</v>
      </c>
      <c r="D130">
        <v>5</v>
      </c>
      <c r="E130" t="s">
        <v>71</v>
      </c>
      <c r="F130" s="1">
        <v>45417</v>
      </c>
    </row>
    <row r="131" spans="1:6" x14ac:dyDescent="0.25">
      <c r="A131">
        <v>130</v>
      </c>
      <c r="B131">
        <v>12</v>
      </c>
      <c r="C131">
        <v>1312</v>
      </c>
      <c r="D131">
        <v>1</v>
      </c>
      <c r="E131" t="s">
        <v>71</v>
      </c>
      <c r="F131" s="1">
        <v>45760</v>
      </c>
    </row>
    <row r="132" spans="1:6" x14ac:dyDescent="0.25">
      <c r="A132">
        <v>131</v>
      </c>
      <c r="B132">
        <v>17</v>
      </c>
      <c r="C132">
        <v>1675</v>
      </c>
      <c r="D132">
        <v>3</v>
      </c>
      <c r="E132" t="s">
        <v>71</v>
      </c>
      <c r="F132" s="1">
        <v>45603</v>
      </c>
    </row>
    <row r="133" spans="1:6" x14ac:dyDescent="0.25">
      <c r="A133">
        <v>132</v>
      </c>
      <c r="B133">
        <v>19</v>
      </c>
      <c r="C133">
        <v>2253</v>
      </c>
      <c r="D133">
        <v>2</v>
      </c>
      <c r="E133" t="s">
        <v>72</v>
      </c>
      <c r="F133" s="1">
        <v>45421</v>
      </c>
    </row>
    <row r="134" spans="1:6" x14ac:dyDescent="0.25">
      <c r="A134">
        <v>133</v>
      </c>
      <c r="B134">
        <v>15</v>
      </c>
      <c r="C134">
        <v>2173</v>
      </c>
      <c r="D134">
        <v>1</v>
      </c>
      <c r="E134" t="s">
        <v>73</v>
      </c>
      <c r="F134" s="1">
        <v>45592</v>
      </c>
    </row>
    <row r="135" spans="1:6" x14ac:dyDescent="0.25">
      <c r="A135">
        <v>134</v>
      </c>
      <c r="B135">
        <v>20</v>
      </c>
      <c r="C135">
        <v>1215</v>
      </c>
      <c r="D135">
        <v>5</v>
      </c>
      <c r="E135" t="s">
        <v>71</v>
      </c>
      <c r="F135" s="1">
        <v>45585</v>
      </c>
    </row>
    <row r="136" spans="1:6" x14ac:dyDescent="0.25">
      <c r="A136">
        <v>135</v>
      </c>
      <c r="B136">
        <v>18</v>
      </c>
      <c r="C136">
        <v>1812</v>
      </c>
      <c r="D136">
        <v>4</v>
      </c>
      <c r="E136" t="s">
        <v>69</v>
      </c>
      <c r="F136" s="1">
        <v>45641</v>
      </c>
    </row>
    <row r="137" spans="1:6" x14ac:dyDescent="0.25">
      <c r="A137">
        <v>136</v>
      </c>
      <c r="B137">
        <v>17</v>
      </c>
      <c r="C137">
        <v>1258</v>
      </c>
      <c r="D137">
        <v>2</v>
      </c>
      <c r="E137" t="s">
        <v>73</v>
      </c>
      <c r="F137" s="1">
        <v>45431</v>
      </c>
    </row>
    <row r="138" spans="1:6" x14ac:dyDescent="0.25">
      <c r="A138">
        <v>137</v>
      </c>
      <c r="B138">
        <v>1</v>
      </c>
      <c r="C138">
        <v>2719</v>
      </c>
      <c r="D138">
        <v>3</v>
      </c>
      <c r="E138" t="s">
        <v>74</v>
      </c>
      <c r="F138" s="1">
        <v>45454</v>
      </c>
    </row>
    <row r="139" spans="1:6" x14ac:dyDescent="0.25">
      <c r="A139">
        <v>138</v>
      </c>
      <c r="B139">
        <v>15</v>
      </c>
      <c r="C139">
        <v>2556</v>
      </c>
      <c r="D139">
        <v>5</v>
      </c>
      <c r="E139" t="s">
        <v>73</v>
      </c>
      <c r="F139" s="1">
        <v>45667</v>
      </c>
    </row>
    <row r="140" spans="1:6" x14ac:dyDescent="0.25">
      <c r="A140">
        <v>139</v>
      </c>
      <c r="B140">
        <v>9</v>
      </c>
      <c r="C140">
        <v>1957</v>
      </c>
      <c r="D140">
        <v>3</v>
      </c>
      <c r="E140" t="s">
        <v>72</v>
      </c>
      <c r="F140" s="1">
        <v>45729</v>
      </c>
    </row>
    <row r="141" spans="1:6" x14ac:dyDescent="0.25">
      <c r="A141">
        <v>140</v>
      </c>
      <c r="B141">
        <v>18</v>
      </c>
      <c r="C141">
        <v>2455</v>
      </c>
      <c r="D141">
        <v>2</v>
      </c>
      <c r="E141" t="s">
        <v>73</v>
      </c>
      <c r="F141" s="1">
        <v>45711</v>
      </c>
    </row>
    <row r="142" spans="1:6" x14ac:dyDescent="0.25">
      <c r="A142">
        <v>141</v>
      </c>
      <c r="B142">
        <v>16</v>
      </c>
      <c r="C142">
        <v>2209</v>
      </c>
      <c r="D142">
        <v>4</v>
      </c>
      <c r="E142" t="s">
        <v>71</v>
      </c>
      <c r="F142" s="1">
        <v>45681</v>
      </c>
    </row>
    <row r="143" spans="1:6" x14ac:dyDescent="0.25">
      <c r="A143">
        <v>142</v>
      </c>
      <c r="B143">
        <v>18</v>
      </c>
      <c r="C143">
        <v>2308</v>
      </c>
      <c r="D143">
        <v>4</v>
      </c>
      <c r="E143" t="s">
        <v>73</v>
      </c>
      <c r="F143" s="1">
        <v>45580</v>
      </c>
    </row>
    <row r="144" spans="1:6" x14ac:dyDescent="0.25">
      <c r="A144">
        <v>143</v>
      </c>
      <c r="B144">
        <v>4</v>
      </c>
      <c r="C144">
        <v>1874</v>
      </c>
      <c r="D144">
        <v>3</v>
      </c>
      <c r="E144" t="s">
        <v>74</v>
      </c>
      <c r="F144" s="1">
        <v>45532</v>
      </c>
    </row>
    <row r="145" spans="1:6" x14ac:dyDescent="0.25">
      <c r="A145">
        <v>144</v>
      </c>
      <c r="B145">
        <v>14</v>
      </c>
      <c r="C145">
        <v>1219</v>
      </c>
      <c r="D145">
        <v>2</v>
      </c>
      <c r="E145" t="s">
        <v>69</v>
      </c>
      <c r="F145" s="1">
        <v>45679</v>
      </c>
    </row>
    <row r="146" spans="1:6" x14ac:dyDescent="0.25">
      <c r="A146">
        <v>145</v>
      </c>
      <c r="B146">
        <v>10</v>
      </c>
      <c r="C146">
        <v>2045</v>
      </c>
      <c r="D146">
        <v>3</v>
      </c>
      <c r="E146" t="s">
        <v>74</v>
      </c>
      <c r="F146" s="1">
        <v>45651</v>
      </c>
    </row>
    <row r="147" spans="1:6" x14ac:dyDescent="0.25">
      <c r="A147">
        <v>146</v>
      </c>
      <c r="B147">
        <v>14</v>
      </c>
      <c r="C147">
        <v>2229</v>
      </c>
      <c r="D147">
        <v>4</v>
      </c>
      <c r="E147" t="s">
        <v>71</v>
      </c>
      <c r="F147" s="1">
        <v>45727</v>
      </c>
    </row>
    <row r="148" spans="1:6" x14ac:dyDescent="0.25">
      <c r="A148">
        <v>147</v>
      </c>
      <c r="B148">
        <v>17</v>
      </c>
      <c r="C148">
        <v>2475</v>
      </c>
      <c r="D148">
        <v>1</v>
      </c>
      <c r="E148" t="s">
        <v>70</v>
      </c>
      <c r="F148" s="1">
        <v>45737</v>
      </c>
    </row>
    <row r="149" spans="1:6" x14ac:dyDescent="0.25">
      <c r="A149">
        <v>148</v>
      </c>
      <c r="B149">
        <v>12</v>
      </c>
      <c r="C149">
        <v>2001</v>
      </c>
      <c r="D149">
        <v>3</v>
      </c>
      <c r="E149" t="s">
        <v>70</v>
      </c>
      <c r="F149" s="1">
        <v>45588</v>
      </c>
    </row>
    <row r="150" spans="1:6" x14ac:dyDescent="0.25">
      <c r="A150">
        <v>149</v>
      </c>
      <c r="B150">
        <v>8</v>
      </c>
      <c r="C150">
        <v>2123</v>
      </c>
      <c r="D150">
        <v>1</v>
      </c>
      <c r="E150" t="s">
        <v>72</v>
      </c>
      <c r="F150" s="1">
        <v>45435</v>
      </c>
    </row>
    <row r="151" spans="1:6" x14ac:dyDescent="0.25">
      <c r="A151">
        <v>150</v>
      </c>
      <c r="B151">
        <v>19</v>
      </c>
      <c r="C151">
        <v>1348</v>
      </c>
      <c r="D151">
        <v>5</v>
      </c>
      <c r="E151" t="s">
        <v>71</v>
      </c>
      <c r="F151" s="1">
        <v>45777</v>
      </c>
    </row>
    <row r="152" spans="1:6" x14ac:dyDescent="0.25">
      <c r="A152">
        <v>151</v>
      </c>
      <c r="B152">
        <v>7</v>
      </c>
      <c r="C152">
        <v>2775</v>
      </c>
      <c r="D152">
        <v>4</v>
      </c>
      <c r="E152" t="s">
        <v>70</v>
      </c>
      <c r="F152" s="1">
        <v>45495</v>
      </c>
    </row>
    <row r="153" spans="1:6" x14ac:dyDescent="0.25">
      <c r="A153">
        <v>152</v>
      </c>
      <c r="B153">
        <v>20</v>
      </c>
      <c r="C153">
        <v>1853</v>
      </c>
      <c r="D153">
        <v>2</v>
      </c>
      <c r="E153" t="s">
        <v>71</v>
      </c>
      <c r="F153" s="1">
        <v>45509</v>
      </c>
    </row>
    <row r="154" spans="1:6" x14ac:dyDescent="0.25">
      <c r="A154">
        <v>153</v>
      </c>
      <c r="B154">
        <v>14</v>
      </c>
      <c r="C154">
        <v>2146</v>
      </c>
      <c r="D154">
        <v>5</v>
      </c>
      <c r="E154" t="s">
        <v>72</v>
      </c>
      <c r="F154" s="1">
        <v>45463</v>
      </c>
    </row>
    <row r="155" spans="1:6" x14ac:dyDescent="0.25">
      <c r="A155">
        <v>154</v>
      </c>
      <c r="B155">
        <v>6</v>
      </c>
      <c r="C155">
        <v>1593</v>
      </c>
      <c r="D155">
        <v>4</v>
      </c>
      <c r="E155" t="s">
        <v>74</v>
      </c>
      <c r="F155" s="1">
        <v>45486</v>
      </c>
    </row>
    <row r="156" spans="1:6" x14ac:dyDescent="0.25">
      <c r="A156">
        <v>155</v>
      </c>
      <c r="B156">
        <v>8</v>
      </c>
      <c r="C156">
        <v>2031</v>
      </c>
      <c r="D156">
        <v>1</v>
      </c>
      <c r="E156" t="s">
        <v>72</v>
      </c>
      <c r="F156" s="1">
        <v>45530</v>
      </c>
    </row>
    <row r="157" spans="1:6" x14ac:dyDescent="0.25">
      <c r="A157">
        <v>156</v>
      </c>
      <c r="B157">
        <v>20</v>
      </c>
      <c r="C157">
        <v>2363</v>
      </c>
      <c r="D157">
        <v>3</v>
      </c>
      <c r="E157" t="s">
        <v>70</v>
      </c>
      <c r="F157" s="1">
        <v>45488</v>
      </c>
    </row>
    <row r="158" spans="1:6" x14ac:dyDescent="0.25">
      <c r="A158">
        <v>157</v>
      </c>
      <c r="B158">
        <v>3</v>
      </c>
      <c r="C158">
        <v>1458</v>
      </c>
      <c r="D158">
        <v>5</v>
      </c>
      <c r="E158" t="s">
        <v>72</v>
      </c>
      <c r="F158" s="1">
        <v>45563</v>
      </c>
    </row>
    <row r="159" spans="1:6" x14ac:dyDescent="0.25">
      <c r="A159">
        <v>158</v>
      </c>
      <c r="B159">
        <v>1</v>
      </c>
      <c r="C159">
        <v>2721</v>
      </c>
      <c r="D159">
        <v>4</v>
      </c>
      <c r="E159" t="s">
        <v>71</v>
      </c>
      <c r="F159" s="1">
        <v>45611</v>
      </c>
    </row>
    <row r="160" spans="1:6" x14ac:dyDescent="0.25">
      <c r="A160">
        <v>159</v>
      </c>
      <c r="B160">
        <v>10</v>
      </c>
      <c r="C160">
        <v>1349</v>
      </c>
      <c r="D160">
        <v>1</v>
      </c>
      <c r="E160" t="s">
        <v>73</v>
      </c>
      <c r="F160" s="1">
        <v>45706</v>
      </c>
    </row>
    <row r="161" spans="1:6" x14ac:dyDescent="0.25">
      <c r="A161">
        <v>160</v>
      </c>
      <c r="B161">
        <v>20</v>
      </c>
      <c r="C161">
        <v>2312</v>
      </c>
      <c r="D161">
        <v>2</v>
      </c>
      <c r="E161" t="s">
        <v>74</v>
      </c>
      <c r="F161" s="1">
        <v>45498</v>
      </c>
    </row>
    <row r="162" spans="1:6" x14ac:dyDescent="0.25">
      <c r="A162">
        <v>161</v>
      </c>
      <c r="B162">
        <v>16</v>
      </c>
      <c r="C162">
        <v>2092</v>
      </c>
      <c r="D162">
        <v>3</v>
      </c>
      <c r="E162" t="s">
        <v>69</v>
      </c>
      <c r="F162" s="1">
        <v>45634</v>
      </c>
    </row>
    <row r="163" spans="1:6" x14ac:dyDescent="0.25">
      <c r="A163">
        <v>162</v>
      </c>
      <c r="B163">
        <v>15</v>
      </c>
      <c r="C163">
        <v>1769</v>
      </c>
      <c r="D163">
        <v>1</v>
      </c>
      <c r="E163" t="s">
        <v>70</v>
      </c>
      <c r="F163" s="1">
        <v>45538</v>
      </c>
    </row>
    <row r="164" spans="1:6" x14ac:dyDescent="0.25">
      <c r="A164">
        <v>163</v>
      </c>
      <c r="B164">
        <v>18</v>
      </c>
      <c r="C164">
        <v>2702</v>
      </c>
      <c r="D164">
        <v>1</v>
      </c>
      <c r="E164" t="s">
        <v>74</v>
      </c>
      <c r="F164" s="1">
        <v>45765</v>
      </c>
    </row>
    <row r="165" spans="1:6" x14ac:dyDescent="0.25">
      <c r="A165">
        <v>164</v>
      </c>
      <c r="B165">
        <v>6</v>
      </c>
      <c r="C165">
        <v>1705</v>
      </c>
      <c r="D165">
        <v>5</v>
      </c>
      <c r="E165" t="s">
        <v>70</v>
      </c>
      <c r="F165" s="1">
        <v>45491</v>
      </c>
    </row>
    <row r="166" spans="1:6" x14ac:dyDescent="0.25">
      <c r="A166">
        <v>165</v>
      </c>
      <c r="B166">
        <v>18</v>
      </c>
      <c r="C166">
        <v>2306</v>
      </c>
      <c r="D166">
        <v>1</v>
      </c>
      <c r="E166" t="s">
        <v>73</v>
      </c>
      <c r="F166" s="1">
        <v>45649</v>
      </c>
    </row>
    <row r="167" spans="1:6" x14ac:dyDescent="0.25">
      <c r="A167">
        <v>166</v>
      </c>
      <c r="B167">
        <v>2</v>
      </c>
      <c r="C167">
        <v>1277</v>
      </c>
      <c r="D167">
        <v>5</v>
      </c>
      <c r="E167" t="s">
        <v>70</v>
      </c>
      <c r="F167" s="1">
        <v>45629</v>
      </c>
    </row>
    <row r="168" spans="1:6" x14ac:dyDescent="0.25">
      <c r="A168">
        <v>167</v>
      </c>
      <c r="B168">
        <v>19</v>
      </c>
      <c r="C168">
        <v>1558</v>
      </c>
      <c r="D168">
        <v>1</v>
      </c>
      <c r="E168" t="s">
        <v>69</v>
      </c>
      <c r="F168" s="1">
        <v>45666</v>
      </c>
    </row>
    <row r="169" spans="1:6" x14ac:dyDescent="0.25">
      <c r="A169">
        <v>168</v>
      </c>
      <c r="B169">
        <v>15</v>
      </c>
      <c r="C169">
        <v>2061</v>
      </c>
      <c r="D169">
        <v>1</v>
      </c>
      <c r="E169" t="s">
        <v>70</v>
      </c>
      <c r="F169" s="1">
        <v>45531</v>
      </c>
    </row>
    <row r="170" spans="1:6" x14ac:dyDescent="0.25">
      <c r="A170">
        <v>169</v>
      </c>
      <c r="B170">
        <v>13</v>
      </c>
      <c r="C170">
        <v>2387</v>
      </c>
      <c r="D170">
        <v>3</v>
      </c>
      <c r="E170" t="s">
        <v>69</v>
      </c>
      <c r="F170" s="1">
        <v>45536</v>
      </c>
    </row>
    <row r="171" spans="1:6" x14ac:dyDescent="0.25">
      <c r="A171">
        <v>170</v>
      </c>
      <c r="B171">
        <v>1</v>
      </c>
      <c r="C171">
        <v>2633</v>
      </c>
      <c r="D171">
        <v>4</v>
      </c>
      <c r="E171" t="s">
        <v>70</v>
      </c>
      <c r="F171" s="1">
        <v>45743</v>
      </c>
    </row>
    <row r="172" spans="1:6" x14ac:dyDescent="0.25">
      <c r="A172">
        <v>171</v>
      </c>
      <c r="B172">
        <v>17</v>
      </c>
      <c r="C172">
        <v>2666</v>
      </c>
      <c r="D172">
        <v>5</v>
      </c>
      <c r="E172" t="s">
        <v>74</v>
      </c>
      <c r="F172" s="1">
        <v>45428</v>
      </c>
    </row>
    <row r="173" spans="1:6" x14ac:dyDescent="0.25">
      <c r="A173">
        <v>172</v>
      </c>
      <c r="B173">
        <v>4</v>
      </c>
      <c r="C173">
        <v>2521</v>
      </c>
      <c r="D173">
        <v>5</v>
      </c>
      <c r="E173" t="s">
        <v>71</v>
      </c>
      <c r="F173" s="1">
        <v>45430</v>
      </c>
    </row>
    <row r="174" spans="1:6" x14ac:dyDescent="0.25">
      <c r="A174">
        <v>173</v>
      </c>
      <c r="B174">
        <v>8</v>
      </c>
      <c r="C174">
        <v>2064</v>
      </c>
      <c r="D174">
        <v>4</v>
      </c>
      <c r="E174" t="s">
        <v>74</v>
      </c>
      <c r="F174" s="1">
        <v>45416</v>
      </c>
    </row>
    <row r="175" spans="1:6" x14ac:dyDescent="0.25">
      <c r="A175">
        <v>174</v>
      </c>
      <c r="B175">
        <v>5</v>
      </c>
      <c r="C175">
        <v>2408</v>
      </c>
      <c r="D175">
        <v>5</v>
      </c>
      <c r="E175" t="s">
        <v>70</v>
      </c>
      <c r="F175" s="1">
        <v>45456</v>
      </c>
    </row>
    <row r="176" spans="1:6" x14ac:dyDescent="0.25">
      <c r="A176">
        <v>175</v>
      </c>
      <c r="B176">
        <v>14</v>
      </c>
      <c r="C176">
        <v>2264</v>
      </c>
      <c r="D176">
        <v>2</v>
      </c>
      <c r="E176" t="s">
        <v>69</v>
      </c>
      <c r="F176" s="1">
        <v>45666</v>
      </c>
    </row>
    <row r="177" spans="1:6" x14ac:dyDescent="0.25">
      <c r="A177">
        <v>176</v>
      </c>
      <c r="B177">
        <v>13</v>
      </c>
      <c r="C177">
        <v>2973</v>
      </c>
      <c r="D177">
        <v>3</v>
      </c>
      <c r="E177" t="s">
        <v>73</v>
      </c>
      <c r="F177" s="1">
        <v>45651</v>
      </c>
    </row>
    <row r="178" spans="1:6" x14ac:dyDescent="0.25">
      <c r="A178">
        <v>177</v>
      </c>
      <c r="B178">
        <v>14</v>
      </c>
      <c r="C178">
        <v>2252</v>
      </c>
      <c r="D178">
        <v>4</v>
      </c>
      <c r="E178" t="s">
        <v>70</v>
      </c>
      <c r="F178" s="1">
        <v>45422</v>
      </c>
    </row>
    <row r="179" spans="1:6" x14ac:dyDescent="0.25">
      <c r="A179">
        <v>178</v>
      </c>
      <c r="B179">
        <v>8</v>
      </c>
      <c r="C179">
        <v>2657</v>
      </c>
      <c r="D179">
        <v>1</v>
      </c>
      <c r="E179" t="s">
        <v>69</v>
      </c>
      <c r="F179" s="1">
        <v>45434</v>
      </c>
    </row>
    <row r="180" spans="1:6" x14ac:dyDescent="0.25">
      <c r="A180">
        <v>179</v>
      </c>
      <c r="B180">
        <v>11</v>
      </c>
      <c r="C180">
        <v>1483</v>
      </c>
      <c r="D180">
        <v>4</v>
      </c>
      <c r="E180" t="s">
        <v>69</v>
      </c>
      <c r="F180" s="1">
        <v>45657</v>
      </c>
    </row>
    <row r="181" spans="1:6" x14ac:dyDescent="0.25">
      <c r="A181">
        <v>180</v>
      </c>
      <c r="B181">
        <v>2</v>
      </c>
      <c r="C181">
        <v>2158</v>
      </c>
      <c r="D181">
        <v>1</v>
      </c>
      <c r="E181" t="s">
        <v>72</v>
      </c>
      <c r="F181" s="1">
        <v>45598</v>
      </c>
    </row>
    <row r="182" spans="1:6" x14ac:dyDescent="0.25">
      <c r="A182">
        <v>181</v>
      </c>
      <c r="B182">
        <v>2</v>
      </c>
      <c r="C182">
        <v>1325</v>
      </c>
      <c r="D182">
        <v>3</v>
      </c>
      <c r="E182" t="s">
        <v>74</v>
      </c>
      <c r="F182" s="1">
        <v>45714</v>
      </c>
    </row>
    <row r="183" spans="1:6" x14ac:dyDescent="0.25">
      <c r="A183">
        <v>182</v>
      </c>
      <c r="B183">
        <v>15</v>
      </c>
      <c r="C183">
        <v>1650</v>
      </c>
      <c r="D183">
        <v>3</v>
      </c>
      <c r="E183" t="s">
        <v>69</v>
      </c>
      <c r="F183" s="1">
        <v>45513</v>
      </c>
    </row>
    <row r="184" spans="1:6" x14ac:dyDescent="0.25">
      <c r="A184">
        <v>183</v>
      </c>
      <c r="B184">
        <v>19</v>
      </c>
      <c r="C184">
        <v>2568</v>
      </c>
      <c r="D184">
        <v>3</v>
      </c>
      <c r="E184" t="s">
        <v>72</v>
      </c>
      <c r="F184" s="1">
        <v>45429</v>
      </c>
    </row>
    <row r="185" spans="1:6" x14ac:dyDescent="0.25">
      <c r="A185">
        <v>184</v>
      </c>
      <c r="B185">
        <v>15</v>
      </c>
      <c r="C185">
        <v>1302</v>
      </c>
      <c r="D185">
        <v>5</v>
      </c>
      <c r="E185" t="s">
        <v>73</v>
      </c>
      <c r="F185" s="1">
        <v>45529</v>
      </c>
    </row>
    <row r="186" spans="1:6" x14ac:dyDescent="0.25">
      <c r="A186">
        <v>185</v>
      </c>
      <c r="B186">
        <v>5</v>
      </c>
      <c r="C186">
        <v>1815</v>
      </c>
      <c r="D186">
        <v>2</v>
      </c>
      <c r="E186" t="s">
        <v>73</v>
      </c>
      <c r="F186" s="1">
        <v>45623</v>
      </c>
    </row>
    <row r="187" spans="1:6" x14ac:dyDescent="0.25">
      <c r="A187">
        <v>186</v>
      </c>
      <c r="B187">
        <v>14</v>
      </c>
      <c r="C187">
        <v>2032</v>
      </c>
      <c r="D187">
        <v>2</v>
      </c>
      <c r="E187" t="s">
        <v>74</v>
      </c>
      <c r="F187" s="1">
        <v>45701</v>
      </c>
    </row>
    <row r="188" spans="1:6" x14ac:dyDescent="0.25">
      <c r="A188">
        <v>187</v>
      </c>
      <c r="B188">
        <v>7</v>
      </c>
      <c r="C188">
        <v>2015</v>
      </c>
      <c r="D188">
        <v>2</v>
      </c>
      <c r="E188" t="s">
        <v>72</v>
      </c>
      <c r="F188" s="1">
        <v>45499</v>
      </c>
    </row>
    <row r="189" spans="1:6" x14ac:dyDescent="0.25">
      <c r="A189">
        <v>188</v>
      </c>
      <c r="B189">
        <v>15</v>
      </c>
      <c r="C189">
        <v>1210</v>
      </c>
      <c r="D189">
        <v>2</v>
      </c>
      <c r="E189" t="s">
        <v>73</v>
      </c>
      <c r="F189" s="1">
        <v>45438</v>
      </c>
    </row>
    <row r="190" spans="1:6" x14ac:dyDescent="0.25">
      <c r="A190">
        <v>189</v>
      </c>
      <c r="B190">
        <v>18</v>
      </c>
      <c r="C190">
        <v>2315</v>
      </c>
      <c r="D190">
        <v>5</v>
      </c>
      <c r="E190" t="s">
        <v>70</v>
      </c>
      <c r="F190" s="1">
        <v>45740</v>
      </c>
    </row>
    <row r="191" spans="1:6" x14ac:dyDescent="0.25">
      <c r="A191">
        <v>190</v>
      </c>
      <c r="B191">
        <v>16</v>
      </c>
      <c r="C191">
        <v>1670</v>
      </c>
      <c r="D191">
        <v>2</v>
      </c>
      <c r="E191" t="s">
        <v>70</v>
      </c>
      <c r="F191" s="1">
        <v>45508</v>
      </c>
    </row>
    <row r="192" spans="1:6" x14ac:dyDescent="0.25">
      <c r="A192">
        <v>191</v>
      </c>
      <c r="B192">
        <v>9</v>
      </c>
      <c r="C192">
        <v>1646</v>
      </c>
      <c r="D192">
        <v>3</v>
      </c>
      <c r="E192" t="s">
        <v>72</v>
      </c>
      <c r="F192" s="1">
        <v>45714</v>
      </c>
    </row>
    <row r="193" spans="1:6" x14ac:dyDescent="0.25">
      <c r="A193">
        <v>192</v>
      </c>
      <c r="B193">
        <v>15</v>
      </c>
      <c r="C193">
        <v>2910</v>
      </c>
      <c r="D193">
        <v>5</v>
      </c>
      <c r="E193" t="s">
        <v>71</v>
      </c>
      <c r="F193" s="1">
        <v>45548</v>
      </c>
    </row>
    <row r="194" spans="1:6" x14ac:dyDescent="0.25">
      <c r="A194">
        <v>193</v>
      </c>
      <c r="B194">
        <v>9</v>
      </c>
      <c r="C194">
        <v>1302</v>
      </c>
      <c r="D194">
        <v>5</v>
      </c>
      <c r="E194" t="s">
        <v>73</v>
      </c>
      <c r="F194" s="1">
        <v>45746</v>
      </c>
    </row>
    <row r="195" spans="1:6" x14ac:dyDescent="0.25">
      <c r="A195">
        <v>194</v>
      </c>
      <c r="B195">
        <v>18</v>
      </c>
      <c r="C195">
        <v>1102</v>
      </c>
      <c r="D195">
        <v>5</v>
      </c>
      <c r="E195" t="s">
        <v>74</v>
      </c>
      <c r="F195" s="1">
        <v>45630</v>
      </c>
    </row>
    <row r="196" spans="1:6" x14ac:dyDescent="0.25">
      <c r="A196">
        <v>195</v>
      </c>
      <c r="B196">
        <v>1</v>
      </c>
      <c r="C196">
        <v>2810</v>
      </c>
      <c r="D196">
        <v>1</v>
      </c>
      <c r="E196" t="s">
        <v>69</v>
      </c>
      <c r="F196" s="1">
        <v>45636</v>
      </c>
    </row>
    <row r="197" spans="1:6" x14ac:dyDescent="0.25">
      <c r="A197">
        <v>196</v>
      </c>
      <c r="B197">
        <v>5</v>
      </c>
      <c r="C197">
        <v>2054</v>
      </c>
      <c r="D197">
        <v>4</v>
      </c>
      <c r="E197" t="s">
        <v>70</v>
      </c>
      <c r="F197" s="1">
        <v>45769</v>
      </c>
    </row>
    <row r="198" spans="1:6" x14ac:dyDescent="0.25">
      <c r="A198">
        <v>197</v>
      </c>
      <c r="B198">
        <v>5</v>
      </c>
      <c r="C198">
        <v>2747</v>
      </c>
      <c r="D198">
        <v>5</v>
      </c>
      <c r="E198" t="s">
        <v>72</v>
      </c>
      <c r="F198" s="1">
        <v>45758</v>
      </c>
    </row>
    <row r="199" spans="1:6" x14ac:dyDescent="0.25">
      <c r="A199">
        <v>198</v>
      </c>
      <c r="B199">
        <v>9</v>
      </c>
      <c r="C199">
        <v>1727</v>
      </c>
      <c r="D199">
        <v>1</v>
      </c>
      <c r="E199" t="s">
        <v>70</v>
      </c>
      <c r="F199" s="1">
        <v>45437</v>
      </c>
    </row>
    <row r="200" spans="1:6" x14ac:dyDescent="0.25">
      <c r="A200">
        <v>199</v>
      </c>
      <c r="B200">
        <v>8</v>
      </c>
      <c r="C200">
        <v>1538</v>
      </c>
      <c r="D200">
        <v>4</v>
      </c>
      <c r="E200" t="s">
        <v>71</v>
      </c>
      <c r="F200" s="1">
        <v>45475</v>
      </c>
    </row>
    <row r="201" spans="1:6" x14ac:dyDescent="0.25">
      <c r="A201">
        <v>200</v>
      </c>
      <c r="B201">
        <v>11</v>
      </c>
      <c r="C201">
        <v>1816</v>
      </c>
      <c r="D201">
        <v>5</v>
      </c>
      <c r="E201" t="s">
        <v>71</v>
      </c>
      <c r="F201" s="1">
        <v>45677</v>
      </c>
    </row>
    <row r="202" spans="1:6" x14ac:dyDescent="0.25">
      <c r="A202">
        <v>201</v>
      </c>
      <c r="B202">
        <v>5</v>
      </c>
      <c r="C202">
        <v>1226</v>
      </c>
      <c r="D202">
        <v>3</v>
      </c>
      <c r="E202" t="s">
        <v>73</v>
      </c>
      <c r="F202" s="1">
        <v>45629</v>
      </c>
    </row>
    <row r="203" spans="1:6" x14ac:dyDescent="0.25">
      <c r="A203">
        <v>202</v>
      </c>
      <c r="B203">
        <v>7</v>
      </c>
      <c r="C203">
        <v>2503</v>
      </c>
      <c r="D203">
        <v>5</v>
      </c>
      <c r="E203" t="s">
        <v>74</v>
      </c>
      <c r="F203" s="1">
        <v>45554</v>
      </c>
    </row>
    <row r="204" spans="1:6" x14ac:dyDescent="0.25">
      <c r="A204">
        <v>203</v>
      </c>
      <c r="B204">
        <v>18</v>
      </c>
      <c r="C204">
        <v>1845</v>
      </c>
      <c r="D204">
        <v>1</v>
      </c>
      <c r="E204" t="s">
        <v>69</v>
      </c>
      <c r="F204" s="1">
        <v>45545</v>
      </c>
    </row>
    <row r="205" spans="1:6" x14ac:dyDescent="0.25">
      <c r="A205">
        <v>204</v>
      </c>
      <c r="B205">
        <v>6</v>
      </c>
      <c r="C205">
        <v>1957</v>
      </c>
      <c r="D205">
        <v>3</v>
      </c>
      <c r="E205" t="s">
        <v>69</v>
      </c>
      <c r="F205" s="1">
        <v>45486</v>
      </c>
    </row>
    <row r="206" spans="1:6" x14ac:dyDescent="0.25">
      <c r="A206">
        <v>205</v>
      </c>
      <c r="B206">
        <v>4</v>
      </c>
      <c r="C206">
        <v>2425</v>
      </c>
      <c r="D206">
        <v>5</v>
      </c>
      <c r="E206" t="s">
        <v>73</v>
      </c>
      <c r="F206" s="1">
        <v>45442</v>
      </c>
    </row>
    <row r="207" spans="1:6" x14ac:dyDescent="0.25">
      <c r="A207">
        <v>206</v>
      </c>
      <c r="B207">
        <v>15</v>
      </c>
      <c r="C207">
        <v>2569</v>
      </c>
      <c r="D207">
        <v>2</v>
      </c>
      <c r="E207" t="s">
        <v>74</v>
      </c>
      <c r="F207" s="1">
        <v>45683</v>
      </c>
    </row>
    <row r="208" spans="1:6" x14ac:dyDescent="0.25">
      <c r="A208">
        <v>207</v>
      </c>
      <c r="B208">
        <v>12</v>
      </c>
      <c r="C208">
        <v>1132</v>
      </c>
      <c r="D208">
        <v>1</v>
      </c>
      <c r="E208" t="s">
        <v>69</v>
      </c>
      <c r="F208" s="1">
        <v>45727</v>
      </c>
    </row>
    <row r="209" spans="1:6" x14ac:dyDescent="0.25">
      <c r="A209">
        <v>208</v>
      </c>
      <c r="B209">
        <v>7</v>
      </c>
      <c r="C209">
        <v>2626</v>
      </c>
      <c r="D209">
        <v>1</v>
      </c>
      <c r="E209" t="s">
        <v>70</v>
      </c>
      <c r="F209" s="1">
        <v>45501</v>
      </c>
    </row>
    <row r="210" spans="1:6" x14ac:dyDescent="0.25">
      <c r="A210">
        <v>209</v>
      </c>
      <c r="B210">
        <v>15</v>
      </c>
      <c r="C210">
        <v>2949</v>
      </c>
      <c r="D210">
        <v>1</v>
      </c>
      <c r="E210" t="s">
        <v>72</v>
      </c>
      <c r="F210" s="1">
        <v>45599</v>
      </c>
    </row>
    <row r="211" spans="1:6" x14ac:dyDescent="0.25">
      <c r="A211">
        <v>210</v>
      </c>
      <c r="B211">
        <v>8</v>
      </c>
      <c r="C211">
        <v>2188</v>
      </c>
      <c r="D211">
        <v>5</v>
      </c>
      <c r="E211" t="s">
        <v>73</v>
      </c>
      <c r="F211" s="1">
        <v>45577</v>
      </c>
    </row>
    <row r="212" spans="1:6" x14ac:dyDescent="0.25">
      <c r="A212">
        <v>211</v>
      </c>
      <c r="B212">
        <v>10</v>
      </c>
      <c r="C212">
        <v>2047</v>
      </c>
      <c r="D212">
        <v>4</v>
      </c>
      <c r="E212" t="s">
        <v>72</v>
      </c>
      <c r="F212" s="1">
        <v>45632</v>
      </c>
    </row>
    <row r="213" spans="1:6" x14ac:dyDescent="0.25">
      <c r="A213">
        <v>212</v>
      </c>
      <c r="B213">
        <v>11</v>
      </c>
      <c r="C213">
        <v>1176</v>
      </c>
      <c r="D213">
        <v>2</v>
      </c>
      <c r="E213" t="s">
        <v>69</v>
      </c>
      <c r="F213" s="1">
        <v>45605</v>
      </c>
    </row>
    <row r="214" spans="1:6" x14ac:dyDescent="0.25">
      <c r="A214">
        <v>213</v>
      </c>
      <c r="B214">
        <v>15</v>
      </c>
      <c r="C214">
        <v>2325</v>
      </c>
      <c r="D214">
        <v>1</v>
      </c>
      <c r="E214" t="s">
        <v>73</v>
      </c>
      <c r="F214" s="1">
        <v>45700</v>
      </c>
    </row>
    <row r="215" spans="1:6" x14ac:dyDescent="0.25">
      <c r="A215">
        <v>214</v>
      </c>
      <c r="B215">
        <v>11</v>
      </c>
      <c r="C215">
        <v>1347</v>
      </c>
      <c r="D215">
        <v>2</v>
      </c>
      <c r="E215" t="s">
        <v>70</v>
      </c>
      <c r="F215" s="1">
        <v>45673</v>
      </c>
    </row>
    <row r="216" spans="1:6" x14ac:dyDescent="0.25">
      <c r="A216">
        <v>215</v>
      </c>
      <c r="B216">
        <v>5</v>
      </c>
      <c r="C216">
        <v>1376</v>
      </c>
      <c r="D216">
        <v>5</v>
      </c>
      <c r="E216" t="s">
        <v>74</v>
      </c>
      <c r="F216" s="1">
        <v>45706</v>
      </c>
    </row>
    <row r="217" spans="1:6" x14ac:dyDescent="0.25">
      <c r="A217">
        <v>216</v>
      </c>
      <c r="B217">
        <v>8</v>
      </c>
      <c r="C217">
        <v>1627</v>
      </c>
      <c r="D217">
        <v>4</v>
      </c>
      <c r="E217" t="s">
        <v>69</v>
      </c>
      <c r="F217" s="1">
        <v>45627</v>
      </c>
    </row>
    <row r="218" spans="1:6" x14ac:dyDescent="0.25">
      <c r="A218">
        <v>217</v>
      </c>
      <c r="B218">
        <v>10</v>
      </c>
      <c r="C218">
        <v>1980</v>
      </c>
      <c r="D218">
        <v>1</v>
      </c>
      <c r="E218" t="s">
        <v>72</v>
      </c>
      <c r="F218" s="1">
        <v>45720</v>
      </c>
    </row>
    <row r="219" spans="1:6" x14ac:dyDescent="0.25">
      <c r="A219">
        <v>218</v>
      </c>
      <c r="B219">
        <v>8</v>
      </c>
      <c r="C219">
        <v>1201</v>
      </c>
      <c r="D219">
        <v>2</v>
      </c>
      <c r="E219" t="s">
        <v>74</v>
      </c>
      <c r="F219" s="1">
        <v>45665</v>
      </c>
    </row>
    <row r="220" spans="1:6" x14ac:dyDescent="0.25">
      <c r="A220">
        <v>219</v>
      </c>
      <c r="B220">
        <v>15</v>
      </c>
      <c r="C220">
        <v>2066</v>
      </c>
      <c r="D220">
        <v>2</v>
      </c>
      <c r="E220" t="s">
        <v>72</v>
      </c>
      <c r="F220" s="1">
        <v>45738</v>
      </c>
    </row>
    <row r="221" spans="1:6" x14ac:dyDescent="0.25">
      <c r="A221">
        <v>220</v>
      </c>
      <c r="B221">
        <v>8</v>
      </c>
      <c r="C221">
        <v>1050</v>
      </c>
      <c r="D221">
        <v>1</v>
      </c>
      <c r="E221" t="s">
        <v>71</v>
      </c>
      <c r="F221" s="1">
        <v>45608</v>
      </c>
    </row>
    <row r="222" spans="1:6" x14ac:dyDescent="0.25">
      <c r="A222">
        <v>221</v>
      </c>
      <c r="B222">
        <v>9</v>
      </c>
      <c r="C222">
        <v>1373</v>
      </c>
      <c r="D222">
        <v>3</v>
      </c>
      <c r="E222" t="s">
        <v>70</v>
      </c>
      <c r="F222" s="1">
        <v>45738</v>
      </c>
    </row>
    <row r="223" spans="1:6" x14ac:dyDescent="0.25">
      <c r="A223">
        <v>222</v>
      </c>
      <c r="B223">
        <v>17</v>
      </c>
      <c r="C223">
        <v>1285</v>
      </c>
      <c r="D223">
        <v>5</v>
      </c>
      <c r="E223" t="s">
        <v>72</v>
      </c>
      <c r="F223" s="1">
        <v>45639</v>
      </c>
    </row>
    <row r="224" spans="1:6" x14ac:dyDescent="0.25">
      <c r="A224">
        <v>223</v>
      </c>
      <c r="B224">
        <v>17</v>
      </c>
      <c r="C224">
        <v>1891</v>
      </c>
      <c r="D224">
        <v>4</v>
      </c>
      <c r="E224" t="s">
        <v>73</v>
      </c>
      <c r="F224" s="1">
        <v>45497</v>
      </c>
    </row>
    <row r="225" spans="1:6" x14ac:dyDescent="0.25">
      <c r="A225">
        <v>224</v>
      </c>
      <c r="B225">
        <v>10</v>
      </c>
      <c r="C225">
        <v>1084</v>
      </c>
      <c r="D225">
        <v>5</v>
      </c>
      <c r="E225" t="s">
        <v>69</v>
      </c>
      <c r="F225" s="1">
        <v>45550</v>
      </c>
    </row>
    <row r="226" spans="1:6" x14ac:dyDescent="0.25">
      <c r="A226">
        <v>225</v>
      </c>
      <c r="B226">
        <v>20</v>
      </c>
      <c r="C226">
        <v>1010</v>
      </c>
      <c r="D226">
        <v>3</v>
      </c>
      <c r="E226" t="s">
        <v>70</v>
      </c>
      <c r="F226" s="1">
        <v>45719</v>
      </c>
    </row>
    <row r="227" spans="1:6" x14ac:dyDescent="0.25">
      <c r="A227">
        <v>226</v>
      </c>
      <c r="B227">
        <v>19</v>
      </c>
      <c r="C227">
        <v>1969</v>
      </c>
      <c r="D227">
        <v>2</v>
      </c>
      <c r="E227" t="s">
        <v>73</v>
      </c>
      <c r="F227" s="1">
        <v>45542</v>
      </c>
    </row>
    <row r="228" spans="1:6" x14ac:dyDescent="0.25">
      <c r="A228">
        <v>227</v>
      </c>
      <c r="B228">
        <v>19</v>
      </c>
      <c r="C228">
        <v>2569</v>
      </c>
      <c r="D228">
        <v>2</v>
      </c>
      <c r="E228" t="s">
        <v>73</v>
      </c>
      <c r="F228" s="1">
        <v>45657</v>
      </c>
    </row>
    <row r="229" spans="1:6" x14ac:dyDescent="0.25">
      <c r="A229">
        <v>228</v>
      </c>
      <c r="B229">
        <v>5</v>
      </c>
      <c r="C229">
        <v>1092</v>
      </c>
      <c r="D229">
        <v>3</v>
      </c>
      <c r="E229" t="s">
        <v>74</v>
      </c>
      <c r="F229" s="1">
        <v>45516</v>
      </c>
    </row>
    <row r="230" spans="1:6" x14ac:dyDescent="0.25">
      <c r="A230">
        <v>229</v>
      </c>
      <c r="B230">
        <v>13</v>
      </c>
      <c r="C230">
        <v>2750</v>
      </c>
      <c r="D230">
        <v>1</v>
      </c>
      <c r="E230" t="s">
        <v>73</v>
      </c>
      <c r="F230" s="1">
        <v>45446</v>
      </c>
    </row>
    <row r="231" spans="1:6" x14ac:dyDescent="0.25">
      <c r="A231">
        <v>230</v>
      </c>
      <c r="B231">
        <v>12</v>
      </c>
      <c r="C231">
        <v>2019</v>
      </c>
      <c r="D231">
        <v>4</v>
      </c>
      <c r="E231" t="s">
        <v>70</v>
      </c>
      <c r="F231" s="1">
        <v>45519</v>
      </c>
    </row>
    <row r="232" spans="1:6" x14ac:dyDescent="0.25">
      <c r="A232">
        <v>231</v>
      </c>
      <c r="B232">
        <v>5</v>
      </c>
      <c r="C232">
        <v>1709</v>
      </c>
      <c r="D232">
        <v>4</v>
      </c>
      <c r="E232" t="s">
        <v>71</v>
      </c>
      <c r="F232" s="1">
        <v>45532</v>
      </c>
    </row>
    <row r="233" spans="1:6" x14ac:dyDescent="0.25">
      <c r="A233">
        <v>232</v>
      </c>
      <c r="B233">
        <v>18</v>
      </c>
      <c r="C233">
        <v>1127</v>
      </c>
      <c r="D233">
        <v>5</v>
      </c>
      <c r="E233" t="s">
        <v>74</v>
      </c>
      <c r="F233" s="1">
        <v>45702</v>
      </c>
    </row>
    <row r="234" spans="1:6" x14ac:dyDescent="0.25">
      <c r="A234">
        <v>233</v>
      </c>
      <c r="B234">
        <v>8</v>
      </c>
      <c r="C234">
        <v>1705</v>
      </c>
      <c r="D234">
        <v>4</v>
      </c>
      <c r="E234" t="s">
        <v>72</v>
      </c>
      <c r="F234" s="1">
        <v>45611</v>
      </c>
    </row>
    <row r="235" spans="1:6" x14ac:dyDescent="0.25">
      <c r="A235">
        <v>234</v>
      </c>
      <c r="B235">
        <v>2</v>
      </c>
      <c r="C235">
        <v>2515</v>
      </c>
      <c r="D235">
        <v>3</v>
      </c>
      <c r="E235" t="s">
        <v>70</v>
      </c>
      <c r="F235" s="1">
        <v>45628</v>
      </c>
    </row>
    <row r="236" spans="1:6" x14ac:dyDescent="0.25">
      <c r="A236">
        <v>235</v>
      </c>
      <c r="B236">
        <v>5</v>
      </c>
      <c r="C236">
        <v>2787</v>
      </c>
      <c r="D236">
        <v>5</v>
      </c>
      <c r="E236" t="s">
        <v>71</v>
      </c>
      <c r="F236" s="1">
        <v>45710</v>
      </c>
    </row>
    <row r="237" spans="1:6" x14ac:dyDescent="0.25">
      <c r="A237">
        <v>236</v>
      </c>
      <c r="B237">
        <v>6</v>
      </c>
      <c r="C237">
        <v>1545</v>
      </c>
      <c r="D237">
        <v>4</v>
      </c>
      <c r="E237" t="s">
        <v>72</v>
      </c>
      <c r="F237" s="1">
        <v>45422</v>
      </c>
    </row>
    <row r="238" spans="1:6" x14ac:dyDescent="0.25">
      <c r="A238">
        <v>237</v>
      </c>
      <c r="B238">
        <v>2</v>
      </c>
      <c r="C238">
        <v>1159</v>
      </c>
      <c r="D238">
        <v>1</v>
      </c>
      <c r="E238" t="s">
        <v>73</v>
      </c>
      <c r="F238" s="1">
        <v>45550</v>
      </c>
    </row>
    <row r="239" spans="1:6" x14ac:dyDescent="0.25">
      <c r="A239">
        <v>238</v>
      </c>
      <c r="B239">
        <v>5</v>
      </c>
      <c r="C239">
        <v>2089</v>
      </c>
      <c r="D239">
        <v>3</v>
      </c>
      <c r="E239" t="s">
        <v>73</v>
      </c>
      <c r="F239" s="1">
        <v>45734</v>
      </c>
    </row>
    <row r="240" spans="1:6" x14ac:dyDescent="0.25">
      <c r="A240">
        <v>239</v>
      </c>
      <c r="B240">
        <v>11</v>
      </c>
      <c r="C240">
        <v>1240</v>
      </c>
      <c r="D240">
        <v>1</v>
      </c>
      <c r="E240" t="s">
        <v>73</v>
      </c>
      <c r="F240" s="1">
        <v>45745</v>
      </c>
    </row>
    <row r="241" spans="1:6" x14ac:dyDescent="0.25">
      <c r="A241">
        <v>240</v>
      </c>
      <c r="B241">
        <v>4</v>
      </c>
      <c r="C241">
        <v>1291</v>
      </c>
      <c r="D241">
        <v>5</v>
      </c>
      <c r="E241" t="s">
        <v>72</v>
      </c>
      <c r="F241" s="1">
        <v>45522</v>
      </c>
    </row>
    <row r="242" spans="1:6" x14ac:dyDescent="0.25">
      <c r="A242">
        <v>241</v>
      </c>
      <c r="B242">
        <v>7</v>
      </c>
      <c r="C242">
        <v>2810</v>
      </c>
      <c r="D242">
        <v>5</v>
      </c>
      <c r="E242" t="s">
        <v>72</v>
      </c>
      <c r="F242" s="1">
        <v>45494</v>
      </c>
    </row>
    <row r="243" spans="1:6" x14ac:dyDescent="0.25">
      <c r="A243">
        <v>242</v>
      </c>
      <c r="B243">
        <v>20</v>
      </c>
      <c r="C243">
        <v>2246</v>
      </c>
      <c r="D243">
        <v>2</v>
      </c>
      <c r="E243" t="s">
        <v>73</v>
      </c>
      <c r="F243" s="1">
        <v>45504</v>
      </c>
    </row>
    <row r="244" spans="1:6" x14ac:dyDescent="0.25">
      <c r="A244">
        <v>243</v>
      </c>
      <c r="B244">
        <v>15</v>
      </c>
      <c r="C244">
        <v>2728</v>
      </c>
      <c r="D244">
        <v>3</v>
      </c>
      <c r="E244" t="s">
        <v>73</v>
      </c>
      <c r="F244" s="1">
        <v>45578</v>
      </c>
    </row>
    <row r="245" spans="1:6" x14ac:dyDescent="0.25">
      <c r="A245">
        <v>244</v>
      </c>
      <c r="B245">
        <v>18</v>
      </c>
      <c r="C245">
        <v>2525</v>
      </c>
      <c r="D245">
        <v>4</v>
      </c>
      <c r="E245" t="s">
        <v>73</v>
      </c>
      <c r="F245" s="1">
        <v>45558</v>
      </c>
    </row>
    <row r="246" spans="1:6" x14ac:dyDescent="0.25">
      <c r="A246">
        <v>245</v>
      </c>
      <c r="B246">
        <v>9</v>
      </c>
      <c r="C246">
        <v>1028</v>
      </c>
      <c r="D246">
        <v>4</v>
      </c>
      <c r="E246" t="s">
        <v>74</v>
      </c>
      <c r="F246" s="1">
        <v>45500</v>
      </c>
    </row>
    <row r="247" spans="1:6" x14ac:dyDescent="0.25">
      <c r="A247">
        <v>246</v>
      </c>
      <c r="B247">
        <v>11</v>
      </c>
      <c r="C247">
        <v>1339</v>
      </c>
      <c r="D247">
        <v>3</v>
      </c>
      <c r="E247" t="s">
        <v>70</v>
      </c>
      <c r="F247" s="1">
        <v>45476</v>
      </c>
    </row>
    <row r="248" spans="1:6" x14ac:dyDescent="0.25">
      <c r="A248">
        <v>247</v>
      </c>
      <c r="B248">
        <v>13</v>
      </c>
      <c r="C248">
        <v>2829</v>
      </c>
      <c r="D248">
        <v>3</v>
      </c>
      <c r="E248" t="s">
        <v>74</v>
      </c>
      <c r="F248" s="1">
        <v>45604</v>
      </c>
    </row>
    <row r="249" spans="1:6" x14ac:dyDescent="0.25">
      <c r="A249">
        <v>248</v>
      </c>
      <c r="B249">
        <v>13</v>
      </c>
      <c r="C249">
        <v>1835</v>
      </c>
      <c r="D249">
        <v>5</v>
      </c>
      <c r="E249" t="s">
        <v>71</v>
      </c>
      <c r="F249" s="1">
        <v>45676</v>
      </c>
    </row>
    <row r="250" spans="1:6" x14ac:dyDescent="0.25">
      <c r="A250">
        <v>249</v>
      </c>
      <c r="B250">
        <v>12</v>
      </c>
      <c r="C250">
        <v>2346</v>
      </c>
      <c r="D250">
        <v>4</v>
      </c>
      <c r="E250" t="s">
        <v>70</v>
      </c>
      <c r="F250" s="1">
        <v>45455</v>
      </c>
    </row>
    <row r="251" spans="1:6" x14ac:dyDescent="0.25">
      <c r="A251">
        <v>250</v>
      </c>
      <c r="B251">
        <v>7</v>
      </c>
      <c r="C251">
        <v>1336</v>
      </c>
      <c r="D251">
        <v>3</v>
      </c>
      <c r="E251" t="s">
        <v>70</v>
      </c>
      <c r="F251" s="1">
        <v>45462</v>
      </c>
    </row>
    <row r="252" spans="1:6" x14ac:dyDescent="0.25">
      <c r="A252">
        <v>251</v>
      </c>
      <c r="B252">
        <v>20</v>
      </c>
      <c r="C252">
        <v>1349</v>
      </c>
      <c r="D252">
        <v>2</v>
      </c>
      <c r="E252" t="s">
        <v>74</v>
      </c>
      <c r="F252" s="1">
        <v>45675</v>
      </c>
    </row>
    <row r="253" spans="1:6" x14ac:dyDescent="0.25">
      <c r="A253">
        <v>252</v>
      </c>
      <c r="B253">
        <v>14</v>
      </c>
      <c r="C253">
        <v>2604</v>
      </c>
      <c r="D253">
        <v>5</v>
      </c>
      <c r="E253" t="s">
        <v>69</v>
      </c>
      <c r="F253" s="1">
        <v>45569</v>
      </c>
    </row>
    <row r="254" spans="1:6" x14ac:dyDescent="0.25">
      <c r="A254">
        <v>253</v>
      </c>
      <c r="B254">
        <v>1</v>
      </c>
      <c r="C254">
        <v>1168</v>
      </c>
      <c r="D254">
        <v>3</v>
      </c>
      <c r="E254" t="s">
        <v>73</v>
      </c>
      <c r="F254" s="1">
        <v>45477</v>
      </c>
    </row>
    <row r="255" spans="1:6" x14ac:dyDescent="0.25">
      <c r="A255">
        <v>254</v>
      </c>
      <c r="B255">
        <v>18</v>
      </c>
      <c r="C255">
        <v>2015</v>
      </c>
      <c r="D255">
        <v>4</v>
      </c>
      <c r="E255" t="s">
        <v>74</v>
      </c>
      <c r="F255" s="1">
        <v>45504</v>
      </c>
    </row>
    <row r="256" spans="1:6" x14ac:dyDescent="0.25">
      <c r="A256">
        <v>255</v>
      </c>
      <c r="B256">
        <v>13</v>
      </c>
      <c r="C256">
        <v>2313</v>
      </c>
      <c r="D256">
        <v>4</v>
      </c>
      <c r="E256" t="s">
        <v>69</v>
      </c>
      <c r="F256" s="1">
        <v>45528</v>
      </c>
    </row>
    <row r="257" spans="1:6" x14ac:dyDescent="0.25">
      <c r="A257">
        <v>256</v>
      </c>
      <c r="B257">
        <v>7</v>
      </c>
      <c r="C257">
        <v>1347</v>
      </c>
      <c r="D257">
        <v>3</v>
      </c>
      <c r="E257" t="s">
        <v>74</v>
      </c>
      <c r="F257" s="1">
        <v>45444</v>
      </c>
    </row>
    <row r="258" spans="1:6" x14ac:dyDescent="0.25">
      <c r="A258">
        <v>257</v>
      </c>
      <c r="B258">
        <v>9</v>
      </c>
      <c r="C258">
        <v>2977</v>
      </c>
      <c r="D258">
        <v>2</v>
      </c>
      <c r="E258" t="s">
        <v>70</v>
      </c>
      <c r="F258" s="1">
        <v>45731</v>
      </c>
    </row>
    <row r="259" spans="1:6" x14ac:dyDescent="0.25">
      <c r="A259">
        <v>258</v>
      </c>
      <c r="B259">
        <v>5</v>
      </c>
      <c r="C259">
        <v>1710</v>
      </c>
      <c r="D259">
        <v>1</v>
      </c>
      <c r="E259" t="s">
        <v>73</v>
      </c>
      <c r="F259" s="1">
        <v>45732</v>
      </c>
    </row>
    <row r="260" spans="1:6" x14ac:dyDescent="0.25">
      <c r="A260">
        <v>259</v>
      </c>
      <c r="B260">
        <v>9</v>
      </c>
      <c r="C260">
        <v>1913</v>
      </c>
      <c r="D260">
        <v>5</v>
      </c>
      <c r="E260" t="s">
        <v>73</v>
      </c>
      <c r="F260" s="1">
        <v>45588</v>
      </c>
    </row>
    <row r="261" spans="1:6" x14ac:dyDescent="0.25">
      <c r="A261">
        <v>260</v>
      </c>
      <c r="B261">
        <v>1</v>
      </c>
      <c r="C261">
        <v>1417</v>
      </c>
      <c r="D261">
        <v>1</v>
      </c>
      <c r="E261" t="s">
        <v>72</v>
      </c>
      <c r="F261" s="1">
        <v>45483</v>
      </c>
    </row>
    <row r="262" spans="1:6" x14ac:dyDescent="0.25">
      <c r="A262">
        <v>261</v>
      </c>
      <c r="B262">
        <v>4</v>
      </c>
      <c r="C262">
        <v>1324</v>
      </c>
      <c r="D262">
        <v>4</v>
      </c>
      <c r="E262" t="s">
        <v>72</v>
      </c>
      <c r="F262" s="1">
        <v>45737</v>
      </c>
    </row>
    <row r="263" spans="1:6" x14ac:dyDescent="0.25">
      <c r="A263">
        <v>262</v>
      </c>
      <c r="B263">
        <v>4</v>
      </c>
      <c r="C263">
        <v>2565</v>
      </c>
      <c r="D263">
        <v>5</v>
      </c>
      <c r="E263" t="s">
        <v>73</v>
      </c>
      <c r="F263" s="1">
        <v>45496</v>
      </c>
    </row>
    <row r="264" spans="1:6" x14ac:dyDescent="0.25">
      <c r="A264">
        <v>263</v>
      </c>
      <c r="B264">
        <v>14</v>
      </c>
      <c r="C264">
        <v>1028</v>
      </c>
      <c r="D264">
        <v>4</v>
      </c>
      <c r="E264" t="s">
        <v>73</v>
      </c>
      <c r="F264" s="1">
        <v>45581</v>
      </c>
    </row>
    <row r="265" spans="1:6" x14ac:dyDescent="0.25">
      <c r="A265">
        <v>264</v>
      </c>
      <c r="B265">
        <v>17</v>
      </c>
      <c r="C265">
        <v>2058</v>
      </c>
      <c r="D265">
        <v>1</v>
      </c>
      <c r="E265" t="s">
        <v>70</v>
      </c>
      <c r="F265" s="1">
        <v>45523</v>
      </c>
    </row>
    <row r="266" spans="1:6" x14ac:dyDescent="0.25">
      <c r="A266">
        <v>265</v>
      </c>
      <c r="B266">
        <v>3</v>
      </c>
      <c r="C266">
        <v>2918</v>
      </c>
      <c r="D266">
        <v>2</v>
      </c>
      <c r="E266" t="s">
        <v>73</v>
      </c>
      <c r="F266" s="1">
        <v>45488</v>
      </c>
    </row>
    <row r="267" spans="1:6" x14ac:dyDescent="0.25">
      <c r="A267">
        <v>266</v>
      </c>
      <c r="B267">
        <v>11</v>
      </c>
      <c r="C267">
        <v>2536</v>
      </c>
      <c r="D267">
        <v>4</v>
      </c>
      <c r="E267" t="s">
        <v>72</v>
      </c>
      <c r="F267" s="1">
        <v>45427</v>
      </c>
    </row>
    <row r="268" spans="1:6" x14ac:dyDescent="0.25">
      <c r="A268">
        <v>267</v>
      </c>
      <c r="B268">
        <v>13</v>
      </c>
      <c r="C268">
        <v>2027</v>
      </c>
      <c r="D268">
        <v>3</v>
      </c>
      <c r="E268" t="s">
        <v>74</v>
      </c>
      <c r="F268" s="1">
        <v>45638</v>
      </c>
    </row>
    <row r="269" spans="1:6" x14ac:dyDescent="0.25">
      <c r="A269">
        <v>268</v>
      </c>
      <c r="B269">
        <v>12</v>
      </c>
      <c r="C269">
        <v>2623</v>
      </c>
      <c r="D269">
        <v>5</v>
      </c>
      <c r="E269" t="s">
        <v>70</v>
      </c>
      <c r="F269" s="1">
        <v>45541</v>
      </c>
    </row>
    <row r="270" spans="1:6" x14ac:dyDescent="0.25">
      <c r="A270">
        <v>269</v>
      </c>
      <c r="B270">
        <v>12</v>
      </c>
      <c r="C270">
        <v>2207</v>
      </c>
      <c r="D270">
        <v>1</v>
      </c>
      <c r="E270" t="s">
        <v>72</v>
      </c>
      <c r="F270" s="1">
        <v>45572</v>
      </c>
    </row>
    <row r="271" spans="1:6" x14ac:dyDescent="0.25">
      <c r="A271">
        <v>270</v>
      </c>
      <c r="B271">
        <v>7</v>
      </c>
      <c r="C271">
        <v>1680</v>
      </c>
      <c r="D271">
        <v>3</v>
      </c>
      <c r="E271" t="s">
        <v>70</v>
      </c>
      <c r="F271" s="1">
        <v>45459</v>
      </c>
    </row>
    <row r="272" spans="1:6" x14ac:dyDescent="0.25">
      <c r="A272">
        <v>271</v>
      </c>
      <c r="B272">
        <v>7</v>
      </c>
      <c r="C272">
        <v>2840</v>
      </c>
      <c r="D272">
        <v>5</v>
      </c>
      <c r="E272" t="s">
        <v>70</v>
      </c>
      <c r="F272" s="1">
        <v>45675</v>
      </c>
    </row>
    <row r="273" spans="1:6" x14ac:dyDescent="0.25">
      <c r="A273">
        <v>272</v>
      </c>
      <c r="B273">
        <v>8</v>
      </c>
      <c r="C273">
        <v>2064</v>
      </c>
      <c r="D273">
        <v>1</v>
      </c>
      <c r="E273" t="s">
        <v>73</v>
      </c>
      <c r="F273" s="1">
        <v>45472</v>
      </c>
    </row>
    <row r="274" spans="1:6" x14ac:dyDescent="0.25">
      <c r="A274">
        <v>273</v>
      </c>
      <c r="B274">
        <v>8</v>
      </c>
      <c r="C274">
        <v>1256</v>
      </c>
      <c r="D274">
        <v>5</v>
      </c>
      <c r="E274" t="s">
        <v>71</v>
      </c>
      <c r="F274" s="1">
        <v>45455</v>
      </c>
    </row>
    <row r="275" spans="1:6" x14ac:dyDescent="0.25">
      <c r="A275">
        <v>274</v>
      </c>
      <c r="B275">
        <v>17</v>
      </c>
      <c r="C275">
        <v>2621</v>
      </c>
      <c r="D275">
        <v>1</v>
      </c>
      <c r="E275" t="s">
        <v>70</v>
      </c>
      <c r="F275" s="1">
        <v>45714</v>
      </c>
    </row>
    <row r="276" spans="1:6" x14ac:dyDescent="0.25">
      <c r="A276">
        <v>275</v>
      </c>
      <c r="B276">
        <v>3</v>
      </c>
      <c r="C276">
        <v>1369</v>
      </c>
      <c r="D276">
        <v>3</v>
      </c>
      <c r="E276" t="s">
        <v>72</v>
      </c>
      <c r="F276" s="1">
        <v>45684</v>
      </c>
    </row>
    <row r="277" spans="1:6" x14ac:dyDescent="0.25">
      <c r="A277">
        <v>276</v>
      </c>
      <c r="B277">
        <v>4</v>
      </c>
      <c r="C277">
        <v>1525</v>
      </c>
      <c r="D277">
        <v>3</v>
      </c>
      <c r="E277" t="s">
        <v>74</v>
      </c>
      <c r="F277" s="1">
        <v>45541</v>
      </c>
    </row>
    <row r="278" spans="1:6" x14ac:dyDescent="0.25">
      <c r="A278">
        <v>277</v>
      </c>
      <c r="B278">
        <v>4</v>
      </c>
      <c r="C278">
        <v>2615</v>
      </c>
      <c r="D278">
        <v>1</v>
      </c>
      <c r="E278" t="s">
        <v>69</v>
      </c>
      <c r="F278" s="1">
        <v>45491</v>
      </c>
    </row>
    <row r="279" spans="1:6" x14ac:dyDescent="0.25">
      <c r="A279">
        <v>278</v>
      </c>
      <c r="B279">
        <v>5</v>
      </c>
      <c r="C279">
        <v>1374</v>
      </c>
      <c r="D279">
        <v>5</v>
      </c>
      <c r="E279" t="s">
        <v>72</v>
      </c>
      <c r="F279" s="1">
        <v>45470</v>
      </c>
    </row>
    <row r="280" spans="1:6" x14ac:dyDescent="0.25">
      <c r="A280">
        <v>279</v>
      </c>
      <c r="B280">
        <v>19</v>
      </c>
      <c r="C280">
        <v>1548</v>
      </c>
      <c r="D280">
        <v>3</v>
      </c>
      <c r="E280" t="s">
        <v>69</v>
      </c>
      <c r="F280" s="1">
        <v>45706</v>
      </c>
    </row>
    <row r="281" spans="1:6" x14ac:dyDescent="0.25">
      <c r="A281">
        <v>280</v>
      </c>
      <c r="B281">
        <v>4</v>
      </c>
      <c r="C281">
        <v>1945</v>
      </c>
      <c r="D281">
        <v>4</v>
      </c>
      <c r="E281" t="s">
        <v>72</v>
      </c>
      <c r="F281" s="1">
        <v>45587</v>
      </c>
    </row>
    <row r="282" spans="1:6" x14ac:dyDescent="0.25">
      <c r="A282">
        <v>281</v>
      </c>
      <c r="B282">
        <v>13</v>
      </c>
      <c r="C282">
        <v>1756</v>
      </c>
      <c r="D282">
        <v>1</v>
      </c>
      <c r="E282" t="s">
        <v>70</v>
      </c>
      <c r="F282" s="1">
        <v>45599</v>
      </c>
    </row>
    <row r="283" spans="1:6" x14ac:dyDescent="0.25">
      <c r="A283">
        <v>282</v>
      </c>
      <c r="B283">
        <v>4</v>
      </c>
      <c r="C283">
        <v>1973</v>
      </c>
      <c r="D283">
        <v>3</v>
      </c>
      <c r="E283" t="s">
        <v>73</v>
      </c>
      <c r="F283" s="1">
        <v>45711</v>
      </c>
    </row>
    <row r="284" spans="1:6" x14ac:dyDescent="0.25">
      <c r="A284">
        <v>283</v>
      </c>
      <c r="B284">
        <v>3</v>
      </c>
      <c r="C284">
        <v>2000</v>
      </c>
      <c r="D284">
        <v>2</v>
      </c>
      <c r="E284" t="s">
        <v>74</v>
      </c>
      <c r="F284" s="1">
        <v>45432</v>
      </c>
    </row>
    <row r="285" spans="1:6" x14ac:dyDescent="0.25">
      <c r="A285">
        <v>284</v>
      </c>
      <c r="B285">
        <v>4</v>
      </c>
      <c r="C285">
        <v>2593</v>
      </c>
      <c r="D285">
        <v>4</v>
      </c>
      <c r="E285" t="s">
        <v>74</v>
      </c>
      <c r="F285" s="1">
        <v>45530</v>
      </c>
    </row>
    <row r="286" spans="1:6" x14ac:dyDescent="0.25">
      <c r="A286">
        <v>285</v>
      </c>
      <c r="B286">
        <v>19</v>
      </c>
      <c r="C286">
        <v>1072</v>
      </c>
      <c r="D286">
        <v>1</v>
      </c>
      <c r="E286" t="s">
        <v>69</v>
      </c>
      <c r="F286" s="1">
        <v>45673</v>
      </c>
    </row>
    <row r="287" spans="1:6" x14ac:dyDescent="0.25">
      <c r="A287">
        <v>286</v>
      </c>
      <c r="B287">
        <v>13</v>
      </c>
      <c r="C287">
        <v>2951</v>
      </c>
      <c r="D287">
        <v>1</v>
      </c>
      <c r="E287" t="s">
        <v>71</v>
      </c>
      <c r="F287" s="1">
        <v>45534</v>
      </c>
    </row>
    <row r="288" spans="1:6" x14ac:dyDescent="0.25">
      <c r="A288">
        <v>287</v>
      </c>
      <c r="B288">
        <v>12</v>
      </c>
      <c r="C288">
        <v>1365</v>
      </c>
      <c r="D288">
        <v>2</v>
      </c>
      <c r="E288" t="s">
        <v>71</v>
      </c>
      <c r="F288" s="1">
        <v>45454</v>
      </c>
    </row>
    <row r="289" spans="1:6" x14ac:dyDescent="0.25">
      <c r="A289">
        <v>288</v>
      </c>
      <c r="B289">
        <v>16</v>
      </c>
      <c r="C289">
        <v>1795</v>
      </c>
      <c r="D289">
        <v>2</v>
      </c>
      <c r="E289" t="s">
        <v>69</v>
      </c>
      <c r="F289" s="1">
        <v>45647</v>
      </c>
    </row>
    <row r="290" spans="1:6" x14ac:dyDescent="0.25">
      <c r="A290">
        <v>289</v>
      </c>
      <c r="B290">
        <v>12</v>
      </c>
      <c r="C290">
        <v>2234</v>
      </c>
      <c r="D290">
        <v>5</v>
      </c>
      <c r="E290" t="s">
        <v>71</v>
      </c>
      <c r="F290" s="1">
        <v>45502</v>
      </c>
    </row>
    <row r="291" spans="1:6" x14ac:dyDescent="0.25">
      <c r="A291">
        <v>290</v>
      </c>
      <c r="B291">
        <v>2</v>
      </c>
      <c r="C291">
        <v>1663</v>
      </c>
      <c r="D291">
        <v>5</v>
      </c>
      <c r="E291" t="s">
        <v>73</v>
      </c>
      <c r="F291" s="1">
        <v>45446</v>
      </c>
    </row>
    <row r="292" spans="1:6" x14ac:dyDescent="0.25">
      <c r="A292">
        <v>291</v>
      </c>
      <c r="B292">
        <v>20</v>
      </c>
      <c r="C292">
        <v>1132</v>
      </c>
      <c r="D292">
        <v>2</v>
      </c>
      <c r="E292" t="s">
        <v>70</v>
      </c>
      <c r="F292" s="1">
        <v>45685</v>
      </c>
    </row>
    <row r="293" spans="1:6" x14ac:dyDescent="0.25">
      <c r="A293">
        <v>292</v>
      </c>
      <c r="B293">
        <v>6</v>
      </c>
      <c r="C293">
        <v>2357</v>
      </c>
      <c r="D293">
        <v>1</v>
      </c>
      <c r="E293" t="s">
        <v>72</v>
      </c>
      <c r="F293" s="1">
        <v>45775</v>
      </c>
    </row>
    <row r="294" spans="1:6" x14ac:dyDescent="0.25">
      <c r="A294">
        <v>293</v>
      </c>
      <c r="B294">
        <v>13</v>
      </c>
      <c r="C294">
        <v>2546</v>
      </c>
      <c r="D294">
        <v>3</v>
      </c>
      <c r="E294" t="s">
        <v>70</v>
      </c>
      <c r="F294" s="1">
        <v>45757</v>
      </c>
    </row>
    <row r="295" spans="1:6" x14ac:dyDescent="0.25">
      <c r="A295">
        <v>294</v>
      </c>
      <c r="B295">
        <v>18</v>
      </c>
      <c r="C295">
        <v>2795</v>
      </c>
      <c r="D295">
        <v>3</v>
      </c>
      <c r="E295" t="s">
        <v>72</v>
      </c>
      <c r="F295" s="1">
        <v>45729</v>
      </c>
    </row>
    <row r="296" spans="1:6" x14ac:dyDescent="0.25">
      <c r="A296">
        <v>295</v>
      </c>
      <c r="B296">
        <v>3</v>
      </c>
      <c r="C296">
        <v>2988</v>
      </c>
      <c r="D296">
        <v>4</v>
      </c>
      <c r="E296" t="s">
        <v>73</v>
      </c>
      <c r="F296" s="1">
        <v>45470</v>
      </c>
    </row>
    <row r="297" spans="1:6" x14ac:dyDescent="0.25">
      <c r="A297">
        <v>296</v>
      </c>
      <c r="B297">
        <v>9</v>
      </c>
      <c r="C297">
        <v>1439</v>
      </c>
      <c r="D297">
        <v>2</v>
      </c>
      <c r="E297" t="s">
        <v>74</v>
      </c>
      <c r="F297" s="1">
        <v>45551</v>
      </c>
    </row>
    <row r="298" spans="1:6" x14ac:dyDescent="0.25">
      <c r="A298">
        <v>297</v>
      </c>
      <c r="B298">
        <v>5</v>
      </c>
      <c r="C298">
        <v>2506</v>
      </c>
      <c r="D298">
        <v>1</v>
      </c>
      <c r="E298" t="s">
        <v>72</v>
      </c>
      <c r="F298" s="1">
        <v>45609</v>
      </c>
    </row>
    <row r="299" spans="1:6" x14ac:dyDescent="0.25">
      <c r="A299">
        <v>298</v>
      </c>
      <c r="B299">
        <v>20</v>
      </c>
      <c r="C299">
        <v>2234</v>
      </c>
      <c r="D299">
        <v>4</v>
      </c>
      <c r="E299" t="s">
        <v>73</v>
      </c>
      <c r="F299" s="1">
        <v>45742</v>
      </c>
    </row>
    <row r="300" spans="1:6" x14ac:dyDescent="0.25">
      <c r="A300">
        <v>299</v>
      </c>
      <c r="B300">
        <v>4</v>
      </c>
      <c r="C300">
        <v>2964</v>
      </c>
      <c r="D300">
        <v>2</v>
      </c>
      <c r="E300" t="s">
        <v>71</v>
      </c>
      <c r="F300" s="1">
        <v>45574</v>
      </c>
    </row>
    <row r="301" spans="1:6" x14ac:dyDescent="0.25">
      <c r="A301">
        <v>300</v>
      </c>
      <c r="B301">
        <v>20</v>
      </c>
      <c r="C301">
        <v>1658</v>
      </c>
      <c r="D301">
        <v>1</v>
      </c>
      <c r="E301" t="s">
        <v>71</v>
      </c>
      <c r="F301" s="1">
        <v>45666</v>
      </c>
    </row>
    <row r="302" spans="1:6" x14ac:dyDescent="0.25">
      <c r="A302">
        <v>301</v>
      </c>
      <c r="B302">
        <v>15</v>
      </c>
      <c r="C302">
        <v>2402</v>
      </c>
      <c r="D302">
        <v>5</v>
      </c>
      <c r="E302" t="s">
        <v>72</v>
      </c>
      <c r="F302" s="1">
        <v>45730</v>
      </c>
    </row>
    <row r="303" spans="1:6" x14ac:dyDescent="0.25">
      <c r="A303">
        <v>302</v>
      </c>
      <c r="B303">
        <v>20</v>
      </c>
      <c r="C303">
        <v>1125</v>
      </c>
      <c r="D303">
        <v>5</v>
      </c>
      <c r="E303" t="s">
        <v>72</v>
      </c>
      <c r="F303" s="1">
        <v>45515</v>
      </c>
    </row>
    <row r="304" spans="1:6" x14ac:dyDescent="0.25">
      <c r="A304">
        <v>303</v>
      </c>
      <c r="B304">
        <v>19</v>
      </c>
      <c r="C304">
        <v>2106</v>
      </c>
      <c r="D304">
        <v>2</v>
      </c>
      <c r="E304" t="s">
        <v>69</v>
      </c>
      <c r="F304" s="1">
        <v>45662</v>
      </c>
    </row>
    <row r="305" spans="1:6" x14ac:dyDescent="0.25">
      <c r="A305">
        <v>304</v>
      </c>
      <c r="B305">
        <v>9</v>
      </c>
      <c r="C305">
        <v>2614</v>
      </c>
      <c r="D305">
        <v>4</v>
      </c>
      <c r="E305" t="s">
        <v>72</v>
      </c>
      <c r="F305" s="1">
        <v>45598</v>
      </c>
    </row>
    <row r="306" spans="1:6" x14ac:dyDescent="0.25">
      <c r="A306">
        <v>305</v>
      </c>
      <c r="B306">
        <v>1</v>
      </c>
      <c r="C306">
        <v>1784</v>
      </c>
      <c r="D306">
        <v>1</v>
      </c>
      <c r="E306" t="s">
        <v>74</v>
      </c>
      <c r="F306" s="1">
        <v>45534</v>
      </c>
    </row>
    <row r="307" spans="1:6" x14ac:dyDescent="0.25">
      <c r="A307">
        <v>306</v>
      </c>
      <c r="B307">
        <v>4</v>
      </c>
      <c r="C307">
        <v>1169</v>
      </c>
      <c r="D307">
        <v>2</v>
      </c>
      <c r="E307" t="s">
        <v>74</v>
      </c>
      <c r="F307" s="1">
        <v>45654</v>
      </c>
    </row>
    <row r="308" spans="1:6" x14ac:dyDescent="0.25">
      <c r="A308">
        <v>307</v>
      </c>
      <c r="B308">
        <v>18</v>
      </c>
      <c r="C308">
        <v>2491</v>
      </c>
      <c r="D308">
        <v>4</v>
      </c>
      <c r="E308" t="s">
        <v>72</v>
      </c>
      <c r="F308" s="1">
        <v>45691</v>
      </c>
    </row>
    <row r="309" spans="1:6" x14ac:dyDescent="0.25">
      <c r="A309">
        <v>308</v>
      </c>
      <c r="B309">
        <v>3</v>
      </c>
      <c r="C309">
        <v>2668</v>
      </c>
      <c r="D309">
        <v>5</v>
      </c>
      <c r="E309" t="s">
        <v>70</v>
      </c>
      <c r="F309" s="1">
        <v>45588</v>
      </c>
    </row>
    <row r="310" spans="1:6" x14ac:dyDescent="0.25">
      <c r="A310">
        <v>309</v>
      </c>
      <c r="B310">
        <v>20</v>
      </c>
      <c r="C310">
        <v>1210</v>
      </c>
      <c r="D310">
        <v>4</v>
      </c>
      <c r="E310" t="s">
        <v>72</v>
      </c>
      <c r="F310" s="1">
        <v>45773</v>
      </c>
    </row>
    <row r="311" spans="1:6" x14ac:dyDescent="0.25">
      <c r="A311">
        <v>310</v>
      </c>
      <c r="B311">
        <v>4</v>
      </c>
      <c r="C311">
        <v>1987</v>
      </c>
      <c r="D311">
        <v>5</v>
      </c>
      <c r="E311" t="s">
        <v>73</v>
      </c>
      <c r="F311" s="1">
        <v>45689</v>
      </c>
    </row>
    <row r="312" spans="1:6" x14ac:dyDescent="0.25">
      <c r="A312">
        <v>311</v>
      </c>
      <c r="B312">
        <v>8</v>
      </c>
      <c r="C312">
        <v>2591</v>
      </c>
      <c r="D312">
        <v>5</v>
      </c>
      <c r="E312" t="s">
        <v>69</v>
      </c>
      <c r="F312" s="1">
        <v>45689</v>
      </c>
    </row>
    <row r="313" spans="1:6" x14ac:dyDescent="0.25">
      <c r="A313">
        <v>312</v>
      </c>
      <c r="B313">
        <v>11</v>
      </c>
      <c r="C313">
        <v>2033</v>
      </c>
      <c r="D313">
        <v>2</v>
      </c>
      <c r="E313" t="s">
        <v>69</v>
      </c>
      <c r="F313" s="1">
        <v>45582</v>
      </c>
    </row>
    <row r="314" spans="1:6" x14ac:dyDescent="0.25">
      <c r="A314">
        <v>313</v>
      </c>
      <c r="B314">
        <v>18</v>
      </c>
      <c r="C314">
        <v>1366</v>
      </c>
      <c r="D314">
        <v>4</v>
      </c>
      <c r="E314" t="s">
        <v>72</v>
      </c>
      <c r="F314" s="1">
        <v>45665</v>
      </c>
    </row>
    <row r="315" spans="1:6" x14ac:dyDescent="0.25">
      <c r="A315">
        <v>314</v>
      </c>
      <c r="B315">
        <v>17</v>
      </c>
      <c r="C315">
        <v>2024</v>
      </c>
      <c r="D315">
        <v>1</v>
      </c>
      <c r="E315" t="s">
        <v>69</v>
      </c>
      <c r="F315" s="1">
        <v>45754</v>
      </c>
    </row>
    <row r="316" spans="1:6" x14ac:dyDescent="0.25">
      <c r="A316">
        <v>315</v>
      </c>
      <c r="B316">
        <v>17</v>
      </c>
      <c r="C316">
        <v>2519</v>
      </c>
      <c r="D316">
        <v>1</v>
      </c>
      <c r="E316" t="s">
        <v>71</v>
      </c>
      <c r="F316" s="1">
        <v>45728</v>
      </c>
    </row>
    <row r="317" spans="1:6" x14ac:dyDescent="0.25">
      <c r="A317">
        <v>316</v>
      </c>
      <c r="B317">
        <v>3</v>
      </c>
      <c r="C317">
        <v>2478</v>
      </c>
      <c r="D317">
        <v>3</v>
      </c>
      <c r="E317" t="s">
        <v>72</v>
      </c>
      <c r="F317" s="1">
        <v>45644</v>
      </c>
    </row>
    <row r="318" spans="1:6" x14ac:dyDescent="0.25">
      <c r="A318">
        <v>317</v>
      </c>
      <c r="B318">
        <v>3</v>
      </c>
      <c r="C318">
        <v>1121</v>
      </c>
      <c r="D318">
        <v>1</v>
      </c>
      <c r="E318" t="s">
        <v>71</v>
      </c>
      <c r="F318" s="1">
        <v>45473</v>
      </c>
    </row>
    <row r="319" spans="1:6" x14ac:dyDescent="0.25">
      <c r="A319">
        <v>318</v>
      </c>
      <c r="B319">
        <v>3</v>
      </c>
      <c r="C319">
        <v>2103</v>
      </c>
      <c r="D319">
        <v>1</v>
      </c>
      <c r="E319" t="s">
        <v>72</v>
      </c>
      <c r="F319" s="1">
        <v>45697</v>
      </c>
    </row>
    <row r="320" spans="1:6" x14ac:dyDescent="0.25">
      <c r="A320">
        <v>319</v>
      </c>
      <c r="B320">
        <v>5</v>
      </c>
      <c r="C320">
        <v>1720</v>
      </c>
      <c r="D320">
        <v>3</v>
      </c>
      <c r="E320" t="s">
        <v>70</v>
      </c>
      <c r="F320" s="1">
        <v>45511</v>
      </c>
    </row>
    <row r="321" spans="1:6" x14ac:dyDescent="0.25">
      <c r="A321">
        <v>320</v>
      </c>
      <c r="B321">
        <v>10</v>
      </c>
      <c r="C321">
        <v>1755</v>
      </c>
      <c r="D321">
        <v>3</v>
      </c>
      <c r="E321" t="s">
        <v>74</v>
      </c>
      <c r="F321" s="1">
        <v>45590</v>
      </c>
    </row>
    <row r="322" spans="1:6" x14ac:dyDescent="0.25">
      <c r="A322">
        <v>321</v>
      </c>
      <c r="B322">
        <v>1</v>
      </c>
      <c r="C322">
        <v>2359</v>
      </c>
      <c r="D322">
        <v>1</v>
      </c>
      <c r="E322" t="s">
        <v>74</v>
      </c>
      <c r="F322" s="1">
        <v>45665</v>
      </c>
    </row>
    <row r="323" spans="1:6" x14ac:dyDescent="0.25">
      <c r="A323">
        <v>322</v>
      </c>
      <c r="B323">
        <v>14</v>
      </c>
      <c r="C323">
        <v>2363</v>
      </c>
      <c r="D323">
        <v>2</v>
      </c>
      <c r="E323" t="s">
        <v>71</v>
      </c>
      <c r="F323" s="1">
        <v>45674</v>
      </c>
    </row>
    <row r="324" spans="1:6" x14ac:dyDescent="0.25">
      <c r="A324">
        <v>323</v>
      </c>
      <c r="B324">
        <v>14</v>
      </c>
      <c r="C324">
        <v>2723</v>
      </c>
      <c r="D324">
        <v>4</v>
      </c>
      <c r="E324" t="s">
        <v>73</v>
      </c>
      <c r="F324" s="1">
        <v>45644</v>
      </c>
    </row>
    <row r="325" spans="1:6" x14ac:dyDescent="0.25">
      <c r="A325">
        <v>324</v>
      </c>
      <c r="B325">
        <v>15</v>
      </c>
      <c r="C325">
        <v>1892</v>
      </c>
      <c r="D325">
        <v>5</v>
      </c>
      <c r="E325" t="s">
        <v>69</v>
      </c>
      <c r="F325" s="1">
        <v>45579</v>
      </c>
    </row>
    <row r="326" spans="1:6" x14ac:dyDescent="0.25">
      <c r="A326">
        <v>325</v>
      </c>
      <c r="B326">
        <v>11</v>
      </c>
      <c r="C326">
        <v>2558</v>
      </c>
      <c r="D326">
        <v>3</v>
      </c>
      <c r="E326" t="s">
        <v>72</v>
      </c>
      <c r="F326" s="1">
        <v>45573</v>
      </c>
    </row>
    <row r="327" spans="1:6" x14ac:dyDescent="0.25">
      <c r="A327">
        <v>326</v>
      </c>
      <c r="B327">
        <v>4</v>
      </c>
      <c r="C327">
        <v>1023</v>
      </c>
      <c r="D327">
        <v>1</v>
      </c>
      <c r="E327" t="s">
        <v>69</v>
      </c>
      <c r="F327" s="1">
        <v>45471</v>
      </c>
    </row>
    <row r="328" spans="1:6" x14ac:dyDescent="0.25">
      <c r="A328">
        <v>327</v>
      </c>
      <c r="B328">
        <v>15</v>
      </c>
      <c r="C328">
        <v>1578</v>
      </c>
      <c r="D328">
        <v>1</v>
      </c>
      <c r="E328" t="s">
        <v>70</v>
      </c>
      <c r="F328" s="1">
        <v>45586</v>
      </c>
    </row>
    <row r="329" spans="1:6" x14ac:dyDescent="0.25">
      <c r="A329">
        <v>328</v>
      </c>
      <c r="B329">
        <v>11</v>
      </c>
      <c r="C329">
        <v>2346</v>
      </c>
      <c r="D329">
        <v>4</v>
      </c>
      <c r="E329" t="s">
        <v>72</v>
      </c>
      <c r="F329" s="1">
        <v>45445</v>
      </c>
    </row>
    <row r="330" spans="1:6" x14ac:dyDescent="0.25">
      <c r="A330">
        <v>329</v>
      </c>
      <c r="B330">
        <v>7</v>
      </c>
      <c r="C330">
        <v>1020</v>
      </c>
      <c r="D330">
        <v>5</v>
      </c>
      <c r="E330" t="s">
        <v>74</v>
      </c>
      <c r="F330" s="1">
        <v>45548</v>
      </c>
    </row>
    <row r="331" spans="1:6" x14ac:dyDescent="0.25">
      <c r="A331">
        <v>330</v>
      </c>
      <c r="B331">
        <v>11</v>
      </c>
      <c r="C331">
        <v>1821</v>
      </c>
      <c r="D331">
        <v>4</v>
      </c>
      <c r="E331" t="s">
        <v>74</v>
      </c>
      <c r="F331" s="1">
        <v>45511</v>
      </c>
    </row>
    <row r="332" spans="1:6" x14ac:dyDescent="0.25">
      <c r="A332">
        <v>331</v>
      </c>
      <c r="B332">
        <v>5</v>
      </c>
      <c r="C332">
        <v>2363</v>
      </c>
      <c r="D332">
        <v>3</v>
      </c>
      <c r="E332" t="s">
        <v>69</v>
      </c>
      <c r="F332" s="1">
        <v>45745</v>
      </c>
    </row>
    <row r="333" spans="1:6" x14ac:dyDescent="0.25">
      <c r="A333">
        <v>332</v>
      </c>
      <c r="B333">
        <v>7</v>
      </c>
      <c r="C333">
        <v>2613</v>
      </c>
      <c r="D333">
        <v>4</v>
      </c>
      <c r="E333" t="s">
        <v>72</v>
      </c>
      <c r="F333" s="1">
        <v>45418</v>
      </c>
    </row>
    <row r="334" spans="1:6" x14ac:dyDescent="0.25">
      <c r="A334">
        <v>333</v>
      </c>
      <c r="B334">
        <v>17</v>
      </c>
      <c r="C334">
        <v>1442</v>
      </c>
      <c r="D334">
        <v>2</v>
      </c>
      <c r="E334" t="s">
        <v>73</v>
      </c>
      <c r="F334" s="1">
        <v>45776</v>
      </c>
    </row>
    <row r="335" spans="1:6" x14ac:dyDescent="0.25">
      <c r="A335">
        <v>334</v>
      </c>
      <c r="B335">
        <v>12</v>
      </c>
      <c r="C335">
        <v>1956</v>
      </c>
      <c r="D335">
        <v>3</v>
      </c>
      <c r="E335" t="s">
        <v>69</v>
      </c>
      <c r="F335" s="1">
        <v>45707</v>
      </c>
    </row>
    <row r="336" spans="1:6" x14ac:dyDescent="0.25">
      <c r="A336">
        <v>335</v>
      </c>
      <c r="B336">
        <v>8</v>
      </c>
      <c r="C336">
        <v>2903</v>
      </c>
      <c r="D336">
        <v>5</v>
      </c>
      <c r="E336" t="s">
        <v>72</v>
      </c>
      <c r="F336" s="1">
        <v>45474</v>
      </c>
    </row>
    <row r="337" spans="1:6" x14ac:dyDescent="0.25">
      <c r="A337">
        <v>336</v>
      </c>
      <c r="B337">
        <v>1</v>
      </c>
      <c r="C337">
        <v>2449</v>
      </c>
      <c r="D337">
        <v>5</v>
      </c>
      <c r="E337" t="s">
        <v>73</v>
      </c>
      <c r="F337" s="1">
        <v>45441</v>
      </c>
    </row>
    <row r="338" spans="1:6" x14ac:dyDescent="0.25">
      <c r="A338">
        <v>337</v>
      </c>
      <c r="B338">
        <v>18</v>
      </c>
      <c r="C338">
        <v>1612</v>
      </c>
      <c r="D338">
        <v>4</v>
      </c>
      <c r="E338" t="s">
        <v>70</v>
      </c>
      <c r="F338" s="1">
        <v>45620</v>
      </c>
    </row>
    <row r="339" spans="1:6" x14ac:dyDescent="0.25">
      <c r="A339">
        <v>338</v>
      </c>
      <c r="B339">
        <v>5</v>
      </c>
      <c r="C339">
        <v>2465</v>
      </c>
      <c r="D339">
        <v>1</v>
      </c>
      <c r="E339" t="s">
        <v>70</v>
      </c>
      <c r="F339" s="1">
        <v>45597</v>
      </c>
    </row>
    <row r="340" spans="1:6" x14ac:dyDescent="0.25">
      <c r="A340">
        <v>339</v>
      </c>
      <c r="B340">
        <v>6</v>
      </c>
      <c r="C340">
        <v>2236</v>
      </c>
      <c r="D340">
        <v>5</v>
      </c>
      <c r="E340" t="s">
        <v>69</v>
      </c>
      <c r="F340" s="1">
        <v>45451</v>
      </c>
    </row>
    <row r="341" spans="1:6" x14ac:dyDescent="0.25">
      <c r="A341">
        <v>340</v>
      </c>
      <c r="B341">
        <v>11</v>
      </c>
      <c r="C341">
        <v>2985</v>
      </c>
      <c r="D341">
        <v>4</v>
      </c>
      <c r="E341" t="s">
        <v>69</v>
      </c>
      <c r="F341" s="1">
        <v>45638</v>
      </c>
    </row>
    <row r="342" spans="1:6" x14ac:dyDescent="0.25">
      <c r="A342">
        <v>341</v>
      </c>
      <c r="B342">
        <v>11</v>
      </c>
      <c r="C342">
        <v>1131</v>
      </c>
      <c r="D342">
        <v>4</v>
      </c>
      <c r="E342" t="s">
        <v>74</v>
      </c>
      <c r="F342" s="1">
        <v>45528</v>
      </c>
    </row>
    <row r="343" spans="1:6" x14ac:dyDescent="0.25">
      <c r="A343">
        <v>342</v>
      </c>
      <c r="B343">
        <v>5</v>
      </c>
      <c r="C343">
        <v>1070</v>
      </c>
      <c r="D343">
        <v>4</v>
      </c>
      <c r="E343" t="s">
        <v>69</v>
      </c>
      <c r="F343" s="1">
        <v>45494</v>
      </c>
    </row>
    <row r="344" spans="1:6" x14ac:dyDescent="0.25">
      <c r="A344">
        <v>343</v>
      </c>
      <c r="B344">
        <v>14</v>
      </c>
      <c r="C344">
        <v>2146</v>
      </c>
      <c r="D344">
        <v>1</v>
      </c>
      <c r="E344" t="s">
        <v>74</v>
      </c>
      <c r="F344" s="1">
        <v>45733</v>
      </c>
    </row>
    <row r="345" spans="1:6" x14ac:dyDescent="0.25">
      <c r="A345">
        <v>344</v>
      </c>
      <c r="B345">
        <v>5</v>
      </c>
      <c r="C345">
        <v>1301</v>
      </c>
      <c r="D345">
        <v>5</v>
      </c>
      <c r="E345" t="s">
        <v>74</v>
      </c>
      <c r="F345" s="1">
        <v>45743</v>
      </c>
    </row>
    <row r="346" spans="1:6" x14ac:dyDescent="0.25">
      <c r="A346">
        <v>345</v>
      </c>
      <c r="B346">
        <v>11</v>
      </c>
      <c r="C346">
        <v>2180</v>
      </c>
      <c r="D346">
        <v>5</v>
      </c>
      <c r="E346" t="s">
        <v>72</v>
      </c>
      <c r="F346" s="1">
        <v>45750</v>
      </c>
    </row>
    <row r="347" spans="1:6" x14ac:dyDescent="0.25">
      <c r="A347">
        <v>346</v>
      </c>
      <c r="B347">
        <v>8</v>
      </c>
      <c r="C347">
        <v>2145</v>
      </c>
      <c r="D347">
        <v>2</v>
      </c>
      <c r="E347" t="s">
        <v>69</v>
      </c>
      <c r="F347" s="1">
        <v>45705</v>
      </c>
    </row>
    <row r="348" spans="1:6" x14ac:dyDescent="0.25">
      <c r="A348">
        <v>347</v>
      </c>
      <c r="B348">
        <v>2</v>
      </c>
      <c r="C348">
        <v>1836</v>
      </c>
      <c r="D348">
        <v>2</v>
      </c>
      <c r="E348" t="s">
        <v>73</v>
      </c>
      <c r="F348" s="1">
        <v>45502</v>
      </c>
    </row>
    <row r="349" spans="1:6" x14ac:dyDescent="0.25">
      <c r="A349">
        <v>348</v>
      </c>
      <c r="B349">
        <v>1</v>
      </c>
      <c r="C349">
        <v>1475</v>
      </c>
      <c r="D349">
        <v>2</v>
      </c>
      <c r="E349" t="s">
        <v>70</v>
      </c>
      <c r="F349" s="1">
        <v>45618</v>
      </c>
    </row>
    <row r="350" spans="1:6" x14ac:dyDescent="0.25">
      <c r="A350">
        <v>349</v>
      </c>
      <c r="B350">
        <v>11</v>
      </c>
      <c r="C350">
        <v>1401</v>
      </c>
      <c r="D350">
        <v>3</v>
      </c>
      <c r="E350" t="s">
        <v>74</v>
      </c>
      <c r="F350" s="1">
        <v>45539</v>
      </c>
    </row>
    <row r="351" spans="1:6" x14ac:dyDescent="0.25">
      <c r="A351">
        <v>350</v>
      </c>
      <c r="B351">
        <v>9</v>
      </c>
      <c r="C351">
        <v>2380</v>
      </c>
      <c r="D351">
        <v>4</v>
      </c>
      <c r="E351" t="s">
        <v>74</v>
      </c>
      <c r="F351" s="1">
        <v>45708</v>
      </c>
    </row>
    <row r="352" spans="1:6" x14ac:dyDescent="0.25">
      <c r="A352">
        <v>351</v>
      </c>
      <c r="B352">
        <v>13</v>
      </c>
      <c r="C352">
        <v>1372</v>
      </c>
      <c r="D352">
        <v>2</v>
      </c>
      <c r="E352" t="s">
        <v>70</v>
      </c>
      <c r="F352" s="1">
        <v>45498</v>
      </c>
    </row>
    <row r="353" spans="1:6" x14ac:dyDescent="0.25">
      <c r="A353">
        <v>352</v>
      </c>
      <c r="B353">
        <v>17</v>
      </c>
      <c r="C353">
        <v>1764</v>
      </c>
      <c r="D353">
        <v>3</v>
      </c>
      <c r="E353" t="s">
        <v>71</v>
      </c>
      <c r="F353" s="1">
        <v>45635</v>
      </c>
    </row>
    <row r="354" spans="1:6" x14ac:dyDescent="0.25">
      <c r="A354">
        <v>353</v>
      </c>
      <c r="B354">
        <v>3</v>
      </c>
      <c r="C354">
        <v>2508</v>
      </c>
      <c r="D354">
        <v>5</v>
      </c>
      <c r="E354" t="s">
        <v>74</v>
      </c>
      <c r="F354" s="1">
        <v>45664</v>
      </c>
    </row>
    <row r="355" spans="1:6" x14ac:dyDescent="0.25">
      <c r="A355">
        <v>354</v>
      </c>
      <c r="B355">
        <v>4</v>
      </c>
      <c r="C355">
        <v>1324</v>
      </c>
      <c r="D355">
        <v>5</v>
      </c>
      <c r="E355" t="s">
        <v>72</v>
      </c>
      <c r="F355" s="1">
        <v>45675</v>
      </c>
    </row>
    <row r="356" spans="1:6" x14ac:dyDescent="0.25">
      <c r="A356">
        <v>355</v>
      </c>
      <c r="B356">
        <v>11</v>
      </c>
      <c r="C356">
        <v>2983</v>
      </c>
      <c r="D356">
        <v>3</v>
      </c>
      <c r="E356" t="s">
        <v>71</v>
      </c>
      <c r="F356" s="1">
        <v>45457</v>
      </c>
    </row>
    <row r="357" spans="1:6" x14ac:dyDescent="0.25">
      <c r="A357">
        <v>356</v>
      </c>
      <c r="B357">
        <v>12</v>
      </c>
      <c r="C357">
        <v>2698</v>
      </c>
      <c r="D357">
        <v>3</v>
      </c>
      <c r="E357" t="s">
        <v>71</v>
      </c>
      <c r="F357" s="1">
        <v>45636</v>
      </c>
    </row>
    <row r="358" spans="1:6" x14ac:dyDescent="0.25">
      <c r="A358">
        <v>357</v>
      </c>
      <c r="B358">
        <v>12</v>
      </c>
      <c r="C358">
        <v>2255</v>
      </c>
      <c r="D358">
        <v>4</v>
      </c>
      <c r="E358" t="s">
        <v>73</v>
      </c>
      <c r="F358" s="1">
        <v>45509</v>
      </c>
    </row>
    <row r="359" spans="1:6" x14ac:dyDescent="0.25">
      <c r="A359">
        <v>358</v>
      </c>
      <c r="B359">
        <v>1</v>
      </c>
      <c r="C359">
        <v>1172</v>
      </c>
      <c r="D359">
        <v>2</v>
      </c>
      <c r="E359" t="s">
        <v>72</v>
      </c>
      <c r="F359" s="1">
        <v>45494</v>
      </c>
    </row>
    <row r="360" spans="1:6" x14ac:dyDescent="0.25">
      <c r="A360">
        <v>359</v>
      </c>
      <c r="B360">
        <v>6</v>
      </c>
      <c r="C360">
        <v>1333</v>
      </c>
      <c r="D360">
        <v>4</v>
      </c>
      <c r="E360" t="s">
        <v>71</v>
      </c>
      <c r="F360" s="1">
        <v>45598</v>
      </c>
    </row>
    <row r="361" spans="1:6" x14ac:dyDescent="0.25">
      <c r="A361">
        <v>360</v>
      </c>
      <c r="B361">
        <v>10</v>
      </c>
      <c r="C361">
        <v>1786</v>
      </c>
      <c r="D361">
        <v>3</v>
      </c>
      <c r="E361" t="s">
        <v>69</v>
      </c>
      <c r="F361" s="1">
        <v>45418</v>
      </c>
    </row>
    <row r="362" spans="1:6" x14ac:dyDescent="0.25">
      <c r="A362">
        <v>361</v>
      </c>
      <c r="B362">
        <v>15</v>
      </c>
      <c r="C362">
        <v>1528</v>
      </c>
      <c r="D362">
        <v>5</v>
      </c>
      <c r="E362" t="s">
        <v>74</v>
      </c>
      <c r="F362" s="1">
        <v>45653</v>
      </c>
    </row>
    <row r="363" spans="1:6" x14ac:dyDescent="0.25">
      <c r="A363">
        <v>362</v>
      </c>
      <c r="B363">
        <v>16</v>
      </c>
      <c r="C363">
        <v>1764</v>
      </c>
      <c r="D363">
        <v>1</v>
      </c>
      <c r="E363" t="s">
        <v>72</v>
      </c>
      <c r="F363" s="1">
        <v>45526</v>
      </c>
    </row>
    <row r="364" spans="1:6" x14ac:dyDescent="0.25">
      <c r="A364">
        <v>363</v>
      </c>
      <c r="B364">
        <v>13</v>
      </c>
      <c r="C364">
        <v>2478</v>
      </c>
      <c r="D364">
        <v>2</v>
      </c>
      <c r="E364" t="s">
        <v>74</v>
      </c>
      <c r="F364" s="1">
        <v>45488</v>
      </c>
    </row>
    <row r="365" spans="1:6" x14ac:dyDescent="0.25">
      <c r="A365">
        <v>364</v>
      </c>
      <c r="B365">
        <v>12</v>
      </c>
      <c r="C365">
        <v>2115</v>
      </c>
      <c r="D365">
        <v>2</v>
      </c>
      <c r="E365" t="s">
        <v>71</v>
      </c>
      <c r="F365" s="1">
        <v>45509</v>
      </c>
    </row>
    <row r="366" spans="1:6" x14ac:dyDescent="0.25">
      <c r="A366">
        <v>365</v>
      </c>
      <c r="B366">
        <v>14</v>
      </c>
      <c r="C366">
        <v>1382</v>
      </c>
      <c r="D366">
        <v>4</v>
      </c>
      <c r="E366" t="s">
        <v>73</v>
      </c>
      <c r="F366" s="1">
        <v>45723</v>
      </c>
    </row>
    <row r="367" spans="1:6" x14ac:dyDescent="0.25">
      <c r="A367">
        <v>366</v>
      </c>
      <c r="B367">
        <v>4</v>
      </c>
      <c r="C367">
        <v>2093</v>
      </c>
      <c r="D367">
        <v>4</v>
      </c>
      <c r="E367" t="s">
        <v>70</v>
      </c>
      <c r="F367" s="1">
        <v>45596</v>
      </c>
    </row>
    <row r="368" spans="1:6" x14ac:dyDescent="0.25">
      <c r="A368">
        <v>367</v>
      </c>
      <c r="B368">
        <v>10</v>
      </c>
      <c r="C368">
        <v>2698</v>
      </c>
      <c r="D368">
        <v>5</v>
      </c>
      <c r="E368" t="s">
        <v>71</v>
      </c>
      <c r="F368" s="1">
        <v>45540</v>
      </c>
    </row>
    <row r="369" spans="1:6" x14ac:dyDescent="0.25">
      <c r="A369">
        <v>368</v>
      </c>
      <c r="B369">
        <v>1</v>
      </c>
      <c r="C369">
        <v>2071</v>
      </c>
      <c r="D369">
        <v>4</v>
      </c>
      <c r="E369" t="s">
        <v>72</v>
      </c>
      <c r="F369" s="1">
        <v>45490</v>
      </c>
    </row>
    <row r="370" spans="1:6" x14ac:dyDescent="0.25">
      <c r="A370">
        <v>369</v>
      </c>
      <c r="B370">
        <v>18</v>
      </c>
      <c r="C370">
        <v>1900</v>
      </c>
      <c r="D370">
        <v>1</v>
      </c>
      <c r="E370" t="s">
        <v>73</v>
      </c>
      <c r="F370" s="1">
        <v>45595</v>
      </c>
    </row>
    <row r="371" spans="1:6" x14ac:dyDescent="0.25">
      <c r="A371">
        <v>370</v>
      </c>
      <c r="B371">
        <v>11</v>
      </c>
      <c r="C371">
        <v>1091</v>
      </c>
      <c r="D371">
        <v>2</v>
      </c>
      <c r="E371" t="s">
        <v>72</v>
      </c>
      <c r="F371" s="1">
        <v>45626</v>
      </c>
    </row>
    <row r="372" spans="1:6" x14ac:dyDescent="0.25">
      <c r="A372">
        <v>371</v>
      </c>
      <c r="B372">
        <v>16</v>
      </c>
      <c r="C372">
        <v>1289</v>
      </c>
      <c r="D372">
        <v>3</v>
      </c>
      <c r="E372" t="s">
        <v>73</v>
      </c>
      <c r="F372" s="1">
        <v>45501</v>
      </c>
    </row>
    <row r="373" spans="1:6" x14ac:dyDescent="0.25">
      <c r="A373">
        <v>372</v>
      </c>
      <c r="B373">
        <v>11</v>
      </c>
      <c r="C373">
        <v>2408</v>
      </c>
      <c r="D373">
        <v>3</v>
      </c>
      <c r="E373" t="s">
        <v>69</v>
      </c>
      <c r="F373" s="1">
        <v>45657</v>
      </c>
    </row>
    <row r="374" spans="1:6" x14ac:dyDescent="0.25">
      <c r="A374">
        <v>373</v>
      </c>
      <c r="B374">
        <v>10</v>
      </c>
      <c r="C374">
        <v>1224</v>
      </c>
      <c r="D374">
        <v>3</v>
      </c>
      <c r="E374" t="s">
        <v>70</v>
      </c>
      <c r="F374" s="1">
        <v>45441</v>
      </c>
    </row>
    <row r="375" spans="1:6" x14ac:dyDescent="0.25">
      <c r="A375">
        <v>374</v>
      </c>
      <c r="B375">
        <v>8</v>
      </c>
      <c r="C375">
        <v>1156</v>
      </c>
      <c r="D375">
        <v>2</v>
      </c>
      <c r="E375" t="s">
        <v>73</v>
      </c>
      <c r="F375" s="1">
        <v>45667</v>
      </c>
    </row>
    <row r="376" spans="1:6" x14ac:dyDescent="0.25">
      <c r="A376">
        <v>375</v>
      </c>
      <c r="B376">
        <v>17</v>
      </c>
      <c r="C376">
        <v>2960</v>
      </c>
      <c r="D376">
        <v>3</v>
      </c>
      <c r="E376" t="s">
        <v>69</v>
      </c>
      <c r="F376" s="1">
        <v>45685</v>
      </c>
    </row>
    <row r="377" spans="1:6" x14ac:dyDescent="0.25">
      <c r="A377">
        <v>376</v>
      </c>
      <c r="B377">
        <v>1</v>
      </c>
      <c r="C377">
        <v>1899</v>
      </c>
      <c r="D377">
        <v>4</v>
      </c>
      <c r="E377" t="s">
        <v>72</v>
      </c>
      <c r="F377" s="1">
        <v>45752</v>
      </c>
    </row>
    <row r="378" spans="1:6" x14ac:dyDescent="0.25">
      <c r="A378">
        <v>377</v>
      </c>
      <c r="B378">
        <v>2</v>
      </c>
      <c r="C378">
        <v>2502</v>
      </c>
      <c r="D378">
        <v>3</v>
      </c>
      <c r="E378" t="s">
        <v>71</v>
      </c>
      <c r="F378" s="1">
        <v>45769</v>
      </c>
    </row>
    <row r="379" spans="1:6" x14ac:dyDescent="0.25">
      <c r="A379">
        <v>378</v>
      </c>
      <c r="B379">
        <v>11</v>
      </c>
      <c r="C379">
        <v>2239</v>
      </c>
      <c r="D379">
        <v>5</v>
      </c>
      <c r="E379" t="s">
        <v>71</v>
      </c>
      <c r="F379" s="1">
        <v>45675</v>
      </c>
    </row>
    <row r="380" spans="1:6" x14ac:dyDescent="0.25">
      <c r="A380">
        <v>379</v>
      </c>
      <c r="B380">
        <v>3</v>
      </c>
      <c r="C380">
        <v>1235</v>
      </c>
      <c r="D380">
        <v>1</v>
      </c>
      <c r="E380" t="s">
        <v>70</v>
      </c>
      <c r="F380" s="1">
        <v>45626</v>
      </c>
    </row>
    <row r="381" spans="1:6" x14ac:dyDescent="0.25">
      <c r="A381">
        <v>380</v>
      </c>
      <c r="B381">
        <v>6</v>
      </c>
      <c r="C381">
        <v>2692</v>
      </c>
      <c r="D381">
        <v>4</v>
      </c>
      <c r="E381" t="s">
        <v>71</v>
      </c>
      <c r="F381" s="1">
        <v>45524</v>
      </c>
    </row>
    <row r="382" spans="1:6" x14ac:dyDescent="0.25">
      <c r="A382">
        <v>381</v>
      </c>
      <c r="B382">
        <v>17</v>
      </c>
      <c r="C382">
        <v>1259</v>
      </c>
      <c r="D382">
        <v>4</v>
      </c>
      <c r="E382" t="s">
        <v>74</v>
      </c>
      <c r="F382" s="1">
        <v>45615</v>
      </c>
    </row>
    <row r="383" spans="1:6" x14ac:dyDescent="0.25">
      <c r="A383">
        <v>382</v>
      </c>
      <c r="B383">
        <v>4</v>
      </c>
      <c r="C383">
        <v>1002</v>
      </c>
      <c r="D383">
        <v>2</v>
      </c>
      <c r="E383" t="s">
        <v>74</v>
      </c>
      <c r="F383" s="1">
        <v>45488</v>
      </c>
    </row>
    <row r="384" spans="1:6" x14ac:dyDescent="0.25">
      <c r="A384">
        <v>383</v>
      </c>
      <c r="B384">
        <v>7</v>
      </c>
      <c r="C384">
        <v>1621</v>
      </c>
      <c r="D384">
        <v>4</v>
      </c>
      <c r="E384" t="s">
        <v>69</v>
      </c>
      <c r="F384" s="1">
        <v>45524</v>
      </c>
    </row>
    <row r="385" spans="1:6" x14ac:dyDescent="0.25">
      <c r="A385">
        <v>384</v>
      </c>
      <c r="B385">
        <v>15</v>
      </c>
      <c r="C385">
        <v>1655</v>
      </c>
      <c r="D385">
        <v>2</v>
      </c>
      <c r="E385" t="s">
        <v>73</v>
      </c>
      <c r="F385" s="1">
        <v>45523</v>
      </c>
    </row>
    <row r="386" spans="1:6" x14ac:dyDescent="0.25">
      <c r="A386">
        <v>385</v>
      </c>
      <c r="B386">
        <v>8</v>
      </c>
      <c r="C386">
        <v>2819</v>
      </c>
      <c r="D386">
        <v>1</v>
      </c>
      <c r="E386" t="s">
        <v>69</v>
      </c>
      <c r="F386" s="1">
        <v>45640</v>
      </c>
    </row>
    <row r="387" spans="1:6" x14ac:dyDescent="0.25">
      <c r="A387">
        <v>386</v>
      </c>
      <c r="B387">
        <v>1</v>
      </c>
      <c r="C387">
        <v>1338</v>
      </c>
      <c r="D387">
        <v>4</v>
      </c>
      <c r="E387" t="s">
        <v>73</v>
      </c>
      <c r="F387" s="1">
        <v>45720</v>
      </c>
    </row>
    <row r="388" spans="1:6" x14ac:dyDescent="0.25">
      <c r="A388">
        <v>387</v>
      </c>
      <c r="B388">
        <v>4</v>
      </c>
      <c r="C388">
        <v>1084</v>
      </c>
      <c r="D388">
        <v>4</v>
      </c>
      <c r="E388" t="s">
        <v>74</v>
      </c>
      <c r="F388" s="1">
        <v>45651</v>
      </c>
    </row>
    <row r="389" spans="1:6" x14ac:dyDescent="0.25">
      <c r="A389">
        <v>388</v>
      </c>
      <c r="B389">
        <v>2</v>
      </c>
      <c r="C389">
        <v>1658</v>
      </c>
      <c r="D389">
        <v>1</v>
      </c>
      <c r="E389" t="s">
        <v>71</v>
      </c>
      <c r="F389" s="1">
        <v>45659</v>
      </c>
    </row>
    <row r="390" spans="1:6" x14ac:dyDescent="0.25">
      <c r="A390">
        <v>389</v>
      </c>
      <c r="B390">
        <v>14</v>
      </c>
      <c r="C390">
        <v>2912</v>
      </c>
      <c r="D390">
        <v>2</v>
      </c>
      <c r="E390" t="s">
        <v>74</v>
      </c>
      <c r="F390" s="1">
        <v>45549</v>
      </c>
    </row>
    <row r="391" spans="1:6" x14ac:dyDescent="0.25">
      <c r="A391">
        <v>390</v>
      </c>
      <c r="B391">
        <v>17</v>
      </c>
      <c r="C391">
        <v>1440</v>
      </c>
      <c r="D391">
        <v>4</v>
      </c>
      <c r="E391" t="s">
        <v>71</v>
      </c>
      <c r="F391" s="1">
        <v>45666</v>
      </c>
    </row>
    <row r="392" spans="1:6" x14ac:dyDescent="0.25">
      <c r="A392">
        <v>391</v>
      </c>
      <c r="B392">
        <v>20</v>
      </c>
      <c r="C392">
        <v>2455</v>
      </c>
      <c r="D392">
        <v>4</v>
      </c>
      <c r="E392" t="s">
        <v>71</v>
      </c>
      <c r="F392" s="1">
        <v>45643</v>
      </c>
    </row>
    <row r="393" spans="1:6" x14ac:dyDescent="0.25">
      <c r="A393">
        <v>392</v>
      </c>
      <c r="B393">
        <v>14</v>
      </c>
      <c r="C393">
        <v>1938</v>
      </c>
      <c r="D393">
        <v>2</v>
      </c>
      <c r="E393" t="s">
        <v>72</v>
      </c>
      <c r="F393" s="1">
        <v>45537</v>
      </c>
    </row>
    <row r="394" spans="1:6" x14ac:dyDescent="0.25">
      <c r="A394">
        <v>393</v>
      </c>
      <c r="B394">
        <v>9</v>
      </c>
      <c r="C394">
        <v>1834</v>
      </c>
      <c r="D394">
        <v>4</v>
      </c>
      <c r="E394" t="s">
        <v>69</v>
      </c>
      <c r="F394" s="1">
        <v>45675</v>
      </c>
    </row>
    <row r="395" spans="1:6" x14ac:dyDescent="0.25">
      <c r="A395">
        <v>394</v>
      </c>
      <c r="B395">
        <v>10</v>
      </c>
      <c r="C395">
        <v>2637</v>
      </c>
      <c r="D395">
        <v>5</v>
      </c>
      <c r="E395" t="s">
        <v>73</v>
      </c>
      <c r="F395" s="1">
        <v>45583</v>
      </c>
    </row>
    <row r="396" spans="1:6" x14ac:dyDescent="0.25">
      <c r="A396">
        <v>395</v>
      </c>
      <c r="B396">
        <v>11</v>
      </c>
      <c r="C396">
        <v>2237</v>
      </c>
      <c r="D396">
        <v>3</v>
      </c>
      <c r="E396" t="s">
        <v>73</v>
      </c>
      <c r="F396" s="1">
        <v>45522</v>
      </c>
    </row>
    <row r="397" spans="1:6" x14ac:dyDescent="0.25">
      <c r="A397">
        <v>396</v>
      </c>
      <c r="B397">
        <v>17</v>
      </c>
      <c r="C397">
        <v>1903</v>
      </c>
      <c r="D397">
        <v>3</v>
      </c>
      <c r="E397" t="s">
        <v>69</v>
      </c>
      <c r="F397" s="1">
        <v>45577</v>
      </c>
    </row>
    <row r="398" spans="1:6" x14ac:dyDescent="0.25">
      <c r="A398">
        <v>397</v>
      </c>
      <c r="B398">
        <v>7</v>
      </c>
      <c r="C398">
        <v>2534</v>
      </c>
      <c r="D398">
        <v>3</v>
      </c>
      <c r="E398" t="s">
        <v>73</v>
      </c>
      <c r="F398" s="1">
        <v>45762</v>
      </c>
    </row>
    <row r="399" spans="1:6" x14ac:dyDescent="0.25">
      <c r="A399">
        <v>398</v>
      </c>
      <c r="B399">
        <v>9</v>
      </c>
      <c r="C399">
        <v>1658</v>
      </c>
      <c r="D399">
        <v>3</v>
      </c>
      <c r="E399" t="s">
        <v>70</v>
      </c>
      <c r="F399" s="1">
        <v>45723</v>
      </c>
    </row>
    <row r="400" spans="1:6" x14ac:dyDescent="0.25">
      <c r="A400">
        <v>399</v>
      </c>
      <c r="B400">
        <v>6</v>
      </c>
      <c r="C400">
        <v>2227</v>
      </c>
      <c r="D400">
        <v>2</v>
      </c>
      <c r="E400" t="s">
        <v>69</v>
      </c>
      <c r="F400" s="1">
        <v>45476</v>
      </c>
    </row>
    <row r="401" spans="1:6" x14ac:dyDescent="0.25">
      <c r="A401">
        <v>400</v>
      </c>
      <c r="B401">
        <v>4</v>
      </c>
      <c r="C401">
        <v>2683</v>
      </c>
      <c r="D401">
        <v>2</v>
      </c>
      <c r="E401" t="s">
        <v>70</v>
      </c>
      <c r="F401" s="1">
        <v>45467</v>
      </c>
    </row>
    <row r="402" spans="1:6" x14ac:dyDescent="0.25">
      <c r="A402">
        <v>401</v>
      </c>
      <c r="B402">
        <v>2</v>
      </c>
      <c r="C402">
        <v>1502</v>
      </c>
      <c r="D402">
        <v>5</v>
      </c>
      <c r="E402" t="s">
        <v>71</v>
      </c>
      <c r="F402" s="1">
        <v>45651</v>
      </c>
    </row>
    <row r="403" spans="1:6" x14ac:dyDescent="0.25">
      <c r="A403">
        <v>402</v>
      </c>
      <c r="B403">
        <v>4</v>
      </c>
      <c r="C403">
        <v>1404</v>
      </c>
      <c r="D403">
        <v>3</v>
      </c>
      <c r="E403" t="s">
        <v>73</v>
      </c>
      <c r="F403" s="1">
        <v>45475</v>
      </c>
    </row>
    <row r="404" spans="1:6" x14ac:dyDescent="0.25">
      <c r="A404">
        <v>403</v>
      </c>
      <c r="B404">
        <v>17</v>
      </c>
      <c r="C404">
        <v>1326</v>
      </c>
      <c r="D404">
        <v>5</v>
      </c>
      <c r="E404" t="s">
        <v>74</v>
      </c>
      <c r="F404" s="1">
        <v>45435</v>
      </c>
    </row>
    <row r="405" spans="1:6" x14ac:dyDescent="0.25">
      <c r="A405">
        <v>404</v>
      </c>
      <c r="B405">
        <v>7</v>
      </c>
      <c r="C405">
        <v>2027</v>
      </c>
      <c r="D405">
        <v>1</v>
      </c>
      <c r="E405" t="s">
        <v>74</v>
      </c>
      <c r="F405" s="1">
        <v>45600</v>
      </c>
    </row>
    <row r="406" spans="1:6" x14ac:dyDescent="0.25">
      <c r="A406">
        <v>405</v>
      </c>
      <c r="B406">
        <v>20</v>
      </c>
      <c r="C406">
        <v>1254</v>
      </c>
      <c r="D406">
        <v>4</v>
      </c>
      <c r="E406" t="s">
        <v>70</v>
      </c>
      <c r="F406" s="1">
        <v>45495</v>
      </c>
    </row>
    <row r="407" spans="1:6" x14ac:dyDescent="0.25">
      <c r="A407">
        <v>406</v>
      </c>
      <c r="B407">
        <v>13</v>
      </c>
      <c r="C407">
        <v>1619</v>
      </c>
      <c r="D407">
        <v>2</v>
      </c>
      <c r="E407" t="s">
        <v>70</v>
      </c>
      <c r="F407" s="1">
        <v>45727</v>
      </c>
    </row>
    <row r="408" spans="1:6" x14ac:dyDescent="0.25">
      <c r="A408">
        <v>407</v>
      </c>
      <c r="B408">
        <v>13</v>
      </c>
      <c r="C408">
        <v>2823</v>
      </c>
      <c r="D408">
        <v>1</v>
      </c>
      <c r="E408" t="s">
        <v>70</v>
      </c>
      <c r="F408" s="1">
        <v>45672</v>
      </c>
    </row>
    <row r="409" spans="1:6" x14ac:dyDescent="0.25">
      <c r="A409">
        <v>408</v>
      </c>
      <c r="B409">
        <v>18</v>
      </c>
      <c r="C409">
        <v>2497</v>
      </c>
      <c r="D409">
        <v>2</v>
      </c>
      <c r="E409" t="s">
        <v>70</v>
      </c>
      <c r="F409" s="1">
        <v>45574</v>
      </c>
    </row>
    <row r="410" spans="1:6" x14ac:dyDescent="0.25">
      <c r="A410">
        <v>409</v>
      </c>
      <c r="B410">
        <v>3</v>
      </c>
      <c r="C410">
        <v>1023</v>
      </c>
      <c r="D410">
        <v>1</v>
      </c>
      <c r="E410" t="s">
        <v>73</v>
      </c>
      <c r="F410" s="1">
        <v>45597</v>
      </c>
    </row>
    <row r="411" spans="1:6" x14ac:dyDescent="0.25">
      <c r="A411">
        <v>410</v>
      </c>
      <c r="B411">
        <v>9</v>
      </c>
      <c r="C411">
        <v>3000</v>
      </c>
      <c r="D411">
        <v>1</v>
      </c>
      <c r="E411" t="s">
        <v>69</v>
      </c>
      <c r="F411" s="1">
        <v>45619</v>
      </c>
    </row>
    <row r="412" spans="1:6" x14ac:dyDescent="0.25">
      <c r="A412">
        <v>411</v>
      </c>
      <c r="B412">
        <v>8</v>
      </c>
      <c r="C412">
        <v>1483</v>
      </c>
      <c r="D412">
        <v>3</v>
      </c>
      <c r="E412" t="s">
        <v>70</v>
      </c>
      <c r="F412" s="1">
        <v>45448</v>
      </c>
    </row>
    <row r="413" spans="1:6" x14ac:dyDescent="0.25">
      <c r="A413">
        <v>412</v>
      </c>
      <c r="B413">
        <v>8</v>
      </c>
      <c r="C413">
        <v>2673</v>
      </c>
      <c r="D413">
        <v>3</v>
      </c>
      <c r="E413" t="s">
        <v>70</v>
      </c>
      <c r="F413" s="1">
        <v>45463</v>
      </c>
    </row>
    <row r="414" spans="1:6" x14ac:dyDescent="0.25">
      <c r="A414">
        <v>413</v>
      </c>
      <c r="B414">
        <v>15</v>
      </c>
      <c r="C414">
        <v>2019</v>
      </c>
      <c r="D414">
        <v>1</v>
      </c>
      <c r="E414" t="s">
        <v>70</v>
      </c>
      <c r="F414" s="1">
        <v>45659</v>
      </c>
    </row>
    <row r="415" spans="1:6" x14ac:dyDescent="0.25">
      <c r="A415">
        <v>414</v>
      </c>
      <c r="B415">
        <v>15</v>
      </c>
      <c r="C415">
        <v>2102</v>
      </c>
      <c r="D415">
        <v>3</v>
      </c>
      <c r="E415" t="s">
        <v>71</v>
      </c>
      <c r="F415" s="1">
        <v>45668</v>
      </c>
    </row>
    <row r="416" spans="1:6" x14ac:dyDescent="0.25">
      <c r="A416">
        <v>415</v>
      </c>
      <c r="B416">
        <v>20</v>
      </c>
      <c r="C416">
        <v>1959</v>
      </c>
      <c r="D416">
        <v>2</v>
      </c>
      <c r="E416" t="s">
        <v>69</v>
      </c>
      <c r="F416" s="1">
        <v>45456</v>
      </c>
    </row>
    <row r="417" spans="1:6" x14ac:dyDescent="0.25">
      <c r="A417">
        <v>416</v>
      </c>
      <c r="B417">
        <v>16</v>
      </c>
      <c r="C417">
        <v>1338</v>
      </c>
      <c r="D417">
        <v>2</v>
      </c>
      <c r="E417" t="s">
        <v>73</v>
      </c>
      <c r="F417" s="1">
        <v>45723</v>
      </c>
    </row>
    <row r="418" spans="1:6" x14ac:dyDescent="0.25">
      <c r="A418">
        <v>417</v>
      </c>
      <c r="B418">
        <v>14</v>
      </c>
      <c r="C418">
        <v>2286</v>
      </c>
      <c r="D418">
        <v>5</v>
      </c>
      <c r="E418" t="s">
        <v>74</v>
      </c>
      <c r="F418" s="1">
        <v>45751</v>
      </c>
    </row>
    <row r="419" spans="1:6" x14ac:dyDescent="0.25">
      <c r="A419">
        <v>418</v>
      </c>
      <c r="B419">
        <v>20</v>
      </c>
      <c r="C419">
        <v>1086</v>
      </c>
      <c r="D419">
        <v>2</v>
      </c>
      <c r="E419" t="s">
        <v>74</v>
      </c>
      <c r="F419" s="1">
        <v>45562</v>
      </c>
    </row>
    <row r="420" spans="1:6" x14ac:dyDescent="0.25">
      <c r="A420">
        <v>419</v>
      </c>
      <c r="B420">
        <v>11</v>
      </c>
      <c r="C420">
        <v>2795</v>
      </c>
      <c r="D420">
        <v>3</v>
      </c>
      <c r="E420" t="s">
        <v>73</v>
      </c>
      <c r="F420" s="1">
        <v>45633</v>
      </c>
    </row>
    <row r="421" spans="1:6" x14ac:dyDescent="0.25">
      <c r="A421">
        <v>420</v>
      </c>
      <c r="B421">
        <v>15</v>
      </c>
      <c r="C421">
        <v>2058</v>
      </c>
      <c r="D421">
        <v>5</v>
      </c>
      <c r="E421" t="s">
        <v>73</v>
      </c>
      <c r="F421" s="1">
        <v>45460</v>
      </c>
    </row>
    <row r="422" spans="1:6" x14ac:dyDescent="0.25">
      <c r="A422">
        <v>421</v>
      </c>
      <c r="B422">
        <v>6</v>
      </c>
      <c r="C422">
        <v>1707</v>
      </c>
      <c r="D422">
        <v>3</v>
      </c>
      <c r="E422" t="s">
        <v>72</v>
      </c>
      <c r="F422" s="1">
        <v>45600</v>
      </c>
    </row>
    <row r="423" spans="1:6" x14ac:dyDescent="0.25">
      <c r="A423">
        <v>422</v>
      </c>
      <c r="B423">
        <v>7</v>
      </c>
      <c r="C423">
        <v>2960</v>
      </c>
      <c r="D423">
        <v>5</v>
      </c>
      <c r="E423" t="s">
        <v>71</v>
      </c>
      <c r="F423" s="1">
        <v>45559</v>
      </c>
    </row>
    <row r="424" spans="1:6" x14ac:dyDescent="0.25">
      <c r="A424">
        <v>423</v>
      </c>
      <c r="B424">
        <v>13</v>
      </c>
      <c r="C424">
        <v>2678</v>
      </c>
      <c r="D424">
        <v>5</v>
      </c>
      <c r="E424" t="s">
        <v>69</v>
      </c>
      <c r="F424" s="1">
        <v>45429</v>
      </c>
    </row>
    <row r="425" spans="1:6" x14ac:dyDescent="0.25">
      <c r="A425">
        <v>424</v>
      </c>
      <c r="B425">
        <v>5</v>
      </c>
      <c r="C425">
        <v>1602</v>
      </c>
      <c r="D425">
        <v>5</v>
      </c>
      <c r="E425" t="s">
        <v>74</v>
      </c>
      <c r="F425" s="1">
        <v>45622</v>
      </c>
    </row>
    <row r="426" spans="1:6" x14ac:dyDescent="0.25">
      <c r="A426">
        <v>425</v>
      </c>
      <c r="B426">
        <v>16</v>
      </c>
      <c r="C426">
        <v>2753</v>
      </c>
      <c r="D426">
        <v>3</v>
      </c>
      <c r="E426" t="s">
        <v>74</v>
      </c>
      <c r="F426" s="1">
        <v>45573</v>
      </c>
    </row>
    <row r="427" spans="1:6" x14ac:dyDescent="0.25">
      <c r="A427">
        <v>426</v>
      </c>
      <c r="B427">
        <v>10</v>
      </c>
      <c r="C427">
        <v>2375</v>
      </c>
      <c r="D427">
        <v>2</v>
      </c>
      <c r="E427" t="s">
        <v>72</v>
      </c>
      <c r="F427" s="1">
        <v>45722</v>
      </c>
    </row>
    <row r="428" spans="1:6" x14ac:dyDescent="0.25">
      <c r="A428">
        <v>427</v>
      </c>
      <c r="B428">
        <v>6</v>
      </c>
      <c r="C428">
        <v>1693</v>
      </c>
      <c r="D428">
        <v>2</v>
      </c>
      <c r="E428" t="s">
        <v>71</v>
      </c>
      <c r="F428" s="1">
        <v>45757</v>
      </c>
    </row>
    <row r="429" spans="1:6" x14ac:dyDescent="0.25">
      <c r="A429">
        <v>428</v>
      </c>
      <c r="B429">
        <v>2</v>
      </c>
      <c r="C429">
        <v>2075</v>
      </c>
      <c r="D429">
        <v>1</v>
      </c>
      <c r="E429" t="s">
        <v>74</v>
      </c>
      <c r="F429" s="1">
        <v>45681</v>
      </c>
    </row>
    <row r="430" spans="1:6" x14ac:dyDescent="0.25">
      <c r="A430">
        <v>429</v>
      </c>
      <c r="B430">
        <v>7</v>
      </c>
      <c r="C430">
        <v>1775</v>
      </c>
      <c r="D430">
        <v>3</v>
      </c>
      <c r="E430" t="s">
        <v>73</v>
      </c>
      <c r="F430" s="1">
        <v>45729</v>
      </c>
    </row>
    <row r="431" spans="1:6" x14ac:dyDescent="0.25">
      <c r="A431">
        <v>430</v>
      </c>
      <c r="B431">
        <v>2</v>
      </c>
      <c r="C431">
        <v>2365</v>
      </c>
      <c r="D431">
        <v>3</v>
      </c>
      <c r="E431" t="s">
        <v>73</v>
      </c>
      <c r="F431" s="1">
        <v>45610</v>
      </c>
    </row>
    <row r="432" spans="1:6" x14ac:dyDescent="0.25">
      <c r="A432">
        <v>431</v>
      </c>
      <c r="B432">
        <v>7</v>
      </c>
      <c r="C432">
        <v>1216</v>
      </c>
      <c r="D432">
        <v>3</v>
      </c>
      <c r="E432" t="s">
        <v>70</v>
      </c>
      <c r="F432" s="1">
        <v>45707</v>
      </c>
    </row>
    <row r="433" spans="1:6" x14ac:dyDescent="0.25">
      <c r="A433">
        <v>432</v>
      </c>
      <c r="B433">
        <v>12</v>
      </c>
      <c r="C433">
        <v>1424</v>
      </c>
      <c r="D433">
        <v>3</v>
      </c>
      <c r="E433" t="s">
        <v>69</v>
      </c>
      <c r="F433" s="1">
        <v>45531</v>
      </c>
    </row>
    <row r="434" spans="1:6" x14ac:dyDescent="0.25">
      <c r="A434">
        <v>433</v>
      </c>
      <c r="B434">
        <v>10</v>
      </c>
      <c r="C434">
        <v>2246</v>
      </c>
      <c r="D434">
        <v>5</v>
      </c>
      <c r="E434" t="s">
        <v>72</v>
      </c>
      <c r="F434" s="1">
        <v>45447</v>
      </c>
    </row>
    <row r="435" spans="1:6" x14ac:dyDescent="0.25">
      <c r="A435">
        <v>434</v>
      </c>
      <c r="B435">
        <v>16</v>
      </c>
      <c r="C435">
        <v>1191</v>
      </c>
      <c r="D435">
        <v>3</v>
      </c>
      <c r="E435" t="s">
        <v>69</v>
      </c>
      <c r="F435" s="1">
        <v>45480</v>
      </c>
    </row>
    <row r="436" spans="1:6" x14ac:dyDescent="0.25">
      <c r="A436">
        <v>435</v>
      </c>
      <c r="B436">
        <v>11</v>
      </c>
      <c r="C436">
        <v>2832</v>
      </c>
      <c r="D436">
        <v>3</v>
      </c>
      <c r="E436" t="s">
        <v>71</v>
      </c>
      <c r="F436" s="1">
        <v>45657</v>
      </c>
    </row>
    <row r="437" spans="1:6" x14ac:dyDescent="0.25">
      <c r="A437">
        <v>436</v>
      </c>
      <c r="B437">
        <v>17</v>
      </c>
      <c r="C437">
        <v>1417</v>
      </c>
      <c r="D437">
        <v>5</v>
      </c>
      <c r="E437" t="s">
        <v>71</v>
      </c>
      <c r="F437" s="1">
        <v>45457</v>
      </c>
    </row>
    <row r="438" spans="1:6" x14ac:dyDescent="0.25">
      <c r="A438">
        <v>437</v>
      </c>
      <c r="B438">
        <v>15</v>
      </c>
      <c r="C438">
        <v>2269</v>
      </c>
      <c r="D438">
        <v>2</v>
      </c>
      <c r="E438" t="s">
        <v>74</v>
      </c>
      <c r="F438" s="1">
        <v>45458</v>
      </c>
    </row>
    <row r="439" spans="1:6" x14ac:dyDescent="0.25">
      <c r="A439">
        <v>438</v>
      </c>
      <c r="B439">
        <v>5</v>
      </c>
      <c r="C439">
        <v>1992</v>
      </c>
      <c r="D439">
        <v>3</v>
      </c>
      <c r="E439" t="s">
        <v>72</v>
      </c>
      <c r="F439" s="1">
        <v>45470</v>
      </c>
    </row>
    <row r="440" spans="1:6" x14ac:dyDescent="0.25">
      <c r="A440">
        <v>439</v>
      </c>
      <c r="B440">
        <v>6</v>
      </c>
      <c r="C440">
        <v>1538</v>
      </c>
      <c r="D440">
        <v>2</v>
      </c>
      <c r="E440" t="s">
        <v>74</v>
      </c>
      <c r="F440" s="1">
        <v>45469</v>
      </c>
    </row>
    <row r="441" spans="1:6" x14ac:dyDescent="0.25">
      <c r="A441">
        <v>440</v>
      </c>
      <c r="B441">
        <v>10</v>
      </c>
      <c r="C441">
        <v>2089</v>
      </c>
      <c r="D441">
        <v>4</v>
      </c>
      <c r="E441" t="s">
        <v>74</v>
      </c>
      <c r="F441" s="1">
        <v>45478</v>
      </c>
    </row>
    <row r="442" spans="1:6" x14ac:dyDescent="0.25">
      <c r="A442">
        <v>441</v>
      </c>
      <c r="B442">
        <v>12</v>
      </c>
      <c r="C442">
        <v>1861</v>
      </c>
      <c r="D442">
        <v>1</v>
      </c>
      <c r="E442" t="s">
        <v>70</v>
      </c>
      <c r="F442" s="1">
        <v>45480</v>
      </c>
    </row>
    <row r="443" spans="1:6" x14ac:dyDescent="0.25">
      <c r="A443">
        <v>442</v>
      </c>
      <c r="B443">
        <v>8</v>
      </c>
      <c r="C443">
        <v>2737</v>
      </c>
      <c r="D443">
        <v>5</v>
      </c>
      <c r="E443" t="s">
        <v>71</v>
      </c>
      <c r="F443" s="1">
        <v>45580</v>
      </c>
    </row>
    <row r="444" spans="1:6" x14ac:dyDescent="0.25">
      <c r="A444">
        <v>443</v>
      </c>
      <c r="B444">
        <v>11</v>
      </c>
      <c r="C444">
        <v>1072</v>
      </c>
      <c r="D444">
        <v>4</v>
      </c>
      <c r="E444" t="s">
        <v>72</v>
      </c>
      <c r="F444" s="1">
        <v>45488</v>
      </c>
    </row>
    <row r="445" spans="1:6" x14ac:dyDescent="0.25">
      <c r="A445">
        <v>444</v>
      </c>
      <c r="B445">
        <v>17</v>
      </c>
      <c r="C445">
        <v>2672</v>
      </c>
      <c r="D445">
        <v>1</v>
      </c>
      <c r="E445" t="s">
        <v>72</v>
      </c>
      <c r="F445" s="1">
        <v>45449</v>
      </c>
    </row>
    <row r="446" spans="1:6" x14ac:dyDescent="0.25">
      <c r="A446">
        <v>445</v>
      </c>
      <c r="B446">
        <v>3</v>
      </c>
      <c r="C446">
        <v>2019</v>
      </c>
      <c r="D446">
        <v>2</v>
      </c>
      <c r="E446" t="s">
        <v>70</v>
      </c>
      <c r="F446" s="1">
        <v>45631</v>
      </c>
    </row>
    <row r="447" spans="1:6" x14ac:dyDescent="0.25">
      <c r="A447">
        <v>446</v>
      </c>
      <c r="B447">
        <v>15</v>
      </c>
      <c r="C447">
        <v>1959</v>
      </c>
      <c r="D447">
        <v>5</v>
      </c>
      <c r="E447" t="s">
        <v>70</v>
      </c>
      <c r="F447" s="1">
        <v>45649</v>
      </c>
    </row>
    <row r="448" spans="1:6" x14ac:dyDescent="0.25">
      <c r="A448">
        <v>447</v>
      </c>
      <c r="B448">
        <v>2</v>
      </c>
      <c r="C448">
        <v>2741</v>
      </c>
      <c r="D448">
        <v>2</v>
      </c>
      <c r="E448" t="s">
        <v>74</v>
      </c>
      <c r="F448" s="1">
        <v>45566</v>
      </c>
    </row>
    <row r="449" spans="1:6" x14ac:dyDescent="0.25">
      <c r="A449">
        <v>448</v>
      </c>
      <c r="B449">
        <v>5</v>
      </c>
      <c r="C449">
        <v>1134</v>
      </c>
      <c r="D449">
        <v>3</v>
      </c>
      <c r="E449" t="s">
        <v>70</v>
      </c>
      <c r="F449" s="1">
        <v>45688</v>
      </c>
    </row>
    <row r="450" spans="1:6" x14ac:dyDescent="0.25">
      <c r="A450">
        <v>449</v>
      </c>
      <c r="B450">
        <v>8</v>
      </c>
      <c r="C450">
        <v>1924</v>
      </c>
      <c r="D450">
        <v>5</v>
      </c>
      <c r="E450" t="s">
        <v>74</v>
      </c>
      <c r="F450" s="1">
        <v>45696</v>
      </c>
    </row>
    <row r="451" spans="1:6" x14ac:dyDescent="0.25">
      <c r="A451">
        <v>450</v>
      </c>
      <c r="B451">
        <v>20</v>
      </c>
      <c r="C451">
        <v>1999</v>
      </c>
      <c r="D451">
        <v>5</v>
      </c>
      <c r="E451" t="s">
        <v>70</v>
      </c>
      <c r="F451" s="1">
        <v>45635</v>
      </c>
    </row>
    <row r="452" spans="1:6" x14ac:dyDescent="0.25">
      <c r="A452">
        <v>451</v>
      </c>
      <c r="B452">
        <v>7</v>
      </c>
      <c r="C452">
        <v>2348</v>
      </c>
      <c r="D452">
        <v>1</v>
      </c>
      <c r="E452" t="s">
        <v>71</v>
      </c>
      <c r="F452" s="1">
        <v>45674</v>
      </c>
    </row>
    <row r="453" spans="1:6" x14ac:dyDescent="0.25">
      <c r="A453">
        <v>452</v>
      </c>
      <c r="B453">
        <v>6</v>
      </c>
      <c r="C453">
        <v>1013</v>
      </c>
      <c r="D453">
        <v>5</v>
      </c>
      <c r="E453" t="s">
        <v>70</v>
      </c>
      <c r="F453" s="1">
        <v>45540</v>
      </c>
    </row>
    <row r="454" spans="1:6" x14ac:dyDescent="0.25">
      <c r="A454">
        <v>453</v>
      </c>
      <c r="B454">
        <v>8</v>
      </c>
      <c r="C454">
        <v>2570</v>
      </c>
      <c r="D454">
        <v>2</v>
      </c>
      <c r="E454" t="s">
        <v>72</v>
      </c>
      <c r="F454" s="1">
        <v>45678</v>
      </c>
    </row>
    <row r="455" spans="1:6" x14ac:dyDescent="0.25">
      <c r="A455">
        <v>454</v>
      </c>
      <c r="B455">
        <v>10</v>
      </c>
      <c r="C455">
        <v>1368</v>
      </c>
      <c r="D455">
        <v>1</v>
      </c>
      <c r="E455" t="s">
        <v>69</v>
      </c>
      <c r="F455" s="1">
        <v>45637</v>
      </c>
    </row>
    <row r="456" spans="1:6" x14ac:dyDescent="0.25">
      <c r="A456">
        <v>455</v>
      </c>
      <c r="B456">
        <v>4</v>
      </c>
      <c r="C456">
        <v>1514</v>
      </c>
      <c r="D456">
        <v>1</v>
      </c>
      <c r="E456" t="s">
        <v>74</v>
      </c>
      <c r="F456" s="1">
        <v>45583</v>
      </c>
    </row>
    <row r="457" spans="1:6" x14ac:dyDescent="0.25">
      <c r="A457">
        <v>456</v>
      </c>
      <c r="B457">
        <v>2</v>
      </c>
      <c r="C457">
        <v>2467</v>
      </c>
      <c r="D457">
        <v>5</v>
      </c>
      <c r="E457" t="s">
        <v>70</v>
      </c>
      <c r="F457" s="1">
        <v>45548</v>
      </c>
    </row>
    <row r="458" spans="1:6" x14ac:dyDescent="0.25">
      <c r="A458">
        <v>457</v>
      </c>
      <c r="B458">
        <v>1</v>
      </c>
      <c r="C458">
        <v>2098</v>
      </c>
      <c r="D458">
        <v>5</v>
      </c>
      <c r="E458" t="s">
        <v>73</v>
      </c>
      <c r="F458" s="1">
        <v>45488</v>
      </c>
    </row>
    <row r="459" spans="1:6" x14ac:dyDescent="0.25">
      <c r="A459">
        <v>458</v>
      </c>
      <c r="B459">
        <v>10</v>
      </c>
      <c r="C459">
        <v>1356</v>
      </c>
      <c r="D459">
        <v>2</v>
      </c>
      <c r="E459" t="s">
        <v>72</v>
      </c>
      <c r="F459" s="1">
        <v>45691</v>
      </c>
    </row>
    <row r="460" spans="1:6" x14ac:dyDescent="0.25">
      <c r="A460">
        <v>459</v>
      </c>
      <c r="B460">
        <v>7</v>
      </c>
      <c r="C460">
        <v>1816</v>
      </c>
      <c r="D460">
        <v>5</v>
      </c>
      <c r="E460" t="s">
        <v>70</v>
      </c>
      <c r="F460" s="1">
        <v>45730</v>
      </c>
    </row>
    <row r="461" spans="1:6" x14ac:dyDescent="0.25">
      <c r="A461">
        <v>460</v>
      </c>
      <c r="B461">
        <v>19</v>
      </c>
      <c r="C461">
        <v>1057</v>
      </c>
      <c r="D461">
        <v>2</v>
      </c>
      <c r="E461" t="s">
        <v>74</v>
      </c>
      <c r="F461" s="1">
        <v>45738</v>
      </c>
    </row>
    <row r="462" spans="1:6" x14ac:dyDescent="0.25">
      <c r="A462">
        <v>461</v>
      </c>
      <c r="B462">
        <v>12</v>
      </c>
      <c r="C462">
        <v>2262</v>
      </c>
      <c r="D462">
        <v>4</v>
      </c>
      <c r="E462" t="s">
        <v>73</v>
      </c>
      <c r="F462" s="1">
        <v>45517</v>
      </c>
    </row>
    <row r="463" spans="1:6" x14ac:dyDescent="0.25">
      <c r="A463">
        <v>462</v>
      </c>
      <c r="B463">
        <v>10</v>
      </c>
      <c r="C463">
        <v>1587</v>
      </c>
      <c r="D463">
        <v>2</v>
      </c>
      <c r="E463" t="s">
        <v>71</v>
      </c>
      <c r="F463" s="1">
        <v>45483</v>
      </c>
    </row>
    <row r="464" spans="1:6" x14ac:dyDescent="0.25">
      <c r="A464">
        <v>463</v>
      </c>
      <c r="B464">
        <v>5</v>
      </c>
      <c r="C464">
        <v>1100</v>
      </c>
      <c r="D464">
        <v>4</v>
      </c>
      <c r="E464" t="s">
        <v>73</v>
      </c>
      <c r="F464" s="1">
        <v>45567</v>
      </c>
    </row>
    <row r="465" spans="1:6" x14ac:dyDescent="0.25">
      <c r="A465">
        <v>464</v>
      </c>
      <c r="B465">
        <v>11</v>
      </c>
      <c r="C465">
        <v>2966</v>
      </c>
      <c r="D465">
        <v>2</v>
      </c>
      <c r="E465" t="s">
        <v>70</v>
      </c>
      <c r="F465" s="1">
        <v>45517</v>
      </c>
    </row>
    <row r="466" spans="1:6" x14ac:dyDescent="0.25">
      <c r="A466">
        <v>465</v>
      </c>
      <c r="B466">
        <v>1</v>
      </c>
      <c r="C466">
        <v>1291</v>
      </c>
      <c r="D466">
        <v>1</v>
      </c>
      <c r="E466" t="s">
        <v>69</v>
      </c>
      <c r="F466" s="1">
        <v>45736</v>
      </c>
    </row>
    <row r="467" spans="1:6" x14ac:dyDescent="0.25">
      <c r="A467">
        <v>466</v>
      </c>
      <c r="B467">
        <v>6</v>
      </c>
      <c r="C467">
        <v>1306</v>
      </c>
      <c r="D467">
        <v>3</v>
      </c>
      <c r="E467" t="s">
        <v>70</v>
      </c>
      <c r="F467" s="1">
        <v>45758</v>
      </c>
    </row>
    <row r="468" spans="1:6" x14ac:dyDescent="0.25">
      <c r="A468">
        <v>467</v>
      </c>
      <c r="B468">
        <v>9</v>
      </c>
      <c r="C468">
        <v>1039</v>
      </c>
      <c r="D468">
        <v>3</v>
      </c>
      <c r="E468" t="s">
        <v>69</v>
      </c>
      <c r="F468" s="1">
        <v>45474</v>
      </c>
    </row>
    <row r="469" spans="1:6" x14ac:dyDescent="0.25">
      <c r="A469">
        <v>468</v>
      </c>
      <c r="B469">
        <v>2</v>
      </c>
      <c r="C469">
        <v>1160</v>
      </c>
      <c r="D469">
        <v>1</v>
      </c>
      <c r="E469" t="s">
        <v>69</v>
      </c>
      <c r="F469" s="1">
        <v>45487</v>
      </c>
    </row>
    <row r="470" spans="1:6" x14ac:dyDescent="0.25">
      <c r="A470">
        <v>469</v>
      </c>
      <c r="B470">
        <v>10</v>
      </c>
      <c r="C470">
        <v>2092</v>
      </c>
      <c r="D470">
        <v>1</v>
      </c>
      <c r="E470" t="s">
        <v>71</v>
      </c>
      <c r="F470" s="1">
        <v>45438</v>
      </c>
    </row>
    <row r="471" spans="1:6" x14ac:dyDescent="0.25">
      <c r="A471">
        <v>470</v>
      </c>
      <c r="B471">
        <v>11</v>
      </c>
      <c r="C471">
        <v>2338</v>
      </c>
      <c r="D471">
        <v>2</v>
      </c>
      <c r="E471" t="s">
        <v>70</v>
      </c>
      <c r="F471" s="1">
        <v>45563</v>
      </c>
    </row>
    <row r="472" spans="1:6" x14ac:dyDescent="0.25">
      <c r="A472">
        <v>471</v>
      </c>
      <c r="B472">
        <v>13</v>
      </c>
      <c r="C472">
        <v>2421</v>
      </c>
      <c r="D472">
        <v>4</v>
      </c>
      <c r="E472" t="s">
        <v>73</v>
      </c>
      <c r="F472" s="1">
        <v>45515</v>
      </c>
    </row>
    <row r="473" spans="1:6" x14ac:dyDescent="0.25">
      <c r="A473">
        <v>472</v>
      </c>
      <c r="B473">
        <v>4</v>
      </c>
      <c r="C473">
        <v>1774</v>
      </c>
      <c r="D473">
        <v>5</v>
      </c>
      <c r="E473" t="s">
        <v>71</v>
      </c>
      <c r="F473" s="1">
        <v>45562</v>
      </c>
    </row>
    <row r="474" spans="1:6" x14ac:dyDescent="0.25">
      <c r="A474">
        <v>473</v>
      </c>
      <c r="B474">
        <v>1</v>
      </c>
      <c r="C474">
        <v>2770</v>
      </c>
      <c r="D474">
        <v>3</v>
      </c>
      <c r="E474" t="s">
        <v>72</v>
      </c>
      <c r="F474" s="1">
        <v>45612</v>
      </c>
    </row>
    <row r="475" spans="1:6" x14ac:dyDescent="0.25">
      <c r="A475">
        <v>474</v>
      </c>
      <c r="B475">
        <v>17</v>
      </c>
      <c r="C475">
        <v>1545</v>
      </c>
      <c r="D475">
        <v>4</v>
      </c>
      <c r="E475" t="s">
        <v>69</v>
      </c>
      <c r="F475" s="1">
        <v>45425</v>
      </c>
    </row>
    <row r="476" spans="1:6" x14ac:dyDescent="0.25">
      <c r="A476">
        <v>475</v>
      </c>
      <c r="B476">
        <v>6</v>
      </c>
      <c r="C476">
        <v>1912</v>
      </c>
      <c r="D476">
        <v>5</v>
      </c>
      <c r="E476" t="s">
        <v>69</v>
      </c>
      <c r="F476" s="1">
        <v>45714</v>
      </c>
    </row>
    <row r="477" spans="1:6" x14ac:dyDescent="0.25">
      <c r="A477">
        <v>476</v>
      </c>
      <c r="B477">
        <v>2</v>
      </c>
      <c r="C477">
        <v>1302</v>
      </c>
      <c r="D477">
        <v>4</v>
      </c>
      <c r="E477" t="s">
        <v>69</v>
      </c>
      <c r="F477" s="1">
        <v>45731</v>
      </c>
    </row>
    <row r="478" spans="1:6" x14ac:dyDescent="0.25">
      <c r="A478">
        <v>477</v>
      </c>
      <c r="B478">
        <v>19</v>
      </c>
      <c r="C478">
        <v>2783</v>
      </c>
      <c r="D478">
        <v>2</v>
      </c>
      <c r="E478" t="s">
        <v>74</v>
      </c>
      <c r="F478" s="1">
        <v>45761</v>
      </c>
    </row>
    <row r="479" spans="1:6" x14ac:dyDescent="0.25">
      <c r="A479">
        <v>478</v>
      </c>
      <c r="B479">
        <v>19</v>
      </c>
      <c r="C479">
        <v>1971</v>
      </c>
      <c r="D479">
        <v>3</v>
      </c>
      <c r="E479" t="s">
        <v>73</v>
      </c>
      <c r="F479" s="1">
        <v>45627</v>
      </c>
    </row>
    <row r="480" spans="1:6" x14ac:dyDescent="0.25">
      <c r="A480">
        <v>479</v>
      </c>
      <c r="B480">
        <v>19</v>
      </c>
      <c r="C480">
        <v>2847</v>
      </c>
      <c r="D480">
        <v>4</v>
      </c>
      <c r="E480" t="s">
        <v>72</v>
      </c>
      <c r="F480" s="1">
        <v>45580</v>
      </c>
    </row>
    <row r="481" spans="1:6" x14ac:dyDescent="0.25">
      <c r="A481">
        <v>480</v>
      </c>
      <c r="B481">
        <v>14</v>
      </c>
      <c r="C481">
        <v>1254</v>
      </c>
      <c r="D481">
        <v>4</v>
      </c>
      <c r="E481" t="s">
        <v>69</v>
      </c>
      <c r="F481" s="1">
        <v>45596</v>
      </c>
    </row>
    <row r="482" spans="1:6" x14ac:dyDescent="0.25">
      <c r="A482">
        <v>481</v>
      </c>
      <c r="B482">
        <v>20</v>
      </c>
      <c r="C482">
        <v>1593</v>
      </c>
      <c r="D482">
        <v>5</v>
      </c>
      <c r="E482" t="s">
        <v>71</v>
      </c>
      <c r="F482" s="1">
        <v>45730</v>
      </c>
    </row>
    <row r="483" spans="1:6" x14ac:dyDescent="0.25">
      <c r="A483">
        <v>482</v>
      </c>
      <c r="B483">
        <v>16</v>
      </c>
      <c r="C483">
        <v>2169</v>
      </c>
      <c r="D483">
        <v>2</v>
      </c>
      <c r="E483" t="s">
        <v>70</v>
      </c>
      <c r="F483" s="1">
        <v>45481</v>
      </c>
    </row>
    <row r="484" spans="1:6" x14ac:dyDescent="0.25">
      <c r="A484">
        <v>483</v>
      </c>
      <c r="B484">
        <v>1</v>
      </c>
      <c r="C484">
        <v>1914</v>
      </c>
      <c r="D484">
        <v>4</v>
      </c>
      <c r="E484" t="s">
        <v>71</v>
      </c>
      <c r="F484" s="1">
        <v>45760</v>
      </c>
    </row>
    <row r="485" spans="1:6" x14ac:dyDescent="0.25">
      <c r="A485">
        <v>484</v>
      </c>
      <c r="B485">
        <v>14</v>
      </c>
      <c r="C485">
        <v>2257</v>
      </c>
      <c r="D485">
        <v>4</v>
      </c>
      <c r="E485" t="s">
        <v>72</v>
      </c>
      <c r="F485" s="1">
        <v>45436</v>
      </c>
    </row>
    <row r="486" spans="1:6" x14ac:dyDescent="0.25">
      <c r="A486">
        <v>485</v>
      </c>
      <c r="B486">
        <v>12</v>
      </c>
      <c r="C486">
        <v>2120</v>
      </c>
      <c r="D486">
        <v>2</v>
      </c>
      <c r="E486" t="s">
        <v>69</v>
      </c>
      <c r="F486" s="1">
        <v>45493</v>
      </c>
    </row>
    <row r="487" spans="1:6" x14ac:dyDescent="0.25">
      <c r="A487">
        <v>486</v>
      </c>
      <c r="B487">
        <v>15</v>
      </c>
      <c r="C487">
        <v>1840</v>
      </c>
      <c r="D487">
        <v>5</v>
      </c>
      <c r="E487" t="s">
        <v>70</v>
      </c>
      <c r="F487" s="1">
        <v>45566</v>
      </c>
    </row>
    <row r="488" spans="1:6" x14ac:dyDescent="0.25">
      <c r="A488">
        <v>487</v>
      </c>
      <c r="B488">
        <v>14</v>
      </c>
      <c r="C488">
        <v>2297</v>
      </c>
      <c r="D488">
        <v>4</v>
      </c>
      <c r="E488" t="s">
        <v>72</v>
      </c>
      <c r="F488" s="1">
        <v>45559</v>
      </c>
    </row>
    <row r="489" spans="1:6" x14ac:dyDescent="0.25">
      <c r="A489">
        <v>488</v>
      </c>
      <c r="B489">
        <v>17</v>
      </c>
      <c r="C489">
        <v>1988</v>
      </c>
      <c r="D489">
        <v>5</v>
      </c>
      <c r="E489" t="s">
        <v>73</v>
      </c>
      <c r="F489" s="1">
        <v>45763</v>
      </c>
    </row>
    <row r="490" spans="1:6" x14ac:dyDescent="0.25">
      <c r="A490">
        <v>489</v>
      </c>
      <c r="B490">
        <v>5</v>
      </c>
      <c r="C490">
        <v>2079</v>
      </c>
      <c r="D490">
        <v>4</v>
      </c>
      <c r="E490" t="s">
        <v>73</v>
      </c>
      <c r="F490" s="1">
        <v>45477</v>
      </c>
    </row>
    <row r="491" spans="1:6" x14ac:dyDescent="0.25">
      <c r="A491">
        <v>490</v>
      </c>
      <c r="B491">
        <v>19</v>
      </c>
      <c r="C491">
        <v>2162</v>
      </c>
      <c r="D491">
        <v>1</v>
      </c>
      <c r="E491" t="s">
        <v>72</v>
      </c>
      <c r="F491" s="1">
        <v>45764</v>
      </c>
    </row>
    <row r="492" spans="1:6" x14ac:dyDescent="0.25">
      <c r="A492">
        <v>491</v>
      </c>
      <c r="B492">
        <v>17</v>
      </c>
      <c r="C492">
        <v>2640</v>
      </c>
      <c r="D492">
        <v>5</v>
      </c>
      <c r="E492" t="s">
        <v>73</v>
      </c>
      <c r="F492" s="1">
        <v>45439</v>
      </c>
    </row>
    <row r="493" spans="1:6" x14ac:dyDescent="0.25">
      <c r="A493">
        <v>492</v>
      </c>
      <c r="B493">
        <v>7</v>
      </c>
      <c r="C493">
        <v>1339</v>
      </c>
      <c r="D493">
        <v>1</v>
      </c>
      <c r="E493" t="s">
        <v>74</v>
      </c>
      <c r="F493" s="1">
        <v>45613</v>
      </c>
    </row>
    <row r="494" spans="1:6" x14ac:dyDescent="0.25">
      <c r="A494">
        <v>493</v>
      </c>
      <c r="B494">
        <v>17</v>
      </c>
      <c r="C494">
        <v>2906</v>
      </c>
      <c r="D494">
        <v>4</v>
      </c>
      <c r="E494" t="s">
        <v>74</v>
      </c>
      <c r="F494" s="1">
        <v>45430</v>
      </c>
    </row>
    <row r="495" spans="1:6" x14ac:dyDescent="0.25">
      <c r="A495">
        <v>494</v>
      </c>
      <c r="B495">
        <v>10</v>
      </c>
      <c r="C495">
        <v>1126</v>
      </c>
      <c r="D495">
        <v>3</v>
      </c>
      <c r="E495" t="s">
        <v>74</v>
      </c>
      <c r="F495" s="1">
        <v>45443</v>
      </c>
    </row>
    <row r="496" spans="1:6" x14ac:dyDescent="0.25">
      <c r="A496">
        <v>495</v>
      </c>
      <c r="B496">
        <v>17</v>
      </c>
      <c r="C496">
        <v>2387</v>
      </c>
      <c r="D496">
        <v>5</v>
      </c>
      <c r="E496" t="s">
        <v>70</v>
      </c>
      <c r="F496" s="1">
        <v>45715</v>
      </c>
    </row>
    <row r="497" spans="1:6" x14ac:dyDescent="0.25">
      <c r="A497">
        <v>496</v>
      </c>
      <c r="B497">
        <v>9</v>
      </c>
      <c r="C497">
        <v>2950</v>
      </c>
      <c r="D497">
        <v>5</v>
      </c>
      <c r="E497" t="s">
        <v>71</v>
      </c>
      <c r="F497" s="1">
        <v>45694</v>
      </c>
    </row>
    <row r="498" spans="1:6" x14ac:dyDescent="0.25">
      <c r="A498">
        <v>497</v>
      </c>
      <c r="B498">
        <v>10</v>
      </c>
      <c r="C498">
        <v>1820</v>
      </c>
      <c r="D498">
        <v>4</v>
      </c>
      <c r="E498" t="s">
        <v>70</v>
      </c>
      <c r="F498" s="1">
        <v>45518</v>
      </c>
    </row>
    <row r="499" spans="1:6" x14ac:dyDescent="0.25">
      <c r="A499">
        <v>498</v>
      </c>
      <c r="B499">
        <v>2</v>
      </c>
      <c r="C499">
        <v>1157</v>
      </c>
      <c r="D499">
        <v>1</v>
      </c>
      <c r="E499" t="s">
        <v>71</v>
      </c>
      <c r="F499" s="1">
        <v>45640</v>
      </c>
    </row>
    <row r="500" spans="1:6" x14ac:dyDescent="0.25">
      <c r="A500">
        <v>499</v>
      </c>
      <c r="B500">
        <v>18</v>
      </c>
      <c r="C500">
        <v>2019</v>
      </c>
      <c r="D500">
        <v>4</v>
      </c>
      <c r="E500" t="s">
        <v>71</v>
      </c>
      <c r="F500" s="1">
        <v>45578</v>
      </c>
    </row>
    <row r="501" spans="1:6" x14ac:dyDescent="0.25">
      <c r="A501">
        <v>500</v>
      </c>
      <c r="B501">
        <v>6</v>
      </c>
      <c r="C501">
        <v>1196</v>
      </c>
      <c r="D501">
        <v>5</v>
      </c>
      <c r="E501" t="s">
        <v>74</v>
      </c>
      <c r="F501" s="1">
        <v>45712</v>
      </c>
    </row>
    <row r="502" spans="1:6" x14ac:dyDescent="0.25">
      <c r="A502">
        <v>501</v>
      </c>
      <c r="B502">
        <v>8</v>
      </c>
      <c r="C502">
        <v>1372</v>
      </c>
      <c r="D502">
        <v>4</v>
      </c>
      <c r="E502" t="s">
        <v>70</v>
      </c>
      <c r="F502" s="1">
        <v>45655</v>
      </c>
    </row>
    <row r="503" spans="1:6" x14ac:dyDescent="0.25">
      <c r="A503">
        <v>502</v>
      </c>
      <c r="B503">
        <v>5</v>
      </c>
      <c r="C503">
        <v>1376</v>
      </c>
      <c r="D503">
        <v>3</v>
      </c>
      <c r="E503" t="s">
        <v>69</v>
      </c>
      <c r="F503" s="1">
        <v>45424</v>
      </c>
    </row>
    <row r="504" spans="1:6" x14ac:dyDescent="0.25">
      <c r="A504">
        <v>503</v>
      </c>
      <c r="B504">
        <v>4</v>
      </c>
      <c r="C504">
        <v>2582</v>
      </c>
      <c r="D504">
        <v>2</v>
      </c>
      <c r="E504" t="s">
        <v>71</v>
      </c>
      <c r="F504" s="1">
        <v>45525</v>
      </c>
    </row>
    <row r="505" spans="1:6" x14ac:dyDescent="0.25">
      <c r="A505">
        <v>504</v>
      </c>
      <c r="B505">
        <v>11</v>
      </c>
      <c r="C505">
        <v>1229</v>
      </c>
      <c r="D505">
        <v>5</v>
      </c>
      <c r="E505" t="s">
        <v>69</v>
      </c>
      <c r="F505" s="1">
        <v>45473</v>
      </c>
    </row>
    <row r="506" spans="1:6" x14ac:dyDescent="0.25">
      <c r="A506">
        <v>505</v>
      </c>
      <c r="B506">
        <v>17</v>
      </c>
      <c r="C506">
        <v>2009</v>
      </c>
      <c r="D506">
        <v>5</v>
      </c>
      <c r="E506" t="s">
        <v>74</v>
      </c>
      <c r="F506" s="1">
        <v>45602</v>
      </c>
    </row>
    <row r="507" spans="1:6" x14ac:dyDescent="0.25">
      <c r="A507">
        <v>506</v>
      </c>
      <c r="B507">
        <v>5</v>
      </c>
      <c r="C507">
        <v>1790</v>
      </c>
      <c r="D507">
        <v>4</v>
      </c>
      <c r="E507" t="s">
        <v>70</v>
      </c>
      <c r="F507" s="1">
        <v>45522</v>
      </c>
    </row>
    <row r="508" spans="1:6" x14ac:dyDescent="0.25">
      <c r="A508">
        <v>507</v>
      </c>
      <c r="B508">
        <v>16</v>
      </c>
      <c r="C508">
        <v>2724</v>
      </c>
      <c r="D508">
        <v>1</v>
      </c>
      <c r="E508" t="s">
        <v>69</v>
      </c>
      <c r="F508" s="1">
        <v>45634</v>
      </c>
    </row>
    <row r="509" spans="1:6" x14ac:dyDescent="0.25">
      <c r="A509">
        <v>508</v>
      </c>
      <c r="B509">
        <v>16</v>
      </c>
      <c r="C509">
        <v>1842</v>
      </c>
      <c r="D509">
        <v>1</v>
      </c>
      <c r="E509" t="s">
        <v>69</v>
      </c>
      <c r="F509" s="1">
        <v>45587</v>
      </c>
    </row>
    <row r="510" spans="1:6" x14ac:dyDescent="0.25">
      <c r="A510">
        <v>509</v>
      </c>
      <c r="B510">
        <v>10</v>
      </c>
      <c r="C510">
        <v>2964</v>
      </c>
      <c r="D510">
        <v>3</v>
      </c>
      <c r="E510" t="s">
        <v>71</v>
      </c>
      <c r="F510" s="1">
        <v>45730</v>
      </c>
    </row>
    <row r="511" spans="1:6" x14ac:dyDescent="0.25">
      <c r="A511">
        <v>510</v>
      </c>
      <c r="B511">
        <v>10</v>
      </c>
      <c r="C511">
        <v>1805</v>
      </c>
      <c r="D511">
        <v>1</v>
      </c>
      <c r="E511" t="s">
        <v>73</v>
      </c>
      <c r="F511" s="1">
        <v>45696</v>
      </c>
    </row>
    <row r="512" spans="1:6" x14ac:dyDescent="0.25">
      <c r="A512">
        <v>511</v>
      </c>
      <c r="B512">
        <v>14</v>
      </c>
      <c r="C512">
        <v>1980</v>
      </c>
      <c r="D512">
        <v>2</v>
      </c>
      <c r="E512" t="s">
        <v>73</v>
      </c>
      <c r="F512" s="1">
        <v>45427</v>
      </c>
    </row>
    <row r="513" spans="1:6" x14ac:dyDescent="0.25">
      <c r="A513">
        <v>512</v>
      </c>
      <c r="B513">
        <v>17</v>
      </c>
      <c r="C513">
        <v>1022</v>
      </c>
      <c r="D513">
        <v>2</v>
      </c>
      <c r="E513" t="s">
        <v>72</v>
      </c>
      <c r="F513" s="1">
        <v>45582</v>
      </c>
    </row>
    <row r="514" spans="1:6" x14ac:dyDescent="0.25">
      <c r="A514">
        <v>513</v>
      </c>
      <c r="B514">
        <v>11</v>
      </c>
      <c r="C514">
        <v>2886</v>
      </c>
      <c r="D514">
        <v>2</v>
      </c>
      <c r="E514" t="s">
        <v>69</v>
      </c>
      <c r="F514" s="1">
        <v>45693</v>
      </c>
    </row>
    <row r="515" spans="1:6" x14ac:dyDescent="0.25">
      <c r="A515">
        <v>514</v>
      </c>
      <c r="B515">
        <v>11</v>
      </c>
      <c r="C515">
        <v>1774</v>
      </c>
      <c r="D515">
        <v>5</v>
      </c>
      <c r="E515" t="s">
        <v>72</v>
      </c>
      <c r="F515" s="1">
        <v>45447</v>
      </c>
    </row>
    <row r="516" spans="1:6" x14ac:dyDescent="0.25">
      <c r="A516">
        <v>515</v>
      </c>
      <c r="B516">
        <v>4</v>
      </c>
      <c r="C516">
        <v>1481</v>
      </c>
      <c r="D516">
        <v>4</v>
      </c>
      <c r="E516" t="s">
        <v>69</v>
      </c>
      <c r="F516" s="1">
        <v>45520</v>
      </c>
    </row>
    <row r="517" spans="1:6" x14ac:dyDescent="0.25">
      <c r="A517">
        <v>516</v>
      </c>
      <c r="B517">
        <v>19</v>
      </c>
      <c r="C517">
        <v>1157</v>
      </c>
      <c r="D517">
        <v>1</v>
      </c>
      <c r="E517" t="s">
        <v>71</v>
      </c>
      <c r="F517" s="1">
        <v>45657</v>
      </c>
    </row>
    <row r="518" spans="1:6" x14ac:dyDescent="0.25">
      <c r="A518">
        <v>517</v>
      </c>
      <c r="B518">
        <v>6</v>
      </c>
      <c r="C518">
        <v>2525</v>
      </c>
      <c r="D518">
        <v>4</v>
      </c>
      <c r="E518" t="s">
        <v>73</v>
      </c>
      <c r="F518" s="1">
        <v>45554</v>
      </c>
    </row>
    <row r="519" spans="1:6" x14ac:dyDescent="0.25">
      <c r="A519">
        <v>518</v>
      </c>
      <c r="B519">
        <v>17</v>
      </c>
      <c r="C519">
        <v>1034</v>
      </c>
      <c r="D519">
        <v>4</v>
      </c>
      <c r="E519" t="s">
        <v>70</v>
      </c>
      <c r="F519" s="1">
        <v>45743</v>
      </c>
    </row>
    <row r="520" spans="1:6" x14ac:dyDescent="0.25">
      <c r="A520">
        <v>519</v>
      </c>
      <c r="B520">
        <v>14</v>
      </c>
      <c r="C520">
        <v>2726</v>
      </c>
      <c r="D520">
        <v>5</v>
      </c>
      <c r="E520" t="s">
        <v>69</v>
      </c>
      <c r="F520" s="1">
        <v>45446</v>
      </c>
    </row>
    <row r="521" spans="1:6" x14ac:dyDescent="0.25">
      <c r="A521">
        <v>520</v>
      </c>
      <c r="B521">
        <v>16</v>
      </c>
      <c r="C521">
        <v>2762</v>
      </c>
      <c r="D521">
        <v>4</v>
      </c>
      <c r="E521" t="s">
        <v>69</v>
      </c>
      <c r="F521" s="1">
        <v>45467</v>
      </c>
    </row>
    <row r="522" spans="1:6" x14ac:dyDescent="0.25">
      <c r="A522">
        <v>521</v>
      </c>
      <c r="B522">
        <v>5</v>
      </c>
      <c r="C522">
        <v>1471</v>
      </c>
      <c r="D522">
        <v>1</v>
      </c>
      <c r="E522" t="s">
        <v>69</v>
      </c>
      <c r="F522" s="1">
        <v>45739</v>
      </c>
    </row>
    <row r="523" spans="1:6" x14ac:dyDescent="0.25">
      <c r="A523">
        <v>522</v>
      </c>
      <c r="B523">
        <v>12</v>
      </c>
      <c r="C523">
        <v>2283</v>
      </c>
      <c r="D523">
        <v>4</v>
      </c>
      <c r="E523" t="s">
        <v>69</v>
      </c>
      <c r="F523" s="1">
        <v>45758</v>
      </c>
    </row>
    <row r="524" spans="1:6" x14ac:dyDescent="0.25">
      <c r="A524">
        <v>523</v>
      </c>
      <c r="B524">
        <v>16</v>
      </c>
      <c r="C524">
        <v>2462</v>
      </c>
      <c r="D524">
        <v>5</v>
      </c>
      <c r="E524" t="s">
        <v>70</v>
      </c>
      <c r="F524" s="1">
        <v>45702</v>
      </c>
    </row>
    <row r="525" spans="1:6" x14ac:dyDescent="0.25">
      <c r="A525">
        <v>524</v>
      </c>
      <c r="B525">
        <v>1</v>
      </c>
      <c r="C525">
        <v>2129</v>
      </c>
      <c r="D525">
        <v>5</v>
      </c>
      <c r="E525" t="s">
        <v>70</v>
      </c>
      <c r="F525" s="1">
        <v>45496</v>
      </c>
    </row>
    <row r="526" spans="1:6" x14ac:dyDescent="0.25">
      <c r="A526">
        <v>525</v>
      </c>
      <c r="B526">
        <v>7</v>
      </c>
      <c r="C526">
        <v>1940</v>
      </c>
      <c r="D526">
        <v>3</v>
      </c>
      <c r="E526" t="s">
        <v>69</v>
      </c>
      <c r="F526" s="1">
        <v>45734</v>
      </c>
    </row>
    <row r="527" spans="1:6" x14ac:dyDescent="0.25">
      <c r="A527">
        <v>526</v>
      </c>
      <c r="B527">
        <v>4</v>
      </c>
      <c r="C527">
        <v>2056</v>
      </c>
      <c r="D527">
        <v>5</v>
      </c>
      <c r="E527" t="s">
        <v>71</v>
      </c>
      <c r="F527" s="1">
        <v>45433</v>
      </c>
    </row>
    <row r="528" spans="1:6" x14ac:dyDescent="0.25">
      <c r="A528">
        <v>527</v>
      </c>
      <c r="B528">
        <v>15</v>
      </c>
      <c r="C528">
        <v>1319</v>
      </c>
      <c r="D528">
        <v>2</v>
      </c>
      <c r="E528" t="s">
        <v>71</v>
      </c>
      <c r="F528" s="1">
        <v>45694</v>
      </c>
    </row>
    <row r="529" spans="1:6" x14ac:dyDescent="0.25">
      <c r="A529">
        <v>528</v>
      </c>
      <c r="B529">
        <v>7</v>
      </c>
      <c r="C529">
        <v>1394</v>
      </c>
      <c r="D529">
        <v>2</v>
      </c>
      <c r="E529" t="s">
        <v>74</v>
      </c>
      <c r="F529" s="1">
        <v>45764</v>
      </c>
    </row>
    <row r="530" spans="1:6" x14ac:dyDescent="0.25">
      <c r="A530">
        <v>529</v>
      </c>
      <c r="B530">
        <v>10</v>
      </c>
      <c r="C530">
        <v>2642</v>
      </c>
      <c r="D530">
        <v>4</v>
      </c>
      <c r="E530" t="s">
        <v>72</v>
      </c>
      <c r="F530" s="1">
        <v>45521</v>
      </c>
    </row>
    <row r="531" spans="1:6" x14ac:dyDescent="0.25">
      <c r="A531">
        <v>530</v>
      </c>
      <c r="B531">
        <v>6</v>
      </c>
      <c r="C531">
        <v>2571</v>
      </c>
      <c r="D531">
        <v>4</v>
      </c>
      <c r="E531" t="s">
        <v>74</v>
      </c>
      <c r="F531" s="1">
        <v>45432</v>
      </c>
    </row>
    <row r="532" spans="1:6" x14ac:dyDescent="0.25">
      <c r="A532">
        <v>531</v>
      </c>
      <c r="B532">
        <v>9</v>
      </c>
      <c r="C532">
        <v>2075</v>
      </c>
      <c r="D532">
        <v>2</v>
      </c>
      <c r="E532" t="s">
        <v>69</v>
      </c>
      <c r="F532" s="1">
        <v>45462</v>
      </c>
    </row>
    <row r="533" spans="1:6" x14ac:dyDescent="0.25">
      <c r="A533">
        <v>532</v>
      </c>
      <c r="B533">
        <v>16</v>
      </c>
      <c r="C533">
        <v>2394</v>
      </c>
      <c r="D533">
        <v>3</v>
      </c>
      <c r="E533" t="s">
        <v>73</v>
      </c>
      <c r="F533" s="1">
        <v>45474</v>
      </c>
    </row>
    <row r="534" spans="1:6" x14ac:dyDescent="0.25">
      <c r="A534">
        <v>533</v>
      </c>
      <c r="B534">
        <v>8</v>
      </c>
      <c r="C534">
        <v>2030</v>
      </c>
      <c r="D534">
        <v>2</v>
      </c>
      <c r="E534" t="s">
        <v>71</v>
      </c>
      <c r="F534" s="1">
        <v>45463</v>
      </c>
    </row>
    <row r="535" spans="1:6" x14ac:dyDescent="0.25">
      <c r="A535">
        <v>534</v>
      </c>
      <c r="B535">
        <v>17</v>
      </c>
      <c r="C535">
        <v>2067</v>
      </c>
      <c r="D535">
        <v>4</v>
      </c>
      <c r="E535" t="s">
        <v>70</v>
      </c>
      <c r="F535" s="1">
        <v>45616</v>
      </c>
    </row>
    <row r="536" spans="1:6" x14ac:dyDescent="0.25">
      <c r="A536">
        <v>535</v>
      </c>
      <c r="B536">
        <v>2</v>
      </c>
      <c r="C536">
        <v>2397</v>
      </c>
      <c r="D536">
        <v>1</v>
      </c>
      <c r="E536" t="s">
        <v>74</v>
      </c>
      <c r="F536" s="1">
        <v>45721</v>
      </c>
    </row>
    <row r="537" spans="1:6" x14ac:dyDescent="0.25">
      <c r="A537">
        <v>536</v>
      </c>
      <c r="B537">
        <v>20</v>
      </c>
      <c r="C537">
        <v>2644</v>
      </c>
      <c r="D537">
        <v>2</v>
      </c>
      <c r="E537" t="s">
        <v>74</v>
      </c>
      <c r="F537" s="1">
        <v>45720</v>
      </c>
    </row>
    <row r="538" spans="1:6" x14ac:dyDescent="0.25">
      <c r="A538">
        <v>537</v>
      </c>
      <c r="B538">
        <v>19</v>
      </c>
      <c r="C538">
        <v>1994</v>
      </c>
      <c r="D538">
        <v>1</v>
      </c>
      <c r="E538" t="s">
        <v>72</v>
      </c>
      <c r="F538" s="1">
        <v>45662</v>
      </c>
    </row>
    <row r="539" spans="1:6" x14ac:dyDescent="0.25">
      <c r="A539">
        <v>538</v>
      </c>
      <c r="B539">
        <v>12</v>
      </c>
      <c r="C539">
        <v>1544</v>
      </c>
      <c r="D539">
        <v>5</v>
      </c>
      <c r="E539" t="s">
        <v>71</v>
      </c>
      <c r="F539" s="1">
        <v>45525</v>
      </c>
    </row>
    <row r="540" spans="1:6" x14ac:dyDescent="0.25">
      <c r="A540">
        <v>539</v>
      </c>
      <c r="B540">
        <v>17</v>
      </c>
      <c r="C540">
        <v>2687</v>
      </c>
      <c r="D540">
        <v>3</v>
      </c>
      <c r="E540" t="s">
        <v>69</v>
      </c>
      <c r="F540" s="1">
        <v>45589</v>
      </c>
    </row>
    <row r="541" spans="1:6" x14ac:dyDescent="0.25">
      <c r="A541">
        <v>540</v>
      </c>
      <c r="B541">
        <v>12</v>
      </c>
      <c r="C541">
        <v>1424</v>
      </c>
      <c r="D541">
        <v>2</v>
      </c>
      <c r="E541" t="s">
        <v>72</v>
      </c>
      <c r="F541" s="1">
        <v>45775</v>
      </c>
    </row>
    <row r="542" spans="1:6" x14ac:dyDescent="0.25">
      <c r="A542">
        <v>541</v>
      </c>
      <c r="B542">
        <v>6</v>
      </c>
      <c r="C542">
        <v>1261</v>
      </c>
      <c r="D542">
        <v>5</v>
      </c>
      <c r="E542" t="s">
        <v>71</v>
      </c>
      <c r="F542" s="1">
        <v>45603</v>
      </c>
    </row>
    <row r="543" spans="1:6" x14ac:dyDescent="0.25">
      <c r="A543">
        <v>542</v>
      </c>
      <c r="B543">
        <v>14</v>
      </c>
      <c r="C543">
        <v>2565</v>
      </c>
      <c r="D543">
        <v>4</v>
      </c>
      <c r="E543" t="s">
        <v>70</v>
      </c>
      <c r="F543" s="1">
        <v>45729</v>
      </c>
    </row>
    <row r="544" spans="1:6" x14ac:dyDescent="0.25">
      <c r="A544">
        <v>543</v>
      </c>
      <c r="B544">
        <v>19</v>
      </c>
      <c r="C544">
        <v>1767</v>
      </c>
      <c r="D544">
        <v>3</v>
      </c>
      <c r="E544" t="s">
        <v>73</v>
      </c>
      <c r="F544" s="1">
        <v>45487</v>
      </c>
    </row>
    <row r="545" spans="1:6" x14ac:dyDescent="0.25">
      <c r="A545">
        <v>544</v>
      </c>
      <c r="B545">
        <v>16</v>
      </c>
      <c r="C545">
        <v>1333</v>
      </c>
      <c r="D545">
        <v>2</v>
      </c>
      <c r="E545" t="s">
        <v>74</v>
      </c>
      <c r="F545" s="1">
        <v>45562</v>
      </c>
    </row>
    <row r="546" spans="1:6" x14ac:dyDescent="0.25">
      <c r="A546">
        <v>545</v>
      </c>
      <c r="B546">
        <v>5</v>
      </c>
      <c r="C546">
        <v>2066</v>
      </c>
      <c r="D546">
        <v>4</v>
      </c>
      <c r="E546" t="s">
        <v>70</v>
      </c>
      <c r="F546" s="1">
        <v>45766</v>
      </c>
    </row>
    <row r="547" spans="1:6" x14ac:dyDescent="0.25">
      <c r="A547">
        <v>546</v>
      </c>
      <c r="B547">
        <v>19</v>
      </c>
      <c r="C547">
        <v>2027</v>
      </c>
      <c r="D547">
        <v>4</v>
      </c>
      <c r="E547" t="s">
        <v>70</v>
      </c>
      <c r="F547" s="1">
        <v>45681</v>
      </c>
    </row>
    <row r="548" spans="1:6" x14ac:dyDescent="0.25">
      <c r="A548">
        <v>547</v>
      </c>
      <c r="B548">
        <v>13</v>
      </c>
      <c r="C548">
        <v>2389</v>
      </c>
      <c r="D548">
        <v>2</v>
      </c>
      <c r="E548" t="s">
        <v>70</v>
      </c>
      <c r="F548" s="1">
        <v>45601</v>
      </c>
    </row>
    <row r="549" spans="1:6" x14ac:dyDescent="0.25">
      <c r="A549">
        <v>548</v>
      </c>
      <c r="B549">
        <v>18</v>
      </c>
      <c r="C549">
        <v>2684</v>
      </c>
      <c r="D549">
        <v>3</v>
      </c>
      <c r="E549" t="s">
        <v>72</v>
      </c>
      <c r="F549" s="1">
        <v>45769</v>
      </c>
    </row>
    <row r="550" spans="1:6" x14ac:dyDescent="0.25">
      <c r="A550">
        <v>549</v>
      </c>
      <c r="B550">
        <v>8</v>
      </c>
      <c r="C550">
        <v>1662</v>
      </c>
      <c r="D550">
        <v>5</v>
      </c>
      <c r="E550" t="s">
        <v>72</v>
      </c>
      <c r="F550" s="1">
        <v>45430</v>
      </c>
    </row>
    <row r="551" spans="1:6" x14ac:dyDescent="0.25">
      <c r="A551">
        <v>550</v>
      </c>
      <c r="B551">
        <v>7</v>
      </c>
      <c r="C551">
        <v>1420</v>
      </c>
      <c r="D551">
        <v>1</v>
      </c>
      <c r="E551" t="s">
        <v>70</v>
      </c>
      <c r="F551" s="1">
        <v>45628</v>
      </c>
    </row>
    <row r="552" spans="1:6" x14ac:dyDescent="0.25">
      <c r="A552">
        <v>551</v>
      </c>
      <c r="B552">
        <v>13</v>
      </c>
      <c r="C552">
        <v>2765</v>
      </c>
      <c r="D552">
        <v>5</v>
      </c>
      <c r="E552" t="s">
        <v>72</v>
      </c>
      <c r="F552" s="1">
        <v>45472</v>
      </c>
    </row>
    <row r="553" spans="1:6" x14ac:dyDescent="0.25">
      <c r="A553">
        <v>552</v>
      </c>
      <c r="B553">
        <v>7</v>
      </c>
      <c r="C553">
        <v>1299</v>
      </c>
      <c r="D553">
        <v>1</v>
      </c>
      <c r="E553" t="s">
        <v>70</v>
      </c>
      <c r="F553" s="1">
        <v>45615</v>
      </c>
    </row>
    <row r="554" spans="1:6" x14ac:dyDescent="0.25">
      <c r="A554">
        <v>553</v>
      </c>
      <c r="B554">
        <v>7</v>
      </c>
      <c r="C554">
        <v>1835</v>
      </c>
      <c r="D554">
        <v>3</v>
      </c>
      <c r="E554" t="s">
        <v>73</v>
      </c>
      <c r="F554" s="1">
        <v>45516</v>
      </c>
    </row>
    <row r="555" spans="1:6" x14ac:dyDescent="0.25">
      <c r="A555">
        <v>554</v>
      </c>
      <c r="B555">
        <v>7</v>
      </c>
      <c r="C555">
        <v>1599</v>
      </c>
      <c r="D555">
        <v>3</v>
      </c>
      <c r="E555" t="s">
        <v>73</v>
      </c>
      <c r="F555" s="1">
        <v>45457</v>
      </c>
    </row>
    <row r="556" spans="1:6" x14ac:dyDescent="0.25">
      <c r="A556">
        <v>555</v>
      </c>
      <c r="B556">
        <v>5</v>
      </c>
      <c r="C556">
        <v>2471</v>
      </c>
      <c r="D556">
        <v>2</v>
      </c>
      <c r="E556" t="s">
        <v>72</v>
      </c>
      <c r="F556" s="1">
        <v>45659</v>
      </c>
    </row>
    <row r="557" spans="1:6" x14ac:dyDescent="0.25">
      <c r="A557">
        <v>556</v>
      </c>
      <c r="B557">
        <v>5</v>
      </c>
      <c r="C557">
        <v>1092</v>
      </c>
      <c r="D557">
        <v>1</v>
      </c>
      <c r="E557" t="s">
        <v>71</v>
      </c>
      <c r="F557" s="1">
        <v>45502</v>
      </c>
    </row>
    <row r="558" spans="1:6" x14ac:dyDescent="0.25">
      <c r="A558">
        <v>557</v>
      </c>
      <c r="B558">
        <v>5</v>
      </c>
      <c r="C558">
        <v>2345</v>
      </c>
      <c r="D558">
        <v>4</v>
      </c>
      <c r="E558" t="s">
        <v>69</v>
      </c>
      <c r="F558" s="1">
        <v>45568</v>
      </c>
    </row>
    <row r="559" spans="1:6" x14ac:dyDescent="0.25">
      <c r="A559">
        <v>558</v>
      </c>
      <c r="B559">
        <v>12</v>
      </c>
      <c r="C559">
        <v>2868</v>
      </c>
      <c r="D559">
        <v>2</v>
      </c>
      <c r="E559" t="s">
        <v>71</v>
      </c>
      <c r="F559" s="1">
        <v>45532</v>
      </c>
    </row>
    <row r="560" spans="1:6" x14ac:dyDescent="0.25">
      <c r="A560">
        <v>559</v>
      </c>
      <c r="B560">
        <v>1</v>
      </c>
      <c r="C560">
        <v>1565</v>
      </c>
      <c r="D560">
        <v>1</v>
      </c>
      <c r="E560" t="s">
        <v>69</v>
      </c>
      <c r="F560" s="1">
        <v>45646</v>
      </c>
    </row>
    <row r="561" spans="1:6" x14ac:dyDescent="0.25">
      <c r="A561">
        <v>560</v>
      </c>
      <c r="B561">
        <v>16</v>
      </c>
      <c r="C561">
        <v>2039</v>
      </c>
      <c r="D561">
        <v>2</v>
      </c>
      <c r="E561" t="s">
        <v>71</v>
      </c>
      <c r="F561" s="1">
        <v>45734</v>
      </c>
    </row>
    <row r="562" spans="1:6" x14ac:dyDescent="0.25">
      <c r="A562">
        <v>561</v>
      </c>
      <c r="B562">
        <v>8</v>
      </c>
      <c r="C562">
        <v>2610</v>
      </c>
      <c r="D562">
        <v>4</v>
      </c>
      <c r="E562" t="s">
        <v>73</v>
      </c>
      <c r="F562" s="1">
        <v>45435</v>
      </c>
    </row>
    <row r="563" spans="1:6" x14ac:dyDescent="0.25">
      <c r="A563">
        <v>562</v>
      </c>
      <c r="B563">
        <v>15</v>
      </c>
      <c r="C563">
        <v>1035</v>
      </c>
      <c r="D563">
        <v>2</v>
      </c>
      <c r="E563" t="s">
        <v>73</v>
      </c>
      <c r="F563" s="1">
        <v>45576</v>
      </c>
    </row>
    <row r="564" spans="1:6" x14ac:dyDescent="0.25">
      <c r="A564">
        <v>563</v>
      </c>
      <c r="B564">
        <v>15</v>
      </c>
      <c r="C564">
        <v>1977</v>
      </c>
      <c r="D564">
        <v>1</v>
      </c>
      <c r="E564" t="s">
        <v>73</v>
      </c>
      <c r="F564" s="1">
        <v>45656</v>
      </c>
    </row>
    <row r="565" spans="1:6" x14ac:dyDescent="0.25">
      <c r="A565">
        <v>564</v>
      </c>
      <c r="B565">
        <v>11</v>
      </c>
      <c r="C565">
        <v>1264</v>
      </c>
      <c r="D565">
        <v>2</v>
      </c>
      <c r="E565" t="s">
        <v>70</v>
      </c>
      <c r="F565" s="1">
        <v>45615</v>
      </c>
    </row>
    <row r="566" spans="1:6" x14ac:dyDescent="0.25">
      <c r="A566">
        <v>565</v>
      </c>
      <c r="B566">
        <v>19</v>
      </c>
      <c r="C566">
        <v>1804</v>
      </c>
      <c r="D566">
        <v>4</v>
      </c>
      <c r="E566" t="s">
        <v>69</v>
      </c>
      <c r="F566" s="1">
        <v>45680</v>
      </c>
    </row>
    <row r="567" spans="1:6" x14ac:dyDescent="0.25">
      <c r="A567">
        <v>566</v>
      </c>
      <c r="B567">
        <v>5</v>
      </c>
      <c r="C567">
        <v>1754</v>
      </c>
      <c r="D567">
        <v>4</v>
      </c>
      <c r="E567" t="s">
        <v>74</v>
      </c>
      <c r="F567" s="1">
        <v>45692</v>
      </c>
    </row>
    <row r="568" spans="1:6" x14ac:dyDescent="0.25">
      <c r="A568">
        <v>567</v>
      </c>
      <c r="B568">
        <v>19</v>
      </c>
      <c r="C568">
        <v>1818</v>
      </c>
      <c r="D568">
        <v>2</v>
      </c>
      <c r="E568" t="s">
        <v>69</v>
      </c>
      <c r="F568" s="1">
        <v>45481</v>
      </c>
    </row>
    <row r="569" spans="1:6" x14ac:dyDescent="0.25">
      <c r="A569">
        <v>568</v>
      </c>
      <c r="B569">
        <v>9</v>
      </c>
      <c r="C569">
        <v>1939</v>
      </c>
      <c r="D569">
        <v>2</v>
      </c>
      <c r="E569" t="s">
        <v>71</v>
      </c>
      <c r="F569" s="1">
        <v>45512</v>
      </c>
    </row>
    <row r="570" spans="1:6" x14ac:dyDescent="0.25">
      <c r="A570">
        <v>569</v>
      </c>
      <c r="B570">
        <v>18</v>
      </c>
      <c r="C570">
        <v>1809</v>
      </c>
      <c r="D570">
        <v>1</v>
      </c>
      <c r="E570" t="s">
        <v>73</v>
      </c>
      <c r="F570" s="1">
        <v>45635</v>
      </c>
    </row>
    <row r="571" spans="1:6" x14ac:dyDescent="0.25">
      <c r="A571">
        <v>570</v>
      </c>
      <c r="B571">
        <v>2</v>
      </c>
      <c r="C571">
        <v>1791</v>
      </c>
      <c r="D571">
        <v>3</v>
      </c>
      <c r="E571" t="s">
        <v>71</v>
      </c>
      <c r="F571" s="1">
        <v>45744</v>
      </c>
    </row>
    <row r="572" spans="1:6" x14ac:dyDescent="0.25">
      <c r="A572">
        <v>571</v>
      </c>
      <c r="B572">
        <v>3</v>
      </c>
      <c r="C572">
        <v>1307</v>
      </c>
      <c r="D572">
        <v>4</v>
      </c>
      <c r="E572" t="s">
        <v>70</v>
      </c>
      <c r="F572" s="1">
        <v>45434</v>
      </c>
    </row>
    <row r="573" spans="1:6" x14ac:dyDescent="0.25">
      <c r="A573">
        <v>572</v>
      </c>
      <c r="B573">
        <v>15</v>
      </c>
      <c r="C573">
        <v>1510</v>
      </c>
      <c r="D573">
        <v>4</v>
      </c>
      <c r="E573" t="s">
        <v>74</v>
      </c>
      <c r="F573" s="1">
        <v>45547</v>
      </c>
    </row>
    <row r="574" spans="1:6" x14ac:dyDescent="0.25">
      <c r="A574">
        <v>573</v>
      </c>
      <c r="B574">
        <v>18</v>
      </c>
      <c r="C574">
        <v>2697</v>
      </c>
      <c r="D574">
        <v>4</v>
      </c>
      <c r="E574" t="s">
        <v>73</v>
      </c>
      <c r="F574" s="1">
        <v>45742</v>
      </c>
    </row>
    <row r="575" spans="1:6" x14ac:dyDescent="0.25">
      <c r="A575">
        <v>574</v>
      </c>
      <c r="B575">
        <v>4</v>
      </c>
      <c r="C575">
        <v>1705</v>
      </c>
      <c r="D575">
        <v>4</v>
      </c>
      <c r="E575" t="s">
        <v>71</v>
      </c>
      <c r="F575" s="1">
        <v>45592</v>
      </c>
    </row>
    <row r="576" spans="1:6" x14ac:dyDescent="0.25">
      <c r="A576">
        <v>575</v>
      </c>
      <c r="B576">
        <v>7</v>
      </c>
      <c r="C576">
        <v>1837</v>
      </c>
      <c r="D576">
        <v>3</v>
      </c>
      <c r="E576" t="s">
        <v>73</v>
      </c>
      <c r="F576" s="1">
        <v>45703</v>
      </c>
    </row>
    <row r="577" spans="1:6" x14ac:dyDescent="0.25">
      <c r="A577">
        <v>576</v>
      </c>
      <c r="B577">
        <v>1</v>
      </c>
      <c r="C577">
        <v>1012</v>
      </c>
      <c r="D577">
        <v>1</v>
      </c>
      <c r="E577" t="s">
        <v>70</v>
      </c>
      <c r="F577" s="1">
        <v>45626</v>
      </c>
    </row>
    <row r="578" spans="1:6" x14ac:dyDescent="0.25">
      <c r="A578">
        <v>577</v>
      </c>
      <c r="B578">
        <v>8</v>
      </c>
      <c r="C578">
        <v>2653</v>
      </c>
      <c r="D578">
        <v>5</v>
      </c>
      <c r="E578" t="s">
        <v>71</v>
      </c>
      <c r="F578" s="1">
        <v>45429</v>
      </c>
    </row>
    <row r="579" spans="1:6" x14ac:dyDescent="0.25">
      <c r="A579">
        <v>578</v>
      </c>
      <c r="B579">
        <v>19</v>
      </c>
      <c r="C579">
        <v>1620</v>
      </c>
      <c r="D579">
        <v>1</v>
      </c>
      <c r="E579" t="s">
        <v>74</v>
      </c>
      <c r="F579" s="1">
        <v>45423</v>
      </c>
    </row>
    <row r="580" spans="1:6" x14ac:dyDescent="0.25">
      <c r="A580">
        <v>579</v>
      </c>
      <c r="B580">
        <v>10</v>
      </c>
      <c r="C580">
        <v>1527</v>
      </c>
      <c r="D580">
        <v>4</v>
      </c>
      <c r="E580" t="s">
        <v>69</v>
      </c>
      <c r="F580" s="1">
        <v>45634</v>
      </c>
    </row>
    <row r="581" spans="1:6" x14ac:dyDescent="0.25">
      <c r="A581">
        <v>580</v>
      </c>
      <c r="B581">
        <v>13</v>
      </c>
      <c r="C581">
        <v>2736</v>
      </c>
      <c r="D581">
        <v>1</v>
      </c>
      <c r="E581" t="s">
        <v>72</v>
      </c>
      <c r="F581" s="1">
        <v>45596</v>
      </c>
    </row>
    <row r="582" spans="1:6" x14ac:dyDescent="0.25">
      <c r="A582">
        <v>581</v>
      </c>
      <c r="B582">
        <v>13</v>
      </c>
      <c r="C582">
        <v>2873</v>
      </c>
      <c r="D582">
        <v>1</v>
      </c>
      <c r="E582" t="s">
        <v>69</v>
      </c>
      <c r="F582" s="1">
        <v>45414</v>
      </c>
    </row>
    <row r="583" spans="1:6" x14ac:dyDescent="0.25">
      <c r="A583">
        <v>582</v>
      </c>
      <c r="B583">
        <v>14</v>
      </c>
      <c r="C583">
        <v>2105</v>
      </c>
      <c r="D583">
        <v>5</v>
      </c>
      <c r="E583" t="s">
        <v>69</v>
      </c>
      <c r="F583" s="1">
        <v>45610</v>
      </c>
    </row>
    <row r="584" spans="1:6" x14ac:dyDescent="0.25">
      <c r="A584">
        <v>583</v>
      </c>
      <c r="B584">
        <v>4</v>
      </c>
      <c r="C584">
        <v>1013</v>
      </c>
      <c r="D584">
        <v>2</v>
      </c>
      <c r="E584" t="s">
        <v>73</v>
      </c>
      <c r="F584" s="1">
        <v>45721</v>
      </c>
    </row>
    <row r="585" spans="1:6" x14ac:dyDescent="0.25">
      <c r="A585">
        <v>584</v>
      </c>
      <c r="B585">
        <v>4</v>
      </c>
      <c r="C585">
        <v>1946</v>
      </c>
      <c r="D585">
        <v>4</v>
      </c>
      <c r="E585" t="s">
        <v>73</v>
      </c>
      <c r="F585" s="1">
        <v>45744</v>
      </c>
    </row>
    <row r="586" spans="1:6" x14ac:dyDescent="0.25">
      <c r="A586">
        <v>585</v>
      </c>
      <c r="B586">
        <v>5</v>
      </c>
      <c r="C586">
        <v>1828</v>
      </c>
      <c r="D586">
        <v>4</v>
      </c>
      <c r="E586" t="s">
        <v>74</v>
      </c>
      <c r="F586" s="1">
        <v>45534</v>
      </c>
    </row>
    <row r="587" spans="1:6" x14ac:dyDescent="0.25">
      <c r="A587">
        <v>586</v>
      </c>
      <c r="B587">
        <v>4</v>
      </c>
      <c r="C587">
        <v>2942</v>
      </c>
      <c r="D587">
        <v>4</v>
      </c>
      <c r="E587" t="s">
        <v>69</v>
      </c>
      <c r="F587" s="1">
        <v>45747</v>
      </c>
    </row>
    <row r="588" spans="1:6" x14ac:dyDescent="0.25">
      <c r="A588">
        <v>587</v>
      </c>
      <c r="B588">
        <v>20</v>
      </c>
      <c r="C588">
        <v>2106</v>
      </c>
      <c r="D588">
        <v>3</v>
      </c>
      <c r="E588" t="s">
        <v>71</v>
      </c>
      <c r="F588" s="1">
        <v>45759</v>
      </c>
    </row>
    <row r="589" spans="1:6" x14ac:dyDescent="0.25">
      <c r="A589">
        <v>588</v>
      </c>
      <c r="B589">
        <v>16</v>
      </c>
      <c r="C589">
        <v>1446</v>
      </c>
      <c r="D589">
        <v>5</v>
      </c>
      <c r="E589" t="s">
        <v>70</v>
      </c>
      <c r="F589" s="1">
        <v>45683</v>
      </c>
    </row>
    <row r="590" spans="1:6" x14ac:dyDescent="0.25">
      <c r="A590">
        <v>589</v>
      </c>
      <c r="B590">
        <v>5</v>
      </c>
      <c r="C590">
        <v>1184</v>
      </c>
      <c r="D590">
        <v>2</v>
      </c>
      <c r="E590" t="s">
        <v>74</v>
      </c>
      <c r="F590" s="1">
        <v>45552</v>
      </c>
    </row>
    <row r="591" spans="1:6" x14ac:dyDescent="0.25">
      <c r="A591">
        <v>590</v>
      </c>
      <c r="B591">
        <v>19</v>
      </c>
      <c r="C591">
        <v>2970</v>
      </c>
      <c r="D591">
        <v>4</v>
      </c>
      <c r="E591" t="s">
        <v>72</v>
      </c>
      <c r="F591" s="1">
        <v>45743</v>
      </c>
    </row>
    <row r="592" spans="1:6" x14ac:dyDescent="0.25">
      <c r="A592">
        <v>591</v>
      </c>
      <c r="B592">
        <v>18</v>
      </c>
      <c r="C592">
        <v>1292</v>
      </c>
      <c r="D592">
        <v>1</v>
      </c>
      <c r="E592" t="s">
        <v>71</v>
      </c>
      <c r="F592" s="1">
        <v>45568</v>
      </c>
    </row>
    <row r="593" spans="1:6" x14ac:dyDescent="0.25">
      <c r="A593">
        <v>592</v>
      </c>
      <c r="B593">
        <v>6</v>
      </c>
      <c r="C593">
        <v>1218</v>
      </c>
      <c r="D593">
        <v>1</v>
      </c>
      <c r="E593" t="s">
        <v>74</v>
      </c>
      <c r="F593" s="1">
        <v>45436</v>
      </c>
    </row>
    <row r="594" spans="1:6" x14ac:dyDescent="0.25">
      <c r="A594">
        <v>593</v>
      </c>
      <c r="B594">
        <v>16</v>
      </c>
      <c r="C594">
        <v>1556</v>
      </c>
      <c r="D594">
        <v>2</v>
      </c>
      <c r="E594" t="s">
        <v>74</v>
      </c>
      <c r="F594" s="1">
        <v>45414</v>
      </c>
    </row>
    <row r="595" spans="1:6" x14ac:dyDescent="0.25">
      <c r="A595">
        <v>594</v>
      </c>
      <c r="B595">
        <v>3</v>
      </c>
      <c r="C595">
        <v>1700</v>
      </c>
      <c r="D595">
        <v>4</v>
      </c>
      <c r="E595" t="s">
        <v>70</v>
      </c>
      <c r="F595" s="1">
        <v>45462</v>
      </c>
    </row>
    <row r="596" spans="1:6" x14ac:dyDescent="0.25">
      <c r="A596">
        <v>595</v>
      </c>
      <c r="B596">
        <v>19</v>
      </c>
      <c r="C596">
        <v>1377</v>
      </c>
      <c r="D596">
        <v>1</v>
      </c>
      <c r="E596" t="s">
        <v>70</v>
      </c>
      <c r="F596" s="1">
        <v>45525</v>
      </c>
    </row>
    <row r="597" spans="1:6" x14ac:dyDescent="0.25">
      <c r="A597">
        <v>596</v>
      </c>
      <c r="B597">
        <v>1</v>
      </c>
      <c r="C597">
        <v>1274</v>
      </c>
      <c r="D597">
        <v>4</v>
      </c>
      <c r="E597" t="s">
        <v>71</v>
      </c>
      <c r="F597" s="1">
        <v>45454</v>
      </c>
    </row>
    <row r="598" spans="1:6" x14ac:dyDescent="0.25">
      <c r="A598">
        <v>597</v>
      </c>
      <c r="B598">
        <v>3</v>
      </c>
      <c r="C598">
        <v>1883</v>
      </c>
      <c r="D598">
        <v>3</v>
      </c>
      <c r="E598" t="s">
        <v>69</v>
      </c>
      <c r="F598" s="1">
        <v>45604</v>
      </c>
    </row>
    <row r="599" spans="1:6" x14ac:dyDescent="0.25">
      <c r="A599">
        <v>598</v>
      </c>
      <c r="B599">
        <v>1</v>
      </c>
      <c r="C599">
        <v>2345</v>
      </c>
      <c r="D599">
        <v>5</v>
      </c>
      <c r="E599" t="s">
        <v>74</v>
      </c>
      <c r="F599" s="1">
        <v>45444</v>
      </c>
    </row>
    <row r="600" spans="1:6" x14ac:dyDescent="0.25">
      <c r="A600">
        <v>599</v>
      </c>
      <c r="B600">
        <v>6</v>
      </c>
      <c r="C600">
        <v>2049</v>
      </c>
      <c r="D600">
        <v>4</v>
      </c>
      <c r="E600" t="s">
        <v>73</v>
      </c>
      <c r="F600" s="1">
        <v>45636</v>
      </c>
    </row>
    <row r="601" spans="1:6" x14ac:dyDescent="0.25">
      <c r="A601">
        <v>600</v>
      </c>
      <c r="B601">
        <v>7</v>
      </c>
      <c r="C601">
        <v>1890</v>
      </c>
      <c r="D601">
        <v>1</v>
      </c>
      <c r="E601" t="s">
        <v>70</v>
      </c>
      <c r="F601" s="1">
        <v>45497</v>
      </c>
    </row>
    <row r="602" spans="1:6" x14ac:dyDescent="0.25">
      <c r="A602">
        <v>601</v>
      </c>
      <c r="B602">
        <v>1</v>
      </c>
      <c r="C602">
        <v>1168</v>
      </c>
      <c r="D602">
        <v>2</v>
      </c>
      <c r="E602" t="s">
        <v>69</v>
      </c>
      <c r="F602" s="1">
        <v>45595</v>
      </c>
    </row>
    <row r="603" spans="1:6" x14ac:dyDescent="0.25">
      <c r="A603">
        <v>602</v>
      </c>
      <c r="B603">
        <v>17</v>
      </c>
      <c r="C603">
        <v>2855</v>
      </c>
      <c r="D603">
        <v>5</v>
      </c>
      <c r="E603" t="s">
        <v>71</v>
      </c>
      <c r="F603" s="1">
        <v>45724</v>
      </c>
    </row>
    <row r="604" spans="1:6" x14ac:dyDescent="0.25">
      <c r="A604">
        <v>603</v>
      </c>
      <c r="B604">
        <v>10</v>
      </c>
      <c r="C604">
        <v>2177</v>
      </c>
      <c r="D604">
        <v>3</v>
      </c>
      <c r="E604" t="s">
        <v>70</v>
      </c>
      <c r="F604" s="1">
        <v>45430</v>
      </c>
    </row>
    <row r="605" spans="1:6" x14ac:dyDescent="0.25">
      <c r="A605">
        <v>604</v>
      </c>
      <c r="B605">
        <v>7</v>
      </c>
      <c r="C605">
        <v>1588</v>
      </c>
      <c r="D605">
        <v>3</v>
      </c>
      <c r="E605" t="s">
        <v>70</v>
      </c>
      <c r="F605" s="1">
        <v>45666</v>
      </c>
    </row>
    <row r="606" spans="1:6" x14ac:dyDescent="0.25">
      <c r="A606">
        <v>605</v>
      </c>
      <c r="B606">
        <v>20</v>
      </c>
      <c r="C606">
        <v>2478</v>
      </c>
      <c r="D606">
        <v>5</v>
      </c>
      <c r="E606" t="s">
        <v>70</v>
      </c>
      <c r="F606" s="1">
        <v>45608</v>
      </c>
    </row>
    <row r="607" spans="1:6" x14ac:dyDescent="0.25">
      <c r="A607">
        <v>606</v>
      </c>
      <c r="B607">
        <v>19</v>
      </c>
      <c r="C607">
        <v>2471</v>
      </c>
      <c r="D607">
        <v>2</v>
      </c>
      <c r="E607" t="s">
        <v>72</v>
      </c>
      <c r="F607" s="1">
        <v>45582</v>
      </c>
    </row>
    <row r="608" spans="1:6" x14ac:dyDescent="0.25">
      <c r="A608">
        <v>607</v>
      </c>
      <c r="B608">
        <v>17</v>
      </c>
      <c r="C608">
        <v>2605</v>
      </c>
      <c r="D608">
        <v>3</v>
      </c>
      <c r="E608" t="s">
        <v>70</v>
      </c>
      <c r="F608" s="1">
        <v>45569</v>
      </c>
    </row>
    <row r="609" spans="1:6" x14ac:dyDescent="0.25">
      <c r="A609">
        <v>608</v>
      </c>
      <c r="B609">
        <v>5</v>
      </c>
      <c r="C609">
        <v>2464</v>
      </c>
      <c r="D609">
        <v>1</v>
      </c>
      <c r="E609" t="s">
        <v>69</v>
      </c>
      <c r="F609" s="1">
        <v>45702</v>
      </c>
    </row>
    <row r="610" spans="1:6" x14ac:dyDescent="0.25">
      <c r="A610">
        <v>609</v>
      </c>
      <c r="B610">
        <v>4</v>
      </c>
      <c r="C610">
        <v>1042</v>
      </c>
      <c r="D610">
        <v>5</v>
      </c>
      <c r="E610" t="s">
        <v>73</v>
      </c>
      <c r="F610" s="1">
        <v>45575</v>
      </c>
    </row>
    <row r="611" spans="1:6" x14ac:dyDescent="0.25">
      <c r="A611">
        <v>610</v>
      </c>
      <c r="B611">
        <v>16</v>
      </c>
      <c r="C611">
        <v>1647</v>
      </c>
      <c r="D611">
        <v>4</v>
      </c>
      <c r="E611" t="s">
        <v>70</v>
      </c>
      <c r="F611" s="1">
        <v>45613</v>
      </c>
    </row>
    <row r="612" spans="1:6" x14ac:dyDescent="0.25">
      <c r="A612">
        <v>611</v>
      </c>
      <c r="B612">
        <v>5</v>
      </c>
      <c r="C612">
        <v>1405</v>
      </c>
      <c r="D612">
        <v>1</v>
      </c>
      <c r="E612" t="s">
        <v>70</v>
      </c>
      <c r="F612" s="1">
        <v>45454</v>
      </c>
    </row>
    <row r="613" spans="1:6" x14ac:dyDescent="0.25">
      <c r="A613">
        <v>612</v>
      </c>
      <c r="B613">
        <v>6</v>
      </c>
      <c r="C613">
        <v>2554</v>
      </c>
      <c r="D613">
        <v>2</v>
      </c>
      <c r="E613" t="s">
        <v>74</v>
      </c>
      <c r="F613" s="1">
        <v>45749</v>
      </c>
    </row>
    <row r="614" spans="1:6" x14ac:dyDescent="0.25">
      <c r="A614">
        <v>613</v>
      </c>
      <c r="B614">
        <v>9</v>
      </c>
      <c r="C614">
        <v>2103</v>
      </c>
      <c r="D614">
        <v>2</v>
      </c>
      <c r="E614" t="s">
        <v>70</v>
      </c>
      <c r="F614" s="1">
        <v>45539</v>
      </c>
    </row>
    <row r="615" spans="1:6" x14ac:dyDescent="0.25">
      <c r="A615">
        <v>614</v>
      </c>
      <c r="B615">
        <v>12</v>
      </c>
      <c r="C615">
        <v>1801</v>
      </c>
      <c r="D615">
        <v>4</v>
      </c>
      <c r="E615" t="s">
        <v>69</v>
      </c>
      <c r="F615" s="1">
        <v>45711</v>
      </c>
    </row>
    <row r="616" spans="1:6" x14ac:dyDescent="0.25">
      <c r="A616">
        <v>615</v>
      </c>
      <c r="B616">
        <v>19</v>
      </c>
      <c r="C616">
        <v>1716</v>
      </c>
      <c r="D616">
        <v>4</v>
      </c>
      <c r="E616" t="s">
        <v>73</v>
      </c>
      <c r="F616" s="1">
        <v>45660</v>
      </c>
    </row>
    <row r="617" spans="1:6" x14ac:dyDescent="0.25">
      <c r="A617">
        <v>616</v>
      </c>
      <c r="B617">
        <v>12</v>
      </c>
      <c r="C617">
        <v>2486</v>
      </c>
      <c r="D617">
        <v>1</v>
      </c>
      <c r="E617" t="s">
        <v>71</v>
      </c>
      <c r="F617" s="1">
        <v>45745</v>
      </c>
    </row>
    <row r="618" spans="1:6" x14ac:dyDescent="0.25">
      <c r="A618">
        <v>617</v>
      </c>
      <c r="B618">
        <v>17</v>
      </c>
      <c r="C618">
        <v>2295</v>
      </c>
      <c r="D618">
        <v>3</v>
      </c>
      <c r="E618" t="s">
        <v>74</v>
      </c>
      <c r="F618" s="1">
        <v>45712</v>
      </c>
    </row>
    <row r="619" spans="1:6" x14ac:dyDescent="0.25">
      <c r="A619">
        <v>618</v>
      </c>
      <c r="B619">
        <v>3</v>
      </c>
      <c r="C619">
        <v>1204</v>
      </c>
      <c r="D619">
        <v>5</v>
      </c>
      <c r="E619" t="s">
        <v>71</v>
      </c>
      <c r="F619" s="1">
        <v>45439</v>
      </c>
    </row>
    <row r="620" spans="1:6" x14ac:dyDescent="0.25">
      <c r="A620">
        <v>619</v>
      </c>
      <c r="B620">
        <v>7</v>
      </c>
      <c r="C620">
        <v>2591</v>
      </c>
      <c r="D620">
        <v>5</v>
      </c>
      <c r="E620" t="s">
        <v>71</v>
      </c>
      <c r="F620" s="1">
        <v>45741</v>
      </c>
    </row>
    <row r="621" spans="1:6" x14ac:dyDescent="0.25">
      <c r="A621">
        <v>620</v>
      </c>
      <c r="B621">
        <v>17</v>
      </c>
      <c r="C621">
        <v>1104</v>
      </c>
      <c r="D621">
        <v>4</v>
      </c>
      <c r="E621" t="s">
        <v>74</v>
      </c>
      <c r="F621" s="1">
        <v>45569</v>
      </c>
    </row>
    <row r="622" spans="1:6" x14ac:dyDescent="0.25">
      <c r="A622">
        <v>621</v>
      </c>
      <c r="B622">
        <v>6</v>
      </c>
      <c r="C622">
        <v>2317</v>
      </c>
      <c r="D622">
        <v>5</v>
      </c>
      <c r="E622" t="s">
        <v>74</v>
      </c>
      <c r="F622" s="1">
        <v>45584</v>
      </c>
    </row>
    <row r="623" spans="1:6" x14ac:dyDescent="0.25">
      <c r="A623">
        <v>622</v>
      </c>
      <c r="B623">
        <v>4</v>
      </c>
      <c r="C623">
        <v>2798</v>
      </c>
      <c r="D623">
        <v>3</v>
      </c>
      <c r="E623" t="s">
        <v>71</v>
      </c>
      <c r="F623" s="1">
        <v>45563</v>
      </c>
    </row>
    <row r="624" spans="1:6" x14ac:dyDescent="0.25">
      <c r="A624">
        <v>623</v>
      </c>
      <c r="B624">
        <v>16</v>
      </c>
      <c r="C624">
        <v>1601</v>
      </c>
      <c r="D624">
        <v>3</v>
      </c>
      <c r="E624" t="s">
        <v>70</v>
      </c>
      <c r="F624" s="1">
        <v>45533</v>
      </c>
    </row>
    <row r="625" spans="1:6" x14ac:dyDescent="0.25">
      <c r="A625">
        <v>624</v>
      </c>
      <c r="B625">
        <v>8</v>
      </c>
      <c r="C625">
        <v>2834</v>
      </c>
      <c r="D625">
        <v>3</v>
      </c>
      <c r="E625" t="s">
        <v>69</v>
      </c>
      <c r="F625" s="1">
        <v>45611</v>
      </c>
    </row>
    <row r="626" spans="1:6" x14ac:dyDescent="0.25">
      <c r="A626">
        <v>625</v>
      </c>
      <c r="B626">
        <v>8</v>
      </c>
      <c r="C626">
        <v>2815</v>
      </c>
      <c r="D626">
        <v>5</v>
      </c>
      <c r="E626" t="s">
        <v>69</v>
      </c>
      <c r="F626" s="1">
        <v>45518</v>
      </c>
    </row>
    <row r="627" spans="1:6" x14ac:dyDescent="0.25">
      <c r="A627">
        <v>626</v>
      </c>
      <c r="B627">
        <v>3</v>
      </c>
      <c r="C627">
        <v>1092</v>
      </c>
      <c r="D627">
        <v>1</v>
      </c>
      <c r="E627" t="s">
        <v>74</v>
      </c>
      <c r="F627" s="1">
        <v>45452</v>
      </c>
    </row>
    <row r="628" spans="1:6" x14ac:dyDescent="0.25">
      <c r="A628">
        <v>627</v>
      </c>
      <c r="B628">
        <v>9</v>
      </c>
      <c r="C628">
        <v>2537</v>
      </c>
      <c r="D628">
        <v>2</v>
      </c>
      <c r="E628" t="s">
        <v>72</v>
      </c>
      <c r="F628" s="1">
        <v>45446</v>
      </c>
    </row>
    <row r="629" spans="1:6" x14ac:dyDescent="0.25">
      <c r="A629">
        <v>628</v>
      </c>
      <c r="B629">
        <v>17</v>
      </c>
      <c r="C629">
        <v>1546</v>
      </c>
      <c r="D629">
        <v>1</v>
      </c>
      <c r="E629" t="s">
        <v>73</v>
      </c>
      <c r="F629" s="1">
        <v>45703</v>
      </c>
    </row>
    <row r="630" spans="1:6" x14ac:dyDescent="0.25">
      <c r="A630">
        <v>629</v>
      </c>
      <c r="B630">
        <v>16</v>
      </c>
      <c r="C630">
        <v>1871</v>
      </c>
      <c r="D630">
        <v>5</v>
      </c>
      <c r="E630" t="s">
        <v>73</v>
      </c>
      <c r="F630" s="1">
        <v>45631</v>
      </c>
    </row>
    <row r="631" spans="1:6" x14ac:dyDescent="0.25">
      <c r="A631">
        <v>630</v>
      </c>
      <c r="B631">
        <v>2</v>
      </c>
      <c r="C631">
        <v>1445</v>
      </c>
      <c r="D631">
        <v>5</v>
      </c>
      <c r="E631" t="s">
        <v>73</v>
      </c>
      <c r="F631" s="1">
        <v>45726</v>
      </c>
    </row>
    <row r="632" spans="1:6" x14ac:dyDescent="0.25">
      <c r="A632">
        <v>631</v>
      </c>
      <c r="B632">
        <v>2</v>
      </c>
      <c r="C632">
        <v>1003</v>
      </c>
      <c r="D632">
        <v>3</v>
      </c>
      <c r="E632" t="s">
        <v>71</v>
      </c>
      <c r="F632" s="1">
        <v>45742</v>
      </c>
    </row>
    <row r="633" spans="1:6" x14ac:dyDescent="0.25">
      <c r="A633">
        <v>632</v>
      </c>
      <c r="B633">
        <v>13</v>
      </c>
      <c r="C633">
        <v>1153</v>
      </c>
      <c r="D633">
        <v>3</v>
      </c>
      <c r="E633" t="s">
        <v>74</v>
      </c>
      <c r="F633" s="1">
        <v>45704</v>
      </c>
    </row>
    <row r="634" spans="1:6" x14ac:dyDescent="0.25">
      <c r="A634">
        <v>633</v>
      </c>
      <c r="B634">
        <v>3</v>
      </c>
      <c r="C634">
        <v>2707</v>
      </c>
      <c r="D634">
        <v>1</v>
      </c>
      <c r="E634" t="s">
        <v>72</v>
      </c>
      <c r="F634" s="1">
        <v>45741</v>
      </c>
    </row>
    <row r="635" spans="1:6" x14ac:dyDescent="0.25">
      <c r="A635">
        <v>634</v>
      </c>
      <c r="B635">
        <v>12</v>
      </c>
      <c r="C635">
        <v>2904</v>
      </c>
      <c r="D635">
        <v>1</v>
      </c>
      <c r="E635" t="s">
        <v>70</v>
      </c>
      <c r="F635" s="1">
        <v>45598</v>
      </c>
    </row>
    <row r="636" spans="1:6" x14ac:dyDescent="0.25">
      <c r="A636">
        <v>635</v>
      </c>
      <c r="B636">
        <v>19</v>
      </c>
      <c r="C636">
        <v>1080</v>
      </c>
      <c r="D636">
        <v>2</v>
      </c>
      <c r="E636" t="s">
        <v>74</v>
      </c>
      <c r="F636" s="1">
        <v>45749</v>
      </c>
    </row>
    <row r="637" spans="1:6" x14ac:dyDescent="0.25">
      <c r="A637">
        <v>636</v>
      </c>
      <c r="B637">
        <v>20</v>
      </c>
      <c r="C637">
        <v>1360</v>
      </c>
      <c r="D637">
        <v>1</v>
      </c>
      <c r="E637" t="s">
        <v>71</v>
      </c>
      <c r="F637" s="1">
        <v>45634</v>
      </c>
    </row>
    <row r="638" spans="1:6" x14ac:dyDescent="0.25">
      <c r="A638">
        <v>637</v>
      </c>
      <c r="B638">
        <v>1</v>
      </c>
      <c r="C638">
        <v>2066</v>
      </c>
      <c r="D638">
        <v>1</v>
      </c>
      <c r="E638" t="s">
        <v>72</v>
      </c>
      <c r="F638" s="1">
        <v>45742</v>
      </c>
    </row>
    <row r="639" spans="1:6" x14ac:dyDescent="0.25">
      <c r="A639">
        <v>638</v>
      </c>
      <c r="B639">
        <v>7</v>
      </c>
      <c r="C639">
        <v>1335</v>
      </c>
      <c r="D639">
        <v>4</v>
      </c>
      <c r="E639" t="s">
        <v>70</v>
      </c>
      <c r="F639" s="1">
        <v>45613</v>
      </c>
    </row>
    <row r="640" spans="1:6" x14ac:dyDescent="0.25">
      <c r="A640">
        <v>639</v>
      </c>
      <c r="B640">
        <v>7</v>
      </c>
      <c r="C640">
        <v>1571</v>
      </c>
      <c r="D640">
        <v>4</v>
      </c>
      <c r="E640" t="s">
        <v>71</v>
      </c>
      <c r="F640" s="1">
        <v>45743</v>
      </c>
    </row>
    <row r="641" spans="1:6" x14ac:dyDescent="0.25">
      <c r="A641">
        <v>640</v>
      </c>
      <c r="B641">
        <v>10</v>
      </c>
      <c r="C641">
        <v>2064</v>
      </c>
      <c r="D641">
        <v>4</v>
      </c>
      <c r="E641" t="s">
        <v>71</v>
      </c>
      <c r="F641" s="1">
        <v>45620</v>
      </c>
    </row>
    <row r="642" spans="1:6" x14ac:dyDescent="0.25">
      <c r="A642">
        <v>641</v>
      </c>
      <c r="B642">
        <v>5</v>
      </c>
      <c r="C642">
        <v>2354</v>
      </c>
      <c r="D642">
        <v>2</v>
      </c>
      <c r="E642" t="s">
        <v>73</v>
      </c>
      <c r="F642" s="1">
        <v>45604</v>
      </c>
    </row>
    <row r="643" spans="1:6" x14ac:dyDescent="0.25">
      <c r="A643">
        <v>642</v>
      </c>
      <c r="B643">
        <v>19</v>
      </c>
      <c r="C643">
        <v>2747</v>
      </c>
      <c r="D643">
        <v>1</v>
      </c>
      <c r="E643" t="s">
        <v>74</v>
      </c>
      <c r="F643" s="1">
        <v>45626</v>
      </c>
    </row>
    <row r="644" spans="1:6" x14ac:dyDescent="0.25">
      <c r="A644">
        <v>643</v>
      </c>
      <c r="B644">
        <v>12</v>
      </c>
      <c r="C644">
        <v>1244</v>
      </c>
      <c r="D644">
        <v>1</v>
      </c>
      <c r="E644" t="s">
        <v>73</v>
      </c>
      <c r="F644" s="1">
        <v>45554</v>
      </c>
    </row>
    <row r="645" spans="1:6" x14ac:dyDescent="0.25">
      <c r="A645">
        <v>644</v>
      </c>
      <c r="B645">
        <v>11</v>
      </c>
      <c r="C645">
        <v>1350</v>
      </c>
      <c r="D645">
        <v>3</v>
      </c>
      <c r="E645" t="s">
        <v>74</v>
      </c>
      <c r="F645" s="1">
        <v>45538</v>
      </c>
    </row>
    <row r="646" spans="1:6" x14ac:dyDescent="0.25">
      <c r="A646">
        <v>645</v>
      </c>
      <c r="B646">
        <v>10</v>
      </c>
      <c r="C646">
        <v>1163</v>
      </c>
      <c r="D646">
        <v>5</v>
      </c>
      <c r="E646" t="s">
        <v>74</v>
      </c>
      <c r="F646" s="1">
        <v>45432</v>
      </c>
    </row>
    <row r="647" spans="1:6" x14ac:dyDescent="0.25">
      <c r="A647">
        <v>646</v>
      </c>
      <c r="B647">
        <v>3</v>
      </c>
      <c r="C647">
        <v>2379</v>
      </c>
      <c r="D647">
        <v>3</v>
      </c>
      <c r="E647" t="s">
        <v>71</v>
      </c>
      <c r="F647" s="1">
        <v>45494</v>
      </c>
    </row>
    <row r="648" spans="1:6" x14ac:dyDescent="0.25">
      <c r="A648">
        <v>647</v>
      </c>
      <c r="B648">
        <v>6</v>
      </c>
      <c r="C648">
        <v>1067</v>
      </c>
      <c r="D648">
        <v>1</v>
      </c>
      <c r="E648" t="s">
        <v>73</v>
      </c>
      <c r="F648" s="1">
        <v>45489</v>
      </c>
    </row>
    <row r="649" spans="1:6" x14ac:dyDescent="0.25">
      <c r="A649">
        <v>648</v>
      </c>
      <c r="B649">
        <v>6</v>
      </c>
      <c r="C649">
        <v>1774</v>
      </c>
      <c r="D649">
        <v>2</v>
      </c>
      <c r="E649" t="s">
        <v>69</v>
      </c>
      <c r="F649" s="1">
        <v>45663</v>
      </c>
    </row>
    <row r="650" spans="1:6" x14ac:dyDescent="0.25">
      <c r="A650">
        <v>649</v>
      </c>
      <c r="B650">
        <v>6</v>
      </c>
      <c r="C650">
        <v>1192</v>
      </c>
      <c r="D650">
        <v>4</v>
      </c>
      <c r="E650" t="s">
        <v>72</v>
      </c>
      <c r="F650" s="1">
        <v>45521</v>
      </c>
    </row>
    <row r="651" spans="1:6" x14ac:dyDescent="0.25">
      <c r="A651">
        <v>650</v>
      </c>
      <c r="B651">
        <v>6</v>
      </c>
      <c r="C651">
        <v>1739</v>
      </c>
      <c r="D651">
        <v>1</v>
      </c>
      <c r="E651" t="s">
        <v>72</v>
      </c>
      <c r="F651" s="1">
        <v>45755</v>
      </c>
    </row>
    <row r="652" spans="1:6" x14ac:dyDescent="0.25">
      <c r="A652">
        <v>651</v>
      </c>
      <c r="B652">
        <v>3</v>
      </c>
      <c r="C652">
        <v>2026</v>
      </c>
      <c r="D652">
        <v>4</v>
      </c>
      <c r="E652" t="s">
        <v>74</v>
      </c>
      <c r="F652" s="1">
        <v>45638</v>
      </c>
    </row>
    <row r="653" spans="1:6" x14ac:dyDescent="0.25">
      <c r="A653">
        <v>652</v>
      </c>
      <c r="B653">
        <v>17</v>
      </c>
      <c r="C653">
        <v>1560</v>
      </c>
      <c r="D653">
        <v>4</v>
      </c>
      <c r="E653" t="s">
        <v>71</v>
      </c>
      <c r="F653" s="1">
        <v>45421</v>
      </c>
    </row>
    <row r="654" spans="1:6" x14ac:dyDescent="0.25">
      <c r="A654">
        <v>653</v>
      </c>
      <c r="B654">
        <v>12</v>
      </c>
      <c r="C654">
        <v>1028</v>
      </c>
      <c r="D654">
        <v>4</v>
      </c>
      <c r="E654" t="s">
        <v>74</v>
      </c>
      <c r="F654" s="1">
        <v>45681</v>
      </c>
    </row>
    <row r="655" spans="1:6" x14ac:dyDescent="0.25">
      <c r="A655">
        <v>654</v>
      </c>
      <c r="B655">
        <v>6</v>
      </c>
      <c r="C655">
        <v>1353</v>
      </c>
      <c r="D655">
        <v>3</v>
      </c>
      <c r="E655" t="s">
        <v>71</v>
      </c>
      <c r="F655" s="1">
        <v>45467</v>
      </c>
    </row>
    <row r="656" spans="1:6" x14ac:dyDescent="0.25">
      <c r="A656">
        <v>655</v>
      </c>
      <c r="B656">
        <v>20</v>
      </c>
      <c r="C656">
        <v>1539</v>
      </c>
      <c r="D656">
        <v>4</v>
      </c>
      <c r="E656" t="s">
        <v>72</v>
      </c>
      <c r="F656" s="1">
        <v>45662</v>
      </c>
    </row>
    <row r="657" spans="1:6" x14ac:dyDescent="0.25">
      <c r="A657">
        <v>656</v>
      </c>
      <c r="B657">
        <v>15</v>
      </c>
      <c r="C657">
        <v>2260</v>
      </c>
      <c r="D657">
        <v>1</v>
      </c>
      <c r="E657" t="s">
        <v>74</v>
      </c>
      <c r="F657" s="1">
        <v>45597</v>
      </c>
    </row>
    <row r="658" spans="1:6" x14ac:dyDescent="0.25">
      <c r="A658">
        <v>657</v>
      </c>
      <c r="B658">
        <v>10</v>
      </c>
      <c r="C658">
        <v>1404</v>
      </c>
      <c r="D658">
        <v>4</v>
      </c>
      <c r="E658" t="s">
        <v>74</v>
      </c>
      <c r="F658" s="1">
        <v>45542</v>
      </c>
    </row>
    <row r="659" spans="1:6" x14ac:dyDescent="0.25">
      <c r="A659">
        <v>658</v>
      </c>
      <c r="B659">
        <v>14</v>
      </c>
      <c r="C659">
        <v>1818</v>
      </c>
      <c r="D659">
        <v>5</v>
      </c>
      <c r="E659" t="s">
        <v>72</v>
      </c>
      <c r="F659" s="1">
        <v>45481</v>
      </c>
    </row>
    <row r="660" spans="1:6" x14ac:dyDescent="0.25">
      <c r="A660">
        <v>659</v>
      </c>
      <c r="B660">
        <v>1</v>
      </c>
      <c r="C660">
        <v>1724</v>
      </c>
      <c r="D660">
        <v>3</v>
      </c>
      <c r="E660" t="s">
        <v>73</v>
      </c>
      <c r="F660" s="1">
        <v>45759</v>
      </c>
    </row>
    <row r="661" spans="1:6" x14ac:dyDescent="0.25">
      <c r="A661">
        <v>660</v>
      </c>
      <c r="B661">
        <v>5</v>
      </c>
      <c r="C661">
        <v>2429</v>
      </c>
      <c r="D661">
        <v>1</v>
      </c>
      <c r="E661" t="s">
        <v>72</v>
      </c>
      <c r="F661" s="1">
        <v>45738</v>
      </c>
    </row>
    <row r="662" spans="1:6" x14ac:dyDescent="0.25">
      <c r="A662">
        <v>661</v>
      </c>
      <c r="B662">
        <v>2</v>
      </c>
      <c r="C662">
        <v>1504</v>
      </c>
      <c r="D662">
        <v>4</v>
      </c>
      <c r="E662" t="s">
        <v>74</v>
      </c>
      <c r="F662" s="1">
        <v>45529</v>
      </c>
    </row>
    <row r="663" spans="1:6" x14ac:dyDescent="0.25">
      <c r="A663">
        <v>662</v>
      </c>
      <c r="B663">
        <v>20</v>
      </c>
      <c r="C663">
        <v>1391</v>
      </c>
      <c r="D663">
        <v>5</v>
      </c>
      <c r="E663" t="s">
        <v>74</v>
      </c>
      <c r="F663" s="1">
        <v>45586</v>
      </c>
    </row>
    <row r="664" spans="1:6" x14ac:dyDescent="0.25">
      <c r="A664">
        <v>663</v>
      </c>
      <c r="B664">
        <v>15</v>
      </c>
      <c r="C664">
        <v>2541</v>
      </c>
      <c r="D664">
        <v>4</v>
      </c>
      <c r="E664" t="s">
        <v>71</v>
      </c>
      <c r="F664" s="1">
        <v>45625</v>
      </c>
    </row>
    <row r="665" spans="1:6" x14ac:dyDescent="0.25">
      <c r="A665">
        <v>664</v>
      </c>
      <c r="B665">
        <v>2</v>
      </c>
      <c r="C665">
        <v>1999</v>
      </c>
      <c r="D665">
        <v>2</v>
      </c>
      <c r="E665" t="s">
        <v>73</v>
      </c>
      <c r="F665" s="1">
        <v>45546</v>
      </c>
    </row>
    <row r="666" spans="1:6" x14ac:dyDescent="0.25">
      <c r="A666">
        <v>665</v>
      </c>
      <c r="B666">
        <v>16</v>
      </c>
      <c r="C666">
        <v>1750</v>
      </c>
      <c r="D666">
        <v>4</v>
      </c>
      <c r="E666" t="s">
        <v>73</v>
      </c>
      <c r="F666" s="1">
        <v>45761</v>
      </c>
    </row>
    <row r="667" spans="1:6" x14ac:dyDescent="0.25">
      <c r="A667">
        <v>666</v>
      </c>
      <c r="B667">
        <v>18</v>
      </c>
      <c r="C667">
        <v>1803</v>
      </c>
      <c r="D667">
        <v>3</v>
      </c>
      <c r="E667" t="s">
        <v>71</v>
      </c>
      <c r="F667" s="1">
        <v>45559</v>
      </c>
    </row>
    <row r="668" spans="1:6" x14ac:dyDescent="0.25">
      <c r="A668">
        <v>667</v>
      </c>
      <c r="B668">
        <v>18</v>
      </c>
      <c r="C668">
        <v>1941</v>
      </c>
      <c r="D668">
        <v>5</v>
      </c>
      <c r="E668" t="s">
        <v>74</v>
      </c>
      <c r="F668" s="1">
        <v>45695</v>
      </c>
    </row>
    <row r="669" spans="1:6" x14ac:dyDescent="0.25">
      <c r="A669">
        <v>668</v>
      </c>
      <c r="B669">
        <v>2</v>
      </c>
      <c r="C669">
        <v>1571</v>
      </c>
      <c r="D669">
        <v>3</v>
      </c>
      <c r="E669" t="s">
        <v>74</v>
      </c>
      <c r="F669" s="1">
        <v>45726</v>
      </c>
    </row>
    <row r="670" spans="1:6" x14ac:dyDescent="0.25">
      <c r="A670">
        <v>669</v>
      </c>
      <c r="B670">
        <v>5</v>
      </c>
      <c r="C670">
        <v>1685</v>
      </c>
      <c r="D670">
        <v>3</v>
      </c>
      <c r="E670" t="s">
        <v>71</v>
      </c>
      <c r="F670" s="1">
        <v>45456</v>
      </c>
    </row>
    <row r="671" spans="1:6" x14ac:dyDescent="0.25">
      <c r="A671">
        <v>670</v>
      </c>
      <c r="B671">
        <v>16</v>
      </c>
      <c r="C671">
        <v>2592</v>
      </c>
      <c r="D671">
        <v>3</v>
      </c>
      <c r="E671" t="s">
        <v>70</v>
      </c>
      <c r="F671" s="1">
        <v>45456</v>
      </c>
    </row>
    <row r="672" spans="1:6" x14ac:dyDescent="0.25">
      <c r="A672">
        <v>671</v>
      </c>
      <c r="B672">
        <v>16</v>
      </c>
      <c r="C672">
        <v>2613</v>
      </c>
      <c r="D672">
        <v>1</v>
      </c>
      <c r="E672" t="s">
        <v>69</v>
      </c>
      <c r="F672" s="1">
        <v>45759</v>
      </c>
    </row>
    <row r="673" spans="1:6" x14ac:dyDescent="0.25">
      <c r="A673">
        <v>672</v>
      </c>
      <c r="B673">
        <v>4</v>
      </c>
      <c r="C673">
        <v>2728</v>
      </c>
      <c r="D673">
        <v>3</v>
      </c>
      <c r="E673" t="s">
        <v>71</v>
      </c>
      <c r="F673" s="1">
        <v>45657</v>
      </c>
    </row>
    <row r="674" spans="1:6" x14ac:dyDescent="0.25">
      <c r="A674">
        <v>673</v>
      </c>
      <c r="B674">
        <v>13</v>
      </c>
      <c r="C674">
        <v>2252</v>
      </c>
      <c r="D674">
        <v>5</v>
      </c>
      <c r="E674" t="s">
        <v>69</v>
      </c>
      <c r="F674" s="1">
        <v>45619</v>
      </c>
    </row>
    <row r="675" spans="1:6" x14ac:dyDescent="0.25">
      <c r="A675">
        <v>674</v>
      </c>
      <c r="B675">
        <v>15</v>
      </c>
      <c r="C675">
        <v>1140</v>
      </c>
      <c r="D675">
        <v>1</v>
      </c>
      <c r="E675" t="s">
        <v>71</v>
      </c>
      <c r="F675" s="1">
        <v>45592</v>
      </c>
    </row>
    <row r="676" spans="1:6" x14ac:dyDescent="0.25">
      <c r="A676">
        <v>675</v>
      </c>
      <c r="B676">
        <v>10</v>
      </c>
      <c r="C676">
        <v>1267</v>
      </c>
      <c r="D676">
        <v>2</v>
      </c>
      <c r="E676" t="s">
        <v>70</v>
      </c>
      <c r="F676" s="1">
        <v>45745</v>
      </c>
    </row>
    <row r="677" spans="1:6" x14ac:dyDescent="0.25">
      <c r="A677">
        <v>676</v>
      </c>
      <c r="B677">
        <v>17</v>
      </c>
      <c r="C677">
        <v>1888</v>
      </c>
      <c r="D677">
        <v>3</v>
      </c>
      <c r="E677" t="s">
        <v>69</v>
      </c>
      <c r="F677" s="1">
        <v>45683</v>
      </c>
    </row>
    <row r="678" spans="1:6" x14ac:dyDescent="0.25">
      <c r="A678">
        <v>677</v>
      </c>
      <c r="B678">
        <v>10</v>
      </c>
      <c r="C678">
        <v>1620</v>
      </c>
      <c r="D678">
        <v>4</v>
      </c>
      <c r="E678" t="s">
        <v>73</v>
      </c>
      <c r="F678" s="1">
        <v>45554</v>
      </c>
    </row>
    <row r="679" spans="1:6" x14ac:dyDescent="0.25">
      <c r="A679">
        <v>678</v>
      </c>
      <c r="B679">
        <v>2</v>
      </c>
      <c r="C679">
        <v>2937</v>
      </c>
      <c r="D679">
        <v>2</v>
      </c>
      <c r="E679" t="s">
        <v>73</v>
      </c>
      <c r="F679" s="1">
        <v>45488</v>
      </c>
    </row>
    <row r="680" spans="1:6" x14ac:dyDescent="0.25">
      <c r="A680">
        <v>679</v>
      </c>
      <c r="B680">
        <v>16</v>
      </c>
      <c r="C680">
        <v>1041</v>
      </c>
      <c r="D680">
        <v>3</v>
      </c>
      <c r="E680" t="s">
        <v>72</v>
      </c>
      <c r="F680" s="1">
        <v>45563</v>
      </c>
    </row>
    <row r="681" spans="1:6" x14ac:dyDescent="0.25">
      <c r="A681">
        <v>680</v>
      </c>
      <c r="B681">
        <v>19</v>
      </c>
      <c r="C681">
        <v>2001</v>
      </c>
      <c r="D681">
        <v>4</v>
      </c>
      <c r="E681" t="s">
        <v>69</v>
      </c>
      <c r="F681" s="1">
        <v>45656</v>
      </c>
    </row>
    <row r="682" spans="1:6" x14ac:dyDescent="0.25">
      <c r="A682">
        <v>681</v>
      </c>
      <c r="B682">
        <v>20</v>
      </c>
      <c r="C682">
        <v>2423</v>
      </c>
      <c r="D682">
        <v>4</v>
      </c>
      <c r="E682" t="s">
        <v>72</v>
      </c>
      <c r="F682" s="1">
        <v>45522</v>
      </c>
    </row>
    <row r="683" spans="1:6" x14ac:dyDescent="0.25">
      <c r="A683">
        <v>682</v>
      </c>
      <c r="B683">
        <v>3</v>
      </c>
      <c r="C683">
        <v>1501</v>
      </c>
      <c r="D683">
        <v>1</v>
      </c>
      <c r="E683" t="s">
        <v>71</v>
      </c>
      <c r="F683" s="1">
        <v>45771</v>
      </c>
    </row>
    <row r="684" spans="1:6" x14ac:dyDescent="0.25">
      <c r="A684">
        <v>683</v>
      </c>
      <c r="B684">
        <v>9</v>
      </c>
      <c r="C684">
        <v>1053</v>
      </c>
      <c r="D684">
        <v>5</v>
      </c>
      <c r="E684" t="s">
        <v>74</v>
      </c>
      <c r="F684" s="1">
        <v>45449</v>
      </c>
    </row>
    <row r="685" spans="1:6" x14ac:dyDescent="0.25">
      <c r="A685">
        <v>684</v>
      </c>
      <c r="B685">
        <v>16</v>
      </c>
      <c r="C685">
        <v>1280</v>
      </c>
      <c r="D685">
        <v>2</v>
      </c>
      <c r="E685" t="s">
        <v>73</v>
      </c>
      <c r="F685" s="1">
        <v>45483</v>
      </c>
    </row>
    <row r="686" spans="1:6" x14ac:dyDescent="0.25">
      <c r="A686">
        <v>685</v>
      </c>
      <c r="B686">
        <v>17</v>
      </c>
      <c r="C686">
        <v>2173</v>
      </c>
      <c r="D686">
        <v>3</v>
      </c>
      <c r="E686" t="s">
        <v>74</v>
      </c>
      <c r="F686" s="1">
        <v>45568</v>
      </c>
    </row>
    <row r="687" spans="1:6" x14ac:dyDescent="0.25">
      <c r="A687">
        <v>686</v>
      </c>
      <c r="B687">
        <v>16</v>
      </c>
      <c r="C687">
        <v>2320</v>
      </c>
      <c r="D687">
        <v>3</v>
      </c>
      <c r="E687" t="s">
        <v>72</v>
      </c>
      <c r="F687" s="1">
        <v>45499</v>
      </c>
    </row>
    <row r="688" spans="1:6" x14ac:dyDescent="0.25">
      <c r="A688">
        <v>687</v>
      </c>
      <c r="B688">
        <v>11</v>
      </c>
      <c r="C688">
        <v>1745</v>
      </c>
      <c r="D688">
        <v>3</v>
      </c>
      <c r="E688" t="s">
        <v>73</v>
      </c>
      <c r="F688" s="1">
        <v>45670</v>
      </c>
    </row>
    <row r="689" spans="1:6" x14ac:dyDescent="0.25">
      <c r="A689">
        <v>688</v>
      </c>
      <c r="B689">
        <v>5</v>
      </c>
      <c r="C689">
        <v>1082</v>
      </c>
      <c r="D689">
        <v>4</v>
      </c>
      <c r="E689" t="s">
        <v>72</v>
      </c>
      <c r="F689" s="1">
        <v>45768</v>
      </c>
    </row>
    <row r="690" spans="1:6" x14ac:dyDescent="0.25">
      <c r="A690">
        <v>689</v>
      </c>
      <c r="B690">
        <v>3</v>
      </c>
      <c r="C690">
        <v>2649</v>
      </c>
      <c r="D690">
        <v>3</v>
      </c>
      <c r="E690" t="s">
        <v>70</v>
      </c>
      <c r="F690" s="1">
        <v>45578</v>
      </c>
    </row>
    <row r="691" spans="1:6" x14ac:dyDescent="0.25">
      <c r="A691">
        <v>690</v>
      </c>
      <c r="B691">
        <v>13</v>
      </c>
      <c r="C691">
        <v>1447</v>
      </c>
      <c r="D691">
        <v>2</v>
      </c>
      <c r="E691" t="s">
        <v>72</v>
      </c>
      <c r="F691" s="1">
        <v>45528</v>
      </c>
    </row>
    <row r="692" spans="1:6" x14ac:dyDescent="0.25">
      <c r="A692">
        <v>691</v>
      </c>
      <c r="B692">
        <v>2</v>
      </c>
      <c r="C692">
        <v>1508</v>
      </c>
      <c r="D692">
        <v>5</v>
      </c>
      <c r="E692" t="s">
        <v>73</v>
      </c>
      <c r="F692" s="1">
        <v>45446</v>
      </c>
    </row>
    <row r="693" spans="1:6" x14ac:dyDescent="0.25">
      <c r="A693">
        <v>692</v>
      </c>
      <c r="B693">
        <v>12</v>
      </c>
      <c r="C693">
        <v>2135</v>
      </c>
      <c r="D693">
        <v>1</v>
      </c>
      <c r="E693" t="s">
        <v>73</v>
      </c>
      <c r="F693" s="1">
        <v>45749</v>
      </c>
    </row>
    <row r="694" spans="1:6" x14ac:dyDescent="0.25">
      <c r="A694">
        <v>693</v>
      </c>
      <c r="B694">
        <v>8</v>
      </c>
      <c r="C694">
        <v>2601</v>
      </c>
      <c r="D694">
        <v>2</v>
      </c>
      <c r="E694" t="s">
        <v>71</v>
      </c>
      <c r="F694" s="1">
        <v>45692</v>
      </c>
    </row>
    <row r="695" spans="1:6" x14ac:dyDescent="0.25">
      <c r="A695">
        <v>694</v>
      </c>
      <c r="B695">
        <v>19</v>
      </c>
      <c r="C695">
        <v>1443</v>
      </c>
      <c r="D695">
        <v>2</v>
      </c>
      <c r="E695" t="s">
        <v>73</v>
      </c>
      <c r="F695" s="1">
        <v>45757</v>
      </c>
    </row>
    <row r="696" spans="1:6" x14ac:dyDescent="0.25">
      <c r="A696">
        <v>695</v>
      </c>
      <c r="B696">
        <v>11</v>
      </c>
      <c r="C696">
        <v>1922</v>
      </c>
      <c r="D696">
        <v>5</v>
      </c>
      <c r="E696" t="s">
        <v>71</v>
      </c>
      <c r="F696" s="1">
        <v>45646</v>
      </c>
    </row>
    <row r="697" spans="1:6" x14ac:dyDescent="0.25">
      <c r="A697">
        <v>696</v>
      </c>
      <c r="B697">
        <v>16</v>
      </c>
      <c r="C697">
        <v>1860</v>
      </c>
      <c r="D697">
        <v>1</v>
      </c>
      <c r="E697" t="s">
        <v>73</v>
      </c>
      <c r="F697" s="1">
        <v>45569</v>
      </c>
    </row>
    <row r="698" spans="1:6" x14ac:dyDescent="0.25">
      <c r="A698">
        <v>697</v>
      </c>
      <c r="B698">
        <v>20</v>
      </c>
      <c r="C698">
        <v>2612</v>
      </c>
      <c r="D698">
        <v>4</v>
      </c>
      <c r="E698" t="s">
        <v>74</v>
      </c>
      <c r="F698" s="1">
        <v>45569</v>
      </c>
    </row>
    <row r="699" spans="1:6" x14ac:dyDescent="0.25">
      <c r="A699">
        <v>698</v>
      </c>
      <c r="B699">
        <v>17</v>
      </c>
      <c r="C699">
        <v>2999</v>
      </c>
      <c r="D699">
        <v>5</v>
      </c>
      <c r="E699" t="s">
        <v>70</v>
      </c>
      <c r="F699" s="1">
        <v>45561</v>
      </c>
    </row>
    <row r="700" spans="1:6" x14ac:dyDescent="0.25">
      <c r="A700">
        <v>699</v>
      </c>
      <c r="B700">
        <v>8</v>
      </c>
      <c r="C700">
        <v>2974</v>
      </c>
      <c r="D700">
        <v>2</v>
      </c>
      <c r="E700" t="s">
        <v>69</v>
      </c>
      <c r="F700" s="1">
        <v>45692</v>
      </c>
    </row>
    <row r="701" spans="1:6" x14ac:dyDescent="0.25">
      <c r="A701">
        <v>700</v>
      </c>
      <c r="B701">
        <v>18</v>
      </c>
      <c r="C701">
        <v>1290</v>
      </c>
      <c r="D701">
        <v>5</v>
      </c>
      <c r="E701" t="s">
        <v>73</v>
      </c>
      <c r="F701" s="1">
        <v>45560</v>
      </c>
    </row>
    <row r="702" spans="1:6" x14ac:dyDescent="0.25">
      <c r="A702">
        <v>701</v>
      </c>
      <c r="B702">
        <v>12</v>
      </c>
      <c r="C702">
        <v>2904</v>
      </c>
      <c r="D702">
        <v>4</v>
      </c>
      <c r="E702" t="s">
        <v>71</v>
      </c>
      <c r="F702" s="1">
        <v>45568</v>
      </c>
    </row>
    <row r="703" spans="1:6" x14ac:dyDescent="0.25">
      <c r="A703">
        <v>702</v>
      </c>
      <c r="B703">
        <v>3</v>
      </c>
      <c r="C703">
        <v>2970</v>
      </c>
      <c r="D703">
        <v>5</v>
      </c>
      <c r="E703" t="s">
        <v>72</v>
      </c>
      <c r="F703" s="1">
        <v>45468</v>
      </c>
    </row>
    <row r="704" spans="1:6" x14ac:dyDescent="0.25">
      <c r="A704">
        <v>703</v>
      </c>
      <c r="B704">
        <v>3</v>
      </c>
      <c r="C704">
        <v>1931</v>
      </c>
      <c r="D704">
        <v>2</v>
      </c>
      <c r="E704" t="s">
        <v>73</v>
      </c>
      <c r="F704" s="1">
        <v>45662</v>
      </c>
    </row>
    <row r="705" spans="1:6" x14ac:dyDescent="0.25">
      <c r="A705">
        <v>704</v>
      </c>
      <c r="B705">
        <v>16</v>
      </c>
      <c r="C705">
        <v>1107</v>
      </c>
      <c r="D705">
        <v>4</v>
      </c>
      <c r="E705" t="s">
        <v>74</v>
      </c>
      <c r="F705" s="1">
        <v>45668</v>
      </c>
    </row>
    <row r="706" spans="1:6" x14ac:dyDescent="0.25">
      <c r="A706">
        <v>705</v>
      </c>
      <c r="B706">
        <v>6</v>
      </c>
      <c r="C706">
        <v>1728</v>
      </c>
      <c r="D706">
        <v>4</v>
      </c>
      <c r="E706" t="s">
        <v>70</v>
      </c>
      <c r="F706" s="1">
        <v>45457</v>
      </c>
    </row>
    <row r="707" spans="1:6" x14ac:dyDescent="0.25">
      <c r="A707">
        <v>706</v>
      </c>
      <c r="B707">
        <v>18</v>
      </c>
      <c r="C707">
        <v>2782</v>
      </c>
      <c r="D707">
        <v>4</v>
      </c>
      <c r="E707" t="s">
        <v>73</v>
      </c>
      <c r="F707" s="1">
        <v>45582</v>
      </c>
    </row>
    <row r="708" spans="1:6" x14ac:dyDescent="0.25">
      <c r="A708">
        <v>707</v>
      </c>
      <c r="B708">
        <v>20</v>
      </c>
      <c r="C708">
        <v>2848</v>
      </c>
      <c r="D708">
        <v>2</v>
      </c>
      <c r="E708" t="s">
        <v>70</v>
      </c>
      <c r="F708" s="1">
        <v>45543</v>
      </c>
    </row>
    <row r="709" spans="1:6" x14ac:dyDescent="0.25">
      <c r="A709">
        <v>708</v>
      </c>
      <c r="B709">
        <v>17</v>
      </c>
      <c r="C709">
        <v>2356</v>
      </c>
      <c r="D709">
        <v>3</v>
      </c>
      <c r="E709" t="s">
        <v>73</v>
      </c>
      <c r="F709" s="1">
        <v>45502</v>
      </c>
    </row>
    <row r="710" spans="1:6" x14ac:dyDescent="0.25">
      <c r="A710">
        <v>709</v>
      </c>
      <c r="B710">
        <v>20</v>
      </c>
      <c r="C710">
        <v>2707</v>
      </c>
      <c r="D710">
        <v>4</v>
      </c>
      <c r="E710" t="s">
        <v>69</v>
      </c>
      <c r="F710" s="1">
        <v>45726</v>
      </c>
    </row>
    <row r="711" spans="1:6" x14ac:dyDescent="0.25">
      <c r="A711">
        <v>710</v>
      </c>
      <c r="B711">
        <v>5</v>
      </c>
      <c r="C711">
        <v>2943</v>
      </c>
      <c r="D711">
        <v>3</v>
      </c>
      <c r="E711" t="s">
        <v>74</v>
      </c>
      <c r="F711" s="1">
        <v>45721</v>
      </c>
    </row>
    <row r="712" spans="1:6" x14ac:dyDescent="0.25">
      <c r="A712">
        <v>711</v>
      </c>
      <c r="B712">
        <v>18</v>
      </c>
      <c r="C712">
        <v>2312</v>
      </c>
      <c r="D712">
        <v>2</v>
      </c>
      <c r="E712" t="s">
        <v>73</v>
      </c>
      <c r="F712" s="1">
        <v>45672</v>
      </c>
    </row>
    <row r="713" spans="1:6" x14ac:dyDescent="0.25">
      <c r="A713">
        <v>712</v>
      </c>
      <c r="B713">
        <v>20</v>
      </c>
      <c r="C713">
        <v>1337</v>
      </c>
      <c r="D713">
        <v>3</v>
      </c>
      <c r="E713" t="s">
        <v>72</v>
      </c>
      <c r="F713" s="1">
        <v>45631</v>
      </c>
    </row>
    <row r="714" spans="1:6" x14ac:dyDescent="0.25">
      <c r="A714">
        <v>713</v>
      </c>
      <c r="B714">
        <v>2</v>
      </c>
      <c r="C714">
        <v>1819</v>
      </c>
      <c r="D714">
        <v>5</v>
      </c>
      <c r="E714" t="s">
        <v>70</v>
      </c>
      <c r="F714" s="1">
        <v>45577</v>
      </c>
    </row>
    <row r="715" spans="1:6" x14ac:dyDescent="0.25">
      <c r="A715">
        <v>714</v>
      </c>
      <c r="B715">
        <v>17</v>
      </c>
      <c r="C715">
        <v>1172</v>
      </c>
      <c r="D715">
        <v>1</v>
      </c>
      <c r="E715" t="s">
        <v>72</v>
      </c>
      <c r="F715" s="1">
        <v>45734</v>
      </c>
    </row>
    <row r="716" spans="1:6" x14ac:dyDescent="0.25">
      <c r="A716">
        <v>715</v>
      </c>
      <c r="B716">
        <v>19</v>
      </c>
      <c r="C716">
        <v>2735</v>
      </c>
      <c r="D716">
        <v>3</v>
      </c>
      <c r="E716" t="s">
        <v>74</v>
      </c>
      <c r="F716" s="1">
        <v>45596</v>
      </c>
    </row>
    <row r="717" spans="1:6" x14ac:dyDescent="0.25">
      <c r="A717">
        <v>716</v>
      </c>
      <c r="B717">
        <v>14</v>
      </c>
      <c r="C717">
        <v>2221</v>
      </c>
      <c r="D717">
        <v>2</v>
      </c>
      <c r="E717" t="s">
        <v>69</v>
      </c>
      <c r="F717" s="1">
        <v>45552</v>
      </c>
    </row>
    <row r="718" spans="1:6" x14ac:dyDescent="0.25">
      <c r="A718">
        <v>717</v>
      </c>
      <c r="B718">
        <v>9</v>
      </c>
      <c r="C718">
        <v>1905</v>
      </c>
      <c r="D718">
        <v>2</v>
      </c>
      <c r="E718" t="s">
        <v>72</v>
      </c>
      <c r="F718" s="1">
        <v>45636</v>
      </c>
    </row>
    <row r="719" spans="1:6" x14ac:dyDescent="0.25">
      <c r="A719">
        <v>718</v>
      </c>
      <c r="B719">
        <v>6</v>
      </c>
      <c r="C719">
        <v>1746</v>
      </c>
      <c r="D719">
        <v>1</v>
      </c>
      <c r="E719" t="s">
        <v>69</v>
      </c>
      <c r="F719" s="1">
        <v>45448</v>
      </c>
    </row>
    <row r="720" spans="1:6" x14ac:dyDescent="0.25">
      <c r="A720">
        <v>719</v>
      </c>
      <c r="B720">
        <v>6</v>
      </c>
      <c r="C720">
        <v>1135</v>
      </c>
      <c r="D720">
        <v>5</v>
      </c>
      <c r="E720" t="s">
        <v>70</v>
      </c>
      <c r="F720" s="1">
        <v>45587</v>
      </c>
    </row>
    <row r="721" spans="1:6" x14ac:dyDescent="0.25">
      <c r="A721">
        <v>720</v>
      </c>
      <c r="B721">
        <v>14</v>
      </c>
      <c r="C721">
        <v>2242</v>
      </c>
      <c r="D721">
        <v>1</v>
      </c>
      <c r="E721" t="s">
        <v>70</v>
      </c>
      <c r="F721" s="1">
        <v>45454</v>
      </c>
    </row>
    <row r="722" spans="1:6" x14ac:dyDescent="0.25">
      <c r="A722">
        <v>721</v>
      </c>
      <c r="B722">
        <v>12</v>
      </c>
      <c r="C722">
        <v>2827</v>
      </c>
      <c r="D722">
        <v>2</v>
      </c>
      <c r="E722" t="s">
        <v>74</v>
      </c>
      <c r="F722" s="1">
        <v>45586</v>
      </c>
    </row>
    <row r="723" spans="1:6" x14ac:dyDescent="0.25">
      <c r="A723">
        <v>722</v>
      </c>
      <c r="B723">
        <v>7</v>
      </c>
      <c r="C723">
        <v>1543</v>
      </c>
      <c r="D723">
        <v>4</v>
      </c>
      <c r="E723" t="s">
        <v>71</v>
      </c>
      <c r="F723" s="1">
        <v>45476</v>
      </c>
    </row>
    <row r="724" spans="1:6" x14ac:dyDescent="0.25">
      <c r="A724">
        <v>723</v>
      </c>
      <c r="B724">
        <v>17</v>
      </c>
      <c r="C724">
        <v>2194</v>
      </c>
      <c r="D724">
        <v>1</v>
      </c>
      <c r="E724" t="s">
        <v>74</v>
      </c>
      <c r="F724" s="1">
        <v>45498</v>
      </c>
    </row>
    <row r="725" spans="1:6" x14ac:dyDescent="0.25">
      <c r="A725">
        <v>724</v>
      </c>
      <c r="B725">
        <v>4</v>
      </c>
      <c r="C725">
        <v>1284</v>
      </c>
      <c r="D725">
        <v>2</v>
      </c>
      <c r="E725" t="s">
        <v>70</v>
      </c>
      <c r="F725" s="1">
        <v>45539</v>
      </c>
    </row>
    <row r="726" spans="1:6" x14ac:dyDescent="0.25">
      <c r="A726">
        <v>725</v>
      </c>
      <c r="B726">
        <v>5</v>
      </c>
      <c r="C726">
        <v>2288</v>
      </c>
      <c r="D726">
        <v>5</v>
      </c>
      <c r="E726" t="s">
        <v>73</v>
      </c>
      <c r="F726" s="1">
        <v>45679</v>
      </c>
    </row>
    <row r="727" spans="1:6" x14ac:dyDescent="0.25">
      <c r="A727">
        <v>726</v>
      </c>
      <c r="B727">
        <v>13</v>
      </c>
      <c r="C727">
        <v>2094</v>
      </c>
      <c r="D727">
        <v>1</v>
      </c>
      <c r="E727" t="s">
        <v>72</v>
      </c>
      <c r="F727" s="1">
        <v>45733</v>
      </c>
    </row>
    <row r="728" spans="1:6" x14ac:dyDescent="0.25">
      <c r="A728">
        <v>727</v>
      </c>
      <c r="B728">
        <v>7</v>
      </c>
      <c r="C728">
        <v>1852</v>
      </c>
      <c r="D728">
        <v>3</v>
      </c>
      <c r="E728" t="s">
        <v>73</v>
      </c>
      <c r="F728" s="1">
        <v>45494</v>
      </c>
    </row>
    <row r="729" spans="1:6" x14ac:dyDescent="0.25">
      <c r="A729">
        <v>728</v>
      </c>
      <c r="B729">
        <v>13</v>
      </c>
      <c r="C729">
        <v>1764</v>
      </c>
      <c r="D729">
        <v>3</v>
      </c>
      <c r="E729" t="s">
        <v>71</v>
      </c>
      <c r="F729" s="1">
        <v>45454</v>
      </c>
    </row>
    <row r="730" spans="1:6" x14ac:dyDescent="0.25">
      <c r="A730">
        <v>729</v>
      </c>
      <c r="B730">
        <v>15</v>
      </c>
      <c r="C730">
        <v>1502</v>
      </c>
      <c r="D730">
        <v>4</v>
      </c>
      <c r="E730" t="s">
        <v>70</v>
      </c>
      <c r="F730" s="1">
        <v>45566</v>
      </c>
    </row>
    <row r="731" spans="1:6" x14ac:dyDescent="0.25">
      <c r="A731">
        <v>730</v>
      </c>
      <c r="B731">
        <v>18</v>
      </c>
      <c r="C731">
        <v>2772</v>
      </c>
      <c r="D731">
        <v>3</v>
      </c>
      <c r="E731" t="s">
        <v>70</v>
      </c>
      <c r="F731" s="1">
        <v>45677</v>
      </c>
    </row>
    <row r="732" spans="1:6" x14ac:dyDescent="0.25">
      <c r="A732">
        <v>731</v>
      </c>
      <c r="B732">
        <v>6</v>
      </c>
      <c r="C732">
        <v>1979</v>
      </c>
      <c r="D732">
        <v>2</v>
      </c>
      <c r="E732" t="s">
        <v>72</v>
      </c>
      <c r="F732" s="1">
        <v>45666</v>
      </c>
    </row>
    <row r="733" spans="1:6" x14ac:dyDescent="0.25">
      <c r="A733">
        <v>732</v>
      </c>
      <c r="B733">
        <v>12</v>
      </c>
      <c r="C733">
        <v>1359</v>
      </c>
      <c r="D733">
        <v>2</v>
      </c>
      <c r="E733" t="s">
        <v>69</v>
      </c>
      <c r="F733" s="1">
        <v>45473</v>
      </c>
    </row>
    <row r="734" spans="1:6" x14ac:dyDescent="0.25">
      <c r="A734">
        <v>733</v>
      </c>
      <c r="B734">
        <v>4</v>
      </c>
      <c r="C734">
        <v>1902</v>
      </c>
      <c r="D734">
        <v>5</v>
      </c>
      <c r="E734" t="s">
        <v>70</v>
      </c>
      <c r="F734" s="1">
        <v>45435</v>
      </c>
    </row>
    <row r="735" spans="1:6" x14ac:dyDescent="0.25">
      <c r="A735">
        <v>734</v>
      </c>
      <c r="B735">
        <v>20</v>
      </c>
      <c r="C735">
        <v>2339</v>
      </c>
      <c r="D735">
        <v>1</v>
      </c>
      <c r="E735" t="s">
        <v>70</v>
      </c>
      <c r="F735" s="1">
        <v>45569</v>
      </c>
    </row>
    <row r="736" spans="1:6" x14ac:dyDescent="0.25">
      <c r="A736">
        <v>735</v>
      </c>
      <c r="B736">
        <v>13</v>
      </c>
      <c r="C736">
        <v>2115</v>
      </c>
      <c r="D736">
        <v>1</v>
      </c>
      <c r="E736" t="s">
        <v>70</v>
      </c>
      <c r="F736" s="1">
        <v>45687</v>
      </c>
    </row>
    <row r="737" spans="1:6" x14ac:dyDescent="0.25">
      <c r="A737">
        <v>736</v>
      </c>
      <c r="B737">
        <v>16</v>
      </c>
      <c r="C737">
        <v>2791</v>
      </c>
      <c r="D737">
        <v>4</v>
      </c>
      <c r="E737" t="s">
        <v>69</v>
      </c>
      <c r="F737" s="1">
        <v>45680</v>
      </c>
    </row>
    <row r="738" spans="1:6" x14ac:dyDescent="0.25">
      <c r="A738">
        <v>737</v>
      </c>
      <c r="B738">
        <v>18</v>
      </c>
      <c r="C738">
        <v>2286</v>
      </c>
      <c r="D738">
        <v>3</v>
      </c>
      <c r="E738" t="s">
        <v>70</v>
      </c>
      <c r="F738" s="1">
        <v>45488</v>
      </c>
    </row>
    <row r="739" spans="1:6" x14ac:dyDescent="0.25">
      <c r="A739">
        <v>738</v>
      </c>
      <c r="B739">
        <v>20</v>
      </c>
      <c r="C739">
        <v>1870</v>
      </c>
      <c r="D739">
        <v>4</v>
      </c>
      <c r="E739" t="s">
        <v>74</v>
      </c>
      <c r="F739" s="1">
        <v>45643</v>
      </c>
    </row>
    <row r="740" spans="1:6" x14ac:dyDescent="0.25">
      <c r="A740">
        <v>739</v>
      </c>
      <c r="B740">
        <v>3</v>
      </c>
      <c r="C740">
        <v>2550</v>
      </c>
      <c r="D740">
        <v>1</v>
      </c>
      <c r="E740" t="s">
        <v>72</v>
      </c>
      <c r="F740" s="1">
        <v>45677</v>
      </c>
    </row>
    <row r="741" spans="1:6" x14ac:dyDescent="0.25">
      <c r="A741">
        <v>740</v>
      </c>
      <c r="B741">
        <v>3</v>
      </c>
      <c r="C741">
        <v>1830</v>
      </c>
      <c r="D741">
        <v>3</v>
      </c>
      <c r="E741" t="s">
        <v>69</v>
      </c>
      <c r="F741" s="1">
        <v>45441</v>
      </c>
    </row>
    <row r="742" spans="1:6" x14ac:dyDescent="0.25">
      <c r="A742">
        <v>741</v>
      </c>
      <c r="B742">
        <v>7</v>
      </c>
      <c r="C742">
        <v>1387</v>
      </c>
      <c r="D742">
        <v>5</v>
      </c>
      <c r="E742" t="s">
        <v>74</v>
      </c>
      <c r="F742" s="1">
        <v>45734</v>
      </c>
    </row>
    <row r="743" spans="1:6" x14ac:dyDescent="0.25">
      <c r="A743">
        <v>742</v>
      </c>
      <c r="B743">
        <v>17</v>
      </c>
      <c r="C743">
        <v>2101</v>
      </c>
      <c r="D743">
        <v>5</v>
      </c>
      <c r="E743" t="s">
        <v>71</v>
      </c>
      <c r="F743" s="1">
        <v>45640</v>
      </c>
    </row>
    <row r="744" spans="1:6" x14ac:dyDescent="0.25">
      <c r="A744">
        <v>743</v>
      </c>
      <c r="B744">
        <v>5</v>
      </c>
      <c r="C744">
        <v>2175</v>
      </c>
      <c r="D744">
        <v>3</v>
      </c>
      <c r="E744" t="s">
        <v>69</v>
      </c>
      <c r="F744" s="1">
        <v>45573</v>
      </c>
    </row>
    <row r="745" spans="1:6" x14ac:dyDescent="0.25">
      <c r="A745">
        <v>744</v>
      </c>
      <c r="B745">
        <v>4</v>
      </c>
      <c r="C745">
        <v>2019</v>
      </c>
      <c r="D745">
        <v>1</v>
      </c>
      <c r="E745" t="s">
        <v>74</v>
      </c>
      <c r="F745" s="1">
        <v>45613</v>
      </c>
    </row>
    <row r="746" spans="1:6" x14ac:dyDescent="0.25">
      <c r="A746">
        <v>745</v>
      </c>
      <c r="B746">
        <v>8</v>
      </c>
      <c r="C746">
        <v>1566</v>
      </c>
      <c r="D746">
        <v>5</v>
      </c>
      <c r="E746" t="s">
        <v>69</v>
      </c>
      <c r="F746" s="1">
        <v>45426</v>
      </c>
    </row>
    <row r="747" spans="1:6" x14ac:dyDescent="0.25">
      <c r="A747">
        <v>746</v>
      </c>
      <c r="B747">
        <v>19</v>
      </c>
      <c r="C747">
        <v>1706</v>
      </c>
      <c r="D747">
        <v>1</v>
      </c>
      <c r="E747" t="s">
        <v>70</v>
      </c>
      <c r="F747" s="1">
        <v>45589</v>
      </c>
    </row>
    <row r="748" spans="1:6" x14ac:dyDescent="0.25">
      <c r="A748">
        <v>747</v>
      </c>
      <c r="B748">
        <v>5</v>
      </c>
      <c r="C748">
        <v>1534</v>
      </c>
      <c r="D748">
        <v>3</v>
      </c>
      <c r="E748" t="s">
        <v>74</v>
      </c>
      <c r="F748" s="1">
        <v>45537</v>
      </c>
    </row>
    <row r="749" spans="1:6" x14ac:dyDescent="0.25">
      <c r="A749">
        <v>748</v>
      </c>
      <c r="B749">
        <v>9</v>
      </c>
      <c r="C749">
        <v>2007</v>
      </c>
      <c r="D749">
        <v>3</v>
      </c>
      <c r="E749" t="s">
        <v>74</v>
      </c>
      <c r="F749" s="1">
        <v>45658</v>
      </c>
    </row>
    <row r="750" spans="1:6" x14ac:dyDescent="0.25">
      <c r="A750">
        <v>749</v>
      </c>
      <c r="B750">
        <v>18</v>
      </c>
      <c r="C750">
        <v>1433</v>
      </c>
      <c r="D750">
        <v>2</v>
      </c>
      <c r="E750" t="s">
        <v>73</v>
      </c>
      <c r="F750" s="1">
        <v>45583</v>
      </c>
    </row>
    <row r="751" spans="1:6" x14ac:dyDescent="0.25">
      <c r="A751">
        <v>750</v>
      </c>
      <c r="B751">
        <v>11</v>
      </c>
      <c r="C751">
        <v>2896</v>
      </c>
      <c r="D751">
        <v>2</v>
      </c>
      <c r="E751" t="s">
        <v>73</v>
      </c>
      <c r="F751" s="1">
        <v>45484</v>
      </c>
    </row>
    <row r="752" spans="1:6" x14ac:dyDescent="0.25">
      <c r="A752">
        <v>751</v>
      </c>
      <c r="B752">
        <v>8</v>
      </c>
      <c r="C752">
        <v>2884</v>
      </c>
      <c r="D752">
        <v>2</v>
      </c>
      <c r="E752" t="s">
        <v>71</v>
      </c>
      <c r="F752" s="1">
        <v>45453</v>
      </c>
    </row>
    <row r="753" spans="1:6" x14ac:dyDescent="0.25">
      <c r="A753">
        <v>752</v>
      </c>
      <c r="B753">
        <v>10</v>
      </c>
      <c r="C753">
        <v>2111</v>
      </c>
      <c r="D753">
        <v>1</v>
      </c>
      <c r="E753" t="s">
        <v>74</v>
      </c>
      <c r="F753" s="1">
        <v>45719</v>
      </c>
    </row>
    <row r="754" spans="1:6" x14ac:dyDescent="0.25">
      <c r="A754">
        <v>753</v>
      </c>
      <c r="B754">
        <v>15</v>
      </c>
      <c r="C754">
        <v>1557</v>
      </c>
      <c r="D754">
        <v>4</v>
      </c>
      <c r="E754" t="s">
        <v>72</v>
      </c>
      <c r="F754" s="1">
        <v>45490</v>
      </c>
    </row>
    <row r="755" spans="1:6" x14ac:dyDescent="0.25">
      <c r="A755">
        <v>754</v>
      </c>
      <c r="B755">
        <v>2</v>
      </c>
      <c r="C755">
        <v>2816</v>
      </c>
      <c r="D755">
        <v>1</v>
      </c>
      <c r="E755" t="s">
        <v>72</v>
      </c>
      <c r="F755" s="1">
        <v>45688</v>
      </c>
    </row>
    <row r="756" spans="1:6" x14ac:dyDescent="0.25">
      <c r="A756">
        <v>755</v>
      </c>
      <c r="B756">
        <v>4</v>
      </c>
      <c r="C756">
        <v>1291</v>
      </c>
      <c r="D756">
        <v>5</v>
      </c>
      <c r="E756" t="s">
        <v>71</v>
      </c>
      <c r="F756" s="1">
        <v>45621</v>
      </c>
    </row>
    <row r="757" spans="1:6" x14ac:dyDescent="0.25">
      <c r="A757">
        <v>756</v>
      </c>
      <c r="B757">
        <v>19</v>
      </c>
      <c r="C757">
        <v>2661</v>
      </c>
      <c r="D757">
        <v>2</v>
      </c>
      <c r="E757" t="s">
        <v>71</v>
      </c>
      <c r="F757" s="1">
        <v>45521</v>
      </c>
    </row>
    <row r="758" spans="1:6" x14ac:dyDescent="0.25">
      <c r="A758">
        <v>757</v>
      </c>
      <c r="B758">
        <v>3</v>
      </c>
      <c r="C758">
        <v>1949</v>
      </c>
      <c r="D758">
        <v>2</v>
      </c>
      <c r="E758" t="s">
        <v>73</v>
      </c>
      <c r="F758" s="1">
        <v>45775</v>
      </c>
    </row>
    <row r="759" spans="1:6" x14ac:dyDescent="0.25">
      <c r="A759">
        <v>758</v>
      </c>
      <c r="B759">
        <v>10</v>
      </c>
      <c r="C759">
        <v>1041</v>
      </c>
      <c r="D759">
        <v>2</v>
      </c>
      <c r="E759" t="s">
        <v>69</v>
      </c>
      <c r="F759" s="1">
        <v>45594</v>
      </c>
    </row>
    <row r="760" spans="1:6" x14ac:dyDescent="0.25">
      <c r="A760">
        <v>759</v>
      </c>
      <c r="B760">
        <v>5</v>
      </c>
      <c r="C760">
        <v>2857</v>
      </c>
      <c r="D760">
        <v>4</v>
      </c>
      <c r="E760" t="s">
        <v>74</v>
      </c>
      <c r="F760" s="1">
        <v>45745</v>
      </c>
    </row>
    <row r="761" spans="1:6" x14ac:dyDescent="0.25">
      <c r="A761">
        <v>760</v>
      </c>
      <c r="B761">
        <v>14</v>
      </c>
      <c r="C761">
        <v>1306</v>
      </c>
      <c r="D761">
        <v>5</v>
      </c>
      <c r="E761" t="s">
        <v>69</v>
      </c>
      <c r="F761" s="1">
        <v>45513</v>
      </c>
    </row>
    <row r="762" spans="1:6" x14ac:dyDescent="0.25">
      <c r="A762">
        <v>761</v>
      </c>
      <c r="B762">
        <v>2</v>
      </c>
      <c r="C762">
        <v>2070</v>
      </c>
      <c r="D762">
        <v>3</v>
      </c>
      <c r="E762" t="s">
        <v>74</v>
      </c>
      <c r="F762" s="1">
        <v>45771</v>
      </c>
    </row>
    <row r="763" spans="1:6" x14ac:dyDescent="0.25">
      <c r="A763">
        <v>762</v>
      </c>
      <c r="B763">
        <v>7</v>
      </c>
      <c r="C763">
        <v>1398</v>
      </c>
      <c r="D763">
        <v>5</v>
      </c>
      <c r="E763" t="s">
        <v>72</v>
      </c>
      <c r="F763" s="1">
        <v>45457</v>
      </c>
    </row>
    <row r="764" spans="1:6" x14ac:dyDescent="0.25">
      <c r="A764">
        <v>763</v>
      </c>
      <c r="B764">
        <v>17</v>
      </c>
      <c r="C764">
        <v>1432</v>
      </c>
      <c r="D764">
        <v>2</v>
      </c>
      <c r="E764" t="s">
        <v>72</v>
      </c>
      <c r="F764" s="1">
        <v>45751</v>
      </c>
    </row>
    <row r="765" spans="1:6" x14ac:dyDescent="0.25">
      <c r="A765">
        <v>764</v>
      </c>
      <c r="B765">
        <v>14</v>
      </c>
      <c r="C765">
        <v>2885</v>
      </c>
      <c r="D765">
        <v>3</v>
      </c>
      <c r="E765" t="s">
        <v>74</v>
      </c>
      <c r="F765" s="1">
        <v>45545</v>
      </c>
    </row>
    <row r="766" spans="1:6" x14ac:dyDescent="0.25">
      <c r="A766">
        <v>765</v>
      </c>
      <c r="B766">
        <v>14</v>
      </c>
      <c r="C766">
        <v>1357</v>
      </c>
      <c r="D766">
        <v>3</v>
      </c>
      <c r="E766" t="s">
        <v>69</v>
      </c>
      <c r="F766" s="1">
        <v>45657</v>
      </c>
    </row>
    <row r="767" spans="1:6" x14ac:dyDescent="0.25">
      <c r="A767">
        <v>766</v>
      </c>
      <c r="B767">
        <v>9</v>
      </c>
      <c r="C767">
        <v>1561</v>
      </c>
      <c r="D767">
        <v>3</v>
      </c>
      <c r="E767" t="s">
        <v>71</v>
      </c>
      <c r="F767" s="1">
        <v>45718</v>
      </c>
    </row>
    <row r="768" spans="1:6" x14ac:dyDescent="0.25">
      <c r="A768">
        <v>767</v>
      </c>
      <c r="B768">
        <v>18</v>
      </c>
      <c r="C768">
        <v>1949</v>
      </c>
      <c r="D768">
        <v>3</v>
      </c>
      <c r="E768" t="s">
        <v>72</v>
      </c>
      <c r="F768" s="1">
        <v>45724</v>
      </c>
    </row>
    <row r="769" spans="1:6" x14ac:dyDescent="0.25">
      <c r="A769">
        <v>768</v>
      </c>
      <c r="B769">
        <v>16</v>
      </c>
      <c r="C769">
        <v>2812</v>
      </c>
      <c r="D769">
        <v>2</v>
      </c>
      <c r="E769" t="s">
        <v>71</v>
      </c>
      <c r="F769" s="1">
        <v>45611</v>
      </c>
    </row>
    <row r="770" spans="1:6" x14ac:dyDescent="0.25">
      <c r="A770">
        <v>769</v>
      </c>
      <c r="B770">
        <v>17</v>
      </c>
      <c r="C770">
        <v>1387</v>
      </c>
      <c r="D770">
        <v>4</v>
      </c>
      <c r="E770" t="s">
        <v>74</v>
      </c>
      <c r="F770" s="1">
        <v>45533</v>
      </c>
    </row>
    <row r="771" spans="1:6" x14ac:dyDescent="0.25">
      <c r="A771">
        <v>770</v>
      </c>
      <c r="B771">
        <v>4</v>
      </c>
      <c r="C771">
        <v>2961</v>
      </c>
      <c r="D771">
        <v>1</v>
      </c>
      <c r="E771" t="s">
        <v>73</v>
      </c>
      <c r="F771" s="1">
        <v>45449</v>
      </c>
    </row>
    <row r="772" spans="1:6" x14ac:dyDescent="0.25">
      <c r="A772">
        <v>771</v>
      </c>
      <c r="B772">
        <v>14</v>
      </c>
      <c r="C772">
        <v>2769</v>
      </c>
      <c r="D772">
        <v>2</v>
      </c>
      <c r="E772" t="s">
        <v>72</v>
      </c>
      <c r="F772" s="1">
        <v>45419</v>
      </c>
    </row>
    <row r="773" spans="1:6" x14ac:dyDescent="0.25">
      <c r="A773">
        <v>772</v>
      </c>
      <c r="B773">
        <v>2</v>
      </c>
      <c r="C773">
        <v>2148</v>
      </c>
      <c r="D773">
        <v>4</v>
      </c>
      <c r="E773" t="s">
        <v>70</v>
      </c>
      <c r="F773" s="1">
        <v>45704</v>
      </c>
    </row>
    <row r="774" spans="1:6" x14ac:dyDescent="0.25">
      <c r="A774">
        <v>773</v>
      </c>
      <c r="B774">
        <v>3</v>
      </c>
      <c r="C774">
        <v>2504</v>
      </c>
      <c r="D774">
        <v>1</v>
      </c>
      <c r="E774" t="s">
        <v>73</v>
      </c>
      <c r="F774" s="1">
        <v>45614</v>
      </c>
    </row>
    <row r="775" spans="1:6" x14ac:dyDescent="0.25">
      <c r="A775">
        <v>774</v>
      </c>
      <c r="B775">
        <v>16</v>
      </c>
      <c r="C775">
        <v>1558</v>
      </c>
      <c r="D775">
        <v>4</v>
      </c>
      <c r="E775" t="s">
        <v>72</v>
      </c>
      <c r="F775" s="1">
        <v>45549</v>
      </c>
    </row>
    <row r="776" spans="1:6" x14ac:dyDescent="0.25">
      <c r="A776">
        <v>775</v>
      </c>
      <c r="B776">
        <v>10</v>
      </c>
      <c r="C776">
        <v>2344</v>
      </c>
      <c r="D776">
        <v>3</v>
      </c>
      <c r="E776" t="s">
        <v>74</v>
      </c>
      <c r="F776" s="1">
        <v>45419</v>
      </c>
    </row>
    <row r="777" spans="1:6" x14ac:dyDescent="0.25">
      <c r="A777">
        <v>776</v>
      </c>
      <c r="B777">
        <v>9</v>
      </c>
      <c r="C777">
        <v>1452</v>
      </c>
      <c r="D777">
        <v>3</v>
      </c>
      <c r="E777" t="s">
        <v>73</v>
      </c>
      <c r="F777" s="1">
        <v>45712</v>
      </c>
    </row>
    <row r="778" spans="1:6" x14ac:dyDescent="0.25">
      <c r="A778">
        <v>777</v>
      </c>
      <c r="B778">
        <v>17</v>
      </c>
      <c r="C778">
        <v>1948</v>
      </c>
      <c r="D778">
        <v>3</v>
      </c>
      <c r="E778" t="s">
        <v>71</v>
      </c>
      <c r="F778" s="1">
        <v>45772</v>
      </c>
    </row>
    <row r="779" spans="1:6" x14ac:dyDescent="0.25">
      <c r="A779">
        <v>778</v>
      </c>
      <c r="B779">
        <v>15</v>
      </c>
      <c r="C779">
        <v>1626</v>
      </c>
      <c r="D779">
        <v>5</v>
      </c>
      <c r="E779" t="s">
        <v>71</v>
      </c>
      <c r="F779" s="1">
        <v>45762</v>
      </c>
    </row>
    <row r="780" spans="1:6" x14ac:dyDescent="0.25">
      <c r="A780">
        <v>779</v>
      </c>
      <c r="B780">
        <v>10</v>
      </c>
      <c r="C780">
        <v>1859</v>
      </c>
      <c r="D780">
        <v>2</v>
      </c>
      <c r="E780" t="s">
        <v>72</v>
      </c>
      <c r="F780" s="1">
        <v>45443</v>
      </c>
    </row>
    <row r="781" spans="1:6" x14ac:dyDescent="0.25">
      <c r="A781">
        <v>780</v>
      </c>
      <c r="B781">
        <v>5</v>
      </c>
      <c r="C781">
        <v>1175</v>
      </c>
      <c r="D781">
        <v>5</v>
      </c>
      <c r="E781" t="s">
        <v>72</v>
      </c>
      <c r="F781" s="1">
        <v>45713</v>
      </c>
    </row>
    <row r="782" spans="1:6" x14ac:dyDescent="0.25">
      <c r="A782">
        <v>781</v>
      </c>
      <c r="B782">
        <v>5</v>
      </c>
      <c r="C782">
        <v>1306</v>
      </c>
      <c r="D782">
        <v>4</v>
      </c>
      <c r="E782" t="s">
        <v>73</v>
      </c>
      <c r="F782" s="1">
        <v>45572</v>
      </c>
    </row>
    <row r="783" spans="1:6" x14ac:dyDescent="0.25">
      <c r="A783">
        <v>782</v>
      </c>
      <c r="B783">
        <v>5</v>
      </c>
      <c r="C783">
        <v>1130</v>
      </c>
      <c r="D783">
        <v>5</v>
      </c>
      <c r="E783" t="s">
        <v>73</v>
      </c>
      <c r="F783" s="1">
        <v>45472</v>
      </c>
    </row>
    <row r="784" spans="1:6" x14ac:dyDescent="0.25">
      <c r="A784">
        <v>783</v>
      </c>
      <c r="B784">
        <v>18</v>
      </c>
      <c r="C784">
        <v>1029</v>
      </c>
      <c r="D784">
        <v>1</v>
      </c>
      <c r="E784" t="s">
        <v>71</v>
      </c>
      <c r="F784" s="1">
        <v>45623</v>
      </c>
    </row>
    <row r="785" spans="1:6" x14ac:dyDescent="0.25">
      <c r="A785">
        <v>784</v>
      </c>
      <c r="B785">
        <v>15</v>
      </c>
      <c r="C785">
        <v>2662</v>
      </c>
      <c r="D785">
        <v>3</v>
      </c>
      <c r="E785" t="s">
        <v>74</v>
      </c>
      <c r="F785" s="1">
        <v>45582</v>
      </c>
    </row>
    <row r="786" spans="1:6" x14ac:dyDescent="0.25">
      <c r="A786">
        <v>785</v>
      </c>
      <c r="B786">
        <v>6</v>
      </c>
      <c r="C786">
        <v>1529</v>
      </c>
      <c r="D786">
        <v>2</v>
      </c>
      <c r="E786" t="s">
        <v>74</v>
      </c>
      <c r="F786" s="1">
        <v>45522</v>
      </c>
    </row>
    <row r="787" spans="1:6" x14ac:dyDescent="0.25">
      <c r="A787">
        <v>786</v>
      </c>
      <c r="B787">
        <v>12</v>
      </c>
      <c r="C787">
        <v>2009</v>
      </c>
      <c r="D787">
        <v>3</v>
      </c>
      <c r="E787" t="s">
        <v>72</v>
      </c>
      <c r="F787" s="1">
        <v>45604</v>
      </c>
    </row>
    <row r="788" spans="1:6" x14ac:dyDescent="0.25">
      <c r="A788">
        <v>787</v>
      </c>
      <c r="B788">
        <v>9</v>
      </c>
      <c r="C788">
        <v>2162</v>
      </c>
      <c r="D788">
        <v>4</v>
      </c>
      <c r="E788" t="s">
        <v>70</v>
      </c>
      <c r="F788" s="1">
        <v>45456</v>
      </c>
    </row>
    <row r="789" spans="1:6" x14ac:dyDescent="0.25">
      <c r="A789">
        <v>788</v>
      </c>
      <c r="B789">
        <v>19</v>
      </c>
      <c r="C789">
        <v>2200</v>
      </c>
      <c r="D789">
        <v>2</v>
      </c>
      <c r="E789" t="s">
        <v>69</v>
      </c>
      <c r="F789" s="1">
        <v>45729</v>
      </c>
    </row>
    <row r="790" spans="1:6" x14ac:dyDescent="0.25">
      <c r="A790">
        <v>789</v>
      </c>
      <c r="B790">
        <v>6</v>
      </c>
      <c r="C790">
        <v>2290</v>
      </c>
      <c r="D790">
        <v>4</v>
      </c>
      <c r="E790" t="s">
        <v>71</v>
      </c>
      <c r="F790" s="1">
        <v>45507</v>
      </c>
    </row>
    <row r="791" spans="1:6" x14ac:dyDescent="0.25">
      <c r="A791">
        <v>790</v>
      </c>
      <c r="B791">
        <v>17</v>
      </c>
      <c r="C791">
        <v>1848</v>
      </c>
      <c r="D791">
        <v>2</v>
      </c>
      <c r="E791" t="s">
        <v>72</v>
      </c>
      <c r="F791" s="1">
        <v>45666</v>
      </c>
    </row>
    <row r="792" spans="1:6" x14ac:dyDescent="0.25">
      <c r="A792">
        <v>791</v>
      </c>
      <c r="B792">
        <v>10</v>
      </c>
      <c r="C792">
        <v>2294</v>
      </c>
      <c r="D792">
        <v>1</v>
      </c>
      <c r="E792" t="s">
        <v>73</v>
      </c>
      <c r="F792" s="1">
        <v>45537</v>
      </c>
    </row>
    <row r="793" spans="1:6" x14ac:dyDescent="0.25">
      <c r="A793">
        <v>792</v>
      </c>
      <c r="B793">
        <v>15</v>
      </c>
      <c r="C793">
        <v>1596</v>
      </c>
      <c r="D793">
        <v>2</v>
      </c>
      <c r="E793" t="s">
        <v>72</v>
      </c>
      <c r="F793" s="1">
        <v>45668</v>
      </c>
    </row>
    <row r="794" spans="1:6" x14ac:dyDescent="0.25">
      <c r="A794">
        <v>793</v>
      </c>
      <c r="B794">
        <v>6</v>
      </c>
      <c r="C794">
        <v>2671</v>
      </c>
      <c r="D794">
        <v>4</v>
      </c>
      <c r="E794" t="s">
        <v>70</v>
      </c>
      <c r="F794" s="1">
        <v>45478</v>
      </c>
    </row>
    <row r="795" spans="1:6" x14ac:dyDescent="0.25">
      <c r="A795">
        <v>794</v>
      </c>
      <c r="B795">
        <v>1</v>
      </c>
      <c r="C795">
        <v>2150</v>
      </c>
      <c r="D795">
        <v>1</v>
      </c>
      <c r="E795" t="s">
        <v>71</v>
      </c>
      <c r="F795" s="1">
        <v>45657</v>
      </c>
    </row>
    <row r="796" spans="1:6" x14ac:dyDescent="0.25">
      <c r="A796">
        <v>795</v>
      </c>
      <c r="B796">
        <v>17</v>
      </c>
      <c r="C796">
        <v>2355</v>
      </c>
      <c r="D796">
        <v>5</v>
      </c>
      <c r="E796" t="s">
        <v>72</v>
      </c>
      <c r="F796" s="1">
        <v>45668</v>
      </c>
    </row>
    <row r="797" spans="1:6" x14ac:dyDescent="0.25">
      <c r="A797">
        <v>796</v>
      </c>
      <c r="B797">
        <v>14</v>
      </c>
      <c r="C797">
        <v>1348</v>
      </c>
      <c r="D797">
        <v>2</v>
      </c>
      <c r="E797" t="s">
        <v>71</v>
      </c>
      <c r="F797" s="1">
        <v>45768</v>
      </c>
    </row>
    <row r="798" spans="1:6" x14ac:dyDescent="0.25">
      <c r="A798">
        <v>797</v>
      </c>
      <c r="B798">
        <v>13</v>
      </c>
      <c r="C798">
        <v>1063</v>
      </c>
      <c r="D798">
        <v>1</v>
      </c>
      <c r="E798" t="s">
        <v>73</v>
      </c>
      <c r="F798" s="1">
        <v>45439</v>
      </c>
    </row>
    <row r="799" spans="1:6" x14ac:dyDescent="0.25">
      <c r="A799">
        <v>798</v>
      </c>
      <c r="B799">
        <v>19</v>
      </c>
      <c r="C799">
        <v>2428</v>
      </c>
      <c r="D799">
        <v>5</v>
      </c>
      <c r="E799" t="s">
        <v>71</v>
      </c>
      <c r="F799" s="1">
        <v>45721</v>
      </c>
    </row>
    <row r="800" spans="1:6" x14ac:dyDescent="0.25">
      <c r="A800">
        <v>799</v>
      </c>
      <c r="B800">
        <v>12</v>
      </c>
      <c r="C800">
        <v>2193</v>
      </c>
      <c r="D800">
        <v>5</v>
      </c>
      <c r="E800" t="s">
        <v>71</v>
      </c>
      <c r="F800" s="1">
        <v>45498</v>
      </c>
    </row>
    <row r="801" spans="1:6" x14ac:dyDescent="0.25">
      <c r="A801">
        <v>800</v>
      </c>
      <c r="B801">
        <v>18</v>
      </c>
      <c r="C801">
        <v>2430</v>
      </c>
      <c r="D801">
        <v>4</v>
      </c>
      <c r="E801" t="s">
        <v>71</v>
      </c>
      <c r="F801" s="1">
        <v>45451</v>
      </c>
    </row>
    <row r="802" spans="1:6" x14ac:dyDescent="0.25">
      <c r="A802">
        <v>801</v>
      </c>
      <c r="B802">
        <v>13</v>
      </c>
      <c r="C802">
        <v>1497</v>
      </c>
      <c r="D802">
        <v>5</v>
      </c>
      <c r="E802" t="s">
        <v>70</v>
      </c>
      <c r="F802" s="1">
        <v>45686</v>
      </c>
    </row>
    <row r="803" spans="1:6" x14ac:dyDescent="0.25">
      <c r="A803">
        <v>802</v>
      </c>
      <c r="B803">
        <v>16</v>
      </c>
      <c r="C803">
        <v>1870</v>
      </c>
      <c r="D803">
        <v>5</v>
      </c>
      <c r="E803" t="s">
        <v>73</v>
      </c>
      <c r="F803" s="1">
        <v>45667</v>
      </c>
    </row>
    <row r="804" spans="1:6" x14ac:dyDescent="0.25">
      <c r="A804">
        <v>803</v>
      </c>
      <c r="B804">
        <v>19</v>
      </c>
      <c r="C804">
        <v>2829</v>
      </c>
      <c r="D804">
        <v>5</v>
      </c>
      <c r="E804" t="s">
        <v>72</v>
      </c>
      <c r="F804" s="1">
        <v>45659</v>
      </c>
    </row>
    <row r="805" spans="1:6" x14ac:dyDescent="0.25">
      <c r="A805">
        <v>804</v>
      </c>
      <c r="B805">
        <v>12</v>
      </c>
      <c r="C805">
        <v>2946</v>
      </c>
      <c r="D805">
        <v>5</v>
      </c>
      <c r="E805" t="s">
        <v>71</v>
      </c>
      <c r="F805" s="1">
        <v>45647</v>
      </c>
    </row>
    <row r="806" spans="1:6" x14ac:dyDescent="0.25">
      <c r="A806">
        <v>805</v>
      </c>
      <c r="B806">
        <v>18</v>
      </c>
      <c r="C806">
        <v>2300</v>
      </c>
      <c r="D806">
        <v>5</v>
      </c>
      <c r="E806" t="s">
        <v>70</v>
      </c>
      <c r="F806" s="1">
        <v>45598</v>
      </c>
    </row>
    <row r="807" spans="1:6" x14ac:dyDescent="0.25">
      <c r="A807">
        <v>806</v>
      </c>
      <c r="B807">
        <v>8</v>
      </c>
      <c r="C807">
        <v>2884</v>
      </c>
      <c r="D807">
        <v>3</v>
      </c>
      <c r="E807" t="s">
        <v>73</v>
      </c>
      <c r="F807" s="1">
        <v>45684</v>
      </c>
    </row>
    <row r="808" spans="1:6" x14ac:dyDescent="0.25">
      <c r="A808">
        <v>807</v>
      </c>
      <c r="B808">
        <v>10</v>
      </c>
      <c r="C808">
        <v>1060</v>
      </c>
      <c r="D808">
        <v>1</v>
      </c>
      <c r="E808" t="s">
        <v>74</v>
      </c>
      <c r="F808" s="1">
        <v>45601</v>
      </c>
    </row>
    <row r="809" spans="1:6" x14ac:dyDescent="0.25">
      <c r="A809">
        <v>808</v>
      </c>
      <c r="B809">
        <v>8</v>
      </c>
      <c r="C809">
        <v>1855</v>
      </c>
      <c r="D809">
        <v>5</v>
      </c>
      <c r="E809" t="s">
        <v>69</v>
      </c>
      <c r="F809" s="1">
        <v>45690</v>
      </c>
    </row>
    <row r="810" spans="1:6" x14ac:dyDescent="0.25">
      <c r="A810">
        <v>809</v>
      </c>
      <c r="B810">
        <v>12</v>
      </c>
      <c r="C810">
        <v>2147</v>
      </c>
      <c r="D810">
        <v>5</v>
      </c>
      <c r="E810" t="s">
        <v>69</v>
      </c>
      <c r="F810" s="1">
        <v>45514</v>
      </c>
    </row>
    <row r="811" spans="1:6" x14ac:dyDescent="0.25">
      <c r="A811">
        <v>810</v>
      </c>
      <c r="B811">
        <v>15</v>
      </c>
      <c r="C811">
        <v>2181</v>
      </c>
      <c r="D811">
        <v>4</v>
      </c>
      <c r="E811" t="s">
        <v>69</v>
      </c>
      <c r="F811" s="1">
        <v>45668</v>
      </c>
    </row>
    <row r="812" spans="1:6" x14ac:dyDescent="0.25">
      <c r="A812">
        <v>811</v>
      </c>
      <c r="B812">
        <v>8</v>
      </c>
      <c r="C812">
        <v>2894</v>
      </c>
      <c r="D812">
        <v>5</v>
      </c>
      <c r="E812" t="s">
        <v>74</v>
      </c>
      <c r="F812" s="1">
        <v>45576</v>
      </c>
    </row>
    <row r="813" spans="1:6" x14ac:dyDescent="0.25">
      <c r="A813">
        <v>812</v>
      </c>
      <c r="B813">
        <v>1</v>
      </c>
      <c r="C813">
        <v>2799</v>
      </c>
      <c r="D813">
        <v>1</v>
      </c>
      <c r="E813" t="s">
        <v>71</v>
      </c>
      <c r="F813" s="1">
        <v>45452</v>
      </c>
    </row>
    <row r="814" spans="1:6" x14ac:dyDescent="0.25">
      <c r="A814">
        <v>813</v>
      </c>
      <c r="B814">
        <v>13</v>
      </c>
      <c r="C814">
        <v>1872</v>
      </c>
      <c r="D814">
        <v>1</v>
      </c>
      <c r="E814" t="s">
        <v>70</v>
      </c>
      <c r="F814" s="1">
        <v>45610</v>
      </c>
    </row>
    <row r="815" spans="1:6" x14ac:dyDescent="0.25">
      <c r="A815">
        <v>814</v>
      </c>
      <c r="B815">
        <v>20</v>
      </c>
      <c r="C815">
        <v>2397</v>
      </c>
      <c r="D815">
        <v>4</v>
      </c>
      <c r="E815" t="s">
        <v>69</v>
      </c>
      <c r="F815" s="1">
        <v>45656</v>
      </c>
    </row>
    <row r="816" spans="1:6" x14ac:dyDescent="0.25">
      <c r="A816">
        <v>815</v>
      </c>
      <c r="B816">
        <v>1</v>
      </c>
      <c r="C816">
        <v>2165</v>
      </c>
      <c r="D816">
        <v>1</v>
      </c>
      <c r="E816" t="s">
        <v>73</v>
      </c>
      <c r="F816" s="1">
        <v>45695</v>
      </c>
    </row>
    <row r="817" spans="1:6" x14ac:dyDescent="0.25">
      <c r="A817">
        <v>816</v>
      </c>
      <c r="B817">
        <v>4</v>
      </c>
      <c r="C817">
        <v>2666</v>
      </c>
      <c r="D817">
        <v>3</v>
      </c>
      <c r="E817" t="s">
        <v>69</v>
      </c>
      <c r="F817" s="1">
        <v>45525</v>
      </c>
    </row>
    <row r="818" spans="1:6" x14ac:dyDescent="0.25">
      <c r="A818">
        <v>817</v>
      </c>
      <c r="B818">
        <v>20</v>
      </c>
      <c r="C818">
        <v>1461</v>
      </c>
      <c r="D818">
        <v>2</v>
      </c>
      <c r="E818" t="s">
        <v>71</v>
      </c>
      <c r="F818" s="1">
        <v>45428</v>
      </c>
    </row>
    <row r="819" spans="1:6" x14ac:dyDescent="0.25">
      <c r="A819">
        <v>818</v>
      </c>
      <c r="B819">
        <v>2</v>
      </c>
      <c r="C819">
        <v>2814</v>
      </c>
      <c r="D819">
        <v>2</v>
      </c>
      <c r="E819" t="s">
        <v>74</v>
      </c>
      <c r="F819" s="1">
        <v>45547</v>
      </c>
    </row>
    <row r="820" spans="1:6" x14ac:dyDescent="0.25">
      <c r="A820">
        <v>819</v>
      </c>
      <c r="B820">
        <v>2</v>
      </c>
      <c r="C820">
        <v>2647</v>
      </c>
      <c r="D820">
        <v>2</v>
      </c>
      <c r="E820" t="s">
        <v>71</v>
      </c>
      <c r="F820" s="1">
        <v>45499</v>
      </c>
    </row>
    <row r="821" spans="1:6" x14ac:dyDescent="0.25">
      <c r="A821">
        <v>820</v>
      </c>
      <c r="B821">
        <v>15</v>
      </c>
      <c r="C821">
        <v>2218</v>
      </c>
      <c r="D821">
        <v>1</v>
      </c>
      <c r="E821" t="s">
        <v>70</v>
      </c>
      <c r="F821" s="1">
        <v>45473</v>
      </c>
    </row>
    <row r="822" spans="1:6" x14ac:dyDescent="0.25">
      <c r="A822">
        <v>821</v>
      </c>
      <c r="B822">
        <v>8</v>
      </c>
      <c r="C822">
        <v>2907</v>
      </c>
      <c r="D822">
        <v>2</v>
      </c>
      <c r="E822" t="s">
        <v>74</v>
      </c>
      <c r="F822" s="1">
        <v>45664</v>
      </c>
    </row>
    <row r="823" spans="1:6" x14ac:dyDescent="0.25">
      <c r="A823">
        <v>822</v>
      </c>
      <c r="B823">
        <v>17</v>
      </c>
      <c r="C823">
        <v>1430</v>
      </c>
      <c r="D823">
        <v>3</v>
      </c>
      <c r="E823" t="s">
        <v>72</v>
      </c>
      <c r="F823" s="1">
        <v>45669</v>
      </c>
    </row>
    <row r="824" spans="1:6" x14ac:dyDescent="0.25">
      <c r="A824">
        <v>823</v>
      </c>
      <c r="B824">
        <v>19</v>
      </c>
      <c r="C824">
        <v>2060</v>
      </c>
      <c r="D824">
        <v>1</v>
      </c>
      <c r="E824" t="s">
        <v>71</v>
      </c>
      <c r="F824" s="1">
        <v>45755</v>
      </c>
    </row>
    <row r="825" spans="1:6" x14ac:dyDescent="0.25">
      <c r="A825">
        <v>824</v>
      </c>
      <c r="B825">
        <v>2</v>
      </c>
      <c r="C825">
        <v>1080</v>
      </c>
      <c r="D825">
        <v>4</v>
      </c>
      <c r="E825" t="s">
        <v>74</v>
      </c>
      <c r="F825" s="1">
        <v>45530</v>
      </c>
    </row>
    <row r="826" spans="1:6" x14ac:dyDescent="0.25">
      <c r="A826">
        <v>825</v>
      </c>
      <c r="B826">
        <v>11</v>
      </c>
      <c r="C826">
        <v>1600</v>
      </c>
      <c r="D826">
        <v>1</v>
      </c>
      <c r="E826" t="s">
        <v>73</v>
      </c>
      <c r="F826" s="1">
        <v>45475</v>
      </c>
    </row>
    <row r="827" spans="1:6" x14ac:dyDescent="0.25">
      <c r="A827">
        <v>826</v>
      </c>
      <c r="B827">
        <v>20</v>
      </c>
      <c r="C827">
        <v>2436</v>
      </c>
      <c r="D827">
        <v>5</v>
      </c>
      <c r="E827" t="s">
        <v>73</v>
      </c>
      <c r="F827" s="1">
        <v>45606</v>
      </c>
    </row>
    <row r="828" spans="1:6" x14ac:dyDescent="0.25">
      <c r="A828">
        <v>827</v>
      </c>
      <c r="B828">
        <v>15</v>
      </c>
      <c r="C828">
        <v>1346</v>
      </c>
      <c r="D828">
        <v>4</v>
      </c>
      <c r="E828" t="s">
        <v>69</v>
      </c>
      <c r="F828" s="1">
        <v>45517</v>
      </c>
    </row>
    <row r="829" spans="1:6" x14ac:dyDescent="0.25">
      <c r="A829">
        <v>828</v>
      </c>
      <c r="B829">
        <v>15</v>
      </c>
      <c r="C829">
        <v>1717</v>
      </c>
      <c r="D829">
        <v>3</v>
      </c>
      <c r="E829" t="s">
        <v>72</v>
      </c>
      <c r="F829" s="1">
        <v>45760</v>
      </c>
    </row>
    <row r="830" spans="1:6" x14ac:dyDescent="0.25">
      <c r="A830">
        <v>829</v>
      </c>
      <c r="B830">
        <v>13</v>
      </c>
      <c r="C830">
        <v>1023</v>
      </c>
      <c r="D830">
        <v>4</v>
      </c>
      <c r="E830" t="s">
        <v>70</v>
      </c>
      <c r="F830" s="1">
        <v>45776</v>
      </c>
    </row>
    <row r="831" spans="1:6" x14ac:dyDescent="0.25">
      <c r="A831">
        <v>830</v>
      </c>
      <c r="B831">
        <v>20</v>
      </c>
      <c r="C831">
        <v>2521</v>
      </c>
      <c r="D831">
        <v>5</v>
      </c>
      <c r="E831" t="s">
        <v>69</v>
      </c>
      <c r="F831" s="1">
        <v>45484</v>
      </c>
    </row>
    <row r="832" spans="1:6" x14ac:dyDescent="0.25">
      <c r="A832">
        <v>831</v>
      </c>
      <c r="B832">
        <v>18</v>
      </c>
      <c r="C832">
        <v>2679</v>
      </c>
      <c r="D832">
        <v>3</v>
      </c>
      <c r="E832" t="s">
        <v>69</v>
      </c>
      <c r="F832" s="1">
        <v>45585</v>
      </c>
    </row>
    <row r="833" spans="1:6" x14ac:dyDescent="0.25">
      <c r="A833">
        <v>832</v>
      </c>
      <c r="B833">
        <v>9</v>
      </c>
      <c r="C833">
        <v>2344</v>
      </c>
      <c r="D833">
        <v>4</v>
      </c>
      <c r="E833" t="s">
        <v>71</v>
      </c>
      <c r="F833" s="1">
        <v>45772</v>
      </c>
    </row>
    <row r="834" spans="1:6" x14ac:dyDescent="0.25">
      <c r="A834">
        <v>833</v>
      </c>
      <c r="B834">
        <v>14</v>
      </c>
      <c r="C834">
        <v>1192</v>
      </c>
      <c r="D834">
        <v>3</v>
      </c>
      <c r="E834" t="s">
        <v>73</v>
      </c>
      <c r="F834" s="1">
        <v>45663</v>
      </c>
    </row>
    <row r="835" spans="1:6" x14ac:dyDescent="0.25">
      <c r="A835">
        <v>834</v>
      </c>
      <c r="B835">
        <v>15</v>
      </c>
      <c r="C835">
        <v>2701</v>
      </c>
      <c r="D835">
        <v>1</v>
      </c>
      <c r="E835" t="s">
        <v>70</v>
      </c>
      <c r="F835" s="1">
        <v>45717</v>
      </c>
    </row>
    <row r="836" spans="1:6" x14ac:dyDescent="0.25">
      <c r="A836">
        <v>835</v>
      </c>
      <c r="B836">
        <v>16</v>
      </c>
      <c r="C836">
        <v>1548</v>
      </c>
      <c r="D836">
        <v>3</v>
      </c>
      <c r="E836" t="s">
        <v>71</v>
      </c>
      <c r="F836" s="1">
        <v>45702</v>
      </c>
    </row>
    <row r="837" spans="1:6" x14ac:dyDescent="0.25">
      <c r="A837">
        <v>836</v>
      </c>
      <c r="B837">
        <v>8</v>
      </c>
      <c r="C837">
        <v>1591</v>
      </c>
      <c r="D837">
        <v>1</v>
      </c>
      <c r="E837" t="s">
        <v>69</v>
      </c>
      <c r="F837" s="1">
        <v>45707</v>
      </c>
    </row>
    <row r="838" spans="1:6" x14ac:dyDescent="0.25">
      <c r="A838">
        <v>837</v>
      </c>
      <c r="B838">
        <v>6</v>
      </c>
      <c r="C838">
        <v>2768</v>
      </c>
      <c r="D838">
        <v>3</v>
      </c>
      <c r="E838" t="s">
        <v>72</v>
      </c>
      <c r="F838" s="1">
        <v>45456</v>
      </c>
    </row>
    <row r="839" spans="1:6" x14ac:dyDescent="0.25">
      <c r="A839">
        <v>838</v>
      </c>
      <c r="B839">
        <v>15</v>
      </c>
      <c r="C839">
        <v>2147</v>
      </c>
      <c r="D839">
        <v>5</v>
      </c>
      <c r="E839" t="s">
        <v>74</v>
      </c>
      <c r="F839" s="1">
        <v>45562</v>
      </c>
    </row>
    <row r="840" spans="1:6" x14ac:dyDescent="0.25">
      <c r="A840">
        <v>839</v>
      </c>
      <c r="B840">
        <v>10</v>
      </c>
      <c r="C840">
        <v>1596</v>
      </c>
      <c r="D840">
        <v>5</v>
      </c>
      <c r="E840" t="s">
        <v>72</v>
      </c>
      <c r="F840" s="1">
        <v>45766</v>
      </c>
    </row>
    <row r="841" spans="1:6" x14ac:dyDescent="0.25">
      <c r="A841">
        <v>840</v>
      </c>
      <c r="B841">
        <v>15</v>
      </c>
      <c r="C841">
        <v>2575</v>
      </c>
      <c r="D841">
        <v>2</v>
      </c>
      <c r="E841" t="s">
        <v>74</v>
      </c>
      <c r="F841" s="1">
        <v>45442</v>
      </c>
    </row>
    <row r="842" spans="1:6" x14ac:dyDescent="0.25">
      <c r="A842">
        <v>841</v>
      </c>
      <c r="B842">
        <v>2</v>
      </c>
      <c r="C842">
        <v>2470</v>
      </c>
      <c r="D842">
        <v>5</v>
      </c>
      <c r="E842" t="s">
        <v>72</v>
      </c>
      <c r="F842" s="1">
        <v>45660</v>
      </c>
    </row>
    <row r="843" spans="1:6" x14ac:dyDescent="0.25">
      <c r="A843">
        <v>842</v>
      </c>
      <c r="B843">
        <v>12</v>
      </c>
      <c r="C843">
        <v>1499</v>
      </c>
      <c r="D843">
        <v>5</v>
      </c>
      <c r="E843" t="s">
        <v>73</v>
      </c>
      <c r="F843" s="1">
        <v>45436</v>
      </c>
    </row>
    <row r="844" spans="1:6" x14ac:dyDescent="0.25">
      <c r="A844">
        <v>843</v>
      </c>
      <c r="B844">
        <v>5</v>
      </c>
      <c r="C844">
        <v>2784</v>
      </c>
      <c r="D844">
        <v>1</v>
      </c>
      <c r="E844" t="s">
        <v>69</v>
      </c>
      <c r="F844" s="1">
        <v>45655</v>
      </c>
    </row>
    <row r="845" spans="1:6" x14ac:dyDescent="0.25">
      <c r="A845">
        <v>844</v>
      </c>
      <c r="B845">
        <v>10</v>
      </c>
      <c r="C845">
        <v>2156</v>
      </c>
      <c r="D845">
        <v>2</v>
      </c>
      <c r="E845" t="s">
        <v>72</v>
      </c>
      <c r="F845" s="1">
        <v>45480</v>
      </c>
    </row>
    <row r="846" spans="1:6" x14ac:dyDescent="0.25">
      <c r="A846">
        <v>845</v>
      </c>
      <c r="B846">
        <v>16</v>
      </c>
      <c r="C846">
        <v>2497</v>
      </c>
      <c r="D846">
        <v>3</v>
      </c>
      <c r="E846" t="s">
        <v>71</v>
      </c>
      <c r="F846" s="1">
        <v>45432</v>
      </c>
    </row>
    <row r="847" spans="1:6" x14ac:dyDescent="0.25">
      <c r="A847">
        <v>846</v>
      </c>
      <c r="B847">
        <v>8</v>
      </c>
      <c r="C847">
        <v>1454</v>
      </c>
      <c r="D847">
        <v>4</v>
      </c>
      <c r="E847" t="s">
        <v>71</v>
      </c>
      <c r="F847" s="1">
        <v>45673</v>
      </c>
    </row>
    <row r="848" spans="1:6" x14ac:dyDescent="0.25">
      <c r="A848">
        <v>847</v>
      </c>
      <c r="B848">
        <v>13</v>
      </c>
      <c r="C848">
        <v>2432</v>
      </c>
      <c r="D848">
        <v>5</v>
      </c>
      <c r="E848" t="s">
        <v>73</v>
      </c>
      <c r="F848" s="1">
        <v>45748</v>
      </c>
    </row>
    <row r="849" spans="1:6" x14ac:dyDescent="0.25">
      <c r="A849">
        <v>848</v>
      </c>
      <c r="B849">
        <v>17</v>
      </c>
      <c r="C849">
        <v>2639</v>
      </c>
      <c r="D849">
        <v>5</v>
      </c>
      <c r="E849" t="s">
        <v>72</v>
      </c>
      <c r="F849" s="1">
        <v>45772</v>
      </c>
    </row>
    <row r="850" spans="1:6" x14ac:dyDescent="0.25">
      <c r="A850">
        <v>849</v>
      </c>
      <c r="B850">
        <v>12</v>
      </c>
      <c r="C850">
        <v>1604</v>
      </c>
      <c r="D850">
        <v>4</v>
      </c>
      <c r="E850" t="s">
        <v>73</v>
      </c>
      <c r="F850" s="1">
        <v>45753</v>
      </c>
    </row>
    <row r="851" spans="1:6" x14ac:dyDescent="0.25">
      <c r="A851">
        <v>850</v>
      </c>
      <c r="B851">
        <v>14</v>
      </c>
      <c r="C851">
        <v>1202</v>
      </c>
      <c r="D851">
        <v>3</v>
      </c>
      <c r="E851" t="s">
        <v>71</v>
      </c>
      <c r="F851" s="1">
        <v>45478</v>
      </c>
    </row>
    <row r="852" spans="1:6" x14ac:dyDescent="0.25">
      <c r="A852">
        <v>851</v>
      </c>
      <c r="B852">
        <v>10</v>
      </c>
      <c r="C852">
        <v>1489</v>
      </c>
      <c r="D852">
        <v>4</v>
      </c>
      <c r="E852" t="s">
        <v>70</v>
      </c>
      <c r="F852" s="1">
        <v>45696</v>
      </c>
    </row>
    <row r="853" spans="1:6" x14ac:dyDescent="0.25">
      <c r="A853">
        <v>852</v>
      </c>
      <c r="B853">
        <v>11</v>
      </c>
      <c r="C853">
        <v>2534</v>
      </c>
      <c r="D853">
        <v>4</v>
      </c>
      <c r="E853" t="s">
        <v>71</v>
      </c>
      <c r="F853" s="1">
        <v>45447</v>
      </c>
    </row>
    <row r="854" spans="1:6" x14ac:dyDescent="0.25">
      <c r="A854">
        <v>853</v>
      </c>
      <c r="B854">
        <v>14</v>
      </c>
      <c r="C854">
        <v>1936</v>
      </c>
      <c r="D854">
        <v>1</v>
      </c>
      <c r="E854" t="s">
        <v>69</v>
      </c>
      <c r="F854" s="1">
        <v>45650</v>
      </c>
    </row>
    <row r="855" spans="1:6" x14ac:dyDescent="0.25">
      <c r="A855">
        <v>854</v>
      </c>
      <c r="B855">
        <v>13</v>
      </c>
      <c r="C855">
        <v>2123</v>
      </c>
      <c r="D855">
        <v>3</v>
      </c>
      <c r="E855" t="s">
        <v>74</v>
      </c>
      <c r="F855" s="1">
        <v>45627</v>
      </c>
    </row>
    <row r="856" spans="1:6" x14ac:dyDescent="0.25">
      <c r="A856">
        <v>855</v>
      </c>
      <c r="B856">
        <v>17</v>
      </c>
      <c r="C856">
        <v>2432</v>
      </c>
      <c r="D856">
        <v>2</v>
      </c>
      <c r="E856" t="s">
        <v>70</v>
      </c>
      <c r="F856" s="1">
        <v>45649</v>
      </c>
    </row>
    <row r="857" spans="1:6" x14ac:dyDescent="0.25">
      <c r="A857">
        <v>856</v>
      </c>
      <c r="B857">
        <v>9</v>
      </c>
      <c r="C857">
        <v>2197</v>
      </c>
      <c r="D857">
        <v>2</v>
      </c>
      <c r="E857" t="s">
        <v>73</v>
      </c>
      <c r="F857" s="1">
        <v>45457</v>
      </c>
    </row>
    <row r="858" spans="1:6" x14ac:dyDescent="0.25">
      <c r="A858">
        <v>857</v>
      </c>
      <c r="B858">
        <v>5</v>
      </c>
      <c r="C858">
        <v>1241</v>
      </c>
      <c r="D858">
        <v>5</v>
      </c>
      <c r="E858" t="s">
        <v>70</v>
      </c>
      <c r="F858" s="1">
        <v>45503</v>
      </c>
    </row>
    <row r="859" spans="1:6" x14ac:dyDescent="0.25">
      <c r="A859">
        <v>858</v>
      </c>
      <c r="B859">
        <v>15</v>
      </c>
      <c r="C859">
        <v>2227</v>
      </c>
      <c r="D859">
        <v>2</v>
      </c>
      <c r="E859" t="s">
        <v>74</v>
      </c>
      <c r="F859" s="1">
        <v>45597</v>
      </c>
    </row>
    <row r="860" spans="1:6" x14ac:dyDescent="0.25">
      <c r="A860">
        <v>859</v>
      </c>
      <c r="B860">
        <v>8</v>
      </c>
      <c r="C860">
        <v>1009</v>
      </c>
      <c r="D860">
        <v>4</v>
      </c>
      <c r="E860" t="s">
        <v>69</v>
      </c>
      <c r="F860" s="1">
        <v>45725</v>
      </c>
    </row>
    <row r="861" spans="1:6" x14ac:dyDescent="0.25">
      <c r="A861">
        <v>860</v>
      </c>
      <c r="B861">
        <v>18</v>
      </c>
      <c r="C861">
        <v>2336</v>
      </c>
      <c r="D861">
        <v>4</v>
      </c>
      <c r="E861" t="s">
        <v>70</v>
      </c>
      <c r="F861" s="1">
        <v>45655</v>
      </c>
    </row>
    <row r="862" spans="1:6" x14ac:dyDescent="0.25">
      <c r="A862">
        <v>861</v>
      </c>
      <c r="B862">
        <v>18</v>
      </c>
      <c r="C862">
        <v>2482</v>
      </c>
      <c r="D862">
        <v>5</v>
      </c>
      <c r="E862" t="s">
        <v>69</v>
      </c>
      <c r="F862" s="1">
        <v>45595</v>
      </c>
    </row>
    <row r="863" spans="1:6" x14ac:dyDescent="0.25">
      <c r="A863">
        <v>862</v>
      </c>
      <c r="B863">
        <v>11</v>
      </c>
      <c r="C863">
        <v>1758</v>
      </c>
      <c r="D863">
        <v>3</v>
      </c>
      <c r="E863" t="s">
        <v>69</v>
      </c>
      <c r="F863" s="1">
        <v>45687</v>
      </c>
    </row>
    <row r="864" spans="1:6" x14ac:dyDescent="0.25">
      <c r="A864">
        <v>863</v>
      </c>
      <c r="B864">
        <v>10</v>
      </c>
      <c r="C864">
        <v>1324</v>
      </c>
      <c r="D864">
        <v>5</v>
      </c>
      <c r="E864" t="s">
        <v>70</v>
      </c>
      <c r="F864" s="1">
        <v>45505</v>
      </c>
    </row>
    <row r="865" spans="1:6" x14ac:dyDescent="0.25">
      <c r="A865">
        <v>864</v>
      </c>
      <c r="B865">
        <v>9</v>
      </c>
      <c r="C865">
        <v>2906</v>
      </c>
      <c r="D865">
        <v>5</v>
      </c>
      <c r="E865" t="s">
        <v>70</v>
      </c>
      <c r="F865" s="1">
        <v>45680</v>
      </c>
    </row>
    <row r="866" spans="1:6" x14ac:dyDescent="0.25">
      <c r="A866">
        <v>865</v>
      </c>
      <c r="B866">
        <v>9</v>
      </c>
      <c r="C866">
        <v>2007</v>
      </c>
      <c r="D866">
        <v>3</v>
      </c>
      <c r="E866" t="s">
        <v>72</v>
      </c>
      <c r="F866" s="1">
        <v>45587</v>
      </c>
    </row>
    <row r="867" spans="1:6" x14ac:dyDescent="0.25">
      <c r="A867">
        <v>866</v>
      </c>
      <c r="B867">
        <v>15</v>
      </c>
      <c r="C867">
        <v>2708</v>
      </c>
      <c r="D867">
        <v>1</v>
      </c>
      <c r="E867" t="s">
        <v>73</v>
      </c>
      <c r="F867" s="1">
        <v>45594</v>
      </c>
    </row>
    <row r="868" spans="1:6" x14ac:dyDescent="0.25">
      <c r="A868">
        <v>867</v>
      </c>
      <c r="B868">
        <v>16</v>
      </c>
      <c r="C868">
        <v>1430</v>
      </c>
      <c r="D868">
        <v>2</v>
      </c>
      <c r="E868" t="s">
        <v>74</v>
      </c>
      <c r="F868" s="1">
        <v>45593</v>
      </c>
    </row>
    <row r="869" spans="1:6" x14ac:dyDescent="0.25">
      <c r="A869">
        <v>868</v>
      </c>
      <c r="B869">
        <v>18</v>
      </c>
      <c r="C869">
        <v>2747</v>
      </c>
      <c r="D869">
        <v>3</v>
      </c>
      <c r="E869" t="s">
        <v>73</v>
      </c>
      <c r="F869" s="1">
        <v>45724</v>
      </c>
    </row>
    <row r="870" spans="1:6" x14ac:dyDescent="0.25">
      <c r="A870">
        <v>869</v>
      </c>
      <c r="B870">
        <v>16</v>
      </c>
      <c r="C870">
        <v>2792</v>
      </c>
      <c r="D870">
        <v>3</v>
      </c>
      <c r="E870" t="s">
        <v>73</v>
      </c>
      <c r="F870" s="1">
        <v>45436</v>
      </c>
    </row>
    <row r="871" spans="1:6" x14ac:dyDescent="0.25">
      <c r="A871">
        <v>870</v>
      </c>
      <c r="B871">
        <v>6</v>
      </c>
      <c r="C871">
        <v>1440</v>
      </c>
      <c r="D871">
        <v>3</v>
      </c>
      <c r="E871" t="s">
        <v>74</v>
      </c>
      <c r="F871" s="1">
        <v>45592</v>
      </c>
    </row>
    <row r="872" spans="1:6" x14ac:dyDescent="0.25">
      <c r="A872">
        <v>871</v>
      </c>
      <c r="B872">
        <v>5</v>
      </c>
      <c r="C872">
        <v>1230</v>
      </c>
      <c r="D872">
        <v>4</v>
      </c>
      <c r="E872" t="s">
        <v>73</v>
      </c>
      <c r="F872" s="1">
        <v>45576</v>
      </c>
    </row>
    <row r="873" spans="1:6" x14ac:dyDescent="0.25">
      <c r="A873">
        <v>872</v>
      </c>
      <c r="B873">
        <v>4</v>
      </c>
      <c r="C873">
        <v>1330</v>
      </c>
      <c r="D873">
        <v>3</v>
      </c>
      <c r="E873" t="s">
        <v>69</v>
      </c>
      <c r="F873" s="1">
        <v>45446</v>
      </c>
    </row>
    <row r="874" spans="1:6" x14ac:dyDescent="0.25">
      <c r="A874">
        <v>873</v>
      </c>
      <c r="B874">
        <v>5</v>
      </c>
      <c r="C874">
        <v>2046</v>
      </c>
      <c r="D874">
        <v>2</v>
      </c>
      <c r="E874" t="s">
        <v>71</v>
      </c>
      <c r="F874" s="1">
        <v>45534</v>
      </c>
    </row>
    <row r="875" spans="1:6" x14ac:dyDescent="0.25">
      <c r="A875">
        <v>874</v>
      </c>
      <c r="B875">
        <v>2</v>
      </c>
      <c r="C875">
        <v>2624</v>
      </c>
      <c r="D875">
        <v>4</v>
      </c>
      <c r="E875" t="s">
        <v>70</v>
      </c>
      <c r="F875" s="1">
        <v>45661</v>
      </c>
    </row>
    <row r="876" spans="1:6" x14ac:dyDescent="0.25">
      <c r="A876">
        <v>875</v>
      </c>
      <c r="B876">
        <v>20</v>
      </c>
      <c r="C876">
        <v>2400</v>
      </c>
      <c r="D876">
        <v>2</v>
      </c>
      <c r="E876" t="s">
        <v>72</v>
      </c>
      <c r="F876" s="1">
        <v>45664</v>
      </c>
    </row>
    <row r="877" spans="1:6" x14ac:dyDescent="0.25">
      <c r="A877">
        <v>876</v>
      </c>
      <c r="B877">
        <v>7</v>
      </c>
      <c r="C877">
        <v>2191</v>
      </c>
      <c r="D877">
        <v>1</v>
      </c>
      <c r="E877" t="s">
        <v>73</v>
      </c>
      <c r="F877" s="1">
        <v>45722</v>
      </c>
    </row>
    <row r="878" spans="1:6" x14ac:dyDescent="0.25">
      <c r="A878">
        <v>877</v>
      </c>
      <c r="B878">
        <v>10</v>
      </c>
      <c r="C878">
        <v>2747</v>
      </c>
      <c r="D878">
        <v>1</v>
      </c>
      <c r="E878" t="s">
        <v>73</v>
      </c>
      <c r="F878" s="1">
        <v>45714</v>
      </c>
    </row>
    <row r="879" spans="1:6" x14ac:dyDescent="0.25">
      <c r="A879">
        <v>878</v>
      </c>
      <c r="B879">
        <v>19</v>
      </c>
      <c r="C879">
        <v>2344</v>
      </c>
      <c r="D879">
        <v>2</v>
      </c>
      <c r="E879" t="s">
        <v>70</v>
      </c>
      <c r="F879" s="1">
        <v>45538</v>
      </c>
    </row>
    <row r="880" spans="1:6" x14ac:dyDescent="0.25">
      <c r="A880">
        <v>879</v>
      </c>
      <c r="B880">
        <v>14</v>
      </c>
      <c r="C880">
        <v>2711</v>
      </c>
      <c r="D880">
        <v>3</v>
      </c>
      <c r="E880" t="s">
        <v>70</v>
      </c>
      <c r="F880" s="1">
        <v>45644</v>
      </c>
    </row>
    <row r="881" spans="1:6" x14ac:dyDescent="0.25">
      <c r="A881">
        <v>880</v>
      </c>
      <c r="B881">
        <v>13</v>
      </c>
      <c r="C881">
        <v>2845</v>
      </c>
      <c r="D881">
        <v>4</v>
      </c>
      <c r="E881" t="s">
        <v>73</v>
      </c>
      <c r="F881" s="1">
        <v>45556</v>
      </c>
    </row>
    <row r="882" spans="1:6" x14ac:dyDescent="0.25">
      <c r="A882">
        <v>881</v>
      </c>
      <c r="B882">
        <v>12</v>
      </c>
      <c r="C882">
        <v>2876</v>
      </c>
      <c r="D882">
        <v>4</v>
      </c>
      <c r="E882" t="s">
        <v>69</v>
      </c>
      <c r="F882" s="1">
        <v>45575</v>
      </c>
    </row>
    <row r="883" spans="1:6" x14ac:dyDescent="0.25">
      <c r="A883">
        <v>882</v>
      </c>
      <c r="B883">
        <v>16</v>
      </c>
      <c r="C883">
        <v>1950</v>
      </c>
      <c r="D883">
        <v>5</v>
      </c>
      <c r="E883" t="s">
        <v>71</v>
      </c>
      <c r="F883" s="1">
        <v>45717</v>
      </c>
    </row>
    <row r="884" spans="1:6" x14ac:dyDescent="0.25">
      <c r="A884">
        <v>883</v>
      </c>
      <c r="B884">
        <v>10</v>
      </c>
      <c r="C884">
        <v>1434</v>
      </c>
      <c r="D884">
        <v>3</v>
      </c>
      <c r="E884" t="s">
        <v>74</v>
      </c>
      <c r="F884" s="1">
        <v>45548</v>
      </c>
    </row>
    <row r="885" spans="1:6" x14ac:dyDescent="0.25">
      <c r="A885">
        <v>884</v>
      </c>
      <c r="B885">
        <v>13</v>
      </c>
      <c r="C885">
        <v>1919</v>
      </c>
      <c r="D885">
        <v>4</v>
      </c>
      <c r="E885" t="s">
        <v>70</v>
      </c>
      <c r="F885" s="1">
        <v>45435</v>
      </c>
    </row>
    <row r="886" spans="1:6" x14ac:dyDescent="0.25">
      <c r="A886">
        <v>885</v>
      </c>
      <c r="B886">
        <v>18</v>
      </c>
      <c r="C886">
        <v>2064</v>
      </c>
      <c r="D886">
        <v>4</v>
      </c>
      <c r="E886" t="s">
        <v>71</v>
      </c>
      <c r="F886" s="1">
        <v>45705</v>
      </c>
    </row>
    <row r="887" spans="1:6" x14ac:dyDescent="0.25">
      <c r="A887">
        <v>886</v>
      </c>
      <c r="B887">
        <v>2</v>
      </c>
      <c r="C887">
        <v>1606</v>
      </c>
      <c r="D887">
        <v>3</v>
      </c>
      <c r="E887" t="s">
        <v>74</v>
      </c>
      <c r="F887" s="1">
        <v>45558</v>
      </c>
    </row>
    <row r="888" spans="1:6" x14ac:dyDescent="0.25">
      <c r="A888">
        <v>887</v>
      </c>
      <c r="B888">
        <v>10</v>
      </c>
      <c r="C888">
        <v>1091</v>
      </c>
      <c r="D888">
        <v>4</v>
      </c>
      <c r="E888" t="s">
        <v>74</v>
      </c>
      <c r="F888" s="1">
        <v>45735</v>
      </c>
    </row>
    <row r="889" spans="1:6" x14ac:dyDescent="0.25">
      <c r="A889">
        <v>888</v>
      </c>
      <c r="B889">
        <v>7</v>
      </c>
      <c r="C889">
        <v>2329</v>
      </c>
      <c r="D889">
        <v>1</v>
      </c>
      <c r="E889" t="s">
        <v>72</v>
      </c>
      <c r="F889" s="1">
        <v>45489</v>
      </c>
    </row>
    <row r="890" spans="1:6" x14ac:dyDescent="0.25">
      <c r="A890">
        <v>889</v>
      </c>
      <c r="B890">
        <v>20</v>
      </c>
      <c r="C890">
        <v>1439</v>
      </c>
      <c r="D890">
        <v>5</v>
      </c>
      <c r="E890" t="s">
        <v>72</v>
      </c>
      <c r="F890" s="1">
        <v>45689</v>
      </c>
    </row>
    <row r="891" spans="1:6" x14ac:dyDescent="0.25">
      <c r="A891">
        <v>890</v>
      </c>
      <c r="B891">
        <v>18</v>
      </c>
      <c r="C891">
        <v>1210</v>
      </c>
      <c r="D891">
        <v>4</v>
      </c>
      <c r="E891" t="s">
        <v>72</v>
      </c>
      <c r="F891" s="1">
        <v>45433</v>
      </c>
    </row>
    <row r="892" spans="1:6" x14ac:dyDescent="0.25">
      <c r="A892">
        <v>891</v>
      </c>
      <c r="B892">
        <v>3</v>
      </c>
      <c r="C892">
        <v>2507</v>
      </c>
      <c r="D892">
        <v>4</v>
      </c>
      <c r="E892" t="s">
        <v>70</v>
      </c>
      <c r="F892" s="1">
        <v>45524</v>
      </c>
    </row>
    <row r="893" spans="1:6" x14ac:dyDescent="0.25">
      <c r="A893">
        <v>892</v>
      </c>
      <c r="B893">
        <v>20</v>
      </c>
      <c r="C893">
        <v>1428</v>
      </c>
      <c r="D893">
        <v>5</v>
      </c>
      <c r="E893" t="s">
        <v>71</v>
      </c>
      <c r="F893" s="1">
        <v>45468</v>
      </c>
    </row>
    <row r="894" spans="1:6" x14ac:dyDescent="0.25">
      <c r="A894">
        <v>893</v>
      </c>
      <c r="B894">
        <v>7</v>
      </c>
      <c r="C894">
        <v>1173</v>
      </c>
      <c r="D894">
        <v>4</v>
      </c>
      <c r="E894" t="s">
        <v>71</v>
      </c>
      <c r="F894" s="1">
        <v>45696</v>
      </c>
    </row>
    <row r="895" spans="1:6" x14ac:dyDescent="0.25">
      <c r="A895">
        <v>894</v>
      </c>
      <c r="B895">
        <v>4</v>
      </c>
      <c r="C895">
        <v>1211</v>
      </c>
      <c r="D895">
        <v>5</v>
      </c>
      <c r="E895" t="s">
        <v>73</v>
      </c>
      <c r="F895" s="1">
        <v>45718</v>
      </c>
    </row>
    <row r="896" spans="1:6" x14ac:dyDescent="0.25">
      <c r="A896">
        <v>895</v>
      </c>
      <c r="B896">
        <v>7</v>
      </c>
      <c r="C896">
        <v>1785</v>
      </c>
      <c r="D896">
        <v>5</v>
      </c>
      <c r="E896" t="s">
        <v>69</v>
      </c>
      <c r="F896" s="1">
        <v>45624</v>
      </c>
    </row>
    <row r="897" spans="1:6" x14ac:dyDescent="0.25">
      <c r="A897">
        <v>896</v>
      </c>
      <c r="B897">
        <v>13</v>
      </c>
      <c r="C897">
        <v>2606</v>
      </c>
      <c r="D897">
        <v>1</v>
      </c>
      <c r="E897" t="s">
        <v>71</v>
      </c>
      <c r="F897" s="1">
        <v>45673</v>
      </c>
    </row>
    <row r="898" spans="1:6" x14ac:dyDescent="0.25">
      <c r="A898">
        <v>897</v>
      </c>
      <c r="B898">
        <v>20</v>
      </c>
      <c r="C898">
        <v>2024</v>
      </c>
      <c r="D898">
        <v>5</v>
      </c>
      <c r="E898" t="s">
        <v>73</v>
      </c>
      <c r="F898" s="1">
        <v>45515</v>
      </c>
    </row>
    <row r="899" spans="1:6" x14ac:dyDescent="0.25">
      <c r="A899">
        <v>898</v>
      </c>
      <c r="B899">
        <v>1</v>
      </c>
      <c r="C899">
        <v>1006</v>
      </c>
      <c r="D899">
        <v>2</v>
      </c>
      <c r="E899" t="s">
        <v>70</v>
      </c>
      <c r="F899" s="1">
        <v>45724</v>
      </c>
    </row>
    <row r="900" spans="1:6" x14ac:dyDescent="0.25">
      <c r="A900">
        <v>899</v>
      </c>
      <c r="B900">
        <v>10</v>
      </c>
      <c r="C900">
        <v>2324</v>
      </c>
      <c r="D900">
        <v>5</v>
      </c>
      <c r="E900" t="s">
        <v>70</v>
      </c>
      <c r="F900" s="1">
        <v>45720</v>
      </c>
    </row>
    <row r="901" spans="1:6" x14ac:dyDescent="0.25">
      <c r="A901">
        <v>900</v>
      </c>
      <c r="B901">
        <v>18</v>
      </c>
      <c r="C901">
        <v>1617</v>
      </c>
      <c r="D901">
        <v>5</v>
      </c>
      <c r="E901" t="s">
        <v>72</v>
      </c>
      <c r="F901" s="1">
        <v>45603</v>
      </c>
    </row>
    <row r="902" spans="1:6" x14ac:dyDescent="0.25">
      <c r="A902">
        <v>901</v>
      </c>
      <c r="B902">
        <v>20</v>
      </c>
      <c r="C902">
        <v>2552</v>
      </c>
      <c r="D902">
        <v>5</v>
      </c>
      <c r="E902" t="s">
        <v>74</v>
      </c>
      <c r="F902" s="1">
        <v>45580</v>
      </c>
    </row>
    <row r="903" spans="1:6" x14ac:dyDescent="0.25">
      <c r="A903">
        <v>902</v>
      </c>
      <c r="B903">
        <v>4</v>
      </c>
      <c r="C903">
        <v>2703</v>
      </c>
      <c r="D903">
        <v>4</v>
      </c>
      <c r="E903" t="s">
        <v>70</v>
      </c>
      <c r="F903" s="1">
        <v>45597</v>
      </c>
    </row>
    <row r="904" spans="1:6" x14ac:dyDescent="0.25">
      <c r="A904">
        <v>903</v>
      </c>
      <c r="B904">
        <v>8</v>
      </c>
      <c r="C904">
        <v>2554</v>
      </c>
      <c r="D904">
        <v>1</v>
      </c>
      <c r="E904" t="s">
        <v>72</v>
      </c>
      <c r="F904" s="1">
        <v>45538</v>
      </c>
    </row>
    <row r="905" spans="1:6" x14ac:dyDescent="0.25">
      <c r="A905">
        <v>904</v>
      </c>
      <c r="B905">
        <v>16</v>
      </c>
      <c r="C905">
        <v>2396</v>
      </c>
      <c r="D905">
        <v>4</v>
      </c>
      <c r="E905" t="s">
        <v>72</v>
      </c>
      <c r="F905" s="1">
        <v>45554</v>
      </c>
    </row>
    <row r="906" spans="1:6" x14ac:dyDescent="0.25">
      <c r="A906">
        <v>905</v>
      </c>
      <c r="B906">
        <v>12</v>
      </c>
      <c r="C906">
        <v>2731</v>
      </c>
      <c r="D906">
        <v>5</v>
      </c>
      <c r="E906" t="s">
        <v>71</v>
      </c>
      <c r="F906" s="1">
        <v>45633</v>
      </c>
    </row>
    <row r="907" spans="1:6" x14ac:dyDescent="0.25">
      <c r="A907">
        <v>906</v>
      </c>
      <c r="B907">
        <v>19</v>
      </c>
      <c r="C907">
        <v>1358</v>
      </c>
      <c r="D907">
        <v>3</v>
      </c>
      <c r="E907" t="s">
        <v>71</v>
      </c>
      <c r="F907" s="1">
        <v>45670</v>
      </c>
    </row>
    <row r="908" spans="1:6" x14ac:dyDescent="0.25">
      <c r="A908">
        <v>907</v>
      </c>
      <c r="B908">
        <v>3</v>
      </c>
      <c r="C908">
        <v>1848</v>
      </c>
      <c r="D908">
        <v>1</v>
      </c>
      <c r="E908" t="s">
        <v>74</v>
      </c>
      <c r="F908" s="1">
        <v>45567</v>
      </c>
    </row>
    <row r="909" spans="1:6" x14ac:dyDescent="0.25">
      <c r="A909">
        <v>908</v>
      </c>
      <c r="B909">
        <v>16</v>
      </c>
      <c r="C909">
        <v>1318</v>
      </c>
      <c r="D909">
        <v>2</v>
      </c>
      <c r="E909" t="s">
        <v>71</v>
      </c>
      <c r="F909" s="1">
        <v>45690</v>
      </c>
    </row>
    <row r="910" spans="1:6" x14ac:dyDescent="0.25">
      <c r="A910">
        <v>909</v>
      </c>
      <c r="B910">
        <v>9</v>
      </c>
      <c r="C910">
        <v>2115</v>
      </c>
      <c r="D910">
        <v>3</v>
      </c>
      <c r="E910" t="s">
        <v>71</v>
      </c>
      <c r="F910" s="1">
        <v>45551</v>
      </c>
    </row>
    <row r="911" spans="1:6" x14ac:dyDescent="0.25">
      <c r="A911">
        <v>910</v>
      </c>
      <c r="B911">
        <v>12</v>
      </c>
      <c r="C911">
        <v>1252</v>
      </c>
      <c r="D911">
        <v>3</v>
      </c>
      <c r="E911" t="s">
        <v>70</v>
      </c>
      <c r="F911" s="1">
        <v>45462</v>
      </c>
    </row>
    <row r="912" spans="1:6" x14ac:dyDescent="0.25">
      <c r="A912">
        <v>911</v>
      </c>
      <c r="B912">
        <v>15</v>
      </c>
      <c r="C912">
        <v>2142</v>
      </c>
      <c r="D912">
        <v>4</v>
      </c>
      <c r="E912" t="s">
        <v>73</v>
      </c>
      <c r="F912" s="1">
        <v>45431</v>
      </c>
    </row>
    <row r="913" spans="1:6" x14ac:dyDescent="0.25">
      <c r="A913">
        <v>912</v>
      </c>
      <c r="B913">
        <v>13</v>
      </c>
      <c r="C913">
        <v>2247</v>
      </c>
      <c r="D913">
        <v>3</v>
      </c>
      <c r="E913" t="s">
        <v>71</v>
      </c>
      <c r="F913" s="1">
        <v>45560</v>
      </c>
    </row>
    <row r="914" spans="1:6" x14ac:dyDescent="0.25">
      <c r="A914">
        <v>913</v>
      </c>
      <c r="B914">
        <v>20</v>
      </c>
      <c r="C914">
        <v>1885</v>
      </c>
      <c r="D914">
        <v>1</v>
      </c>
      <c r="E914" t="s">
        <v>72</v>
      </c>
      <c r="F914" s="1">
        <v>45540</v>
      </c>
    </row>
    <row r="915" spans="1:6" x14ac:dyDescent="0.25">
      <c r="A915">
        <v>914</v>
      </c>
      <c r="B915">
        <v>14</v>
      </c>
      <c r="C915">
        <v>2479</v>
      </c>
      <c r="D915">
        <v>3</v>
      </c>
      <c r="E915" t="s">
        <v>74</v>
      </c>
      <c r="F915" s="1">
        <v>45731</v>
      </c>
    </row>
    <row r="916" spans="1:6" x14ac:dyDescent="0.25">
      <c r="A916">
        <v>915</v>
      </c>
      <c r="B916">
        <v>16</v>
      </c>
      <c r="C916">
        <v>2415</v>
      </c>
      <c r="D916">
        <v>1</v>
      </c>
      <c r="E916" t="s">
        <v>72</v>
      </c>
      <c r="F916" s="1">
        <v>45567</v>
      </c>
    </row>
    <row r="917" spans="1:6" x14ac:dyDescent="0.25">
      <c r="A917">
        <v>916</v>
      </c>
      <c r="B917">
        <v>18</v>
      </c>
      <c r="C917">
        <v>2428</v>
      </c>
      <c r="D917">
        <v>3</v>
      </c>
      <c r="E917" t="s">
        <v>73</v>
      </c>
      <c r="F917" s="1">
        <v>45488</v>
      </c>
    </row>
    <row r="918" spans="1:6" x14ac:dyDescent="0.25">
      <c r="A918">
        <v>917</v>
      </c>
      <c r="B918">
        <v>1</v>
      </c>
      <c r="C918">
        <v>1706</v>
      </c>
      <c r="D918">
        <v>1</v>
      </c>
      <c r="E918" t="s">
        <v>74</v>
      </c>
      <c r="F918" s="1">
        <v>45673</v>
      </c>
    </row>
    <row r="919" spans="1:6" x14ac:dyDescent="0.25">
      <c r="A919">
        <v>918</v>
      </c>
      <c r="B919">
        <v>16</v>
      </c>
      <c r="C919">
        <v>2701</v>
      </c>
      <c r="D919">
        <v>4</v>
      </c>
      <c r="E919" t="s">
        <v>70</v>
      </c>
      <c r="F919" s="1">
        <v>45493</v>
      </c>
    </row>
    <row r="920" spans="1:6" x14ac:dyDescent="0.25">
      <c r="A920">
        <v>919</v>
      </c>
      <c r="B920">
        <v>17</v>
      </c>
      <c r="C920">
        <v>2492</v>
      </c>
      <c r="D920">
        <v>4</v>
      </c>
      <c r="E920" t="s">
        <v>69</v>
      </c>
      <c r="F920" s="1">
        <v>45430</v>
      </c>
    </row>
    <row r="921" spans="1:6" x14ac:dyDescent="0.25">
      <c r="A921">
        <v>920</v>
      </c>
      <c r="B921">
        <v>6</v>
      </c>
      <c r="C921">
        <v>2518</v>
      </c>
      <c r="D921">
        <v>2</v>
      </c>
      <c r="E921" t="s">
        <v>74</v>
      </c>
      <c r="F921" s="1">
        <v>45654</v>
      </c>
    </row>
    <row r="922" spans="1:6" x14ac:dyDescent="0.25">
      <c r="A922">
        <v>921</v>
      </c>
      <c r="B922">
        <v>12</v>
      </c>
      <c r="C922">
        <v>2495</v>
      </c>
      <c r="D922">
        <v>2</v>
      </c>
      <c r="E922" t="s">
        <v>74</v>
      </c>
      <c r="F922" s="1">
        <v>45731</v>
      </c>
    </row>
    <row r="923" spans="1:6" x14ac:dyDescent="0.25">
      <c r="A923">
        <v>922</v>
      </c>
      <c r="B923">
        <v>15</v>
      </c>
      <c r="C923">
        <v>2012</v>
      </c>
      <c r="D923">
        <v>2</v>
      </c>
      <c r="E923" t="s">
        <v>69</v>
      </c>
      <c r="F923" s="1">
        <v>45492</v>
      </c>
    </row>
    <row r="924" spans="1:6" x14ac:dyDescent="0.25">
      <c r="A924">
        <v>923</v>
      </c>
      <c r="B924">
        <v>19</v>
      </c>
      <c r="C924">
        <v>1321</v>
      </c>
      <c r="D924">
        <v>4</v>
      </c>
      <c r="E924" t="s">
        <v>69</v>
      </c>
      <c r="F924" s="1">
        <v>45730</v>
      </c>
    </row>
    <row r="925" spans="1:6" x14ac:dyDescent="0.25">
      <c r="A925">
        <v>924</v>
      </c>
      <c r="B925">
        <v>19</v>
      </c>
      <c r="C925">
        <v>2212</v>
      </c>
      <c r="D925">
        <v>3</v>
      </c>
      <c r="E925" t="s">
        <v>72</v>
      </c>
      <c r="F925" s="1">
        <v>45500</v>
      </c>
    </row>
    <row r="926" spans="1:6" x14ac:dyDescent="0.25">
      <c r="A926">
        <v>925</v>
      </c>
      <c r="B926">
        <v>11</v>
      </c>
      <c r="C926">
        <v>2555</v>
      </c>
      <c r="D926">
        <v>4</v>
      </c>
      <c r="E926" t="s">
        <v>71</v>
      </c>
      <c r="F926" s="1">
        <v>45695</v>
      </c>
    </row>
    <row r="927" spans="1:6" x14ac:dyDescent="0.25">
      <c r="A927">
        <v>926</v>
      </c>
      <c r="B927">
        <v>16</v>
      </c>
      <c r="C927">
        <v>2631</v>
      </c>
      <c r="D927">
        <v>2</v>
      </c>
      <c r="E927" t="s">
        <v>70</v>
      </c>
      <c r="F927" s="1">
        <v>45720</v>
      </c>
    </row>
    <row r="928" spans="1:6" x14ac:dyDescent="0.25">
      <c r="A928">
        <v>927</v>
      </c>
      <c r="B928">
        <v>2</v>
      </c>
      <c r="C928">
        <v>1832</v>
      </c>
      <c r="D928">
        <v>3</v>
      </c>
      <c r="E928" t="s">
        <v>70</v>
      </c>
      <c r="F928" s="1">
        <v>45724</v>
      </c>
    </row>
    <row r="929" spans="1:6" x14ac:dyDescent="0.25">
      <c r="A929">
        <v>928</v>
      </c>
      <c r="B929">
        <v>2</v>
      </c>
      <c r="C929">
        <v>2868</v>
      </c>
      <c r="D929">
        <v>4</v>
      </c>
      <c r="E929" t="s">
        <v>74</v>
      </c>
      <c r="F929" s="1">
        <v>45444</v>
      </c>
    </row>
    <row r="930" spans="1:6" x14ac:dyDescent="0.25">
      <c r="A930">
        <v>929</v>
      </c>
      <c r="B930">
        <v>5</v>
      </c>
      <c r="C930">
        <v>2215</v>
      </c>
      <c r="D930">
        <v>1</v>
      </c>
      <c r="E930" t="s">
        <v>72</v>
      </c>
      <c r="F930" s="1">
        <v>45527</v>
      </c>
    </row>
    <row r="931" spans="1:6" x14ac:dyDescent="0.25">
      <c r="A931">
        <v>930</v>
      </c>
      <c r="B931">
        <v>17</v>
      </c>
      <c r="C931">
        <v>1126</v>
      </c>
      <c r="D931">
        <v>1</v>
      </c>
      <c r="E931" t="s">
        <v>72</v>
      </c>
      <c r="F931" s="1">
        <v>45506</v>
      </c>
    </row>
    <row r="932" spans="1:6" x14ac:dyDescent="0.25">
      <c r="A932">
        <v>931</v>
      </c>
      <c r="B932">
        <v>16</v>
      </c>
      <c r="C932">
        <v>2080</v>
      </c>
      <c r="D932">
        <v>1</v>
      </c>
      <c r="E932" t="s">
        <v>71</v>
      </c>
      <c r="F932" s="1">
        <v>45479</v>
      </c>
    </row>
    <row r="933" spans="1:6" x14ac:dyDescent="0.25">
      <c r="A933">
        <v>932</v>
      </c>
      <c r="B933">
        <v>17</v>
      </c>
      <c r="C933">
        <v>2714</v>
      </c>
      <c r="D933">
        <v>4</v>
      </c>
      <c r="E933" t="s">
        <v>72</v>
      </c>
      <c r="F933" s="1">
        <v>45724</v>
      </c>
    </row>
    <row r="934" spans="1:6" x14ac:dyDescent="0.25">
      <c r="A934">
        <v>933</v>
      </c>
      <c r="B934">
        <v>12</v>
      </c>
      <c r="C934">
        <v>2820</v>
      </c>
      <c r="D934">
        <v>3</v>
      </c>
      <c r="E934" t="s">
        <v>71</v>
      </c>
      <c r="F934" s="1">
        <v>45469</v>
      </c>
    </row>
    <row r="935" spans="1:6" x14ac:dyDescent="0.25">
      <c r="A935">
        <v>934</v>
      </c>
      <c r="B935">
        <v>15</v>
      </c>
      <c r="C935">
        <v>1706</v>
      </c>
      <c r="D935">
        <v>5</v>
      </c>
      <c r="E935" t="s">
        <v>69</v>
      </c>
      <c r="F935" s="1">
        <v>45441</v>
      </c>
    </row>
    <row r="936" spans="1:6" x14ac:dyDescent="0.25">
      <c r="A936">
        <v>935</v>
      </c>
      <c r="B936">
        <v>5</v>
      </c>
      <c r="C936">
        <v>1424</v>
      </c>
      <c r="D936">
        <v>2</v>
      </c>
      <c r="E936" t="s">
        <v>69</v>
      </c>
      <c r="F936" s="1">
        <v>45429</v>
      </c>
    </row>
    <row r="937" spans="1:6" x14ac:dyDescent="0.25">
      <c r="A937">
        <v>936</v>
      </c>
      <c r="B937">
        <v>16</v>
      </c>
      <c r="C937">
        <v>1181</v>
      </c>
      <c r="D937">
        <v>5</v>
      </c>
      <c r="E937" t="s">
        <v>74</v>
      </c>
      <c r="F937" s="1">
        <v>45634</v>
      </c>
    </row>
    <row r="938" spans="1:6" x14ac:dyDescent="0.25">
      <c r="A938">
        <v>937</v>
      </c>
      <c r="B938">
        <v>7</v>
      </c>
      <c r="C938">
        <v>1115</v>
      </c>
      <c r="D938">
        <v>2</v>
      </c>
      <c r="E938" t="s">
        <v>69</v>
      </c>
      <c r="F938" s="1">
        <v>45615</v>
      </c>
    </row>
    <row r="939" spans="1:6" x14ac:dyDescent="0.25">
      <c r="A939">
        <v>938</v>
      </c>
      <c r="B939">
        <v>8</v>
      </c>
      <c r="C939">
        <v>2932</v>
      </c>
      <c r="D939">
        <v>1</v>
      </c>
      <c r="E939" t="s">
        <v>70</v>
      </c>
      <c r="F939" s="1">
        <v>45612</v>
      </c>
    </row>
    <row r="940" spans="1:6" x14ac:dyDescent="0.25">
      <c r="A940">
        <v>939</v>
      </c>
      <c r="B940">
        <v>4</v>
      </c>
      <c r="C940">
        <v>2657</v>
      </c>
      <c r="D940">
        <v>5</v>
      </c>
      <c r="E940" t="s">
        <v>74</v>
      </c>
      <c r="F940" s="1">
        <v>45679</v>
      </c>
    </row>
    <row r="941" spans="1:6" x14ac:dyDescent="0.25">
      <c r="A941">
        <v>940</v>
      </c>
      <c r="B941">
        <v>3</v>
      </c>
      <c r="C941">
        <v>2752</v>
      </c>
      <c r="D941">
        <v>3</v>
      </c>
      <c r="E941" t="s">
        <v>72</v>
      </c>
      <c r="F941" s="1">
        <v>45603</v>
      </c>
    </row>
    <row r="942" spans="1:6" x14ac:dyDescent="0.25">
      <c r="A942">
        <v>941</v>
      </c>
      <c r="B942">
        <v>3</v>
      </c>
      <c r="C942">
        <v>1674</v>
      </c>
      <c r="D942">
        <v>4</v>
      </c>
      <c r="E942" t="s">
        <v>72</v>
      </c>
      <c r="F942" s="1">
        <v>45514</v>
      </c>
    </row>
    <row r="943" spans="1:6" x14ac:dyDescent="0.25">
      <c r="A943">
        <v>942</v>
      </c>
      <c r="B943">
        <v>2</v>
      </c>
      <c r="C943">
        <v>1219</v>
      </c>
      <c r="D943">
        <v>5</v>
      </c>
      <c r="E943" t="s">
        <v>70</v>
      </c>
      <c r="F943" s="1">
        <v>45460</v>
      </c>
    </row>
    <row r="944" spans="1:6" x14ac:dyDescent="0.25">
      <c r="A944">
        <v>943</v>
      </c>
      <c r="B944">
        <v>19</v>
      </c>
      <c r="C944">
        <v>2998</v>
      </c>
      <c r="D944">
        <v>3</v>
      </c>
      <c r="E944" t="s">
        <v>70</v>
      </c>
      <c r="F944" s="1">
        <v>45448</v>
      </c>
    </row>
    <row r="945" spans="1:6" x14ac:dyDescent="0.25">
      <c r="A945">
        <v>944</v>
      </c>
      <c r="B945">
        <v>10</v>
      </c>
      <c r="C945">
        <v>1163</v>
      </c>
      <c r="D945">
        <v>4</v>
      </c>
      <c r="E945" t="s">
        <v>70</v>
      </c>
      <c r="F945" s="1">
        <v>45640</v>
      </c>
    </row>
    <row r="946" spans="1:6" x14ac:dyDescent="0.25">
      <c r="A946">
        <v>945</v>
      </c>
      <c r="B946">
        <v>3</v>
      </c>
      <c r="C946">
        <v>1107</v>
      </c>
      <c r="D946">
        <v>5</v>
      </c>
      <c r="E946" t="s">
        <v>72</v>
      </c>
      <c r="F946" s="1">
        <v>45611</v>
      </c>
    </row>
    <row r="947" spans="1:6" x14ac:dyDescent="0.25">
      <c r="A947">
        <v>946</v>
      </c>
      <c r="B947">
        <v>16</v>
      </c>
      <c r="C947">
        <v>1470</v>
      </c>
      <c r="D947">
        <v>1</v>
      </c>
      <c r="E947" t="s">
        <v>73</v>
      </c>
      <c r="F947" s="1">
        <v>45449</v>
      </c>
    </row>
    <row r="948" spans="1:6" x14ac:dyDescent="0.25">
      <c r="A948">
        <v>947</v>
      </c>
      <c r="B948">
        <v>12</v>
      </c>
      <c r="C948">
        <v>2094</v>
      </c>
      <c r="D948">
        <v>3</v>
      </c>
      <c r="E948" t="s">
        <v>69</v>
      </c>
      <c r="F948" s="1">
        <v>45559</v>
      </c>
    </row>
    <row r="949" spans="1:6" x14ac:dyDescent="0.25">
      <c r="A949">
        <v>948</v>
      </c>
      <c r="B949">
        <v>13</v>
      </c>
      <c r="C949">
        <v>2633</v>
      </c>
      <c r="D949">
        <v>5</v>
      </c>
      <c r="E949" t="s">
        <v>74</v>
      </c>
      <c r="F949" s="1">
        <v>45735</v>
      </c>
    </row>
    <row r="950" spans="1:6" x14ac:dyDescent="0.25">
      <c r="A950">
        <v>949</v>
      </c>
      <c r="B950">
        <v>9</v>
      </c>
      <c r="C950">
        <v>1262</v>
      </c>
      <c r="D950">
        <v>1</v>
      </c>
      <c r="E950" t="s">
        <v>72</v>
      </c>
      <c r="F950" s="1">
        <v>45532</v>
      </c>
    </row>
    <row r="951" spans="1:6" x14ac:dyDescent="0.25">
      <c r="A951">
        <v>950</v>
      </c>
      <c r="B951">
        <v>10</v>
      </c>
      <c r="C951">
        <v>2276</v>
      </c>
      <c r="D951">
        <v>4</v>
      </c>
      <c r="E951" t="s">
        <v>74</v>
      </c>
      <c r="F951" s="1">
        <v>45552</v>
      </c>
    </row>
    <row r="952" spans="1:6" x14ac:dyDescent="0.25">
      <c r="A952">
        <v>951</v>
      </c>
      <c r="B952">
        <v>17</v>
      </c>
      <c r="C952">
        <v>1761</v>
      </c>
      <c r="D952">
        <v>5</v>
      </c>
      <c r="E952" t="s">
        <v>69</v>
      </c>
      <c r="F952" s="1">
        <v>45456</v>
      </c>
    </row>
    <row r="953" spans="1:6" x14ac:dyDescent="0.25">
      <c r="A953">
        <v>952</v>
      </c>
      <c r="B953">
        <v>12</v>
      </c>
      <c r="C953">
        <v>2477</v>
      </c>
      <c r="D953">
        <v>2</v>
      </c>
      <c r="E953" t="s">
        <v>71</v>
      </c>
      <c r="F953" s="1">
        <v>45668</v>
      </c>
    </row>
    <row r="954" spans="1:6" x14ac:dyDescent="0.25">
      <c r="A954">
        <v>953</v>
      </c>
      <c r="B954">
        <v>14</v>
      </c>
      <c r="C954">
        <v>1895</v>
      </c>
      <c r="D954">
        <v>1</v>
      </c>
      <c r="E954" t="s">
        <v>70</v>
      </c>
      <c r="F954" s="1">
        <v>45662</v>
      </c>
    </row>
    <row r="955" spans="1:6" x14ac:dyDescent="0.25">
      <c r="A955">
        <v>954</v>
      </c>
      <c r="B955">
        <v>9</v>
      </c>
      <c r="C955">
        <v>2442</v>
      </c>
      <c r="D955">
        <v>5</v>
      </c>
      <c r="E955" t="s">
        <v>71</v>
      </c>
      <c r="F955" s="1">
        <v>45528</v>
      </c>
    </row>
    <row r="956" spans="1:6" x14ac:dyDescent="0.25">
      <c r="A956">
        <v>955</v>
      </c>
      <c r="B956">
        <v>10</v>
      </c>
      <c r="C956">
        <v>2077</v>
      </c>
      <c r="D956">
        <v>4</v>
      </c>
      <c r="E956" t="s">
        <v>70</v>
      </c>
      <c r="F956" s="1">
        <v>45715</v>
      </c>
    </row>
    <row r="957" spans="1:6" x14ac:dyDescent="0.25">
      <c r="A957">
        <v>956</v>
      </c>
      <c r="B957">
        <v>15</v>
      </c>
      <c r="C957">
        <v>1955</v>
      </c>
      <c r="D957">
        <v>2</v>
      </c>
      <c r="E957" t="s">
        <v>74</v>
      </c>
      <c r="F957" s="1">
        <v>45622</v>
      </c>
    </row>
    <row r="958" spans="1:6" x14ac:dyDescent="0.25">
      <c r="A958">
        <v>957</v>
      </c>
      <c r="B958">
        <v>1</v>
      </c>
      <c r="C958">
        <v>1619</v>
      </c>
      <c r="D958">
        <v>4</v>
      </c>
      <c r="E958" t="s">
        <v>73</v>
      </c>
      <c r="F958" s="1">
        <v>45582</v>
      </c>
    </row>
    <row r="959" spans="1:6" x14ac:dyDescent="0.25">
      <c r="A959">
        <v>958</v>
      </c>
      <c r="B959">
        <v>20</v>
      </c>
      <c r="C959">
        <v>1123</v>
      </c>
      <c r="D959">
        <v>4</v>
      </c>
      <c r="E959" t="s">
        <v>70</v>
      </c>
      <c r="F959" s="1">
        <v>45465</v>
      </c>
    </row>
    <row r="960" spans="1:6" x14ac:dyDescent="0.25">
      <c r="A960">
        <v>959</v>
      </c>
      <c r="B960">
        <v>12</v>
      </c>
      <c r="C960">
        <v>2665</v>
      </c>
      <c r="D960">
        <v>1</v>
      </c>
      <c r="E960" t="s">
        <v>69</v>
      </c>
      <c r="F960" s="1">
        <v>45419</v>
      </c>
    </row>
    <row r="961" spans="1:6" x14ac:dyDescent="0.25">
      <c r="A961">
        <v>960</v>
      </c>
      <c r="B961">
        <v>13</v>
      </c>
      <c r="C961">
        <v>1175</v>
      </c>
      <c r="D961">
        <v>2</v>
      </c>
      <c r="E961" t="s">
        <v>71</v>
      </c>
      <c r="F961" s="1">
        <v>45539</v>
      </c>
    </row>
    <row r="962" spans="1:6" x14ac:dyDescent="0.25">
      <c r="A962">
        <v>961</v>
      </c>
      <c r="B962">
        <v>14</v>
      </c>
      <c r="C962">
        <v>1459</v>
      </c>
      <c r="D962">
        <v>5</v>
      </c>
      <c r="E962" t="s">
        <v>71</v>
      </c>
      <c r="F962" s="1">
        <v>45528</v>
      </c>
    </row>
    <row r="963" spans="1:6" x14ac:dyDescent="0.25">
      <c r="A963">
        <v>962</v>
      </c>
      <c r="B963">
        <v>13</v>
      </c>
      <c r="C963">
        <v>1012</v>
      </c>
      <c r="D963">
        <v>1</v>
      </c>
      <c r="E963" t="s">
        <v>73</v>
      </c>
      <c r="F963" s="1">
        <v>45620</v>
      </c>
    </row>
    <row r="964" spans="1:6" x14ac:dyDescent="0.25">
      <c r="A964">
        <v>963</v>
      </c>
      <c r="B964">
        <v>2</v>
      </c>
      <c r="C964">
        <v>1774</v>
      </c>
      <c r="D964">
        <v>4</v>
      </c>
      <c r="E964" t="s">
        <v>71</v>
      </c>
      <c r="F964" s="1">
        <v>45450</v>
      </c>
    </row>
    <row r="965" spans="1:6" x14ac:dyDescent="0.25">
      <c r="A965">
        <v>964</v>
      </c>
      <c r="B965">
        <v>9</v>
      </c>
      <c r="C965">
        <v>1191</v>
      </c>
      <c r="D965">
        <v>1</v>
      </c>
      <c r="E965" t="s">
        <v>69</v>
      </c>
      <c r="F965" s="1">
        <v>45652</v>
      </c>
    </row>
    <row r="966" spans="1:6" x14ac:dyDescent="0.25">
      <c r="A966">
        <v>965</v>
      </c>
      <c r="B966">
        <v>15</v>
      </c>
      <c r="C966">
        <v>2761</v>
      </c>
      <c r="D966">
        <v>5</v>
      </c>
      <c r="E966" t="s">
        <v>71</v>
      </c>
      <c r="F966" s="1">
        <v>45752</v>
      </c>
    </row>
    <row r="967" spans="1:6" x14ac:dyDescent="0.25">
      <c r="A967">
        <v>966</v>
      </c>
      <c r="B967">
        <v>6</v>
      </c>
      <c r="C967">
        <v>2002</v>
      </c>
      <c r="D967">
        <v>4</v>
      </c>
      <c r="E967" t="s">
        <v>72</v>
      </c>
      <c r="F967" s="1">
        <v>45529</v>
      </c>
    </row>
    <row r="968" spans="1:6" x14ac:dyDescent="0.25">
      <c r="A968">
        <v>967</v>
      </c>
      <c r="B968">
        <v>8</v>
      </c>
      <c r="C968">
        <v>2623</v>
      </c>
      <c r="D968">
        <v>5</v>
      </c>
      <c r="E968" t="s">
        <v>74</v>
      </c>
      <c r="F968" s="1">
        <v>45552</v>
      </c>
    </row>
    <row r="969" spans="1:6" x14ac:dyDescent="0.25">
      <c r="A969">
        <v>968</v>
      </c>
      <c r="B969">
        <v>3</v>
      </c>
      <c r="C969">
        <v>2608</v>
      </c>
      <c r="D969">
        <v>1</v>
      </c>
      <c r="E969" t="s">
        <v>69</v>
      </c>
      <c r="F969" s="1">
        <v>45543</v>
      </c>
    </row>
    <row r="970" spans="1:6" x14ac:dyDescent="0.25">
      <c r="A970">
        <v>969</v>
      </c>
      <c r="B970">
        <v>4</v>
      </c>
      <c r="C970">
        <v>1074</v>
      </c>
      <c r="D970">
        <v>2</v>
      </c>
      <c r="E970" t="s">
        <v>71</v>
      </c>
      <c r="F970" s="1">
        <v>45438</v>
      </c>
    </row>
    <row r="971" spans="1:6" x14ac:dyDescent="0.25">
      <c r="A971">
        <v>970</v>
      </c>
      <c r="B971">
        <v>2</v>
      </c>
      <c r="C971">
        <v>2823</v>
      </c>
      <c r="D971">
        <v>2</v>
      </c>
      <c r="E971" t="s">
        <v>72</v>
      </c>
      <c r="F971" s="1">
        <v>45760</v>
      </c>
    </row>
    <row r="972" spans="1:6" x14ac:dyDescent="0.25">
      <c r="A972">
        <v>971</v>
      </c>
      <c r="B972">
        <v>19</v>
      </c>
      <c r="C972">
        <v>1493</v>
      </c>
      <c r="D972">
        <v>3</v>
      </c>
      <c r="E972" t="s">
        <v>69</v>
      </c>
      <c r="F972" s="1">
        <v>45590</v>
      </c>
    </row>
    <row r="973" spans="1:6" x14ac:dyDescent="0.25">
      <c r="A973">
        <v>972</v>
      </c>
      <c r="B973">
        <v>20</v>
      </c>
      <c r="C973">
        <v>1268</v>
      </c>
      <c r="D973">
        <v>1</v>
      </c>
      <c r="E973" t="s">
        <v>73</v>
      </c>
      <c r="F973" s="1">
        <v>45626</v>
      </c>
    </row>
    <row r="974" spans="1:6" x14ac:dyDescent="0.25">
      <c r="A974">
        <v>973</v>
      </c>
      <c r="B974">
        <v>13</v>
      </c>
      <c r="C974">
        <v>2554</v>
      </c>
      <c r="D974">
        <v>1</v>
      </c>
      <c r="E974" t="s">
        <v>74</v>
      </c>
      <c r="F974" s="1">
        <v>45657</v>
      </c>
    </row>
    <row r="975" spans="1:6" x14ac:dyDescent="0.25">
      <c r="A975">
        <v>974</v>
      </c>
      <c r="B975">
        <v>16</v>
      </c>
      <c r="C975">
        <v>1057</v>
      </c>
      <c r="D975">
        <v>2</v>
      </c>
      <c r="E975" t="s">
        <v>72</v>
      </c>
      <c r="F975" s="1">
        <v>45731</v>
      </c>
    </row>
    <row r="976" spans="1:6" x14ac:dyDescent="0.25">
      <c r="A976">
        <v>975</v>
      </c>
      <c r="B976">
        <v>8</v>
      </c>
      <c r="C976">
        <v>2889</v>
      </c>
      <c r="D976">
        <v>5</v>
      </c>
      <c r="E976" t="s">
        <v>74</v>
      </c>
      <c r="F976" s="1">
        <v>45738</v>
      </c>
    </row>
    <row r="977" spans="1:6" x14ac:dyDescent="0.25">
      <c r="A977">
        <v>976</v>
      </c>
      <c r="B977">
        <v>12</v>
      </c>
      <c r="C977">
        <v>2841</v>
      </c>
      <c r="D977">
        <v>4</v>
      </c>
      <c r="E977" t="s">
        <v>72</v>
      </c>
      <c r="F977" s="1">
        <v>45628</v>
      </c>
    </row>
    <row r="978" spans="1:6" x14ac:dyDescent="0.25">
      <c r="A978">
        <v>977</v>
      </c>
      <c r="B978">
        <v>17</v>
      </c>
      <c r="C978">
        <v>1229</v>
      </c>
      <c r="D978">
        <v>2</v>
      </c>
      <c r="E978" t="s">
        <v>71</v>
      </c>
      <c r="F978" s="1">
        <v>45550</v>
      </c>
    </row>
    <row r="979" spans="1:6" x14ac:dyDescent="0.25">
      <c r="A979">
        <v>978</v>
      </c>
      <c r="B979">
        <v>20</v>
      </c>
      <c r="C979">
        <v>1841</v>
      </c>
      <c r="D979">
        <v>1</v>
      </c>
      <c r="E979" t="s">
        <v>70</v>
      </c>
      <c r="F979" s="1">
        <v>45439</v>
      </c>
    </row>
    <row r="980" spans="1:6" x14ac:dyDescent="0.25">
      <c r="A980">
        <v>979</v>
      </c>
      <c r="B980">
        <v>2</v>
      </c>
      <c r="C980">
        <v>1671</v>
      </c>
      <c r="D980">
        <v>3</v>
      </c>
      <c r="E980" t="s">
        <v>74</v>
      </c>
      <c r="F980" s="1">
        <v>45600</v>
      </c>
    </row>
    <row r="981" spans="1:6" x14ac:dyDescent="0.25">
      <c r="A981">
        <v>980</v>
      </c>
      <c r="B981">
        <v>13</v>
      </c>
      <c r="C981">
        <v>1645</v>
      </c>
      <c r="D981">
        <v>5</v>
      </c>
      <c r="E981" t="s">
        <v>73</v>
      </c>
      <c r="F981" s="1">
        <v>45636</v>
      </c>
    </row>
    <row r="982" spans="1:6" x14ac:dyDescent="0.25">
      <c r="A982">
        <v>981</v>
      </c>
      <c r="B982">
        <v>11</v>
      </c>
      <c r="C982">
        <v>1860</v>
      </c>
      <c r="D982">
        <v>4</v>
      </c>
      <c r="E982" t="s">
        <v>70</v>
      </c>
      <c r="F982" s="1">
        <v>45506</v>
      </c>
    </row>
    <row r="983" spans="1:6" x14ac:dyDescent="0.25">
      <c r="A983">
        <v>982</v>
      </c>
      <c r="B983">
        <v>14</v>
      </c>
      <c r="C983">
        <v>2410</v>
      </c>
      <c r="D983">
        <v>4</v>
      </c>
      <c r="E983" t="s">
        <v>71</v>
      </c>
      <c r="F983" s="1">
        <v>45564</v>
      </c>
    </row>
    <row r="984" spans="1:6" x14ac:dyDescent="0.25">
      <c r="A984">
        <v>983</v>
      </c>
      <c r="B984">
        <v>12</v>
      </c>
      <c r="C984">
        <v>2856</v>
      </c>
      <c r="D984">
        <v>2</v>
      </c>
      <c r="E984" t="s">
        <v>72</v>
      </c>
      <c r="F984" s="1">
        <v>45717</v>
      </c>
    </row>
    <row r="985" spans="1:6" x14ac:dyDescent="0.25">
      <c r="A985">
        <v>984</v>
      </c>
      <c r="B985">
        <v>11</v>
      </c>
      <c r="C985">
        <v>2579</v>
      </c>
      <c r="D985">
        <v>3</v>
      </c>
      <c r="E985" t="s">
        <v>69</v>
      </c>
      <c r="F985" s="1">
        <v>45416</v>
      </c>
    </row>
    <row r="986" spans="1:6" x14ac:dyDescent="0.25">
      <c r="A986">
        <v>985</v>
      </c>
      <c r="B986">
        <v>4</v>
      </c>
      <c r="C986">
        <v>1944</v>
      </c>
      <c r="D986">
        <v>4</v>
      </c>
      <c r="E986" t="s">
        <v>74</v>
      </c>
      <c r="F986" s="1">
        <v>45725</v>
      </c>
    </row>
    <row r="987" spans="1:6" x14ac:dyDescent="0.25">
      <c r="A987">
        <v>986</v>
      </c>
      <c r="B987">
        <v>11</v>
      </c>
      <c r="C987">
        <v>1857</v>
      </c>
      <c r="D987">
        <v>4</v>
      </c>
      <c r="E987" t="s">
        <v>70</v>
      </c>
      <c r="F987" s="1">
        <v>45603</v>
      </c>
    </row>
    <row r="988" spans="1:6" x14ac:dyDescent="0.25">
      <c r="A988">
        <v>987</v>
      </c>
      <c r="B988">
        <v>10</v>
      </c>
      <c r="C988">
        <v>1642</v>
      </c>
      <c r="D988">
        <v>3</v>
      </c>
      <c r="E988" t="s">
        <v>71</v>
      </c>
      <c r="F988" s="1">
        <v>45602</v>
      </c>
    </row>
    <row r="989" spans="1:6" x14ac:dyDescent="0.25">
      <c r="A989">
        <v>988</v>
      </c>
      <c r="B989">
        <v>16</v>
      </c>
      <c r="C989">
        <v>1928</v>
      </c>
      <c r="D989">
        <v>5</v>
      </c>
      <c r="E989" t="s">
        <v>69</v>
      </c>
      <c r="F989" s="1">
        <v>45600</v>
      </c>
    </row>
    <row r="990" spans="1:6" x14ac:dyDescent="0.25">
      <c r="A990">
        <v>989</v>
      </c>
      <c r="B990">
        <v>6</v>
      </c>
      <c r="C990">
        <v>1146</v>
      </c>
      <c r="D990">
        <v>2</v>
      </c>
      <c r="E990" t="s">
        <v>74</v>
      </c>
      <c r="F990" s="1">
        <v>45541</v>
      </c>
    </row>
    <row r="991" spans="1:6" x14ac:dyDescent="0.25">
      <c r="A991">
        <v>990</v>
      </c>
      <c r="B991">
        <v>3</v>
      </c>
      <c r="C991">
        <v>2964</v>
      </c>
      <c r="D991">
        <v>4</v>
      </c>
      <c r="E991" t="s">
        <v>69</v>
      </c>
      <c r="F991" s="1">
        <v>45512</v>
      </c>
    </row>
    <row r="992" spans="1:6" x14ac:dyDescent="0.25">
      <c r="A992">
        <v>991</v>
      </c>
      <c r="B992">
        <v>1</v>
      </c>
      <c r="C992">
        <v>1741</v>
      </c>
      <c r="D992">
        <v>5</v>
      </c>
      <c r="E992" t="s">
        <v>69</v>
      </c>
      <c r="F992" s="1">
        <v>45660</v>
      </c>
    </row>
    <row r="993" spans="1:6" x14ac:dyDescent="0.25">
      <c r="A993">
        <v>992</v>
      </c>
      <c r="B993">
        <v>12</v>
      </c>
      <c r="C993">
        <v>2360</v>
      </c>
      <c r="D993">
        <v>2</v>
      </c>
      <c r="E993" t="s">
        <v>74</v>
      </c>
      <c r="F993" s="1">
        <v>45670</v>
      </c>
    </row>
    <row r="994" spans="1:6" x14ac:dyDescent="0.25">
      <c r="A994">
        <v>993</v>
      </c>
      <c r="B994">
        <v>4</v>
      </c>
      <c r="C994">
        <v>2182</v>
      </c>
      <c r="D994">
        <v>5</v>
      </c>
      <c r="E994" t="s">
        <v>70</v>
      </c>
      <c r="F994" s="1">
        <v>45566</v>
      </c>
    </row>
    <row r="995" spans="1:6" x14ac:dyDescent="0.25">
      <c r="A995">
        <v>994</v>
      </c>
      <c r="B995">
        <v>20</v>
      </c>
      <c r="C995">
        <v>2108</v>
      </c>
      <c r="D995">
        <v>2</v>
      </c>
      <c r="E995" t="s">
        <v>74</v>
      </c>
      <c r="F995" s="1">
        <v>45767</v>
      </c>
    </row>
    <row r="996" spans="1:6" x14ac:dyDescent="0.25">
      <c r="A996">
        <v>995</v>
      </c>
      <c r="B996">
        <v>18</v>
      </c>
      <c r="C996">
        <v>2192</v>
      </c>
      <c r="D996">
        <v>1</v>
      </c>
      <c r="E996" t="s">
        <v>71</v>
      </c>
      <c r="F996" s="1">
        <v>45416</v>
      </c>
    </row>
    <row r="997" spans="1:6" x14ac:dyDescent="0.25">
      <c r="A997">
        <v>996</v>
      </c>
      <c r="B997">
        <v>3</v>
      </c>
      <c r="C997">
        <v>1848</v>
      </c>
      <c r="D997">
        <v>1</v>
      </c>
      <c r="E997" t="s">
        <v>69</v>
      </c>
      <c r="F997" s="1">
        <v>45720</v>
      </c>
    </row>
    <row r="998" spans="1:6" x14ac:dyDescent="0.25">
      <c r="A998">
        <v>997</v>
      </c>
      <c r="B998">
        <v>8</v>
      </c>
      <c r="C998">
        <v>1758</v>
      </c>
      <c r="D998">
        <v>3</v>
      </c>
      <c r="E998" t="s">
        <v>74</v>
      </c>
      <c r="F998" s="1">
        <v>45430</v>
      </c>
    </row>
    <row r="999" spans="1:6" x14ac:dyDescent="0.25">
      <c r="A999">
        <v>998</v>
      </c>
      <c r="B999">
        <v>6</v>
      </c>
      <c r="C999">
        <v>1970</v>
      </c>
      <c r="D999">
        <v>4</v>
      </c>
      <c r="E999" t="s">
        <v>69</v>
      </c>
      <c r="F999" s="1">
        <v>45552</v>
      </c>
    </row>
    <row r="1000" spans="1:6" x14ac:dyDescent="0.25">
      <c r="A1000">
        <v>999</v>
      </c>
      <c r="B1000">
        <v>8</v>
      </c>
      <c r="C1000">
        <v>1339</v>
      </c>
      <c r="D1000">
        <v>2</v>
      </c>
      <c r="E1000" t="s">
        <v>74</v>
      </c>
      <c r="F1000" s="1">
        <v>45422</v>
      </c>
    </row>
    <row r="1001" spans="1:6" x14ac:dyDescent="0.25">
      <c r="A1001">
        <v>1000</v>
      </c>
      <c r="B1001">
        <v>6</v>
      </c>
      <c r="C1001">
        <v>2330</v>
      </c>
      <c r="D1001">
        <v>4</v>
      </c>
      <c r="E1001" t="s">
        <v>74</v>
      </c>
      <c r="F1001" s="1">
        <v>45728</v>
      </c>
    </row>
    <row r="1002" spans="1:6" x14ac:dyDescent="0.25">
      <c r="A1002">
        <v>1001</v>
      </c>
      <c r="B1002">
        <v>1</v>
      </c>
      <c r="C1002">
        <v>2611</v>
      </c>
      <c r="D1002">
        <v>3</v>
      </c>
      <c r="E1002" t="s">
        <v>72</v>
      </c>
      <c r="F1002" s="1">
        <v>45691</v>
      </c>
    </row>
    <row r="1003" spans="1:6" x14ac:dyDescent="0.25">
      <c r="A1003">
        <v>1002</v>
      </c>
      <c r="B1003">
        <v>18</v>
      </c>
      <c r="C1003">
        <v>2512</v>
      </c>
      <c r="D1003">
        <v>5</v>
      </c>
      <c r="E1003" t="s">
        <v>74</v>
      </c>
      <c r="F1003" s="1">
        <v>45696</v>
      </c>
    </row>
    <row r="1004" spans="1:6" x14ac:dyDescent="0.25">
      <c r="A1004">
        <v>1003</v>
      </c>
      <c r="B1004">
        <v>7</v>
      </c>
      <c r="C1004">
        <v>2656</v>
      </c>
      <c r="D1004">
        <v>2</v>
      </c>
      <c r="E1004" t="s">
        <v>74</v>
      </c>
      <c r="F1004" s="1">
        <v>45417</v>
      </c>
    </row>
    <row r="1005" spans="1:6" x14ac:dyDescent="0.25">
      <c r="A1005">
        <v>1004</v>
      </c>
      <c r="B1005">
        <v>1</v>
      </c>
      <c r="C1005">
        <v>2823</v>
      </c>
      <c r="D1005">
        <v>2</v>
      </c>
      <c r="E1005" t="s">
        <v>74</v>
      </c>
      <c r="F1005" s="1">
        <v>45598</v>
      </c>
    </row>
    <row r="1006" spans="1:6" x14ac:dyDescent="0.25">
      <c r="A1006">
        <v>1005</v>
      </c>
      <c r="B1006">
        <v>9</v>
      </c>
      <c r="C1006">
        <v>2830</v>
      </c>
      <c r="D1006">
        <v>1</v>
      </c>
      <c r="E1006" t="s">
        <v>70</v>
      </c>
      <c r="F1006" s="1">
        <v>45551</v>
      </c>
    </row>
    <row r="1007" spans="1:6" x14ac:dyDescent="0.25">
      <c r="A1007">
        <v>1006</v>
      </c>
      <c r="B1007">
        <v>10</v>
      </c>
      <c r="C1007">
        <v>2026</v>
      </c>
      <c r="D1007">
        <v>5</v>
      </c>
      <c r="E1007" t="s">
        <v>71</v>
      </c>
      <c r="F1007" s="1">
        <v>45747</v>
      </c>
    </row>
    <row r="1008" spans="1:6" x14ac:dyDescent="0.25">
      <c r="A1008">
        <v>1007</v>
      </c>
      <c r="B1008">
        <v>5</v>
      </c>
      <c r="C1008">
        <v>1228</v>
      </c>
      <c r="D1008">
        <v>5</v>
      </c>
      <c r="E1008" t="s">
        <v>74</v>
      </c>
      <c r="F1008" s="1">
        <v>45475</v>
      </c>
    </row>
    <row r="1009" spans="1:6" x14ac:dyDescent="0.25">
      <c r="A1009">
        <v>1008</v>
      </c>
      <c r="B1009">
        <v>6</v>
      </c>
      <c r="C1009">
        <v>2299</v>
      </c>
      <c r="D1009">
        <v>2</v>
      </c>
      <c r="E1009" t="s">
        <v>71</v>
      </c>
      <c r="F1009" s="1">
        <v>45537</v>
      </c>
    </row>
    <row r="1010" spans="1:6" x14ac:dyDescent="0.25">
      <c r="A1010">
        <v>1009</v>
      </c>
      <c r="B1010">
        <v>11</v>
      </c>
      <c r="C1010">
        <v>2133</v>
      </c>
      <c r="D1010">
        <v>5</v>
      </c>
      <c r="E1010" t="s">
        <v>72</v>
      </c>
      <c r="F1010" s="1">
        <v>45757</v>
      </c>
    </row>
    <row r="1011" spans="1:6" x14ac:dyDescent="0.25">
      <c r="A1011">
        <v>1010</v>
      </c>
      <c r="B1011">
        <v>13</v>
      </c>
      <c r="C1011">
        <v>2970</v>
      </c>
      <c r="D1011">
        <v>5</v>
      </c>
      <c r="E1011" t="s">
        <v>74</v>
      </c>
      <c r="F1011" s="1">
        <v>45718</v>
      </c>
    </row>
    <row r="1012" spans="1:6" x14ac:dyDescent="0.25">
      <c r="A1012">
        <v>1011</v>
      </c>
      <c r="B1012">
        <v>6</v>
      </c>
      <c r="C1012">
        <v>2076</v>
      </c>
      <c r="D1012">
        <v>3</v>
      </c>
      <c r="E1012" t="s">
        <v>69</v>
      </c>
      <c r="F1012" s="1">
        <v>45489</v>
      </c>
    </row>
    <row r="1013" spans="1:6" x14ac:dyDescent="0.25">
      <c r="A1013">
        <v>1012</v>
      </c>
      <c r="B1013">
        <v>12</v>
      </c>
      <c r="C1013">
        <v>2717</v>
      </c>
      <c r="D1013">
        <v>4</v>
      </c>
      <c r="E1013" t="s">
        <v>69</v>
      </c>
      <c r="F1013" s="1">
        <v>45665</v>
      </c>
    </row>
    <row r="1014" spans="1:6" x14ac:dyDescent="0.25">
      <c r="A1014">
        <v>1013</v>
      </c>
      <c r="B1014">
        <v>18</v>
      </c>
      <c r="C1014">
        <v>1475</v>
      </c>
      <c r="D1014">
        <v>4</v>
      </c>
      <c r="E1014" t="s">
        <v>69</v>
      </c>
      <c r="F1014" s="1">
        <v>45595</v>
      </c>
    </row>
    <row r="1015" spans="1:6" x14ac:dyDescent="0.25">
      <c r="A1015">
        <v>1014</v>
      </c>
      <c r="B1015">
        <v>15</v>
      </c>
      <c r="C1015">
        <v>1650</v>
      </c>
      <c r="D1015">
        <v>5</v>
      </c>
      <c r="E1015" t="s">
        <v>70</v>
      </c>
      <c r="F1015" s="1">
        <v>45643</v>
      </c>
    </row>
    <row r="1016" spans="1:6" x14ac:dyDescent="0.25">
      <c r="A1016">
        <v>1015</v>
      </c>
      <c r="B1016">
        <v>6</v>
      </c>
      <c r="C1016">
        <v>2212</v>
      </c>
      <c r="D1016">
        <v>2</v>
      </c>
      <c r="E1016" t="s">
        <v>69</v>
      </c>
      <c r="F1016" s="1">
        <v>45627</v>
      </c>
    </row>
    <row r="1017" spans="1:6" x14ac:dyDescent="0.25">
      <c r="A1017">
        <v>1016</v>
      </c>
      <c r="B1017">
        <v>9</v>
      </c>
      <c r="C1017">
        <v>1277</v>
      </c>
      <c r="D1017">
        <v>3</v>
      </c>
      <c r="E1017" t="s">
        <v>73</v>
      </c>
      <c r="F1017" s="1">
        <v>45549</v>
      </c>
    </row>
    <row r="1018" spans="1:6" x14ac:dyDescent="0.25">
      <c r="A1018">
        <v>1017</v>
      </c>
      <c r="B1018">
        <v>18</v>
      </c>
      <c r="C1018">
        <v>2847</v>
      </c>
      <c r="D1018">
        <v>5</v>
      </c>
      <c r="E1018" t="s">
        <v>72</v>
      </c>
      <c r="F1018" s="1">
        <v>45466</v>
      </c>
    </row>
    <row r="1019" spans="1:6" x14ac:dyDescent="0.25">
      <c r="A1019">
        <v>1018</v>
      </c>
      <c r="B1019">
        <v>18</v>
      </c>
      <c r="C1019">
        <v>2021</v>
      </c>
      <c r="D1019">
        <v>5</v>
      </c>
      <c r="E1019" t="s">
        <v>72</v>
      </c>
      <c r="F1019" s="1">
        <v>45555</v>
      </c>
    </row>
    <row r="1020" spans="1:6" x14ac:dyDescent="0.25">
      <c r="A1020">
        <v>1019</v>
      </c>
      <c r="B1020">
        <v>20</v>
      </c>
      <c r="C1020">
        <v>2131</v>
      </c>
      <c r="D1020">
        <v>3</v>
      </c>
      <c r="E1020" t="s">
        <v>73</v>
      </c>
      <c r="F1020" s="1">
        <v>45692</v>
      </c>
    </row>
    <row r="1021" spans="1:6" x14ac:dyDescent="0.25">
      <c r="A1021">
        <v>1020</v>
      </c>
      <c r="B1021">
        <v>19</v>
      </c>
      <c r="C1021">
        <v>1931</v>
      </c>
      <c r="D1021">
        <v>2</v>
      </c>
      <c r="E1021" t="s">
        <v>74</v>
      </c>
      <c r="F1021" s="1">
        <v>45747</v>
      </c>
    </row>
    <row r="1022" spans="1:6" x14ac:dyDescent="0.25">
      <c r="A1022">
        <v>1021</v>
      </c>
      <c r="B1022">
        <v>8</v>
      </c>
      <c r="C1022">
        <v>1094</v>
      </c>
      <c r="D1022">
        <v>4</v>
      </c>
      <c r="E1022" t="s">
        <v>69</v>
      </c>
      <c r="F1022" s="1">
        <v>45514</v>
      </c>
    </row>
    <row r="1023" spans="1:6" x14ac:dyDescent="0.25">
      <c r="A1023">
        <v>1022</v>
      </c>
      <c r="B1023">
        <v>10</v>
      </c>
      <c r="C1023">
        <v>1700</v>
      </c>
      <c r="D1023">
        <v>1</v>
      </c>
      <c r="E1023" t="s">
        <v>70</v>
      </c>
      <c r="F1023" s="1">
        <v>45611</v>
      </c>
    </row>
    <row r="1024" spans="1:6" x14ac:dyDescent="0.25">
      <c r="A1024">
        <v>1023</v>
      </c>
      <c r="B1024">
        <v>13</v>
      </c>
      <c r="C1024">
        <v>2984</v>
      </c>
      <c r="D1024">
        <v>2</v>
      </c>
      <c r="E1024" t="s">
        <v>74</v>
      </c>
      <c r="F1024" s="1">
        <v>45429</v>
      </c>
    </row>
    <row r="1025" spans="1:6" x14ac:dyDescent="0.25">
      <c r="A1025">
        <v>1024</v>
      </c>
      <c r="B1025">
        <v>15</v>
      </c>
      <c r="C1025">
        <v>1585</v>
      </c>
      <c r="D1025">
        <v>5</v>
      </c>
      <c r="E1025" t="s">
        <v>72</v>
      </c>
      <c r="F1025" s="1">
        <v>45751</v>
      </c>
    </row>
    <row r="1026" spans="1:6" x14ac:dyDescent="0.25">
      <c r="A1026">
        <v>1025</v>
      </c>
      <c r="B1026">
        <v>2</v>
      </c>
      <c r="C1026">
        <v>1636</v>
      </c>
      <c r="D1026">
        <v>3</v>
      </c>
      <c r="E1026" t="s">
        <v>72</v>
      </c>
      <c r="F1026" s="1">
        <v>45700</v>
      </c>
    </row>
    <row r="1027" spans="1:6" x14ac:dyDescent="0.25">
      <c r="A1027">
        <v>1026</v>
      </c>
      <c r="B1027">
        <v>7</v>
      </c>
      <c r="C1027">
        <v>2813</v>
      </c>
      <c r="D1027">
        <v>1</v>
      </c>
      <c r="E1027" t="s">
        <v>69</v>
      </c>
      <c r="F1027" s="1">
        <v>45773</v>
      </c>
    </row>
    <row r="1028" spans="1:6" x14ac:dyDescent="0.25">
      <c r="A1028">
        <v>1027</v>
      </c>
      <c r="B1028">
        <v>1</v>
      </c>
      <c r="C1028">
        <v>2397</v>
      </c>
      <c r="D1028">
        <v>2</v>
      </c>
      <c r="E1028" t="s">
        <v>70</v>
      </c>
      <c r="F1028" s="1">
        <v>45456</v>
      </c>
    </row>
    <row r="1029" spans="1:6" x14ac:dyDescent="0.25">
      <c r="A1029">
        <v>1028</v>
      </c>
      <c r="B1029">
        <v>16</v>
      </c>
      <c r="C1029">
        <v>1850</v>
      </c>
      <c r="D1029">
        <v>4</v>
      </c>
      <c r="E1029" t="s">
        <v>73</v>
      </c>
      <c r="F1029" s="1">
        <v>45504</v>
      </c>
    </row>
    <row r="1030" spans="1:6" x14ac:dyDescent="0.25">
      <c r="A1030">
        <v>1029</v>
      </c>
      <c r="B1030">
        <v>17</v>
      </c>
      <c r="C1030">
        <v>2348</v>
      </c>
      <c r="D1030">
        <v>2</v>
      </c>
      <c r="E1030" t="s">
        <v>69</v>
      </c>
      <c r="F1030" s="1">
        <v>45600</v>
      </c>
    </row>
    <row r="1031" spans="1:6" x14ac:dyDescent="0.25">
      <c r="A1031">
        <v>1030</v>
      </c>
      <c r="B1031">
        <v>4</v>
      </c>
      <c r="C1031">
        <v>1294</v>
      </c>
      <c r="D1031">
        <v>1</v>
      </c>
      <c r="E1031" t="s">
        <v>71</v>
      </c>
      <c r="F1031" s="1">
        <v>45413</v>
      </c>
    </row>
    <row r="1032" spans="1:6" x14ac:dyDescent="0.25">
      <c r="A1032">
        <v>1031</v>
      </c>
      <c r="B1032">
        <v>20</v>
      </c>
      <c r="C1032">
        <v>1066</v>
      </c>
      <c r="D1032">
        <v>2</v>
      </c>
      <c r="E1032" t="s">
        <v>73</v>
      </c>
      <c r="F1032" s="1">
        <v>45584</v>
      </c>
    </row>
    <row r="1033" spans="1:6" x14ac:dyDescent="0.25">
      <c r="A1033">
        <v>1032</v>
      </c>
      <c r="B1033">
        <v>18</v>
      </c>
      <c r="C1033">
        <v>2999</v>
      </c>
      <c r="D1033">
        <v>2</v>
      </c>
      <c r="E1033" t="s">
        <v>69</v>
      </c>
      <c r="F1033" s="1">
        <v>45436</v>
      </c>
    </row>
    <row r="1034" spans="1:6" x14ac:dyDescent="0.25">
      <c r="A1034">
        <v>1033</v>
      </c>
      <c r="B1034">
        <v>13</v>
      </c>
      <c r="C1034">
        <v>1876</v>
      </c>
      <c r="D1034">
        <v>3</v>
      </c>
      <c r="E1034" t="s">
        <v>73</v>
      </c>
      <c r="F1034" s="1">
        <v>45520</v>
      </c>
    </row>
    <row r="1035" spans="1:6" x14ac:dyDescent="0.25">
      <c r="A1035">
        <v>1034</v>
      </c>
      <c r="B1035">
        <v>1</v>
      </c>
      <c r="C1035">
        <v>2688</v>
      </c>
      <c r="D1035">
        <v>5</v>
      </c>
      <c r="E1035" t="s">
        <v>73</v>
      </c>
      <c r="F1035" s="1">
        <v>45465</v>
      </c>
    </row>
    <row r="1036" spans="1:6" x14ac:dyDescent="0.25">
      <c r="A1036">
        <v>1035</v>
      </c>
      <c r="B1036">
        <v>6</v>
      </c>
      <c r="C1036">
        <v>1626</v>
      </c>
      <c r="D1036">
        <v>4</v>
      </c>
      <c r="E1036" t="s">
        <v>73</v>
      </c>
      <c r="F1036" s="1">
        <v>45495</v>
      </c>
    </row>
    <row r="1037" spans="1:6" x14ac:dyDescent="0.25">
      <c r="A1037">
        <v>1036</v>
      </c>
      <c r="B1037">
        <v>16</v>
      </c>
      <c r="C1037">
        <v>2465</v>
      </c>
      <c r="D1037">
        <v>4</v>
      </c>
      <c r="E1037" t="s">
        <v>74</v>
      </c>
      <c r="F1037" s="1">
        <v>45762</v>
      </c>
    </row>
    <row r="1038" spans="1:6" x14ac:dyDescent="0.25">
      <c r="A1038">
        <v>1037</v>
      </c>
      <c r="B1038">
        <v>16</v>
      </c>
      <c r="C1038">
        <v>2173</v>
      </c>
      <c r="D1038">
        <v>2</v>
      </c>
      <c r="E1038" t="s">
        <v>71</v>
      </c>
      <c r="F1038" s="1">
        <v>45734</v>
      </c>
    </row>
    <row r="1039" spans="1:6" x14ac:dyDescent="0.25">
      <c r="A1039">
        <v>1038</v>
      </c>
      <c r="B1039">
        <v>13</v>
      </c>
      <c r="C1039">
        <v>1536</v>
      </c>
      <c r="D1039">
        <v>1</v>
      </c>
      <c r="E1039" t="s">
        <v>69</v>
      </c>
      <c r="F1039" s="1">
        <v>45564</v>
      </c>
    </row>
    <row r="1040" spans="1:6" x14ac:dyDescent="0.25">
      <c r="A1040">
        <v>1039</v>
      </c>
      <c r="B1040">
        <v>3</v>
      </c>
      <c r="C1040">
        <v>1747</v>
      </c>
      <c r="D1040">
        <v>3</v>
      </c>
      <c r="E1040" t="s">
        <v>72</v>
      </c>
      <c r="F1040" s="1">
        <v>45485</v>
      </c>
    </row>
    <row r="1041" spans="1:6" x14ac:dyDescent="0.25">
      <c r="A1041">
        <v>1040</v>
      </c>
      <c r="B1041">
        <v>11</v>
      </c>
      <c r="C1041">
        <v>1608</v>
      </c>
      <c r="D1041">
        <v>4</v>
      </c>
      <c r="E1041" t="s">
        <v>74</v>
      </c>
      <c r="F1041" s="1">
        <v>45726</v>
      </c>
    </row>
    <row r="1042" spans="1:6" x14ac:dyDescent="0.25">
      <c r="A1042">
        <v>1041</v>
      </c>
      <c r="B1042">
        <v>1</v>
      </c>
      <c r="C1042">
        <v>1867</v>
      </c>
      <c r="D1042">
        <v>5</v>
      </c>
      <c r="E1042" t="s">
        <v>72</v>
      </c>
      <c r="F1042" s="1">
        <v>45493</v>
      </c>
    </row>
    <row r="1043" spans="1:6" x14ac:dyDescent="0.25">
      <c r="A1043">
        <v>1042</v>
      </c>
      <c r="B1043">
        <v>18</v>
      </c>
      <c r="C1043">
        <v>1987</v>
      </c>
      <c r="D1043">
        <v>2</v>
      </c>
      <c r="E1043" t="s">
        <v>74</v>
      </c>
      <c r="F1043" s="1">
        <v>45706</v>
      </c>
    </row>
    <row r="1044" spans="1:6" x14ac:dyDescent="0.25">
      <c r="A1044">
        <v>1043</v>
      </c>
      <c r="B1044">
        <v>1</v>
      </c>
      <c r="C1044">
        <v>1404</v>
      </c>
      <c r="D1044">
        <v>5</v>
      </c>
      <c r="E1044" t="s">
        <v>72</v>
      </c>
      <c r="F1044" s="1">
        <v>45559</v>
      </c>
    </row>
    <row r="1045" spans="1:6" x14ac:dyDescent="0.25">
      <c r="A1045">
        <v>1044</v>
      </c>
      <c r="B1045">
        <v>7</v>
      </c>
      <c r="C1045">
        <v>2526</v>
      </c>
      <c r="D1045">
        <v>5</v>
      </c>
      <c r="E1045" t="s">
        <v>70</v>
      </c>
      <c r="F1045" s="1">
        <v>45760</v>
      </c>
    </row>
    <row r="1046" spans="1:6" x14ac:dyDescent="0.25">
      <c r="A1046">
        <v>1045</v>
      </c>
      <c r="B1046">
        <v>12</v>
      </c>
      <c r="C1046">
        <v>2615</v>
      </c>
      <c r="D1046">
        <v>5</v>
      </c>
      <c r="E1046" t="s">
        <v>73</v>
      </c>
      <c r="F1046" s="1">
        <v>45719</v>
      </c>
    </row>
    <row r="1047" spans="1:6" x14ac:dyDescent="0.25">
      <c r="A1047">
        <v>1046</v>
      </c>
      <c r="B1047">
        <v>15</v>
      </c>
      <c r="C1047">
        <v>1430</v>
      </c>
      <c r="D1047">
        <v>1</v>
      </c>
      <c r="E1047" t="s">
        <v>71</v>
      </c>
      <c r="F1047" s="1">
        <v>45439</v>
      </c>
    </row>
    <row r="1048" spans="1:6" x14ac:dyDescent="0.25">
      <c r="A1048">
        <v>1047</v>
      </c>
      <c r="B1048">
        <v>15</v>
      </c>
      <c r="C1048">
        <v>2122</v>
      </c>
      <c r="D1048">
        <v>5</v>
      </c>
      <c r="E1048" t="s">
        <v>69</v>
      </c>
      <c r="F1048" s="1">
        <v>45615</v>
      </c>
    </row>
    <row r="1049" spans="1:6" x14ac:dyDescent="0.25">
      <c r="A1049">
        <v>1048</v>
      </c>
      <c r="B1049">
        <v>9</v>
      </c>
      <c r="C1049">
        <v>1361</v>
      </c>
      <c r="D1049">
        <v>2</v>
      </c>
      <c r="E1049" t="s">
        <v>73</v>
      </c>
      <c r="F1049" s="1">
        <v>45522</v>
      </c>
    </row>
    <row r="1050" spans="1:6" x14ac:dyDescent="0.25">
      <c r="A1050">
        <v>1049</v>
      </c>
      <c r="B1050">
        <v>19</v>
      </c>
      <c r="C1050">
        <v>1734</v>
      </c>
      <c r="D1050">
        <v>1</v>
      </c>
      <c r="E1050" t="s">
        <v>69</v>
      </c>
      <c r="F1050" s="1">
        <v>45540</v>
      </c>
    </row>
    <row r="1051" spans="1:6" x14ac:dyDescent="0.25">
      <c r="A1051">
        <v>1050</v>
      </c>
      <c r="B1051">
        <v>16</v>
      </c>
      <c r="C1051">
        <v>1884</v>
      </c>
      <c r="D1051">
        <v>4</v>
      </c>
      <c r="E1051" t="s">
        <v>71</v>
      </c>
      <c r="F1051" s="1">
        <v>45470</v>
      </c>
    </row>
    <row r="1052" spans="1:6" x14ac:dyDescent="0.25">
      <c r="A1052">
        <v>1051</v>
      </c>
      <c r="B1052">
        <v>5</v>
      </c>
      <c r="C1052">
        <v>2405</v>
      </c>
      <c r="D1052">
        <v>2</v>
      </c>
      <c r="E1052" t="s">
        <v>72</v>
      </c>
      <c r="F1052" s="1">
        <v>45728</v>
      </c>
    </row>
    <row r="1053" spans="1:6" x14ac:dyDescent="0.25">
      <c r="A1053">
        <v>1052</v>
      </c>
      <c r="B1053">
        <v>17</v>
      </c>
      <c r="C1053">
        <v>1775</v>
      </c>
      <c r="D1053">
        <v>3</v>
      </c>
      <c r="E1053" t="s">
        <v>71</v>
      </c>
      <c r="F1053" s="1">
        <v>45545</v>
      </c>
    </row>
    <row r="1054" spans="1:6" x14ac:dyDescent="0.25">
      <c r="A1054">
        <v>1053</v>
      </c>
      <c r="B1054">
        <v>19</v>
      </c>
      <c r="C1054">
        <v>2176</v>
      </c>
      <c r="D1054">
        <v>3</v>
      </c>
      <c r="E1054" t="s">
        <v>73</v>
      </c>
      <c r="F1054" s="1">
        <v>45726</v>
      </c>
    </row>
    <row r="1055" spans="1:6" x14ac:dyDescent="0.25">
      <c r="A1055">
        <v>1054</v>
      </c>
      <c r="B1055">
        <v>4</v>
      </c>
      <c r="C1055">
        <v>2951</v>
      </c>
      <c r="D1055">
        <v>5</v>
      </c>
      <c r="E1055" t="s">
        <v>74</v>
      </c>
      <c r="F1055" s="1">
        <v>45611</v>
      </c>
    </row>
    <row r="1056" spans="1:6" x14ac:dyDescent="0.25">
      <c r="A1056">
        <v>1055</v>
      </c>
      <c r="B1056">
        <v>11</v>
      </c>
      <c r="C1056">
        <v>1339</v>
      </c>
      <c r="D1056">
        <v>4</v>
      </c>
      <c r="E1056" t="s">
        <v>73</v>
      </c>
      <c r="F1056" s="1">
        <v>45769</v>
      </c>
    </row>
    <row r="1057" spans="1:6" x14ac:dyDescent="0.25">
      <c r="A1057">
        <v>1056</v>
      </c>
      <c r="B1057">
        <v>19</v>
      </c>
      <c r="C1057">
        <v>1745</v>
      </c>
      <c r="D1057">
        <v>4</v>
      </c>
      <c r="E1057" t="s">
        <v>73</v>
      </c>
      <c r="F1057" s="1">
        <v>45680</v>
      </c>
    </row>
    <row r="1058" spans="1:6" x14ac:dyDescent="0.25">
      <c r="A1058">
        <v>1057</v>
      </c>
      <c r="B1058">
        <v>14</v>
      </c>
      <c r="C1058">
        <v>1512</v>
      </c>
      <c r="D1058">
        <v>5</v>
      </c>
      <c r="E1058" t="s">
        <v>71</v>
      </c>
      <c r="F1058" s="1">
        <v>45660</v>
      </c>
    </row>
    <row r="1059" spans="1:6" x14ac:dyDescent="0.25">
      <c r="A1059">
        <v>1058</v>
      </c>
      <c r="B1059">
        <v>6</v>
      </c>
      <c r="C1059">
        <v>1815</v>
      </c>
      <c r="D1059">
        <v>4</v>
      </c>
      <c r="E1059" t="s">
        <v>71</v>
      </c>
      <c r="F1059" s="1">
        <v>45426</v>
      </c>
    </row>
    <row r="1060" spans="1:6" x14ac:dyDescent="0.25">
      <c r="A1060">
        <v>1059</v>
      </c>
      <c r="B1060">
        <v>3</v>
      </c>
      <c r="C1060">
        <v>1157</v>
      </c>
      <c r="D1060">
        <v>3</v>
      </c>
      <c r="E1060" t="s">
        <v>70</v>
      </c>
      <c r="F1060" s="1">
        <v>45450</v>
      </c>
    </row>
    <row r="1061" spans="1:6" x14ac:dyDescent="0.25">
      <c r="A1061">
        <v>1060</v>
      </c>
      <c r="B1061">
        <v>16</v>
      </c>
      <c r="C1061">
        <v>2577</v>
      </c>
      <c r="D1061">
        <v>4</v>
      </c>
      <c r="E1061" t="s">
        <v>72</v>
      </c>
      <c r="F1061" s="1">
        <v>45655</v>
      </c>
    </row>
    <row r="1062" spans="1:6" x14ac:dyDescent="0.25">
      <c r="A1062">
        <v>1061</v>
      </c>
      <c r="B1062">
        <v>19</v>
      </c>
      <c r="C1062">
        <v>2035</v>
      </c>
      <c r="D1062">
        <v>3</v>
      </c>
      <c r="E1062" t="s">
        <v>73</v>
      </c>
      <c r="F1062" s="1">
        <v>45526</v>
      </c>
    </row>
    <row r="1063" spans="1:6" x14ac:dyDescent="0.25">
      <c r="A1063">
        <v>1062</v>
      </c>
      <c r="B1063">
        <v>19</v>
      </c>
      <c r="C1063">
        <v>2207</v>
      </c>
      <c r="D1063">
        <v>2</v>
      </c>
      <c r="E1063" t="s">
        <v>74</v>
      </c>
      <c r="F1063" s="1">
        <v>45680</v>
      </c>
    </row>
    <row r="1064" spans="1:6" x14ac:dyDescent="0.25">
      <c r="A1064">
        <v>1063</v>
      </c>
      <c r="B1064">
        <v>7</v>
      </c>
      <c r="C1064">
        <v>2174</v>
      </c>
      <c r="D1064">
        <v>3</v>
      </c>
      <c r="E1064" t="s">
        <v>69</v>
      </c>
      <c r="F1064" s="1">
        <v>45552</v>
      </c>
    </row>
    <row r="1065" spans="1:6" x14ac:dyDescent="0.25">
      <c r="A1065">
        <v>1064</v>
      </c>
      <c r="B1065">
        <v>4</v>
      </c>
      <c r="C1065">
        <v>2618</v>
      </c>
      <c r="D1065">
        <v>2</v>
      </c>
      <c r="E1065" t="s">
        <v>72</v>
      </c>
      <c r="F1065" s="1">
        <v>45569</v>
      </c>
    </row>
    <row r="1066" spans="1:6" x14ac:dyDescent="0.25">
      <c r="A1066">
        <v>1065</v>
      </c>
      <c r="B1066">
        <v>19</v>
      </c>
      <c r="C1066">
        <v>2164</v>
      </c>
      <c r="D1066">
        <v>5</v>
      </c>
      <c r="E1066" t="s">
        <v>72</v>
      </c>
      <c r="F1066" s="1">
        <v>45543</v>
      </c>
    </row>
    <row r="1067" spans="1:6" x14ac:dyDescent="0.25">
      <c r="A1067">
        <v>1066</v>
      </c>
      <c r="B1067">
        <v>7</v>
      </c>
      <c r="C1067">
        <v>1915</v>
      </c>
      <c r="D1067">
        <v>2</v>
      </c>
      <c r="E1067" t="s">
        <v>71</v>
      </c>
      <c r="F1067" s="1">
        <v>45767</v>
      </c>
    </row>
    <row r="1068" spans="1:6" x14ac:dyDescent="0.25">
      <c r="A1068">
        <v>1067</v>
      </c>
      <c r="B1068">
        <v>15</v>
      </c>
      <c r="C1068">
        <v>2644</v>
      </c>
      <c r="D1068">
        <v>4</v>
      </c>
      <c r="E1068" t="s">
        <v>72</v>
      </c>
      <c r="F1068" s="1">
        <v>45704</v>
      </c>
    </row>
    <row r="1069" spans="1:6" x14ac:dyDescent="0.25">
      <c r="A1069">
        <v>1068</v>
      </c>
      <c r="B1069">
        <v>13</v>
      </c>
      <c r="C1069">
        <v>2650</v>
      </c>
      <c r="D1069">
        <v>2</v>
      </c>
      <c r="E1069" t="s">
        <v>72</v>
      </c>
      <c r="F1069" s="1">
        <v>45492</v>
      </c>
    </row>
    <row r="1070" spans="1:6" x14ac:dyDescent="0.25">
      <c r="A1070">
        <v>1069</v>
      </c>
      <c r="B1070">
        <v>14</v>
      </c>
      <c r="C1070">
        <v>1730</v>
      </c>
      <c r="D1070">
        <v>3</v>
      </c>
      <c r="E1070" t="s">
        <v>74</v>
      </c>
      <c r="F1070" s="1">
        <v>45624</v>
      </c>
    </row>
    <row r="1071" spans="1:6" x14ac:dyDescent="0.25">
      <c r="A1071">
        <v>1070</v>
      </c>
      <c r="B1071">
        <v>16</v>
      </c>
      <c r="C1071">
        <v>1015</v>
      </c>
      <c r="D1071">
        <v>1</v>
      </c>
      <c r="E1071" t="s">
        <v>70</v>
      </c>
      <c r="F1071" s="1">
        <v>45539</v>
      </c>
    </row>
    <row r="1072" spans="1:6" x14ac:dyDescent="0.25">
      <c r="A1072">
        <v>1071</v>
      </c>
      <c r="B1072">
        <v>14</v>
      </c>
      <c r="C1072">
        <v>2994</v>
      </c>
      <c r="D1072">
        <v>3</v>
      </c>
      <c r="E1072" t="s">
        <v>69</v>
      </c>
      <c r="F1072" s="1">
        <v>45637</v>
      </c>
    </row>
    <row r="1073" spans="1:6" x14ac:dyDescent="0.25">
      <c r="A1073">
        <v>1072</v>
      </c>
      <c r="B1073">
        <v>11</v>
      </c>
      <c r="C1073">
        <v>1159</v>
      </c>
      <c r="D1073">
        <v>5</v>
      </c>
      <c r="E1073" t="s">
        <v>73</v>
      </c>
      <c r="F1073" s="1">
        <v>45463</v>
      </c>
    </row>
    <row r="1074" spans="1:6" x14ac:dyDescent="0.25">
      <c r="A1074">
        <v>1073</v>
      </c>
      <c r="B1074">
        <v>18</v>
      </c>
      <c r="C1074">
        <v>2846</v>
      </c>
      <c r="D1074">
        <v>5</v>
      </c>
      <c r="E1074" t="s">
        <v>69</v>
      </c>
      <c r="F1074" s="1">
        <v>45760</v>
      </c>
    </row>
    <row r="1075" spans="1:6" x14ac:dyDescent="0.25">
      <c r="A1075">
        <v>1074</v>
      </c>
      <c r="B1075">
        <v>19</v>
      </c>
      <c r="C1075">
        <v>2243</v>
      </c>
      <c r="D1075">
        <v>2</v>
      </c>
      <c r="E1075" t="s">
        <v>73</v>
      </c>
      <c r="F1075" s="1">
        <v>45666</v>
      </c>
    </row>
    <row r="1076" spans="1:6" x14ac:dyDescent="0.25">
      <c r="A1076">
        <v>1075</v>
      </c>
      <c r="B1076">
        <v>5</v>
      </c>
      <c r="C1076">
        <v>2793</v>
      </c>
      <c r="D1076">
        <v>4</v>
      </c>
      <c r="E1076" t="s">
        <v>74</v>
      </c>
      <c r="F1076" s="1">
        <v>45661</v>
      </c>
    </row>
    <row r="1077" spans="1:6" x14ac:dyDescent="0.25">
      <c r="A1077">
        <v>1076</v>
      </c>
      <c r="B1077">
        <v>5</v>
      </c>
      <c r="C1077">
        <v>2987</v>
      </c>
      <c r="D1077">
        <v>4</v>
      </c>
      <c r="E1077" t="s">
        <v>69</v>
      </c>
      <c r="F1077" s="1">
        <v>45462</v>
      </c>
    </row>
    <row r="1078" spans="1:6" x14ac:dyDescent="0.25">
      <c r="A1078">
        <v>1077</v>
      </c>
      <c r="B1078">
        <v>14</v>
      </c>
      <c r="C1078">
        <v>2061</v>
      </c>
      <c r="D1078">
        <v>4</v>
      </c>
      <c r="E1078" t="s">
        <v>73</v>
      </c>
      <c r="F1078" s="1">
        <v>45470</v>
      </c>
    </row>
    <row r="1079" spans="1:6" x14ac:dyDescent="0.25">
      <c r="A1079">
        <v>1078</v>
      </c>
      <c r="B1079">
        <v>19</v>
      </c>
      <c r="C1079">
        <v>2210</v>
      </c>
      <c r="D1079">
        <v>5</v>
      </c>
      <c r="E1079" t="s">
        <v>73</v>
      </c>
      <c r="F1079" s="1">
        <v>45612</v>
      </c>
    </row>
    <row r="1080" spans="1:6" x14ac:dyDescent="0.25">
      <c r="A1080">
        <v>1079</v>
      </c>
      <c r="B1080">
        <v>13</v>
      </c>
      <c r="C1080">
        <v>1567</v>
      </c>
      <c r="D1080">
        <v>4</v>
      </c>
      <c r="E1080" t="s">
        <v>72</v>
      </c>
      <c r="F1080" s="1">
        <v>45767</v>
      </c>
    </row>
    <row r="1081" spans="1:6" x14ac:dyDescent="0.25">
      <c r="A1081">
        <v>1080</v>
      </c>
      <c r="B1081">
        <v>7</v>
      </c>
      <c r="C1081">
        <v>1119</v>
      </c>
      <c r="D1081">
        <v>3</v>
      </c>
      <c r="E1081" t="s">
        <v>73</v>
      </c>
      <c r="F1081" s="1">
        <v>45682</v>
      </c>
    </row>
    <row r="1082" spans="1:6" x14ac:dyDescent="0.25">
      <c r="A1082">
        <v>1081</v>
      </c>
      <c r="B1082">
        <v>12</v>
      </c>
      <c r="C1082">
        <v>1612</v>
      </c>
      <c r="D1082">
        <v>4</v>
      </c>
      <c r="E1082" t="s">
        <v>73</v>
      </c>
      <c r="F1082" s="1">
        <v>45713</v>
      </c>
    </row>
    <row r="1083" spans="1:6" x14ac:dyDescent="0.25">
      <c r="A1083">
        <v>1082</v>
      </c>
      <c r="B1083">
        <v>5</v>
      </c>
      <c r="C1083">
        <v>1674</v>
      </c>
      <c r="D1083">
        <v>2</v>
      </c>
      <c r="E1083" t="s">
        <v>73</v>
      </c>
      <c r="F1083" s="1">
        <v>45506</v>
      </c>
    </row>
    <row r="1084" spans="1:6" x14ac:dyDescent="0.25">
      <c r="A1084">
        <v>1083</v>
      </c>
      <c r="B1084">
        <v>7</v>
      </c>
      <c r="C1084">
        <v>1454</v>
      </c>
      <c r="D1084">
        <v>2</v>
      </c>
      <c r="E1084" t="s">
        <v>72</v>
      </c>
      <c r="F1084" s="1">
        <v>45448</v>
      </c>
    </row>
    <row r="1085" spans="1:6" x14ac:dyDescent="0.25">
      <c r="A1085">
        <v>1084</v>
      </c>
      <c r="B1085">
        <v>19</v>
      </c>
      <c r="C1085">
        <v>2523</v>
      </c>
      <c r="D1085">
        <v>4</v>
      </c>
      <c r="E1085" t="s">
        <v>71</v>
      </c>
      <c r="F1085" s="1">
        <v>45614</v>
      </c>
    </row>
    <row r="1086" spans="1:6" x14ac:dyDescent="0.25">
      <c r="A1086">
        <v>1085</v>
      </c>
      <c r="B1086">
        <v>20</v>
      </c>
      <c r="C1086">
        <v>1238</v>
      </c>
      <c r="D1086">
        <v>2</v>
      </c>
      <c r="E1086" t="s">
        <v>71</v>
      </c>
      <c r="F1086" s="1">
        <v>45666</v>
      </c>
    </row>
    <row r="1087" spans="1:6" x14ac:dyDescent="0.25">
      <c r="A1087">
        <v>1086</v>
      </c>
      <c r="B1087">
        <v>17</v>
      </c>
      <c r="C1087">
        <v>1771</v>
      </c>
      <c r="D1087">
        <v>3</v>
      </c>
      <c r="E1087" t="s">
        <v>73</v>
      </c>
      <c r="F1087" s="1">
        <v>45425</v>
      </c>
    </row>
    <row r="1088" spans="1:6" x14ac:dyDescent="0.25">
      <c r="A1088">
        <v>1087</v>
      </c>
      <c r="B1088">
        <v>4</v>
      </c>
      <c r="C1088">
        <v>2448</v>
      </c>
      <c r="D1088">
        <v>5</v>
      </c>
      <c r="E1088" t="s">
        <v>73</v>
      </c>
      <c r="F1088" s="1">
        <v>45421</v>
      </c>
    </row>
    <row r="1089" spans="1:6" x14ac:dyDescent="0.25">
      <c r="A1089">
        <v>1088</v>
      </c>
      <c r="B1089">
        <v>16</v>
      </c>
      <c r="C1089">
        <v>1979</v>
      </c>
      <c r="D1089">
        <v>3</v>
      </c>
      <c r="E1089" t="s">
        <v>74</v>
      </c>
      <c r="F1089" s="1">
        <v>45736</v>
      </c>
    </row>
    <row r="1090" spans="1:6" x14ac:dyDescent="0.25">
      <c r="A1090">
        <v>1089</v>
      </c>
      <c r="B1090">
        <v>9</v>
      </c>
      <c r="C1090">
        <v>2219</v>
      </c>
      <c r="D1090">
        <v>1</v>
      </c>
      <c r="E1090" t="s">
        <v>74</v>
      </c>
      <c r="F1090" s="1">
        <v>45774</v>
      </c>
    </row>
    <row r="1091" spans="1:6" x14ac:dyDescent="0.25">
      <c r="A1091">
        <v>1090</v>
      </c>
      <c r="B1091">
        <v>3</v>
      </c>
      <c r="C1091">
        <v>2773</v>
      </c>
      <c r="D1091">
        <v>2</v>
      </c>
      <c r="E1091" t="s">
        <v>71</v>
      </c>
      <c r="F1091" s="1">
        <v>45487</v>
      </c>
    </row>
    <row r="1092" spans="1:6" x14ac:dyDescent="0.25">
      <c r="A1092">
        <v>1091</v>
      </c>
      <c r="B1092">
        <v>10</v>
      </c>
      <c r="C1092">
        <v>1564</v>
      </c>
      <c r="D1092">
        <v>5</v>
      </c>
      <c r="E1092" t="s">
        <v>71</v>
      </c>
      <c r="F1092" s="1">
        <v>45741</v>
      </c>
    </row>
    <row r="1093" spans="1:6" x14ac:dyDescent="0.25">
      <c r="A1093">
        <v>1092</v>
      </c>
      <c r="B1093">
        <v>9</v>
      </c>
      <c r="C1093">
        <v>1330</v>
      </c>
      <c r="D1093">
        <v>4</v>
      </c>
      <c r="E1093" t="s">
        <v>69</v>
      </c>
      <c r="F1093" s="1">
        <v>45496</v>
      </c>
    </row>
    <row r="1094" spans="1:6" x14ac:dyDescent="0.25">
      <c r="A1094">
        <v>1093</v>
      </c>
      <c r="B1094">
        <v>1</v>
      </c>
      <c r="C1094">
        <v>2996</v>
      </c>
      <c r="D1094">
        <v>2</v>
      </c>
      <c r="E1094" t="s">
        <v>70</v>
      </c>
      <c r="F1094" s="1">
        <v>45467</v>
      </c>
    </row>
    <row r="1095" spans="1:6" x14ac:dyDescent="0.25">
      <c r="A1095">
        <v>1094</v>
      </c>
      <c r="B1095">
        <v>9</v>
      </c>
      <c r="C1095">
        <v>2540</v>
      </c>
      <c r="D1095">
        <v>2</v>
      </c>
      <c r="E1095" t="s">
        <v>74</v>
      </c>
      <c r="F1095" s="1">
        <v>45633</v>
      </c>
    </row>
    <row r="1096" spans="1:6" x14ac:dyDescent="0.25">
      <c r="A1096">
        <v>1095</v>
      </c>
      <c r="B1096">
        <v>9</v>
      </c>
      <c r="C1096">
        <v>1644</v>
      </c>
      <c r="D1096">
        <v>3</v>
      </c>
      <c r="E1096" t="s">
        <v>71</v>
      </c>
      <c r="F1096" s="1">
        <v>45462</v>
      </c>
    </row>
    <row r="1097" spans="1:6" x14ac:dyDescent="0.25">
      <c r="A1097">
        <v>1096</v>
      </c>
      <c r="B1097">
        <v>19</v>
      </c>
      <c r="C1097">
        <v>1667</v>
      </c>
      <c r="D1097">
        <v>5</v>
      </c>
      <c r="E1097" t="s">
        <v>73</v>
      </c>
      <c r="F1097" s="1">
        <v>45484</v>
      </c>
    </row>
    <row r="1098" spans="1:6" x14ac:dyDescent="0.25">
      <c r="A1098">
        <v>1097</v>
      </c>
      <c r="B1098">
        <v>20</v>
      </c>
      <c r="C1098">
        <v>1783</v>
      </c>
      <c r="D1098">
        <v>5</v>
      </c>
      <c r="E1098" t="s">
        <v>70</v>
      </c>
      <c r="F1098" s="1">
        <v>45637</v>
      </c>
    </row>
    <row r="1099" spans="1:6" x14ac:dyDescent="0.25">
      <c r="A1099">
        <v>1098</v>
      </c>
      <c r="B1099">
        <v>2</v>
      </c>
      <c r="C1099">
        <v>2212</v>
      </c>
      <c r="D1099">
        <v>2</v>
      </c>
      <c r="E1099" t="s">
        <v>73</v>
      </c>
      <c r="F1099" s="1">
        <v>45514</v>
      </c>
    </row>
    <row r="1100" spans="1:6" x14ac:dyDescent="0.25">
      <c r="A1100">
        <v>1099</v>
      </c>
      <c r="B1100">
        <v>15</v>
      </c>
      <c r="C1100">
        <v>2087</v>
      </c>
      <c r="D1100">
        <v>4</v>
      </c>
      <c r="E1100" t="s">
        <v>72</v>
      </c>
      <c r="F1100" s="1">
        <v>45587</v>
      </c>
    </row>
    <row r="1101" spans="1:6" x14ac:dyDescent="0.25">
      <c r="A1101">
        <v>1100</v>
      </c>
      <c r="B1101">
        <v>13</v>
      </c>
      <c r="C1101">
        <v>2327</v>
      </c>
      <c r="D1101">
        <v>4</v>
      </c>
      <c r="E1101" t="s">
        <v>72</v>
      </c>
      <c r="F1101" s="1">
        <v>45546</v>
      </c>
    </row>
    <row r="1102" spans="1:6" x14ac:dyDescent="0.25">
      <c r="A1102">
        <v>1101</v>
      </c>
      <c r="B1102">
        <v>5</v>
      </c>
      <c r="C1102">
        <v>2872</v>
      </c>
      <c r="D1102">
        <v>2</v>
      </c>
      <c r="E1102" t="s">
        <v>71</v>
      </c>
      <c r="F1102" s="1">
        <v>45448</v>
      </c>
    </row>
    <row r="1103" spans="1:6" x14ac:dyDescent="0.25">
      <c r="A1103">
        <v>1102</v>
      </c>
      <c r="B1103">
        <v>4</v>
      </c>
      <c r="C1103">
        <v>1216</v>
      </c>
      <c r="D1103">
        <v>4</v>
      </c>
      <c r="E1103" t="s">
        <v>72</v>
      </c>
      <c r="F1103" s="1">
        <v>45765</v>
      </c>
    </row>
    <row r="1104" spans="1:6" x14ac:dyDescent="0.25">
      <c r="A1104">
        <v>1103</v>
      </c>
      <c r="B1104">
        <v>7</v>
      </c>
      <c r="C1104">
        <v>2506</v>
      </c>
      <c r="D1104">
        <v>3</v>
      </c>
      <c r="E1104" t="s">
        <v>69</v>
      </c>
      <c r="F1104" s="1">
        <v>45739</v>
      </c>
    </row>
    <row r="1105" spans="1:6" x14ac:dyDescent="0.25">
      <c r="A1105">
        <v>1104</v>
      </c>
      <c r="B1105">
        <v>3</v>
      </c>
      <c r="C1105">
        <v>1309</v>
      </c>
      <c r="D1105">
        <v>5</v>
      </c>
      <c r="E1105" t="s">
        <v>71</v>
      </c>
      <c r="F1105" s="1">
        <v>45661</v>
      </c>
    </row>
    <row r="1106" spans="1:6" x14ac:dyDescent="0.25">
      <c r="A1106">
        <v>1105</v>
      </c>
      <c r="B1106">
        <v>10</v>
      </c>
      <c r="C1106">
        <v>2243</v>
      </c>
      <c r="D1106">
        <v>4</v>
      </c>
      <c r="E1106" t="s">
        <v>71</v>
      </c>
      <c r="F1106" s="1">
        <v>45704</v>
      </c>
    </row>
    <row r="1107" spans="1:6" x14ac:dyDescent="0.25">
      <c r="A1107">
        <v>1106</v>
      </c>
      <c r="B1107">
        <v>20</v>
      </c>
      <c r="C1107">
        <v>2094</v>
      </c>
      <c r="D1107">
        <v>5</v>
      </c>
      <c r="E1107" t="s">
        <v>70</v>
      </c>
      <c r="F1107" s="1">
        <v>45687</v>
      </c>
    </row>
    <row r="1108" spans="1:6" x14ac:dyDescent="0.25">
      <c r="A1108">
        <v>1107</v>
      </c>
      <c r="B1108">
        <v>17</v>
      </c>
      <c r="C1108">
        <v>2303</v>
      </c>
      <c r="D1108">
        <v>5</v>
      </c>
      <c r="E1108" t="s">
        <v>73</v>
      </c>
      <c r="F1108" s="1">
        <v>45529</v>
      </c>
    </row>
    <row r="1109" spans="1:6" x14ac:dyDescent="0.25">
      <c r="A1109">
        <v>1108</v>
      </c>
      <c r="B1109">
        <v>15</v>
      </c>
      <c r="C1109">
        <v>2338</v>
      </c>
      <c r="D1109">
        <v>4</v>
      </c>
      <c r="E1109" t="s">
        <v>70</v>
      </c>
      <c r="F1109" s="1">
        <v>45700</v>
      </c>
    </row>
    <row r="1110" spans="1:6" x14ac:dyDescent="0.25">
      <c r="A1110">
        <v>1109</v>
      </c>
      <c r="B1110">
        <v>10</v>
      </c>
      <c r="C1110">
        <v>2523</v>
      </c>
      <c r="D1110">
        <v>1</v>
      </c>
      <c r="E1110" t="s">
        <v>72</v>
      </c>
      <c r="F1110" s="1">
        <v>45544</v>
      </c>
    </row>
    <row r="1111" spans="1:6" x14ac:dyDescent="0.25">
      <c r="A1111">
        <v>1110</v>
      </c>
      <c r="B1111">
        <v>4</v>
      </c>
      <c r="C1111">
        <v>2112</v>
      </c>
      <c r="D1111">
        <v>5</v>
      </c>
      <c r="E1111" t="s">
        <v>73</v>
      </c>
      <c r="F1111" s="1">
        <v>45437</v>
      </c>
    </row>
    <row r="1112" spans="1:6" x14ac:dyDescent="0.25">
      <c r="A1112">
        <v>1111</v>
      </c>
      <c r="B1112">
        <v>7</v>
      </c>
      <c r="C1112">
        <v>2504</v>
      </c>
      <c r="D1112">
        <v>1</v>
      </c>
      <c r="E1112" t="s">
        <v>71</v>
      </c>
      <c r="F1112" s="1">
        <v>45721</v>
      </c>
    </row>
    <row r="1113" spans="1:6" x14ac:dyDescent="0.25">
      <c r="A1113">
        <v>1112</v>
      </c>
      <c r="B1113">
        <v>14</v>
      </c>
      <c r="C1113">
        <v>1162</v>
      </c>
      <c r="D1113">
        <v>2</v>
      </c>
      <c r="E1113" t="s">
        <v>71</v>
      </c>
      <c r="F1113" s="1">
        <v>45469</v>
      </c>
    </row>
    <row r="1114" spans="1:6" x14ac:dyDescent="0.25">
      <c r="A1114">
        <v>1113</v>
      </c>
      <c r="B1114">
        <v>4</v>
      </c>
      <c r="C1114">
        <v>1151</v>
      </c>
      <c r="D1114">
        <v>1</v>
      </c>
      <c r="E1114" t="s">
        <v>69</v>
      </c>
      <c r="F1114" s="1">
        <v>45642</v>
      </c>
    </row>
    <row r="1115" spans="1:6" x14ac:dyDescent="0.25">
      <c r="A1115">
        <v>1114</v>
      </c>
      <c r="B1115">
        <v>20</v>
      </c>
      <c r="C1115">
        <v>1312</v>
      </c>
      <c r="D1115">
        <v>2</v>
      </c>
      <c r="E1115" t="s">
        <v>73</v>
      </c>
      <c r="F1115" s="1">
        <v>45416</v>
      </c>
    </row>
    <row r="1116" spans="1:6" x14ac:dyDescent="0.25">
      <c r="A1116">
        <v>1115</v>
      </c>
      <c r="B1116">
        <v>3</v>
      </c>
      <c r="C1116">
        <v>2728</v>
      </c>
      <c r="D1116">
        <v>5</v>
      </c>
      <c r="E1116" t="s">
        <v>69</v>
      </c>
      <c r="F1116" s="1">
        <v>45510</v>
      </c>
    </row>
    <row r="1117" spans="1:6" x14ac:dyDescent="0.25">
      <c r="A1117">
        <v>1116</v>
      </c>
      <c r="B1117">
        <v>1</v>
      </c>
      <c r="C1117">
        <v>1398</v>
      </c>
      <c r="D1117">
        <v>3</v>
      </c>
      <c r="E1117" t="s">
        <v>69</v>
      </c>
      <c r="F1117" s="1">
        <v>45425</v>
      </c>
    </row>
    <row r="1118" spans="1:6" x14ac:dyDescent="0.25">
      <c r="A1118">
        <v>1117</v>
      </c>
      <c r="B1118">
        <v>10</v>
      </c>
      <c r="C1118">
        <v>2335</v>
      </c>
      <c r="D1118">
        <v>2</v>
      </c>
      <c r="E1118" t="s">
        <v>74</v>
      </c>
      <c r="F1118" s="1">
        <v>45427</v>
      </c>
    </row>
    <row r="1119" spans="1:6" x14ac:dyDescent="0.25">
      <c r="A1119">
        <v>1118</v>
      </c>
      <c r="B1119">
        <v>10</v>
      </c>
      <c r="C1119">
        <v>1920</v>
      </c>
      <c r="D1119">
        <v>5</v>
      </c>
      <c r="E1119" t="s">
        <v>69</v>
      </c>
      <c r="F1119" s="1">
        <v>45564</v>
      </c>
    </row>
    <row r="1120" spans="1:6" x14ac:dyDescent="0.25">
      <c r="A1120">
        <v>1119</v>
      </c>
      <c r="B1120">
        <v>16</v>
      </c>
      <c r="C1120">
        <v>1397</v>
      </c>
      <c r="D1120">
        <v>1</v>
      </c>
      <c r="E1120" t="s">
        <v>74</v>
      </c>
      <c r="F1120" s="1">
        <v>45706</v>
      </c>
    </row>
    <row r="1121" spans="1:6" x14ac:dyDescent="0.25">
      <c r="A1121">
        <v>1120</v>
      </c>
      <c r="B1121">
        <v>14</v>
      </c>
      <c r="C1121">
        <v>1880</v>
      </c>
      <c r="D1121">
        <v>3</v>
      </c>
      <c r="E1121" t="s">
        <v>73</v>
      </c>
      <c r="F1121" s="1">
        <v>45612</v>
      </c>
    </row>
    <row r="1122" spans="1:6" x14ac:dyDescent="0.25">
      <c r="A1122">
        <v>1121</v>
      </c>
      <c r="B1122">
        <v>12</v>
      </c>
      <c r="C1122">
        <v>2884</v>
      </c>
      <c r="D1122">
        <v>5</v>
      </c>
      <c r="E1122" t="s">
        <v>73</v>
      </c>
      <c r="F1122" s="1">
        <v>45458</v>
      </c>
    </row>
    <row r="1123" spans="1:6" x14ac:dyDescent="0.25">
      <c r="A1123">
        <v>1122</v>
      </c>
      <c r="B1123">
        <v>7</v>
      </c>
      <c r="C1123">
        <v>2321</v>
      </c>
      <c r="D1123">
        <v>5</v>
      </c>
      <c r="E1123" t="s">
        <v>72</v>
      </c>
      <c r="F1123" s="1">
        <v>45548</v>
      </c>
    </row>
    <row r="1124" spans="1:6" x14ac:dyDescent="0.25">
      <c r="A1124">
        <v>1123</v>
      </c>
      <c r="B1124">
        <v>10</v>
      </c>
      <c r="C1124">
        <v>1008</v>
      </c>
      <c r="D1124">
        <v>2</v>
      </c>
      <c r="E1124" t="s">
        <v>71</v>
      </c>
      <c r="F1124" s="1">
        <v>45659</v>
      </c>
    </row>
    <row r="1125" spans="1:6" x14ac:dyDescent="0.25">
      <c r="A1125">
        <v>1124</v>
      </c>
      <c r="B1125">
        <v>20</v>
      </c>
      <c r="C1125">
        <v>1777</v>
      </c>
      <c r="D1125">
        <v>5</v>
      </c>
      <c r="E1125" t="s">
        <v>74</v>
      </c>
      <c r="F1125" s="1">
        <v>45650</v>
      </c>
    </row>
    <row r="1126" spans="1:6" x14ac:dyDescent="0.25">
      <c r="A1126">
        <v>1125</v>
      </c>
      <c r="B1126">
        <v>18</v>
      </c>
      <c r="C1126">
        <v>1270</v>
      </c>
      <c r="D1126">
        <v>2</v>
      </c>
      <c r="E1126" t="s">
        <v>73</v>
      </c>
      <c r="F1126" s="1">
        <v>45502</v>
      </c>
    </row>
    <row r="1127" spans="1:6" x14ac:dyDescent="0.25">
      <c r="A1127">
        <v>1126</v>
      </c>
      <c r="B1127">
        <v>2</v>
      </c>
      <c r="C1127">
        <v>2378</v>
      </c>
      <c r="D1127">
        <v>4</v>
      </c>
      <c r="E1127" t="s">
        <v>73</v>
      </c>
      <c r="F1127" s="1">
        <v>45563</v>
      </c>
    </row>
    <row r="1128" spans="1:6" x14ac:dyDescent="0.25">
      <c r="A1128">
        <v>1127</v>
      </c>
      <c r="B1128">
        <v>7</v>
      </c>
      <c r="C1128">
        <v>1720</v>
      </c>
      <c r="D1128">
        <v>5</v>
      </c>
      <c r="E1128" t="s">
        <v>70</v>
      </c>
      <c r="F1128" s="1">
        <v>45728</v>
      </c>
    </row>
    <row r="1129" spans="1:6" x14ac:dyDescent="0.25">
      <c r="A1129">
        <v>1128</v>
      </c>
      <c r="B1129">
        <v>8</v>
      </c>
      <c r="C1129">
        <v>2926</v>
      </c>
      <c r="D1129">
        <v>4</v>
      </c>
      <c r="E1129" t="s">
        <v>72</v>
      </c>
      <c r="F1129" s="1">
        <v>45700</v>
      </c>
    </row>
    <row r="1130" spans="1:6" x14ac:dyDescent="0.25">
      <c r="A1130">
        <v>1129</v>
      </c>
      <c r="B1130">
        <v>19</v>
      </c>
      <c r="C1130">
        <v>2395</v>
      </c>
      <c r="D1130">
        <v>4</v>
      </c>
      <c r="E1130" t="s">
        <v>72</v>
      </c>
      <c r="F1130" s="1">
        <v>45578</v>
      </c>
    </row>
    <row r="1131" spans="1:6" x14ac:dyDescent="0.25">
      <c r="A1131">
        <v>1130</v>
      </c>
      <c r="B1131">
        <v>7</v>
      </c>
      <c r="C1131">
        <v>2028</v>
      </c>
      <c r="D1131">
        <v>2</v>
      </c>
      <c r="E1131" t="s">
        <v>72</v>
      </c>
      <c r="F1131" s="1">
        <v>45639</v>
      </c>
    </row>
    <row r="1132" spans="1:6" x14ac:dyDescent="0.25">
      <c r="A1132">
        <v>1131</v>
      </c>
      <c r="B1132">
        <v>14</v>
      </c>
      <c r="C1132">
        <v>2777</v>
      </c>
      <c r="D1132">
        <v>4</v>
      </c>
      <c r="E1132" t="s">
        <v>70</v>
      </c>
      <c r="F1132" s="1">
        <v>45759</v>
      </c>
    </row>
    <row r="1133" spans="1:6" x14ac:dyDescent="0.25">
      <c r="A1133">
        <v>1132</v>
      </c>
      <c r="B1133">
        <v>9</v>
      </c>
      <c r="C1133">
        <v>1300</v>
      </c>
      <c r="D1133">
        <v>1</v>
      </c>
      <c r="E1133" t="s">
        <v>72</v>
      </c>
      <c r="F1133" s="1">
        <v>45687</v>
      </c>
    </row>
    <row r="1134" spans="1:6" x14ac:dyDescent="0.25">
      <c r="A1134">
        <v>1133</v>
      </c>
      <c r="B1134">
        <v>8</v>
      </c>
      <c r="C1134">
        <v>2373</v>
      </c>
      <c r="D1134">
        <v>2</v>
      </c>
      <c r="E1134" t="s">
        <v>72</v>
      </c>
      <c r="F1134" s="1">
        <v>45535</v>
      </c>
    </row>
    <row r="1135" spans="1:6" x14ac:dyDescent="0.25">
      <c r="A1135">
        <v>1134</v>
      </c>
      <c r="B1135">
        <v>11</v>
      </c>
      <c r="C1135">
        <v>2611</v>
      </c>
      <c r="D1135">
        <v>4</v>
      </c>
      <c r="E1135" t="s">
        <v>72</v>
      </c>
      <c r="F1135" s="1">
        <v>45748</v>
      </c>
    </row>
    <row r="1136" spans="1:6" x14ac:dyDescent="0.25">
      <c r="A1136">
        <v>1135</v>
      </c>
      <c r="B1136">
        <v>2</v>
      </c>
      <c r="C1136">
        <v>1058</v>
      </c>
      <c r="D1136">
        <v>5</v>
      </c>
      <c r="E1136" t="s">
        <v>69</v>
      </c>
      <c r="F1136" s="1">
        <v>45605</v>
      </c>
    </row>
    <row r="1137" spans="1:6" x14ac:dyDescent="0.25">
      <c r="A1137">
        <v>1136</v>
      </c>
      <c r="B1137">
        <v>20</v>
      </c>
      <c r="C1137">
        <v>2831</v>
      </c>
      <c r="D1137">
        <v>1</v>
      </c>
      <c r="E1137" t="s">
        <v>74</v>
      </c>
      <c r="F1137" s="1">
        <v>45662</v>
      </c>
    </row>
    <row r="1138" spans="1:6" x14ac:dyDescent="0.25">
      <c r="A1138">
        <v>1137</v>
      </c>
      <c r="B1138">
        <v>10</v>
      </c>
      <c r="C1138">
        <v>2211</v>
      </c>
      <c r="D1138">
        <v>1</v>
      </c>
      <c r="E1138" t="s">
        <v>74</v>
      </c>
      <c r="F1138" s="1">
        <v>45583</v>
      </c>
    </row>
    <row r="1139" spans="1:6" x14ac:dyDescent="0.25">
      <c r="A1139">
        <v>1138</v>
      </c>
      <c r="B1139">
        <v>4</v>
      </c>
      <c r="C1139">
        <v>2084</v>
      </c>
      <c r="D1139">
        <v>1</v>
      </c>
      <c r="E1139" t="s">
        <v>70</v>
      </c>
      <c r="F1139" s="1">
        <v>45584</v>
      </c>
    </row>
    <row r="1140" spans="1:6" x14ac:dyDescent="0.25">
      <c r="A1140">
        <v>1139</v>
      </c>
      <c r="B1140">
        <v>16</v>
      </c>
      <c r="C1140">
        <v>2332</v>
      </c>
      <c r="D1140">
        <v>3</v>
      </c>
      <c r="E1140" t="s">
        <v>73</v>
      </c>
      <c r="F1140" s="1">
        <v>45549</v>
      </c>
    </row>
    <row r="1141" spans="1:6" x14ac:dyDescent="0.25">
      <c r="A1141">
        <v>1140</v>
      </c>
      <c r="B1141">
        <v>15</v>
      </c>
      <c r="C1141">
        <v>2488</v>
      </c>
      <c r="D1141">
        <v>5</v>
      </c>
      <c r="E1141" t="s">
        <v>73</v>
      </c>
      <c r="F1141" s="1">
        <v>45568</v>
      </c>
    </row>
    <row r="1142" spans="1:6" x14ac:dyDescent="0.25">
      <c r="A1142">
        <v>1141</v>
      </c>
      <c r="B1142">
        <v>1</v>
      </c>
      <c r="C1142">
        <v>2263</v>
      </c>
      <c r="D1142">
        <v>4</v>
      </c>
      <c r="E1142" t="s">
        <v>70</v>
      </c>
      <c r="F1142" s="1">
        <v>45710</v>
      </c>
    </row>
    <row r="1143" spans="1:6" x14ac:dyDescent="0.25">
      <c r="A1143">
        <v>1142</v>
      </c>
      <c r="B1143">
        <v>17</v>
      </c>
      <c r="C1143">
        <v>2307</v>
      </c>
      <c r="D1143">
        <v>3</v>
      </c>
      <c r="E1143" t="s">
        <v>70</v>
      </c>
      <c r="F1143" s="1">
        <v>45422</v>
      </c>
    </row>
    <row r="1144" spans="1:6" x14ac:dyDescent="0.25">
      <c r="A1144">
        <v>1143</v>
      </c>
      <c r="B1144">
        <v>14</v>
      </c>
      <c r="C1144">
        <v>2844</v>
      </c>
      <c r="D1144">
        <v>2</v>
      </c>
      <c r="E1144" t="s">
        <v>69</v>
      </c>
      <c r="F1144" s="1">
        <v>45538</v>
      </c>
    </row>
    <row r="1145" spans="1:6" x14ac:dyDescent="0.25">
      <c r="A1145">
        <v>1144</v>
      </c>
      <c r="B1145">
        <v>9</v>
      </c>
      <c r="C1145">
        <v>2440</v>
      </c>
      <c r="D1145">
        <v>3</v>
      </c>
      <c r="E1145" t="s">
        <v>73</v>
      </c>
      <c r="F1145" s="1">
        <v>45560</v>
      </c>
    </row>
    <row r="1146" spans="1:6" x14ac:dyDescent="0.25">
      <c r="A1146">
        <v>1145</v>
      </c>
      <c r="B1146">
        <v>10</v>
      </c>
      <c r="C1146">
        <v>1417</v>
      </c>
      <c r="D1146">
        <v>4</v>
      </c>
      <c r="E1146" t="s">
        <v>74</v>
      </c>
      <c r="F1146" s="1">
        <v>45623</v>
      </c>
    </row>
    <row r="1147" spans="1:6" x14ac:dyDescent="0.25">
      <c r="A1147">
        <v>1146</v>
      </c>
      <c r="B1147">
        <v>8</v>
      </c>
      <c r="C1147">
        <v>2706</v>
      </c>
      <c r="D1147">
        <v>5</v>
      </c>
      <c r="E1147" t="s">
        <v>73</v>
      </c>
      <c r="F1147" s="1">
        <v>45527</v>
      </c>
    </row>
    <row r="1148" spans="1:6" x14ac:dyDescent="0.25">
      <c r="A1148">
        <v>1147</v>
      </c>
      <c r="B1148">
        <v>11</v>
      </c>
      <c r="C1148">
        <v>1298</v>
      </c>
      <c r="D1148">
        <v>2</v>
      </c>
      <c r="E1148" t="s">
        <v>74</v>
      </c>
      <c r="F1148" s="1">
        <v>45740</v>
      </c>
    </row>
    <row r="1149" spans="1:6" x14ac:dyDescent="0.25">
      <c r="A1149">
        <v>1148</v>
      </c>
      <c r="B1149">
        <v>19</v>
      </c>
      <c r="C1149">
        <v>1326</v>
      </c>
      <c r="D1149">
        <v>5</v>
      </c>
      <c r="E1149" t="s">
        <v>70</v>
      </c>
      <c r="F1149" s="1">
        <v>45661</v>
      </c>
    </row>
    <row r="1150" spans="1:6" x14ac:dyDescent="0.25">
      <c r="A1150">
        <v>1149</v>
      </c>
      <c r="B1150">
        <v>3</v>
      </c>
      <c r="C1150">
        <v>1905</v>
      </c>
      <c r="D1150">
        <v>3</v>
      </c>
      <c r="E1150" t="s">
        <v>70</v>
      </c>
      <c r="F1150" s="1">
        <v>45723</v>
      </c>
    </row>
    <row r="1151" spans="1:6" x14ac:dyDescent="0.25">
      <c r="A1151">
        <v>1150</v>
      </c>
      <c r="B1151">
        <v>4</v>
      </c>
      <c r="C1151">
        <v>1701</v>
      </c>
      <c r="D1151">
        <v>2</v>
      </c>
      <c r="E1151" t="s">
        <v>74</v>
      </c>
      <c r="F1151" s="1">
        <v>45712</v>
      </c>
    </row>
    <row r="1152" spans="1:6" x14ac:dyDescent="0.25">
      <c r="A1152">
        <v>1151</v>
      </c>
      <c r="B1152">
        <v>11</v>
      </c>
      <c r="C1152">
        <v>1475</v>
      </c>
      <c r="D1152">
        <v>4</v>
      </c>
      <c r="E1152" t="s">
        <v>70</v>
      </c>
      <c r="F1152" s="1">
        <v>45577</v>
      </c>
    </row>
    <row r="1153" spans="1:6" x14ac:dyDescent="0.25">
      <c r="A1153">
        <v>1152</v>
      </c>
      <c r="B1153">
        <v>14</v>
      </c>
      <c r="C1153">
        <v>2062</v>
      </c>
      <c r="D1153">
        <v>1</v>
      </c>
      <c r="E1153" t="s">
        <v>72</v>
      </c>
      <c r="F1153" s="1">
        <v>45478</v>
      </c>
    </row>
    <row r="1154" spans="1:6" x14ac:dyDescent="0.25">
      <c r="A1154">
        <v>1153</v>
      </c>
      <c r="B1154">
        <v>20</v>
      </c>
      <c r="C1154">
        <v>2083</v>
      </c>
      <c r="D1154">
        <v>2</v>
      </c>
      <c r="E1154" t="s">
        <v>69</v>
      </c>
      <c r="F1154" s="1">
        <v>45444</v>
      </c>
    </row>
    <row r="1155" spans="1:6" x14ac:dyDescent="0.25">
      <c r="A1155">
        <v>1154</v>
      </c>
      <c r="B1155">
        <v>17</v>
      </c>
      <c r="C1155">
        <v>2503</v>
      </c>
      <c r="D1155">
        <v>4</v>
      </c>
      <c r="E1155" t="s">
        <v>74</v>
      </c>
      <c r="F1155" s="1">
        <v>45512</v>
      </c>
    </row>
    <row r="1156" spans="1:6" x14ac:dyDescent="0.25">
      <c r="A1156">
        <v>1155</v>
      </c>
      <c r="B1156">
        <v>17</v>
      </c>
      <c r="C1156">
        <v>1683</v>
      </c>
      <c r="D1156">
        <v>2</v>
      </c>
      <c r="E1156" t="s">
        <v>73</v>
      </c>
      <c r="F1156" s="1">
        <v>45753</v>
      </c>
    </row>
    <row r="1157" spans="1:6" x14ac:dyDescent="0.25">
      <c r="A1157">
        <v>1156</v>
      </c>
      <c r="B1157">
        <v>16</v>
      </c>
      <c r="C1157">
        <v>1011</v>
      </c>
      <c r="D1157">
        <v>3</v>
      </c>
      <c r="E1157" t="s">
        <v>72</v>
      </c>
      <c r="F1157" s="1">
        <v>45415</v>
      </c>
    </row>
    <row r="1158" spans="1:6" x14ac:dyDescent="0.25">
      <c r="A1158">
        <v>1157</v>
      </c>
      <c r="B1158">
        <v>1</v>
      </c>
      <c r="C1158">
        <v>1114</v>
      </c>
      <c r="D1158">
        <v>1</v>
      </c>
      <c r="E1158" t="s">
        <v>73</v>
      </c>
      <c r="F1158" s="1">
        <v>45427</v>
      </c>
    </row>
    <row r="1159" spans="1:6" x14ac:dyDescent="0.25">
      <c r="A1159">
        <v>1158</v>
      </c>
      <c r="B1159">
        <v>15</v>
      </c>
      <c r="C1159">
        <v>2945</v>
      </c>
      <c r="D1159">
        <v>4</v>
      </c>
      <c r="E1159" t="s">
        <v>72</v>
      </c>
      <c r="F1159" s="1">
        <v>45589</v>
      </c>
    </row>
    <row r="1160" spans="1:6" x14ac:dyDescent="0.25">
      <c r="A1160">
        <v>1159</v>
      </c>
      <c r="B1160">
        <v>16</v>
      </c>
      <c r="C1160">
        <v>1122</v>
      </c>
      <c r="D1160">
        <v>5</v>
      </c>
      <c r="E1160" t="s">
        <v>70</v>
      </c>
      <c r="F1160" s="1">
        <v>45443</v>
      </c>
    </row>
    <row r="1161" spans="1:6" x14ac:dyDescent="0.25">
      <c r="A1161">
        <v>1160</v>
      </c>
      <c r="B1161">
        <v>4</v>
      </c>
      <c r="C1161">
        <v>2324</v>
      </c>
      <c r="D1161">
        <v>3</v>
      </c>
      <c r="E1161" t="s">
        <v>69</v>
      </c>
      <c r="F1161" s="1">
        <v>45670</v>
      </c>
    </row>
    <row r="1162" spans="1:6" x14ac:dyDescent="0.25">
      <c r="A1162">
        <v>1161</v>
      </c>
      <c r="B1162">
        <v>4</v>
      </c>
      <c r="C1162">
        <v>2839</v>
      </c>
      <c r="D1162">
        <v>4</v>
      </c>
      <c r="E1162" t="s">
        <v>70</v>
      </c>
      <c r="F1162" s="1">
        <v>45671</v>
      </c>
    </row>
    <row r="1163" spans="1:6" x14ac:dyDescent="0.25">
      <c r="A1163">
        <v>1162</v>
      </c>
      <c r="B1163">
        <v>15</v>
      </c>
      <c r="C1163">
        <v>1072</v>
      </c>
      <c r="D1163">
        <v>2</v>
      </c>
      <c r="E1163" t="s">
        <v>72</v>
      </c>
      <c r="F1163" s="1">
        <v>45744</v>
      </c>
    </row>
    <row r="1164" spans="1:6" x14ac:dyDescent="0.25">
      <c r="A1164">
        <v>1163</v>
      </c>
      <c r="B1164">
        <v>7</v>
      </c>
      <c r="C1164">
        <v>1542</v>
      </c>
      <c r="D1164">
        <v>2</v>
      </c>
      <c r="E1164" t="s">
        <v>74</v>
      </c>
      <c r="F1164" s="1">
        <v>45490</v>
      </c>
    </row>
    <row r="1165" spans="1:6" x14ac:dyDescent="0.25">
      <c r="A1165">
        <v>1164</v>
      </c>
      <c r="B1165">
        <v>6</v>
      </c>
      <c r="C1165">
        <v>2924</v>
      </c>
      <c r="D1165">
        <v>1</v>
      </c>
      <c r="E1165" t="s">
        <v>71</v>
      </c>
      <c r="F1165" s="1">
        <v>45643</v>
      </c>
    </row>
    <row r="1166" spans="1:6" x14ac:dyDescent="0.25">
      <c r="A1166">
        <v>1165</v>
      </c>
      <c r="B1166">
        <v>13</v>
      </c>
      <c r="C1166">
        <v>1907</v>
      </c>
      <c r="D1166">
        <v>2</v>
      </c>
      <c r="E1166" t="s">
        <v>70</v>
      </c>
      <c r="F1166" s="1">
        <v>45502</v>
      </c>
    </row>
    <row r="1167" spans="1:6" x14ac:dyDescent="0.25">
      <c r="A1167">
        <v>1166</v>
      </c>
      <c r="B1167">
        <v>18</v>
      </c>
      <c r="C1167">
        <v>2342</v>
      </c>
      <c r="D1167">
        <v>5</v>
      </c>
      <c r="E1167" t="s">
        <v>73</v>
      </c>
      <c r="F1167" s="1">
        <v>45639</v>
      </c>
    </row>
    <row r="1168" spans="1:6" x14ac:dyDescent="0.25">
      <c r="A1168">
        <v>1167</v>
      </c>
      <c r="B1168">
        <v>18</v>
      </c>
      <c r="C1168">
        <v>1059</v>
      </c>
      <c r="D1168">
        <v>3</v>
      </c>
      <c r="E1168" t="s">
        <v>70</v>
      </c>
      <c r="F1168" s="1">
        <v>45774</v>
      </c>
    </row>
    <row r="1169" spans="1:6" x14ac:dyDescent="0.25">
      <c r="A1169">
        <v>1168</v>
      </c>
      <c r="B1169">
        <v>13</v>
      </c>
      <c r="C1169">
        <v>1452</v>
      </c>
      <c r="D1169">
        <v>4</v>
      </c>
      <c r="E1169" t="s">
        <v>70</v>
      </c>
      <c r="F1169" s="1">
        <v>45493</v>
      </c>
    </row>
    <row r="1170" spans="1:6" x14ac:dyDescent="0.25">
      <c r="A1170">
        <v>1169</v>
      </c>
      <c r="B1170">
        <v>17</v>
      </c>
      <c r="C1170">
        <v>1027</v>
      </c>
      <c r="D1170">
        <v>3</v>
      </c>
      <c r="E1170" t="s">
        <v>72</v>
      </c>
      <c r="F1170" s="1">
        <v>45438</v>
      </c>
    </row>
    <row r="1171" spans="1:6" x14ac:dyDescent="0.25">
      <c r="A1171">
        <v>1170</v>
      </c>
      <c r="B1171">
        <v>12</v>
      </c>
      <c r="C1171">
        <v>1934</v>
      </c>
      <c r="D1171">
        <v>2</v>
      </c>
      <c r="E1171" t="s">
        <v>72</v>
      </c>
      <c r="F1171" s="1">
        <v>45604</v>
      </c>
    </row>
    <row r="1172" spans="1:6" x14ac:dyDescent="0.25">
      <c r="A1172">
        <v>1171</v>
      </c>
      <c r="B1172">
        <v>1</v>
      </c>
      <c r="C1172">
        <v>1642</v>
      </c>
      <c r="D1172">
        <v>3</v>
      </c>
      <c r="E1172" t="s">
        <v>74</v>
      </c>
      <c r="F1172" s="1">
        <v>45439</v>
      </c>
    </row>
    <row r="1173" spans="1:6" x14ac:dyDescent="0.25">
      <c r="A1173">
        <v>1172</v>
      </c>
      <c r="B1173">
        <v>5</v>
      </c>
      <c r="C1173">
        <v>1040</v>
      </c>
      <c r="D1173">
        <v>1</v>
      </c>
      <c r="E1173" t="s">
        <v>72</v>
      </c>
      <c r="F1173" s="1">
        <v>45673</v>
      </c>
    </row>
    <row r="1174" spans="1:6" x14ac:dyDescent="0.25">
      <c r="A1174">
        <v>1173</v>
      </c>
      <c r="B1174">
        <v>19</v>
      </c>
      <c r="C1174">
        <v>2238</v>
      </c>
      <c r="D1174">
        <v>5</v>
      </c>
      <c r="E1174" t="s">
        <v>72</v>
      </c>
      <c r="F1174" s="1">
        <v>45625</v>
      </c>
    </row>
    <row r="1175" spans="1:6" x14ac:dyDescent="0.25">
      <c r="A1175">
        <v>1174</v>
      </c>
      <c r="B1175">
        <v>7</v>
      </c>
      <c r="C1175">
        <v>1667</v>
      </c>
      <c r="D1175">
        <v>1</v>
      </c>
      <c r="E1175" t="s">
        <v>71</v>
      </c>
      <c r="F1175" s="1">
        <v>45457</v>
      </c>
    </row>
    <row r="1176" spans="1:6" x14ac:dyDescent="0.25">
      <c r="A1176">
        <v>1175</v>
      </c>
      <c r="B1176">
        <v>7</v>
      </c>
      <c r="C1176">
        <v>1476</v>
      </c>
      <c r="D1176">
        <v>4</v>
      </c>
      <c r="E1176" t="s">
        <v>71</v>
      </c>
      <c r="F1176" s="1">
        <v>45540</v>
      </c>
    </row>
    <row r="1177" spans="1:6" x14ac:dyDescent="0.25">
      <c r="A1177">
        <v>1176</v>
      </c>
      <c r="B1177">
        <v>14</v>
      </c>
      <c r="C1177">
        <v>2632</v>
      </c>
      <c r="D1177">
        <v>3</v>
      </c>
      <c r="E1177" t="s">
        <v>70</v>
      </c>
      <c r="F1177" s="1">
        <v>45646</v>
      </c>
    </row>
    <row r="1178" spans="1:6" x14ac:dyDescent="0.25">
      <c r="A1178">
        <v>1177</v>
      </c>
      <c r="B1178">
        <v>10</v>
      </c>
      <c r="C1178">
        <v>2442</v>
      </c>
      <c r="D1178">
        <v>4</v>
      </c>
      <c r="E1178" t="s">
        <v>74</v>
      </c>
      <c r="F1178" s="1">
        <v>45673</v>
      </c>
    </row>
    <row r="1179" spans="1:6" x14ac:dyDescent="0.25">
      <c r="A1179">
        <v>1178</v>
      </c>
      <c r="B1179">
        <v>19</v>
      </c>
      <c r="C1179">
        <v>2641</v>
      </c>
      <c r="D1179">
        <v>5</v>
      </c>
      <c r="E1179" t="s">
        <v>71</v>
      </c>
      <c r="F1179" s="1">
        <v>45527</v>
      </c>
    </row>
    <row r="1180" spans="1:6" x14ac:dyDescent="0.25">
      <c r="A1180">
        <v>1179</v>
      </c>
      <c r="B1180">
        <v>20</v>
      </c>
      <c r="C1180">
        <v>2024</v>
      </c>
      <c r="D1180">
        <v>4</v>
      </c>
      <c r="E1180" t="s">
        <v>73</v>
      </c>
      <c r="F1180" s="1">
        <v>45658</v>
      </c>
    </row>
    <row r="1181" spans="1:6" x14ac:dyDescent="0.25">
      <c r="A1181">
        <v>1180</v>
      </c>
      <c r="B1181">
        <v>13</v>
      </c>
      <c r="C1181">
        <v>1807</v>
      </c>
      <c r="D1181">
        <v>4</v>
      </c>
      <c r="E1181" t="s">
        <v>73</v>
      </c>
      <c r="F1181" s="1">
        <v>45569</v>
      </c>
    </row>
    <row r="1182" spans="1:6" x14ac:dyDescent="0.25">
      <c r="A1182">
        <v>1181</v>
      </c>
      <c r="B1182">
        <v>16</v>
      </c>
      <c r="C1182">
        <v>1131</v>
      </c>
      <c r="D1182">
        <v>1</v>
      </c>
      <c r="E1182" t="s">
        <v>74</v>
      </c>
      <c r="F1182" s="1">
        <v>45453</v>
      </c>
    </row>
    <row r="1183" spans="1:6" x14ac:dyDescent="0.25">
      <c r="A1183">
        <v>1182</v>
      </c>
      <c r="B1183">
        <v>11</v>
      </c>
      <c r="C1183">
        <v>1249</v>
      </c>
      <c r="D1183">
        <v>4</v>
      </c>
      <c r="E1183" t="s">
        <v>71</v>
      </c>
      <c r="F1183" s="1">
        <v>45715</v>
      </c>
    </row>
    <row r="1184" spans="1:6" x14ac:dyDescent="0.25">
      <c r="A1184">
        <v>1183</v>
      </c>
      <c r="B1184">
        <v>13</v>
      </c>
      <c r="C1184">
        <v>1496</v>
      </c>
      <c r="D1184">
        <v>3</v>
      </c>
      <c r="E1184" t="s">
        <v>71</v>
      </c>
      <c r="F1184" s="1">
        <v>45579</v>
      </c>
    </row>
    <row r="1185" spans="1:6" x14ac:dyDescent="0.25">
      <c r="A1185">
        <v>1184</v>
      </c>
      <c r="B1185">
        <v>18</v>
      </c>
      <c r="C1185">
        <v>1569</v>
      </c>
      <c r="D1185">
        <v>1</v>
      </c>
      <c r="E1185" t="s">
        <v>72</v>
      </c>
      <c r="F1185" s="1">
        <v>45455</v>
      </c>
    </row>
    <row r="1186" spans="1:6" x14ac:dyDescent="0.25">
      <c r="A1186">
        <v>1185</v>
      </c>
      <c r="B1186">
        <v>16</v>
      </c>
      <c r="C1186">
        <v>2298</v>
      </c>
      <c r="D1186">
        <v>3</v>
      </c>
      <c r="E1186" t="s">
        <v>72</v>
      </c>
      <c r="F1186" s="1">
        <v>45464</v>
      </c>
    </row>
    <row r="1187" spans="1:6" x14ac:dyDescent="0.25">
      <c r="A1187">
        <v>1186</v>
      </c>
      <c r="B1187">
        <v>16</v>
      </c>
      <c r="C1187">
        <v>1565</v>
      </c>
      <c r="D1187">
        <v>4</v>
      </c>
      <c r="E1187" t="s">
        <v>70</v>
      </c>
      <c r="F1187" s="1">
        <v>45707</v>
      </c>
    </row>
    <row r="1188" spans="1:6" x14ac:dyDescent="0.25">
      <c r="A1188">
        <v>1187</v>
      </c>
      <c r="B1188">
        <v>17</v>
      </c>
      <c r="C1188">
        <v>2991</v>
      </c>
      <c r="D1188">
        <v>4</v>
      </c>
      <c r="E1188" t="s">
        <v>69</v>
      </c>
      <c r="F1188" s="1">
        <v>45511</v>
      </c>
    </row>
    <row r="1189" spans="1:6" x14ac:dyDescent="0.25">
      <c r="A1189">
        <v>1188</v>
      </c>
      <c r="B1189">
        <v>19</v>
      </c>
      <c r="C1189">
        <v>1575</v>
      </c>
      <c r="D1189">
        <v>4</v>
      </c>
      <c r="E1189" t="s">
        <v>69</v>
      </c>
      <c r="F1189" s="1">
        <v>45769</v>
      </c>
    </row>
    <row r="1190" spans="1:6" x14ac:dyDescent="0.25">
      <c r="A1190">
        <v>1189</v>
      </c>
      <c r="B1190">
        <v>11</v>
      </c>
      <c r="C1190">
        <v>1238</v>
      </c>
      <c r="D1190">
        <v>4</v>
      </c>
      <c r="E1190" t="s">
        <v>70</v>
      </c>
      <c r="F1190" s="1">
        <v>45743</v>
      </c>
    </row>
    <row r="1191" spans="1:6" x14ac:dyDescent="0.25">
      <c r="A1191">
        <v>1190</v>
      </c>
      <c r="B1191">
        <v>13</v>
      </c>
      <c r="C1191">
        <v>2791</v>
      </c>
      <c r="D1191">
        <v>5</v>
      </c>
      <c r="E1191" t="s">
        <v>74</v>
      </c>
      <c r="F1191" s="1">
        <v>45514</v>
      </c>
    </row>
    <row r="1192" spans="1:6" x14ac:dyDescent="0.25">
      <c r="A1192">
        <v>1191</v>
      </c>
      <c r="B1192">
        <v>2</v>
      </c>
      <c r="C1192">
        <v>1516</v>
      </c>
      <c r="D1192">
        <v>4</v>
      </c>
      <c r="E1192" t="s">
        <v>69</v>
      </c>
      <c r="F1192" s="1">
        <v>45630</v>
      </c>
    </row>
    <row r="1193" spans="1:6" x14ac:dyDescent="0.25">
      <c r="A1193">
        <v>1192</v>
      </c>
      <c r="B1193">
        <v>14</v>
      </c>
      <c r="C1193">
        <v>2957</v>
      </c>
      <c r="D1193">
        <v>3</v>
      </c>
      <c r="E1193" t="s">
        <v>69</v>
      </c>
      <c r="F1193" s="1">
        <v>45651</v>
      </c>
    </row>
    <row r="1194" spans="1:6" x14ac:dyDescent="0.25">
      <c r="A1194">
        <v>1193</v>
      </c>
      <c r="B1194">
        <v>4</v>
      </c>
      <c r="C1194">
        <v>1774</v>
      </c>
      <c r="D1194">
        <v>3</v>
      </c>
      <c r="E1194" t="s">
        <v>74</v>
      </c>
      <c r="F1194" s="1">
        <v>45562</v>
      </c>
    </row>
    <row r="1195" spans="1:6" x14ac:dyDescent="0.25">
      <c r="A1195">
        <v>1194</v>
      </c>
      <c r="B1195">
        <v>18</v>
      </c>
      <c r="C1195">
        <v>1664</v>
      </c>
      <c r="D1195">
        <v>5</v>
      </c>
      <c r="E1195" t="s">
        <v>69</v>
      </c>
      <c r="F1195" s="1">
        <v>45468</v>
      </c>
    </row>
    <row r="1196" spans="1:6" x14ac:dyDescent="0.25">
      <c r="A1196">
        <v>1195</v>
      </c>
      <c r="B1196">
        <v>8</v>
      </c>
      <c r="C1196">
        <v>2553</v>
      </c>
      <c r="D1196">
        <v>1</v>
      </c>
      <c r="E1196" t="s">
        <v>74</v>
      </c>
      <c r="F1196" s="1">
        <v>45609</v>
      </c>
    </row>
    <row r="1197" spans="1:6" x14ac:dyDescent="0.25">
      <c r="A1197">
        <v>1196</v>
      </c>
      <c r="B1197">
        <v>4</v>
      </c>
      <c r="C1197">
        <v>2620</v>
      </c>
      <c r="D1197">
        <v>1</v>
      </c>
      <c r="E1197" t="s">
        <v>70</v>
      </c>
      <c r="F1197" s="1">
        <v>45627</v>
      </c>
    </row>
    <row r="1198" spans="1:6" x14ac:dyDescent="0.25">
      <c r="A1198">
        <v>1197</v>
      </c>
      <c r="B1198">
        <v>3</v>
      </c>
      <c r="C1198">
        <v>2892</v>
      </c>
      <c r="D1198">
        <v>5</v>
      </c>
      <c r="E1198" t="s">
        <v>71</v>
      </c>
      <c r="F1198" s="1">
        <v>45749</v>
      </c>
    </row>
    <row r="1199" spans="1:6" x14ac:dyDescent="0.25">
      <c r="A1199">
        <v>1198</v>
      </c>
      <c r="B1199">
        <v>5</v>
      </c>
      <c r="C1199">
        <v>1658</v>
      </c>
      <c r="D1199">
        <v>3</v>
      </c>
      <c r="E1199" t="s">
        <v>72</v>
      </c>
      <c r="F1199" s="1">
        <v>45477</v>
      </c>
    </row>
    <row r="1200" spans="1:6" x14ac:dyDescent="0.25">
      <c r="A1200">
        <v>1199</v>
      </c>
      <c r="B1200">
        <v>4</v>
      </c>
      <c r="C1200">
        <v>1717</v>
      </c>
      <c r="D1200">
        <v>1</v>
      </c>
      <c r="E1200" t="s">
        <v>71</v>
      </c>
      <c r="F1200" s="1">
        <v>45567</v>
      </c>
    </row>
    <row r="1201" spans="1:6" x14ac:dyDescent="0.25">
      <c r="A1201">
        <v>1200</v>
      </c>
      <c r="B1201">
        <v>15</v>
      </c>
      <c r="C1201">
        <v>2137</v>
      </c>
      <c r="D1201">
        <v>4</v>
      </c>
      <c r="E1201" t="s">
        <v>72</v>
      </c>
      <c r="F1201" s="1">
        <v>45751</v>
      </c>
    </row>
    <row r="1202" spans="1:6" x14ac:dyDescent="0.25">
      <c r="A1202">
        <v>1201</v>
      </c>
      <c r="B1202">
        <v>8</v>
      </c>
      <c r="C1202">
        <v>2484</v>
      </c>
      <c r="D1202">
        <v>2</v>
      </c>
      <c r="E1202" t="s">
        <v>70</v>
      </c>
      <c r="F1202" s="1">
        <v>45485</v>
      </c>
    </row>
    <row r="1203" spans="1:6" x14ac:dyDescent="0.25">
      <c r="A1203">
        <v>1202</v>
      </c>
      <c r="B1203">
        <v>18</v>
      </c>
      <c r="C1203">
        <v>2572</v>
      </c>
      <c r="D1203">
        <v>1</v>
      </c>
      <c r="E1203" t="s">
        <v>73</v>
      </c>
      <c r="F1203" s="1">
        <v>45544</v>
      </c>
    </row>
    <row r="1204" spans="1:6" x14ac:dyDescent="0.25">
      <c r="A1204">
        <v>1203</v>
      </c>
      <c r="B1204">
        <v>4</v>
      </c>
      <c r="C1204">
        <v>1097</v>
      </c>
      <c r="D1204">
        <v>3</v>
      </c>
      <c r="E1204" t="s">
        <v>70</v>
      </c>
      <c r="F1204" s="1">
        <v>45505</v>
      </c>
    </row>
    <row r="1205" spans="1:6" x14ac:dyDescent="0.25">
      <c r="A1205">
        <v>1204</v>
      </c>
      <c r="B1205">
        <v>15</v>
      </c>
      <c r="C1205">
        <v>1200</v>
      </c>
      <c r="D1205">
        <v>3</v>
      </c>
      <c r="E1205" t="s">
        <v>72</v>
      </c>
      <c r="F1205" s="1">
        <v>45709</v>
      </c>
    </row>
    <row r="1206" spans="1:6" x14ac:dyDescent="0.25">
      <c r="A1206">
        <v>1205</v>
      </c>
      <c r="B1206">
        <v>11</v>
      </c>
      <c r="C1206">
        <v>1608</v>
      </c>
      <c r="D1206">
        <v>3</v>
      </c>
      <c r="E1206" t="s">
        <v>74</v>
      </c>
      <c r="F1206" s="1">
        <v>45657</v>
      </c>
    </row>
    <row r="1207" spans="1:6" x14ac:dyDescent="0.25">
      <c r="A1207">
        <v>1206</v>
      </c>
      <c r="B1207">
        <v>20</v>
      </c>
      <c r="C1207">
        <v>1811</v>
      </c>
      <c r="D1207">
        <v>2</v>
      </c>
      <c r="E1207" t="s">
        <v>74</v>
      </c>
      <c r="F1207" s="1">
        <v>45685</v>
      </c>
    </row>
    <row r="1208" spans="1:6" x14ac:dyDescent="0.25">
      <c r="A1208">
        <v>1207</v>
      </c>
      <c r="B1208">
        <v>10</v>
      </c>
      <c r="C1208">
        <v>1341</v>
      </c>
      <c r="D1208">
        <v>5</v>
      </c>
      <c r="E1208" t="s">
        <v>69</v>
      </c>
      <c r="F1208" s="1">
        <v>45771</v>
      </c>
    </row>
    <row r="1209" spans="1:6" x14ac:dyDescent="0.25">
      <c r="A1209">
        <v>1208</v>
      </c>
      <c r="B1209">
        <v>8</v>
      </c>
      <c r="C1209">
        <v>2909</v>
      </c>
      <c r="D1209">
        <v>4</v>
      </c>
      <c r="E1209" t="s">
        <v>72</v>
      </c>
      <c r="F1209" s="1">
        <v>45436</v>
      </c>
    </row>
    <row r="1210" spans="1:6" x14ac:dyDescent="0.25">
      <c r="A1210">
        <v>1209</v>
      </c>
      <c r="B1210">
        <v>6</v>
      </c>
      <c r="C1210">
        <v>2071</v>
      </c>
      <c r="D1210">
        <v>1</v>
      </c>
      <c r="E1210" t="s">
        <v>69</v>
      </c>
      <c r="F1210" s="1">
        <v>45771</v>
      </c>
    </row>
    <row r="1211" spans="1:6" x14ac:dyDescent="0.25">
      <c r="A1211">
        <v>1210</v>
      </c>
      <c r="B1211">
        <v>4</v>
      </c>
      <c r="C1211">
        <v>2114</v>
      </c>
      <c r="D1211">
        <v>2</v>
      </c>
      <c r="E1211" t="s">
        <v>71</v>
      </c>
      <c r="F1211" s="1">
        <v>45453</v>
      </c>
    </row>
    <row r="1212" spans="1:6" x14ac:dyDescent="0.25">
      <c r="A1212">
        <v>1211</v>
      </c>
      <c r="B1212">
        <v>13</v>
      </c>
      <c r="C1212">
        <v>1091</v>
      </c>
      <c r="D1212">
        <v>2</v>
      </c>
      <c r="E1212" t="s">
        <v>70</v>
      </c>
      <c r="F1212" s="1">
        <v>45763</v>
      </c>
    </row>
    <row r="1213" spans="1:6" x14ac:dyDescent="0.25">
      <c r="A1213">
        <v>1212</v>
      </c>
      <c r="B1213">
        <v>17</v>
      </c>
      <c r="C1213">
        <v>2415</v>
      </c>
      <c r="D1213">
        <v>4</v>
      </c>
      <c r="E1213" t="s">
        <v>69</v>
      </c>
      <c r="F1213" s="1">
        <v>45604</v>
      </c>
    </row>
    <row r="1214" spans="1:6" x14ac:dyDescent="0.25">
      <c r="A1214">
        <v>1213</v>
      </c>
      <c r="B1214">
        <v>12</v>
      </c>
      <c r="C1214">
        <v>2264</v>
      </c>
      <c r="D1214">
        <v>5</v>
      </c>
      <c r="E1214" t="s">
        <v>72</v>
      </c>
      <c r="F1214" s="1">
        <v>45769</v>
      </c>
    </row>
    <row r="1215" spans="1:6" x14ac:dyDescent="0.25">
      <c r="A1215">
        <v>1214</v>
      </c>
      <c r="B1215">
        <v>17</v>
      </c>
      <c r="C1215">
        <v>1056</v>
      </c>
      <c r="D1215">
        <v>4</v>
      </c>
      <c r="E1215" t="s">
        <v>70</v>
      </c>
      <c r="F1215" s="1">
        <v>45728</v>
      </c>
    </row>
    <row r="1216" spans="1:6" x14ac:dyDescent="0.25">
      <c r="A1216">
        <v>1215</v>
      </c>
      <c r="B1216">
        <v>9</v>
      </c>
      <c r="C1216">
        <v>1300</v>
      </c>
      <c r="D1216">
        <v>4</v>
      </c>
      <c r="E1216" t="s">
        <v>73</v>
      </c>
      <c r="F1216" s="1">
        <v>45495</v>
      </c>
    </row>
    <row r="1217" spans="1:6" x14ac:dyDescent="0.25">
      <c r="A1217">
        <v>1216</v>
      </c>
      <c r="B1217">
        <v>3</v>
      </c>
      <c r="C1217">
        <v>1403</v>
      </c>
      <c r="D1217">
        <v>4</v>
      </c>
      <c r="E1217" t="s">
        <v>72</v>
      </c>
      <c r="F1217" s="1">
        <v>45522</v>
      </c>
    </row>
    <row r="1218" spans="1:6" x14ac:dyDescent="0.25">
      <c r="A1218">
        <v>1217</v>
      </c>
      <c r="B1218">
        <v>19</v>
      </c>
      <c r="C1218">
        <v>2428</v>
      </c>
      <c r="D1218">
        <v>5</v>
      </c>
      <c r="E1218" t="s">
        <v>70</v>
      </c>
      <c r="F1218" s="1">
        <v>45427</v>
      </c>
    </row>
    <row r="1219" spans="1:6" x14ac:dyDescent="0.25">
      <c r="A1219">
        <v>1218</v>
      </c>
      <c r="B1219">
        <v>5</v>
      </c>
      <c r="C1219">
        <v>1131</v>
      </c>
      <c r="D1219">
        <v>4</v>
      </c>
      <c r="E1219" t="s">
        <v>72</v>
      </c>
      <c r="F1219" s="1">
        <v>45458</v>
      </c>
    </row>
    <row r="1220" spans="1:6" x14ac:dyDescent="0.25">
      <c r="A1220">
        <v>1219</v>
      </c>
      <c r="B1220">
        <v>18</v>
      </c>
      <c r="C1220">
        <v>1651</v>
      </c>
      <c r="D1220">
        <v>3</v>
      </c>
      <c r="E1220" t="s">
        <v>71</v>
      </c>
      <c r="F1220" s="1">
        <v>45558</v>
      </c>
    </row>
    <row r="1221" spans="1:6" x14ac:dyDescent="0.25">
      <c r="A1221">
        <v>1220</v>
      </c>
      <c r="B1221">
        <v>9</v>
      </c>
      <c r="C1221">
        <v>2491</v>
      </c>
      <c r="D1221">
        <v>5</v>
      </c>
      <c r="E1221" t="s">
        <v>69</v>
      </c>
      <c r="F1221" s="1">
        <v>45591</v>
      </c>
    </row>
    <row r="1222" spans="1:6" x14ac:dyDescent="0.25">
      <c r="A1222">
        <v>1221</v>
      </c>
      <c r="B1222">
        <v>13</v>
      </c>
      <c r="C1222">
        <v>1075</v>
      </c>
      <c r="D1222">
        <v>1</v>
      </c>
      <c r="E1222" t="s">
        <v>70</v>
      </c>
      <c r="F1222" s="1">
        <v>45443</v>
      </c>
    </row>
    <row r="1223" spans="1:6" x14ac:dyDescent="0.25">
      <c r="A1223">
        <v>1222</v>
      </c>
      <c r="B1223">
        <v>20</v>
      </c>
      <c r="C1223">
        <v>1363</v>
      </c>
      <c r="D1223">
        <v>5</v>
      </c>
      <c r="E1223" t="s">
        <v>71</v>
      </c>
      <c r="F1223" s="1">
        <v>45598</v>
      </c>
    </row>
    <row r="1224" spans="1:6" x14ac:dyDescent="0.25">
      <c r="A1224">
        <v>1223</v>
      </c>
      <c r="B1224">
        <v>1</v>
      </c>
      <c r="C1224">
        <v>2584</v>
      </c>
      <c r="D1224">
        <v>5</v>
      </c>
      <c r="E1224" t="s">
        <v>73</v>
      </c>
      <c r="F1224" s="1">
        <v>45468</v>
      </c>
    </row>
    <row r="1225" spans="1:6" x14ac:dyDescent="0.25">
      <c r="A1225">
        <v>1224</v>
      </c>
      <c r="B1225">
        <v>7</v>
      </c>
      <c r="C1225">
        <v>2152</v>
      </c>
      <c r="D1225">
        <v>3</v>
      </c>
      <c r="E1225" t="s">
        <v>74</v>
      </c>
      <c r="F1225" s="1">
        <v>45524</v>
      </c>
    </row>
    <row r="1226" spans="1:6" x14ac:dyDescent="0.25">
      <c r="A1226">
        <v>1225</v>
      </c>
      <c r="B1226">
        <v>6</v>
      </c>
      <c r="C1226">
        <v>1845</v>
      </c>
      <c r="D1226">
        <v>4</v>
      </c>
      <c r="E1226" t="s">
        <v>74</v>
      </c>
      <c r="F1226" s="1">
        <v>45418</v>
      </c>
    </row>
    <row r="1227" spans="1:6" x14ac:dyDescent="0.25">
      <c r="A1227">
        <v>1226</v>
      </c>
      <c r="B1227">
        <v>20</v>
      </c>
      <c r="C1227">
        <v>1405</v>
      </c>
      <c r="D1227">
        <v>5</v>
      </c>
      <c r="E1227" t="s">
        <v>71</v>
      </c>
      <c r="F1227" s="1">
        <v>45462</v>
      </c>
    </row>
    <row r="1228" spans="1:6" x14ac:dyDescent="0.25">
      <c r="A1228">
        <v>1227</v>
      </c>
      <c r="B1228">
        <v>10</v>
      </c>
      <c r="C1228">
        <v>1070</v>
      </c>
      <c r="D1228">
        <v>1</v>
      </c>
      <c r="E1228" t="s">
        <v>73</v>
      </c>
      <c r="F1228" s="1">
        <v>45597</v>
      </c>
    </row>
    <row r="1229" spans="1:6" x14ac:dyDescent="0.25">
      <c r="A1229">
        <v>1228</v>
      </c>
      <c r="B1229">
        <v>4</v>
      </c>
      <c r="C1229">
        <v>2554</v>
      </c>
      <c r="D1229">
        <v>5</v>
      </c>
      <c r="E1229" t="s">
        <v>74</v>
      </c>
      <c r="F1229" s="1">
        <v>45609</v>
      </c>
    </row>
    <row r="1230" spans="1:6" x14ac:dyDescent="0.25">
      <c r="A1230">
        <v>1229</v>
      </c>
      <c r="B1230">
        <v>9</v>
      </c>
      <c r="C1230">
        <v>1385</v>
      </c>
      <c r="D1230">
        <v>4</v>
      </c>
      <c r="E1230" t="s">
        <v>72</v>
      </c>
      <c r="F1230" s="1">
        <v>45560</v>
      </c>
    </row>
    <row r="1231" spans="1:6" x14ac:dyDescent="0.25">
      <c r="A1231">
        <v>1230</v>
      </c>
      <c r="B1231">
        <v>14</v>
      </c>
      <c r="C1231">
        <v>2639</v>
      </c>
      <c r="D1231">
        <v>3</v>
      </c>
      <c r="E1231" t="s">
        <v>74</v>
      </c>
      <c r="F1231" s="1">
        <v>45575</v>
      </c>
    </row>
    <row r="1232" spans="1:6" x14ac:dyDescent="0.25">
      <c r="A1232">
        <v>1231</v>
      </c>
      <c r="B1232">
        <v>4</v>
      </c>
      <c r="C1232">
        <v>2087</v>
      </c>
      <c r="D1232">
        <v>2</v>
      </c>
      <c r="E1232" t="s">
        <v>71</v>
      </c>
      <c r="F1232" s="1">
        <v>45551</v>
      </c>
    </row>
    <row r="1233" spans="1:6" x14ac:dyDescent="0.25">
      <c r="A1233">
        <v>1232</v>
      </c>
      <c r="B1233">
        <v>9</v>
      </c>
      <c r="C1233">
        <v>2797</v>
      </c>
      <c r="D1233">
        <v>5</v>
      </c>
      <c r="E1233" t="s">
        <v>73</v>
      </c>
      <c r="F1233" s="1">
        <v>45508</v>
      </c>
    </row>
    <row r="1234" spans="1:6" x14ac:dyDescent="0.25">
      <c r="A1234">
        <v>1233</v>
      </c>
      <c r="B1234">
        <v>9</v>
      </c>
      <c r="C1234">
        <v>1037</v>
      </c>
      <c r="D1234">
        <v>5</v>
      </c>
      <c r="E1234" t="s">
        <v>74</v>
      </c>
      <c r="F1234" s="1">
        <v>45634</v>
      </c>
    </row>
    <row r="1235" spans="1:6" x14ac:dyDescent="0.25">
      <c r="A1235">
        <v>1234</v>
      </c>
      <c r="B1235">
        <v>7</v>
      </c>
      <c r="C1235">
        <v>1228</v>
      </c>
      <c r="D1235">
        <v>4</v>
      </c>
      <c r="E1235" t="s">
        <v>73</v>
      </c>
      <c r="F1235" s="1">
        <v>45595</v>
      </c>
    </row>
    <row r="1236" spans="1:6" x14ac:dyDescent="0.25">
      <c r="A1236">
        <v>1235</v>
      </c>
      <c r="B1236">
        <v>15</v>
      </c>
      <c r="C1236">
        <v>1212</v>
      </c>
      <c r="D1236">
        <v>4</v>
      </c>
      <c r="E1236" t="s">
        <v>70</v>
      </c>
      <c r="F1236" s="1">
        <v>45474</v>
      </c>
    </row>
    <row r="1237" spans="1:6" x14ac:dyDescent="0.25">
      <c r="A1237">
        <v>1236</v>
      </c>
      <c r="B1237">
        <v>3</v>
      </c>
      <c r="C1237">
        <v>1986</v>
      </c>
      <c r="D1237">
        <v>2</v>
      </c>
      <c r="E1237" t="s">
        <v>72</v>
      </c>
      <c r="F1237" s="1">
        <v>45492</v>
      </c>
    </row>
    <row r="1238" spans="1:6" x14ac:dyDescent="0.25">
      <c r="A1238">
        <v>1237</v>
      </c>
      <c r="B1238">
        <v>11</v>
      </c>
      <c r="C1238">
        <v>1009</v>
      </c>
      <c r="D1238">
        <v>4</v>
      </c>
      <c r="E1238" t="s">
        <v>74</v>
      </c>
      <c r="F1238" s="1">
        <v>45621</v>
      </c>
    </row>
    <row r="1239" spans="1:6" x14ac:dyDescent="0.25">
      <c r="A1239">
        <v>1238</v>
      </c>
      <c r="B1239">
        <v>9</v>
      </c>
      <c r="C1239">
        <v>2227</v>
      </c>
      <c r="D1239">
        <v>2</v>
      </c>
      <c r="E1239" t="s">
        <v>71</v>
      </c>
      <c r="F1239" s="1">
        <v>45514</v>
      </c>
    </row>
    <row r="1240" spans="1:6" x14ac:dyDescent="0.25">
      <c r="A1240">
        <v>1239</v>
      </c>
      <c r="B1240">
        <v>12</v>
      </c>
      <c r="C1240">
        <v>2007</v>
      </c>
      <c r="D1240">
        <v>5</v>
      </c>
      <c r="E1240" t="s">
        <v>70</v>
      </c>
      <c r="F1240" s="1">
        <v>45453</v>
      </c>
    </row>
    <row r="1241" spans="1:6" x14ac:dyDescent="0.25">
      <c r="A1241">
        <v>1240</v>
      </c>
      <c r="B1241">
        <v>9</v>
      </c>
      <c r="C1241">
        <v>2792</v>
      </c>
      <c r="D1241">
        <v>1</v>
      </c>
      <c r="E1241" t="s">
        <v>69</v>
      </c>
      <c r="F1241" s="1">
        <v>45560</v>
      </c>
    </row>
    <row r="1242" spans="1:6" x14ac:dyDescent="0.25">
      <c r="A1242">
        <v>1241</v>
      </c>
      <c r="B1242">
        <v>8</v>
      </c>
      <c r="C1242">
        <v>2342</v>
      </c>
      <c r="D1242">
        <v>1</v>
      </c>
      <c r="E1242" t="s">
        <v>71</v>
      </c>
      <c r="F1242" s="1">
        <v>45571</v>
      </c>
    </row>
    <row r="1243" spans="1:6" x14ac:dyDescent="0.25">
      <c r="A1243">
        <v>1242</v>
      </c>
      <c r="B1243">
        <v>13</v>
      </c>
      <c r="C1243">
        <v>2962</v>
      </c>
      <c r="D1243">
        <v>3</v>
      </c>
      <c r="E1243" t="s">
        <v>70</v>
      </c>
      <c r="F1243" s="1">
        <v>45686</v>
      </c>
    </row>
    <row r="1244" spans="1:6" x14ac:dyDescent="0.25">
      <c r="A1244">
        <v>1243</v>
      </c>
      <c r="B1244">
        <v>13</v>
      </c>
      <c r="C1244">
        <v>2684</v>
      </c>
      <c r="D1244">
        <v>2</v>
      </c>
      <c r="E1244" t="s">
        <v>71</v>
      </c>
      <c r="F1244" s="1">
        <v>45496</v>
      </c>
    </row>
    <row r="1245" spans="1:6" x14ac:dyDescent="0.25">
      <c r="A1245">
        <v>1244</v>
      </c>
      <c r="B1245">
        <v>5</v>
      </c>
      <c r="C1245">
        <v>2598</v>
      </c>
      <c r="D1245">
        <v>2</v>
      </c>
      <c r="E1245" t="s">
        <v>69</v>
      </c>
      <c r="F1245" s="1">
        <v>45483</v>
      </c>
    </row>
    <row r="1246" spans="1:6" x14ac:dyDescent="0.25">
      <c r="A1246">
        <v>1245</v>
      </c>
      <c r="B1246">
        <v>4</v>
      </c>
      <c r="C1246">
        <v>1351</v>
      </c>
      <c r="D1246">
        <v>1</v>
      </c>
      <c r="E1246" t="s">
        <v>74</v>
      </c>
      <c r="F1246" s="1">
        <v>45710</v>
      </c>
    </row>
    <row r="1247" spans="1:6" x14ac:dyDescent="0.25">
      <c r="A1247">
        <v>1246</v>
      </c>
      <c r="B1247">
        <v>7</v>
      </c>
      <c r="C1247">
        <v>1185</v>
      </c>
      <c r="D1247">
        <v>4</v>
      </c>
      <c r="E1247" t="s">
        <v>70</v>
      </c>
      <c r="F1247" s="1">
        <v>45606</v>
      </c>
    </row>
    <row r="1248" spans="1:6" x14ac:dyDescent="0.25">
      <c r="A1248">
        <v>1247</v>
      </c>
      <c r="B1248">
        <v>7</v>
      </c>
      <c r="C1248">
        <v>1037</v>
      </c>
      <c r="D1248">
        <v>4</v>
      </c>
      <c r="E1248" t="s">
        <v>71</v>
      </c>
      <c r="F1248" s="1">
        <v>45487</v>
      </c>
    </row>
    <row r="1249" spans="1:6" x14ac:dyDescent="0.25">
      <c r="A1249">
        <v>1248</v>
      </c>
      <c r="B1249">
        <v>11</v>
      </c>
      <c r="C1249">
        <v>2442</v>
      </c>
      <c r="D1249">
        <v>4</v>
      </c>
      <c r="E1249" t="s">
        <v>73</v>
      </c>
      <c r="F1249" s="1">
        <v>45623</v>
      </c>
    </row>
    <row r="1250" spans="1:6" x14ac:dyDescent="0.25">
      <c r="A1250">
        <v>1249</v>
      </c>
      <c r="B1250">
        <v>16</v>
      </c>
      <c r="C1250">
        <v>2543</v>
      </c>
      <c r="D1250">
        <v>3</v>
      </c>
      <c r="E1250" t="s">
        <v>74</v>
      </c>
      <c r="F1250" s="1">
        <v>45442</v>
      </c>
    </row>
    <row r="1251" spans="1:6" x14ac:dyDescent="0.25">
      <c r="A1251">
        <v>1250</v>
      </c>
      <c r="B1251">
        <v>11</v>
      </c>
      <c r="C1251">
        <v>1335</v>
      </c>
      <c r="D1251">
        <v>2</v>
      </c>
      <c r="E1251" t="s">
        <v>70</v>
      </c>
      <c r="F1251" s="1">
        <v>45507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Sales</vt:lpstr>
      <vt:lpstr>Returns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Abdomahmoudali@outlook.com</cp:lastModifiedBy>
  <dcterms:created xsi:type="dcterms:W3CDTF">2025-04-27T09:09:21Z</dcterms:created>
  <dcterms:modified xsi:type="dcterms:W3CDTF">2025-04-29T09:41:46Z</dcterms:modified>
</cp:coreProperties>
</file>