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dio Plan" sheetId="1" r:id="rId4"/>
    <sheet name="Sheet 1" sheetId="2" r:id="rId5"/>
  </sheets>
</workbook>
</file>

<file path=xl/sharedStrings.xml><?xml version="1.0" encoding="utf-8"?>
<sst xmlns="http://schemas.openxmlformats.org/spreadsheetml/2006/main" uniqueCount="37">
  <si>
    <t>Loranet Technologies Lorawan Radio Plan 2019</t>
  </si>
  <si>
    <t>Radio Module</t>
  </si>
  <si>
    <t>Center Freq</t>
  </si>
  <si>
    <t>Offset</t>
  </si>
  <si>
    <t>Frequency (MHz)</t>
  </si>
  <si>
    <t>Min</t>
  </si>
  <si>
    <t>Max</t>
  </si>
  <si>
    <t>SF</t>
  </si>
  <si>
    <t>Radio 0</t>
  </si>
  <si>
    <t>A</t>
  </si>
  <si>
    <t>min_dr=0</t>
  </si>
  <si>
    <t>max_dr=5</t>
  </si>
  <si>
    <t>SF7BW125 to SF12BW125</t>
  </si>
  <si>
    <t>Radio 1</t>
  </si>
  <si>
    <t>B</t>
  </si>
  <si>
    <t>min_dr=6</t>
  </si>
  <si>
    <t>max_dr=6</t>
  </si>
  <si>
    <t>SF7BW250</t>
  </si>
  <si>
    <t>min_dr=7</t>
  </si>
  <si>
    <t>max_dr=7</t>
  </si>
  <si>
    <t>FSK</t>
  </si>
  <si>
    <t>Bitrate</t>
  </si>
  <si>
    <t>0: SF = 12</t>
  </si>
  <si>
    <t>BitRate =  250 bps</t>
  </si>
  <si>
    <t>*    1: SF = 11</t>
  </si>
  <si>
    <t>BW = 125 kHz</t>
  </si>
  <si>
    <t>BitRate =  440 bps</t>
  </si>
  <si>
    <t>*    2: SF = 10</t>
  </si>
  <si>
    <t>BitRate =  980 bps</t>
  </si>
  <si>
    <t>*    3: SF =  9</t>
  </si>
  <si>
    <t>BitRate = 1760 bps</t>
  </si>
  <si>
    <t>*    4: SF =  8</t>
  </si>
  <si>
    <t>BitRate = 3125 bps</t>
  </si>
  <si>
    <t>*    5: SF =  7</t>
  </si>
  <si>
    <t>BitRate = 5470 bps</t>
  </si>
  <si>
    <t>Loranet Technologies Lorawan Radio Plan 2020</t>
  </si>
  <si>
    <t>Loranet Technologies Lorawan Radio Plan 2019-1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</si>
</sst>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Menlo Regular"/>
    </font>
    <font>
      <b val="1"/>
      <sz val="10"/>
      <color indexed="8"/>
      <name val="Menlo Regular"/>
    </font>
    <font>
      <sz val="10"/>
      <color indexed="8"/>
      <name val="Menlo Regular"/>
    </font>
    <font>
      <sz val="11"/>
      <color indexed="8"/>
      <name val="Helvetica Neue"/>
    </font>
    <font>
      <sz val="8"/>
      <color indexed="8"/>
      <name val="Menlo Regula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4" borderId="1" applyNumberFormat="1" applyFont="1" applyFill="0" applyBorder="1" applyAlignment="1" applyProtection="0">
      <alignment horizontal="center" vertical="top" wrapText="1"/>
    </xf>
    <xf numFmtId="49" fontId="4" borderId="1" applyNumberFormat="1" applyFont="1" applyFill="0" applyBorder="1" applyAlignment="1" applyProtection="0">
      <alignment horizontal="center" vertical="top" wrapText="1"/>
    </xf>
    <xf numFmtId="49" fontId="4" borderId="2" applyNumberFormat="1" applyFont="1" applyFill="0" applyBorder="1" applyAlignment="1" applyProtection="0">
      <alignment horizontal="center" vertical="top" wrapText="1"/>
    </xf>
    <xf numFmtId="3" fontId="4" borderId="3" applyNumberFormat="1" applyFont="1" applyFill="0" applyBorder="1" applyAlignment="1" applyProtection="0">
      <alignment horizontal="center" vertical="top" wrapText="1" readingOrder="1"/>
    </xf>
    <xf numFmtId="3" fontId="4" borderId="1" applyNumberFormat="1" applyFont="1" applyFill="0" applyBorder="1" applyAlignment="1" applyProtection="0">
      <alignment horizontal="center" vertical="top" wrapText="1" readingOrder="1"/>
    </xf>
    <xf numFmtId="2" fontId="3" borderId="1" applyNumberFormat="1" applyFont="1" applyFill="0" applyBorder="1" applyAlignment="1" applyProtection="0">
      <alignment horizontal="center" vertical="top" wrapText="1"/>
    </xf>
    <xf numFmtId="49" fontId="4" borderId="1" applyNumberFormat="1" applyFont="1" applyFill="0" applyBorder="1" applyAlignment="1" applyProtection="0">
      <alignment horizontal="center" vertical="top" wrapText="1" readingOrder="1"/>
    </xf>
    <xf numFmtId="3" fontId="4" borderId="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/>
    </xf>
    <xf numFmtId="0" fontId="5" applyNumberFormat="0" applyFont="1" applyFill="0" applyBorder="0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/>
    </xf>
    <xf numFmtId="49" fontId="4" borderId="6" applyNumberFormat="1" applyFont="1" applyFill="0" applyBorder="1" applyAlignment="1" applyProtection="0">
      <alignment vertical="top"/>
    </xf>
    <xf numFmtId="49" fontId="4" borderId="7" applyNumberFormat="1" applyFont="1" applyFill="0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/>
    </xf>
    <xf numFmtId="49" fontId="4" borderId="3" applyNumberFormat="1" applyFont="1" applyFill="0" applyBorder="1" applyAlignment="1" applyProtection="0">
      <alignment vertical="top"/>
    </xf>
    <xf numFmtId="49" fontId="4" borderId="1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2" fontId="3" fillId="5" borderId="1" applyNumberFormat="1" applyFont="1" applyFill="1" applyBorder="1" applyAlignment="1" applyProtection="0">
      <alignment horizontal="center" vertical="top" wrapText="1"/>
    </xf>
    <xf numFmtId="2" fontId="3" fillId="6" borderId="1" applyNumberFormat="1" applyFont="1" applyFill="1" applyBorder="1" applyAlignment="1" applyProtection="0">
      <alignment horizontal="center" vertical="top" wrapText="1"/>
    </xf>
    <xf numFmtId="2" fontId="3" fillId="7" borderId="1" applyNumberFormat="1" applyFont="1" applyFill="1" applyBorder="1" applyAlignment="1" applyProtection="0">
      <alignment horizontal="center" vertical="top" wrapText="1"/>
    </xf>
    <xf numFmtId="2" fontId="3" fillId="8" borderId="1" applyNumberFormat="1" applyFont="1" applyFill="1" applyBorder="1" applyAlignment="1" applyProtection="0">
      <alignment horizontal="center" vertical="top" wrapText="1"/>
    </xf>
    <xf numFmtId="2" fontId="3" fillId="9" borderId="1" applyNumberFormat="1" applyFont="1" applyFill="1" applyBorder="1" applyAlignment="1" applyProtection="0">
      <alignment horizontal="center" vertical="top" wrapText="1"/>
    </xf>
    <xf numFmtId="2" fontId="3" fillId="10" borderId="1" applyNumberFormat="1" applyFont="1" applyFill="1" applyBorder="1" applyAlignment="1" applyProtection="0">
      <alignment horizontal="center" vertical="top" wrapText="1"/>
    </xf>
    <xf numFmtId="2" fontId="3" fillId="11" borderId="1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6c1fe"/>
      <rgbColor rgb="ffa5a5a5"/>
      <rgbColor rgb="ff3f3f3f"/>
      <rgbColor rgb="ffbdc0bf"/>
      <rgbColor rgb="ffdbdbdb"/>
      <rgbColor rgb="fffefb66"/>
      <rgbColor rgb="ffff8cc5"/>
      <rgbColor rgb="ff88f94e"/>
      <rgbColor rgb="ff72fce9"/>
      <rgbColor rgb="ffd5d5d5"/>
      <rgbColor rgb="ffff9300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16192</xdr:colOff>
      <xdr:row>11</xdr:row>
      <xdr:rowOff>240982</xdr:rowOff>
    </xdr:from>
    <xdr:to>
      <xdr:col>8</xdr:col>
      <xdr:colOff>623510</xdr:colOff>
      <xdr:row>34</xdr:row>
      <xdr:rowOff>36512</xdr:rowOff>
    </xdr:to>
    <xdr:sp>
      <xdr:nvSpPr>
        <xdr:cNvPr id="2" name="Shape 2"/>
        <xdr:cNvSpPr txBox="1"/>
      </xdr:nvSpPr>
      <xdr:spPr>
        <a:xfrm>
          <a:off x="3572192" y="3193732"/>
          <a:ext cx="3210819" cy="563753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#loraserver.toml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frequency=922000000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frequency=922200000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frequency=922400000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frequency=922600000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frequency=922800000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frequency=923000000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max_dr=5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frequency=922100000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min_dr=6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max_dr=6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[[network_server.network_settings.extra_channels]]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frequency=921800000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min_dr=7</a:t>
          </a:r>
          <a:endParaRPr b="0" baseline="0" cap="none" i="0" spc="0" strike="noStrike" sz="800" u="none">
            <a:solidFill>
              <a:srgbClr val="000000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355600" algn="l"/>
              <a:tab pos="711200" algn="l"/>
              <a:tab pos="1066800" algn="l"/>
              <a:tab pos="1422400" algn="l"/>
              <a:tab pos="1778000" algn="l"/>
              <a:tab pos="2133600" algn="l"/>
              <a:tab pos="2489200" algn="l"/>
              <a:tab pos="2844800" algn="l"/>
              <a:tab pos="3200400" algn="l"/>
              <a:tab pos="3556000" algn="l"/>
              <a:tab pos="3911600" algn="l"/>
              <a:tab pos="4267200" algn="l"/>
            </a:tabLst>
            <a:def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max_dr=7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0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1" width="5.71094" style="1" customWidth="1"/>
    <col min="2" max="2" width="10.0625" style="1" customWidth="1"/>
    <col min="3" max="3" width="7.85156" style="1" customWidth="1"/>
    <col min="4" max="4" width="12.3594" style="1" customWidth="1"/>
    <col min="5" max="5" width="10.8672" style="1" customWidth="1"/>
    <col min="6" max="6" width="14.625" style="1" customWidth="1"/>
    <col min="7" max="7" width="9.9375" style="1" customWidth="1"/>
    <col min="8" max="8" width="9.57812" style="1" customWidth="1"/>
    <col min="9" max="9" width="23.5547" style="1" customWidth="1"/>
    <col min="10" max="10" width="11.6719" style="15" customWidth="1"/>
    <col min="11" max="11" width="13.6172" style="15" customWidth="1"/>
    <col min="12" max="12" width="16" style="15" customWidth="1"/>
    <col min="13" max="16384" width="16.3516" style="15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0.35" customHeight="1">
      <c r="A2" s="3"/>
      <c r="B2" t="s" s="4">
        <v>1</v>
      </c>
      <c r="C2" t="s" s="5">
        <v>1</v>
      </c>
      <c r="D2" t="s" s="6">
        <v>2</v>
      </c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</row>
    <row r="3" ht="19.35" customHeight="1">
      <c r="A3" s="7">
        <v>0</v>
      </c>
      <c r="B3" t="s" s="8">
        <v>8</v>
      </c>
      <c r="C3" t="s" s="9">
        <v>9</v>
      </c>
      <c r="D3" s="10">
        <v>922100000</v>
      </c>
      <c r="E3" s="11">
        <v>-100000</v>
      </c>
      <c r="F3" s="12">
        <f>(D3+E3)/1000000</f>
        <v>922</v>
      </c>
      <c r="G3" t="s" s="13">
        <v>10</v>
      </c>
      <c r="H3" t="s" s="13">
        <v>11</v>
      </c>
      <c r="I3" t="s" s="13">
        <v>12</v>
      </c>
    </row>
    <row r="4" ht="19.35" customHeight="1">
      <c r="A4" s="7">
        <v>1</v>
      </c>
      <c r="B4" t="s" s="8">
        <v>8</v>
      </c>
      <c r="C4" t="s" s="9">
        <v>9</v>
      </c>
      <c r="D4" s="10">
        <v>922100000</v>
      </c>
      <c r="E4" s="11">
        <v>100000</v>
      </c>
      <c r="F4" s="12">
        <f>(D4+E4)/1000000</f>
        <v>922.2</v>
      </c>
      <c r="G4" t="s" s="13">
        <v>10</v>
      </c>
      <c r="H4" t="s" s="13">
        <v>11</v>
      </c>
      <c r="I4" t="s" s="13">
        <v>12</v>
      </c>
    </row>
    <row r="5" ht="19.35" customHeight="1">
      <c r="A5" s="7">
        <v>2</v>
      </c>
      <c r="B5" t="s" s="8">
        <v>8</v>
      </c>
      <c r="C5" t="s" s="9">
        <v>9</v>
      </c>
      <c r="D5" s="10">
        <v>922100000</v>
      </c>
      <c r="E5" s="14">
        <v>300000</v>
      </c>
      <c r="F5" s="12">
        <f>(D5+E5)/1000000</f>
        <v>922.4</v>
      </c>
      <c r="G5" t="s" s="13">
        <v>10</v>
      </c>
      <c r="H5" t="s" s="13">
        <v>11</v>
      </c>
      <c r="I5" t="s" s="13">
        <v>12</v>
      </c>
    </row>
    <row r="6" ht="19.35" customHeight="1">
      <c r="A6" s="7">
        <v>3</v>
      </c>
      <c r="B6" t="s" s="8">
        <v>13</v>
      </c>
      <c r="C6" t="s" s="9">
        <v>14</v>
      </c>
      <c r="D6" s="10">
        <v>923000000</v>
      </c>
      <c r="E6" s="14">
        <v>-400000</v>
      </c>
      <c r="F6" s="12">
        <f>(D6+E6)/1000000</f>
        <v>922.6</v>
      </c>
      <c r="G6" t="s" s="13">
        <v>10</v>
      </c>
      <c r="H6" t="s" s="13">
        <v>11</v>
      </c>
      <c r="I6" t="s" s="13">
        <v>12</v>
      </c>
    </row>
    <row r="7" ht="19.35" customHeight="1">
      <c r="A7" s="7">
        <v>4</v>
      </c>
      <c r="B7" t="s" s="8">
        <v>13</v>
      </c>
      <c r="C7" t="s" s="9">
        <v>14</v>
      </c>
      <c r="D7" s="10">
        <v>923000000</v>
      </c>
      <c r="E7" s="14">
        <v>-200000</v>
      </c>
      <c r="F7" s="12">
        <f>(D7+E7)/1000000</f>
        <v>922.8</v>
      </c>
      <c r="G7" t="s" s="13">
        <v>10</v>
      </c>
      <c r="H7" t="s" s="13">
        <v>11</v>
      </c>
      <c r="I7" t="s" s="13">
        <v>12</v>
      </c>
    </row>
    <row r="8" ht="19.35" customHeight="1">
      <c r="A8" s="7">
        <v>5</v>
      </c>
      <c r="B8" t="s" s="8">
        <v>13</v>
      </c>
      <c r="C8" t="s" s="9">
        <v>14</v>
      </c>
      <c r="D8" s="10">
        <v>923000000</v>
      </c>
      <c r="E8" s="14">
        <v>0</v>
      </c>
      <c r="F8" s="12">
        <f>(D8+E8)/1000000</f>
        <v>923</v>
      </c>
      <c r="G8" t="s" s="13">
        <v>10</v>
      </c>
      <c r="H8" t="s" s="13">
        <v>11</v>
      </c>
      <c r="I8" t="s" s="13">
        <v>12</v>
      </c>
    </row>
    <row r="9" ht="19.35" customHeight="1">
      <c r="A9" s="7">
        <v>6</v>
      </c>
      <c r="B9" t="s" s="8">
        <v>13</v>
      </c>
      <c r="C9" t="s" s="9">
        <v>14</v>
      </c>
      <c r="D9" s="10">
        <v>923000000</v>
      </c>
      <c r="E9" s="14">
        <v>200000</v>
      </c>
      <c r="F9" s="12">
        <f>(D9+E9)/1000000</f>
        <v>923.2</v>
      </c>
      <c r="G9" t="s" s="13">
        <v>10</v>
      </c>
      <c r="H9" t="s" s="13">
        <v>11</v>
      </c>
      <c r="I9" t="s" s="13">
        <v>12</v>
      </c>
    </row>
    <row r="10" ht="19.35" customHeight="1">
      <c r="A10" s="7">
        <v>7</v>
      </c>
      <c r="B10" t="s" s="8">
        <v>13</v>
      </c>
      <c r="C10" t="s" s="9">
        <v>14</v>
      </c>
      <c r="D10" s="10">
        <v>923000000</v>
      </c>
      <c r="E10" s="14">
        <v>400000</v>
      </c>
      <c r="F10" s="12">
        <f>(D10+E10)/1000000</f>
        <v>923.4</v>
      </c>
      <c r="G10" t="s" s="13">
        <v>10</v>
      </c>
      <c r="H10" t="s" s="13">
        <v>11</v>
      </c>
      <c r="I10" t="s" s="13">
        <v>12</v>
      </c>
    </row>
    <row r="11" ht="19.35" customHeight="1">
      <c r="A11" s="7">
        <v>8</v>
      </c>
      <c r="B11" t="s" s="8">
        <v>8</v>
      </c>
      <c r="C11" t="s" s="9">
        <v>9</v>
      </c>
      <c r="D11" s="10">
        <v>922100000</v>
      </c>
      <c r="E11" s="14">
        <v>0</v>
      </c>
      <c r="F11" s="12">
        <f>(D11+E11)/1000000</f>
        <v>922.1</v>
      </c>
      <c r="G11" t="s" s="13">
        <v>15</v>
      </c>
      <c r="H11" t="s" s="13">
        <v>16</v>
      </c>
      <c r="I11" t="s" s="8">
        <v>17</v>
      </c>
    </row>
    <row r="12" ht="19.35" customHeight="1">
      <c r="A12" s="7">
        <v>9</v>
      </c>
      <c r="B12" t="s" s="8">
        <v>8</v>
      </c>
      <c r="C12" t="s" s="9">
        <v>9</v>
      </c>
      <c r="D12" s="10">
        <v>922100000</v>
      </c>
      <c r="E12" s="14">
        <v>-300000</v>
      </c>
      <c r="F12" s="12">
        <f>(D12+E12)/1000000</f>
        <v>921.8</v>
      </c>
      <c r="G12" t="s" s="13">
        <v>18</v>
      </c>
      <c r="H12" t="s" s="13">
        <v>19</v>
      </c>
      <c r="I12" t="s" s="8">
        <v>20</v>
      </c>
    </row>
    <row r="14" ht="25.65" customHeight="1">
      <c r="J14" t="s" s="16">
        <v>21</v>
      </c>
      <c r="K14" s="16"/>
      <c r="L14" s="16"/>
    </row>
    <row r="15" ht="19.55" customHeight="1">
      <c r="J15" t="s" s="17">
        <v>22</v>
      </c>
      <c r="K15" s="18"/>
      <c r="L15" t="s" s="17">
        <v>23</v>
      </c>
    </row>
    <row r="16" ht="19.55" customHeight="1">
      <c r="J16" t="s" s="19">
        <v>24</v>
      </c>
      <c r="K16" t="s" s="20">
        <v>25</v>
      </c>
      <c r="L16" t="s" s="21">
        <v>26</v>
      </c>
    </row>
    <row r="17" ht="19.35" customHeight="1">
      <c r="J17" t="s" s="22">
        <v>27</v>
      </c>
      <c r="K17" t="s" s="23">
        <v>25</v>
      </c>
      <c r="L17" t="s" s="24">
        <v>28</v>
      </c>
    </row>
    <row r="18" ht="19.35" customHeight="1">
      <c r="J18" t="s" s="22">
        <v>29</v>
      </c>
      <c r="K18" t="s" s="23">
        <v>25</v>
      </c>
      <c r="L18" t="s" s="24">
        <v>30</v>
      </c>
    </row>
    <row r="19" ht="19.35" customHeight="1">
      <c r="J19" t="s" s="22">
        <v>31</v>
      </c>
      <c r="K19" t="s" s="23">
        <v>25</v>
      </c>
      <c r="L19" t="s" s="24">
        <v>32</v>
      </c>
    </row>
    <row r="20" ht="19.35" customHeight="1">
      <c r="J20" t="s" s="22">
        <v>33</v>
      </c>
      <c r="K20" t="s" s="23">
        <v>25</v>
      </c>
      <c r="L20" t="s" s="24">
        <v>34</v>
      </c>
    </row>
  </sheetData>
  <mergeCells count="2">
    <mergeCell ref="A1:I1"/>
    <mergeCell ref="J14:L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R25"/>
  <sheetViews>
    <sheetView workbookViewId="0" showGridLines="0" defaultGridColor="1">
      <pane topLeftCell="D1" xSplit="3" ySplit="0" activePane="topRight" state="frozen"/>
    </sheetView>
  </sheetViews>
  <sheetFormatPr defaultColWidth="16.3333" defaultRowHeight="19.9" customHeight="1" outlineLevelRow="0" outlineLevelCol="0"/>
  <cols>
    <col min="1" max="1" width="5.71094" style="25" customWidth="1"/>
    <col min="2" max="2" width="10.0625" style="25" customWidth="1"/>
    <col min="3" max="3" width="7.85156" style="25" customWidth="1"/>
    <col min="4" max="4" width="12.3594" style="25" customWidth="1"/>
    <col min="5" max="5" width="10.8672" style="25" customWidth="1"/>
    <col min="6" max="6" width="14.625" style="25" customWidth="1"/>
    <col min="7" max="7" width="9.9375" style="25" customWidth="1"/>
    <col min="8" max="8" width="9.57812" style="25" customWidth="1"/>
    <col min="9" max="9" width="23.5547" style="25" customWidth="1"/>
    <col min="10" max="10" width="5.71094" style="33" customWidth="1"/>
    <col min="11" max="11" width="10.0625" style="33" customWidth="1"/>
    <col min="12" max="12" width="7.85156" style="33" customWidth="1"/>
    <col min="13" max="13" width="12.3594" style="33" customWidth="1"/>
    <col min="14" max="14" width="10.8672" style="33" customWidth="1"/>
    <col min="15" max="15" width="14.625" style="33" customWidth="1"/>
    <col min="16" max="16" width="9.9375" style="33" customWidth="1"/>
    <col min="17" max="17" width="9.57812" style="33" customWidth="1"/>
    <col min="18" max="18" width="23.5547" style="33" customWidth="1"/>
    <col min="19" max="16384" width="16.3516" style="33" customWidth="1"/>
  </cols>
  <sheetData>
    <row r="1" ht="28" customHeight="1">
      <c r="A1" t="s" s="2">
        <v>35</v>
      </c>
      <c r="B1" s="2"/>
      <c r="C1" s="2"/>
      <c r="D1" s="2"/>
      <c r="E1" s="2"/>
      <c r="F1" s="2"/>
      <c r="G1" s="2"/>
      <c r="H1" s="2"/>
      <c r="I1" s="2"/>
    </row>
    <row r="2" ht="30.35" customHeight="1">
      <c r="A2" s="3"/>
      <c r="B2" t="s" s="4">
        <v>1</v>
      </c>
      <c r="C2" t="s" s="5">
        <v>1</v>
      </c>
      <c r="D2" t="s" s="6">
        <v>2</v>
      </c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</row>
    <row r="3" ht="19.35" customHeight="1">
      <c r="A3" s="7">
        <v>0</v>
      </c>
      <c r="B3" t="s" s="8">
        <v>8</v>
      </c>
      <c r="C3" t="s" s="9">
        <v>9</v>
      </c>
      <c r="D3" s="10">
        <v>923000000</v>
      </c>
      <c r="E3" s="11">
        <v>200000</v>
      </c>
      <c r="F3" s="26">
        <f>(D3+E3)/1000000</f>
        <v>923.2</v>
      </c>
      <c r="G3" t="s" s="13">
        <v>10</v>
      </c>
      <c r="H3" t="s" s="13">
        <v>11</v>
      </c>
      <c r="I3" t="s" s="13">
        <v>12</v>
      </c>
    </row>
    <row r="4" ht="19.35" customHeight="1">
      <c r="A4" s="7">
        <v>1</v>
      </c>
      <c r="B4" t="s" s="8">
        <v>8</v>
      </c>
      <c r="C4" t="s" s="9">
        <v>9</v>
      </c>
      <c r="D4" s="10">
        <v>923000000</v>
      </c>
      <c r="E4" s="11">
        <v>400000</v>
      </c>
      <c r="F4" s="27">
        <f>(D4+E4)/1000000</f>
        <v>923.4</v>
      </c>
      <c r="G4" t="s" s="13">
        <v>10</v>
      </c>
      <c r="H4" t="s" s="13">
        <v>11</v>
      </c>
      <c r="I4" t="s" s="13">
        <v>12</v>
      </c>
    </row>
    <row r="5" ht="19.35" customHeight="1">
      <c r="A5" s="7">
        <v>2</v>
      </c>
      <c r="B5" t="s" s="8">
        <v>13</v>
      </c>
      <c r="C5" t="s" s="9">
        <v>14</v>
      </c>
      <c r="D5" s="10">
        <v>922000000</v>
      </c>
      <c r="E5" s="11">
        <v>200000</v>
      </c>
      <c r="F5" s="28">
        <f>(D5+E5)/1000000</f>
        <v>922.2</v>
      </c>
      <c r="G5" t="s" s="13">
        <v>10</v>
      </c>
      <c r="H5" t="s" s="13">
        <v>11</v>
      </c>
      <c r="I5" t="s" s="13">
        <v>12</v>
      </c>
    </row>
    <row r="6" ht="19.35" customHeight="1">
      <c r="A6" s="7">
        <v>3</v>
      </c>
      <c r="B6" t="s" s="8">
        <v>13</v>
      </c>
      <c r="C6" t="s" s="9">
        <v>14</v>
      </c>
      <c r="D6" s="10">
        <v>922000000</v>
      </c>
      <c r="E6" s="11">
        <v>400000</v>
      </c>
      <c r="F6" s="29">
        <f>(D6+E6)/1000000</f>
        <v>922.4</v>
      </c>
      <c r="G6" t="s" s="13">
        <v>10</v>
      </c>
      <c r="H6" t="s" s="13">
        <v>11</v>
      </c>
      <c r="I6" t="s" s="13">
        <v>12</v>
      </c>
    </row>
    <row r="7" ht="19.35" customHeight="1">
      <c r="A7" s="7">
        <v>4</v>
      </c>
      <c r="B7" t="s" s="8">
        <v>8</v>
      </c>
      <c r="C7" t="s" s="9">
        <v>9</v>
      </c>
      <c r="D7" s="10">
        <v>923000000</v>
      </c>
      <c r="E7" s="14">
        <v>-400000</v>
      </c>
      <c r="F7" s="30">
        <f>(D7+E7)/1000000</f>
        <v>922.6</v>
      </c>
      <c r="G7" t="s" s="13">
        <v>10</v>
      </c>
      <c r="H7" t="s" s="13">
        <v>11</v>
      </c>
      <c r="I7" t="s" s="13">
        <v>12</v>
      </c>
    </row>
    <row r="8" ht="19.35" customHeight="1">
      <c r="A8" s="7">
        <v>5</v>
      </c>
      <c r="B8" t="s" s="8">
        <v>8</v>
      </c>
      <c r="C8" t="s" s="9">
        <v>9</v>
      </c>
      <c r="D8" s="10">
        <v>923000000</v>
      </c>
      <c r="E8" s="14">
        <v>-200000</v>
      </c>
      <c r="F8" s="31">
        <f>(D8+E8)/1000000</f>
        <v>922.8</v>
      </c>
      <c r="G8" t="s" s="13">
        <v>10</v>
      </c>
      <c r="H8" t="s" s="13">
        <v>11</v>
      </c>
      <c r="I8" t="s" s="13">
        <v>12</v>
      </c>
    </row>
    <row r="9" ht="19.35" customHeight="1">
      <c r="A9" s="7">
        <v>6</v>
      </c>
      <c r="B9" t="s" s="8">
        <v>8</v>
      </c>
      <c r="C9" t="s" s="9">
        <v>9</v>
      </c>
      <c r="D9" s="10">
        <v>923000000</v>
      </c>
      <c r="E9" s="14">
        <v>0</v>
      </c>
      <c r="F9" s="32">
        <f>(D9+E9)/1000000</f>
        <v>923</v>
      </c>
      <c r="G9" t="s" s="13">
        <v>10</v>
      </c>
      <c r="H9" t="s" s="13">
        <v>11</v>
      </c>
      <c r="I9" t="s" s="13">
        <v>12</v>
      </c>
    </row>
    <row r="10" ht="19.35" customHeight="1">
      <c r="A10" s="7">
        <v>7</v>
      </c>
      <c r="B10" t="s" s="8">
        <v>13</v>
      </c>
      <c r="C10" t="s" s="9">
        <v>14</v>
      </c>
      <c r="D10" s="10">
        <v>922000000</v>
      </c>
      <c r="E10" s="14">
        <v>0</v>
      </c>
      <c r="F10" s="12">
        <f>(D10+E10)/1000000</f>
        <v>922</v>
      </c>
      <c r="G10" t="s" s="13">
        <v>10</v>
      </c>
      <c r="H10" t="s" s="13">
        <v>11</v>
      </c>
      <c r="I10" t="s" s="13">
        <v>12</v>
      </c>
    </row>
    <row r="11" ht="19.35" customHeight="1">
      <c r="A11" s="7">
        <v>8</v>
      </c>
      <c r="B11" t="s" s="8">
        <v>13</v>
      </c>
      <c r="C11" t="s" s="9">
        <v>14</v>
      </c>
      <c r="D11" s="10">
        <v>922000000</v>
      </c>
      <c r="E11" s="14">
        <v>100000</v>
      </c>
      <c r="F11" s="12">
        <f>(D11+E11)/1000000</f>
        <v>922.1</v>
      </c>
      <c r="G11" t="s" s="13">
        <v>15</v>
      </c>
      <c r="H11" t="s" s="13">
        <v>16</v>
      </c>
      <c r="I11" t="s" s="8">
        <v>17</v>
      </c>
    </row>
    <row r="12" ht="19.35" customHeight="1">
      <c r="A12" s="7">
        <v>9</v>
      </c>
      <c r="B12" t="s" s="8">
        <v>13</v>
      </c>
      <c r="C12" t="s" s="9">
        <v>14</v>
      </c>
      <c r="D12" s="10">
        <v>922000000</v>
      </c>
      <c r="E12" s="14">
        <v>-200000</v>
      </c>
      <c r="F12" s="12">
        <f>(D12+E12)/1000000</f>
        <v>921.8</v>
      </c>
      <c r="G12" t="s" s="13">
        <v>18</v>
      </c>
      <c r="H12" t="s" s="13">
        <v>19</v>
      </c>
      <c r="I12" t="s" s="8">
        <v>20</v>
      </c>
    </row>
    <row r="14" ht="28" customHeight="1">
      <c r="J14" t="s" s="2">
        <v>36</v>
      </c>
      <c r="K14" s="2"/>
      <c r="L14" s="2"/>
      <c r="M14" s="2"/>
      <c r="N14" s="2"/>
      <c r="O14" s="2"/>
      <c r="P14" s="2"/>
      <c r="Q14" s="2"/>
      <c r="R14" s="2"/>
    </row>
    <row r="15" ht="30.35" customHeight="1">
      <c r="J15" s="3"/>
      <c r="K15" t="s" s="4">
        <v>1</v>
      </c>
      <c r="L15" t="s" s="5">
        <v>1</v>
      </c>
      <c r="M15" t="s" s="6">
        <v>2</v>
      </c>
      <c r="N15" t="s" s="4">
        <v>3</v>
      </c>
      <c r="O15" t="s" s="4">
        <v>4</v>
      </c>
      <c r="P15" t="s" s="4">
        <v>5</v>
      </c>
      <c r="Q15" t="s" s="4">
        <v>6</v>
      </c>
      <c r="R15" t="s" s="4">
        <v>7</v>
      </c>
    </row>
    <row r="16" ht="19.35" customHeight="1">
      <c r="J16" s="7">
        <v>0</v>
      </c>
      <c r="K16" t="s" s="8">
        <v>8</v>
      </c>
      <c r="L16" t="s" s="9">
        <v>9</v>
      </c>
      <c r="M16" s="10">
        <v>922100000</v>
      </c>
      <c r="N16" s="11">
        <v>-100000</v>
      </c>
      <c r="O16" s="12">
        <f>(M16+N16)/1000000</f>
        <v>922</v>
      </c>
      <c r="P16" t="s" s="13">
        <v>10</v>
      </c>
      <c r="Q16" t="s" s="13">
        <v>11</v>
      </c>
      <c r="R16" t="s" s="13">
        <v>12</v>
      </c>
    </row>
    <row r="17" ht="19.35" customHeight="1">
      <c r="J17" s="7">
        <v>1</v>
      </c>
      <c r="K17" t="s" s="8">
        <v>8</v>
      </c>
      <c r="L17" t="s" s="9">
        <v>9</v>
      </c>
      <c r="M17" s="10">
        <v>922100000</v>
      </c>
      <c r="N17" s="11">
        <v>100000</v>
      </c>
      <c r="O17" s="28">
        <f>(M17+N17)/1000000</f>
        <v>922.2</v>
      </c>
      <c r="P17" t="s" s="13">
        <v>10</v>
      </c>
      <c r="Q17" t="s" s="13">
        <v>11</v>
      </c>
      <c r="R17" t="s" s="13">
        <v>12</v>
      </c>
    </row>
    <row r="18" ht="19.35" customHeight="1">
      <c r="J18" s="7">
        <v>2</v>
      </c>
      <c r="K18" t="s" s="8">
        <v>8</v>
      </c>
      <c r="L18" t="s" s="9">
        <v>9</v>
      </c>
      <c r="M18" s="10">
        <v>922100000</v>
      </c>
      <c r="N18" s="14">
        <v>300000</v>
      </c>
      <c r="O18" s="29">
        <f>(M18+N18)/1000000</f>
        <v>922.4</v>
      </c>
      <c r="P18" t="s" s="13">
        <v>10</v>
      </c>
      <c r="Q18" t="s" s="13">
        <v>11</v>
      </c>
      <c r="R18" t="s" s="13">
        <v>12</v>
      </c>
    </row>
    <row r="19" ht="19.35" customHeight="1">
      <c r="J19" s="7">
        <v>3</v>
      </c>
      <c r="K19" t="s" s="8">
        <v>13</v>
      </c>
      <c r="L19" t="s" s="9">
        <v>14</v>
      </c>
      <c r="M19" s="10">
        <v>923000000</v>
      </c>
      <c r="N19" s="14">
        <v>-400000</v>
      </c>
      <c r="O19" s="30">
        <f>(M19+N19)/1000000</f>
        <v>922.6</v>
      </c>
      <c r="P19" t="s" s="13">
        <v>10</v>
      </c>
      <c r="Q19" t="s" s="13">
        <v>11</v>
      </c>
      <c r="R19" t="s" s="13">
        <v>12</v>
      </c>
    </row>
    <row r="20" ht="19.35" customHeight="1">
      <c r="J20" s="7">
        <v>4</v>
      </c>
      <c r="K20" t="s" s="8">
        <v>13</v>
      </c>
      <c r="L20" t="s" s="9">
        <v>14</v>
      </c>
      <c r="M20" s="10">
        <v>923000000</v>
      </c>
      <c r="N20" s="14">
        <v>-200000</v>
      </c>
      <c r="O20" s="31">
        <f>(M20+N20)/1000000</f>
        <v>922.8</v>
      </c>
      <c r="P20" t="s" s="13">
        <v>10</v>
      </c>
      <c r="Q20" t="s" s="13">
        <v>11</v>
      </c>
      <c r="R20" t="s" s="13">
        <v>12</v>
      </c>
    </row>
    <row r="21" ht="19.35" customHeight="1">
      <c r="J21" s="7">
        <v>5</v>
      </c>
      <c r="K21" t="s" s="8">
        <v>13</v>
      </c>
      <c r="L21" t="s" s="9">
        <v>14</v>
      </c>
      <c r="M21" s="10">
        <v>923000000</v>
      </c>
      <c r="N21" s="14">
        <v>0</v>
      </c>
      <c r="O21" s="32">
        <f>(M21+N21)/1000000</f>
        <v>923</v>
      </c>
      <c r="P21" t="s" s="13">
        <v>10</v>
      </c>
      <c r="Q21" t="s" s="13">
        <v>11</v>
      </c>
      <c r="R21" t="s" s="13">
        <v>12</v>
      </c>
    </row>
    <row r="22" ht="19.35" customHeight="1">
      <c r="J22" s="7">
        <v>6</v>
      </c>
      <c r="K22" t="s" s="8">
        <v>13</v>
      </c>
      <c r="L22" t="s" s="9">
        <v>14</v>
      </c>
      <c r="M22" s="10">
        <v>923000000</v>
      </c>
      <c r="N22" s="14">
        <v>200000</v>
      </c>
      <c r="O22" s="26">
        <f>(M22+N22)/1000000</f>
        <v>923.2</v>
      </c>
      <c r="P22" t="s" s="13">
        <v>10</v>
      </c>
      <c r="Q22" t="s" s="13">
        <v>11</v>
      </c>
      <c r="R22" t="s" s="13">
        <v>12</v>
      </c>
    </row>
    <row r="23" ht="19.35" customHeight="1">
      <c r="J23" s="7">
        <v>7</v>
      </c>
      <c r="K23" t="s" s="8">
        <v>13</v>
      </c>
      <c r="L23" t="s" s="9">
        <v>14</v>
      </c>
      <c r="M23" s="10">
        <v>923000000</v>
      </c>
      <c r="N23" s="14">
        <v>400000</v>
      </c>
      <c r="O23" s="27">
        <f>(M23+N23)/1000000</f>
        <v>923.4</v>
      </c>
      <c r="P23" t="s" s="13">
        <v>10</v>
      </c>
      <c r="Q23" t="s" s="13">
        <v>11</v>
      </c>
      <c r="R23" t="s" s="13">
        <v>12</v>
      </c>
    </row>
    <row r="24" ht="19.35" customHeight="1">
      <c r="J24" s="7">
        <v>8</v>
      </c>
      <c r="K24" t="s" s="8">
        <v>8</v>
      </c>
      <c r="L24" t="s" s="9">
        <v>9</v>
      </c>
      <c r="M24" s="10">
        <v>922100000</v>
      </c>
      <c r="N24" s="14">
        <v>0</v>
      </c>
      <c r="O24" s="12">
        <f>(M24+N24)/1000000</f>
        <v>922.1</v>
      </c>
      <c r="P24" t="s" s="13">
        <v>15</v>
      </c>
      <c r="Q24" t="s" s="13">
        <v>16</v>
      </c>
      <c r="R24" t="s" s="8">
        <v>17</v>
      </c>
    </row>
    <row r="25" ht="19.35" customHeight="1">
      <c r="J25" s="7">
        <v>9</v>
      </c>
      <c r="K25" t="s" s="8">
        <v>8</v>
      </c>
      <c r="L25" t="s" s="9">
        <v>9</v>
      </c>
      <c r="M25" s="10">
        <v>922100000</v>
      </c>
      <c r="N25" s="14">
        <v>-300000</v>
      </c>
      <c r="O25" s="12">
        <f>(M25+N25)/1000000</f>
        <v>921.8</v>
      </c>
      <c r="P25" t="s" s="13">
        <v>18</v>
      </c>
      <c r="Q25" t="s" s="13">
        <v>19</v>
      </c>
      <c r="R25" t="s" s="8">
        <v>20</v>
      </c>
    </row>
  </sheetData>
  <mergeCells count="2">
    <mergeCell ref="A1:I1"/>
    <mergeCell ref="J14:R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