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defaultThemeVersion="166925"/>
  <mc:AlternateContent xmlns:mc="http://schemas.openxmlformats.org/markup-compatibility/2006">
    <mc:Choice Requires="x15">
      <x15ac:absPath xmlns:x15ac="http://schemas.microsoft.com/office/spreadsheetml/2010/11/ac" url="/Users/abdousonko/Downloads/"/>
    </mc:Choice>
  </mc:AlternateContent>
  <xr:revisionPtr revIDLastSave="0" documentId="13_ncr:1_{2CE18F2C-5C26-4F46-9DA2-06C31114464D}" xr6:coauthVersionLast="47" xr6:coauthVersionMax="47" xr10:uidLastSave="{00000000-0000-0000-0000-000000000000}"/>
  <bookViews>
    <workbookView xWindow="28800" yWindow="-2000" windowWidth="38400" windowHeight="2160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6" i="17"/>
  <c r="M26" i="17"/>
  <c r="M41" i="17"/>
  <c r="M42" i="17"/>
  <c r="M54" i="17"/>
  <c r="M56" i="17"/>
  <c r="M80" i="17"/>
  <c r="M81" i="17"/>
  <c r="M94" i="17"/>
  <c r="M118" i="17"/>
  <c r="M129" i="17"/>
  <c r="M159" i="17"/>
  <c r="M194" i="17"/>
  <c r="M23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<sst xmlns="http://schemas.openxmlformats.org/spreadsheetml/2006/main" count="11128" uniqueCount="6221">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</sst>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m\-yyyy"/>
    <numFmt numFmtId="168"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37">
    <dxf>
      <font>
        <strike/>
      </font>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font>
    </dxf>
    <dxf>
      <font>
        <b/>
        <i val="0"/>
        <color theme="0"/>
      </font>
    </dxf>
    <dxf>
      <font>
        <b/>
        <i val="0"/>
        <color theme="0"/>
      </font>
    </dxf>
    <dxf>
      <font>
        <b/>
        <i val="0"/>
        <color theme="0"/>
      </font>
    </dxf>
    <dxf>
      <font>
        <b/>
        <i val="0"/>
        <color theme="0"/>
      </font>
    </dxf>
    <dxf>
      <font>
        <b/>
        <sz val="11"/>
        <color theme="1"/>
      </font>
      <border>
        <vertical/>
        <horizontal/>
      </border>
    </dxf>
    <dxf>
      <font>
        <b/>
        <i val="0"/>
        <color theme="0"/>
      </font>
      <fill>
        <patternFill>
          <fgColor auto="1"/>
          <bgColor rgb="FF3C1464"/>
        </patternFill>
      </fill>
      <border>
        <left style="thin">
          <color theme="4"/>
        </left>
        <right style="thin">
          <color theme="4"/>
        </right>
        <top style="thin">
          <color theme="4"/>
        </top>
        <bottom style="thin">
          <color theme="4"/>
        </bottom>
        <vertical/>
        <horizontal/>
      </border>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border>
        <left style="thin">
          <color theme="0"/>
        </left>
        <right style="thin">
          <color theme="0"/>
        </right>
        <top style="thin">
          <color theme="0"/>
        </top>
        <bottom style="thin">
          <color theme="0"/>
        </bottom>
      </border>
    </dxf>
    <dxf>
      <font>
        <b/>
        <i val="0"/>
        <color theme="0"/>
      </font>
    </dxf>
    <dxf>
      <font>
        <b/>
        <i val="0"/>
        <sz val="11"/>
        <color theme="0"/>
      </font>
      <border>
        <vertical/>
        <horizontal/>
      </border>
    </dxf>
    <dxf>
      <font>
        <b val="0"/>
        <i val="0"/>
        <strike val="0"/>
        <u val="none"/>
        <color theme="0"/>
      </font>
      <fill>
        <patternFill>
          <bgColor rgb="FF3C1464"/>
        </patternFill>
      </fill>
      <border diagonalUp="0" diagonalDown="0">
        <left style="thick">
          <color rgb="FF3C1464"/>
        </left>
        <right style="thick">
          <color rgb="FF3C1464"/>
        </right>
        <top style="thick">
          <color rgb="FF3C1464"/>
        </top>
        <bottom style="thick">
          <color rgb="FF3C14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pivot="0" table="0" count="7" xr9:uid="{E91B8BE2-F508-3D4B-95DA-468548421080}">
      <tableStyleElement type="wholeTable" dxfId="2"/>
      <tableStyleElement type="headerRow" dxfId="1"/>
      <tableStyleElement type="firstHeaderCell" dxfId="0"/>
    </tableStyle>
    <tableStyle name="Purple Timeline Style" pivot="0" table="0" count="8" xr9:uid="{1B46E285-6101-7948-8096-58B0017E2563}">
      <tableStyleElement type="wholeTable" dxfId="5"/>
      <tableStyleElement type="headerRow" dxfId="4"/>
    </tableStyle>
    <tableStyle name="TimeSlicerStyleDark1 2" pivot="0" table="0" count="14" xr9:uid="{3284A08E-4C0B-7A46-AF4D-EBD6DD9065B0}">
      <tableStyleElement type="wholeTable" dxfId="12"/>
      <tableStyleElement type="headerRow" dxfId="11"/>
      <tableStyleElement type="lastColumn" dxfId="6"/>
      <tableStyleElement type="firstRowStripe" dxfId="8"/>
      <tableStyleElement type="secondRowStripe" dxfId="7"/>
      <tableStyleElement type="firstColumnStripe" dxfId="10"/>
      <tableStyleElement type="secondColumnStripe" dxfId="9"/>
    </tableStyle>
    <tableStyle name="TimeSlicerStyleLight2 2" pivot="0" table="0" count="20" xr9:uid="{017BBA46-4792-034B-9CCA-D5451A74CBED}">
      <tableStyleElement type="wholeTable" dxfId="25"/>
      <tableStyleElement type="headerRow" dxfId="24"/>
      <tableStyleElement type="totalRow" dxfId="17"/>
      <tableStyleElement type="firstColumn" dxfId="18"/>
      <tableStyleElement type="lastColumn" dxfId="19"/>
      <tableStyleElement type="firstRowStripe" dxfId="23"/>
      <tableStyleElement type="secondRowStripe" dxfId="20"/>
      <tableStyleElement type="firstColumnStripe" dxfId="22"/>
      <tableStyleElement type="secondColumnStripe" dxfId="21"/>
      <tableStyleElement type="firstHeaderCell" dxfId="16"/>
      <tableStyleElement type="lastHeaderCell" dxfId="15"/>
      <tableStyleElement type="firstTotalCell" dxfId="14"/>
      <tableStyleElement type="lastTotalCell" dxfId="13"/>
    </tableStyle>
  </tableStyles>
  <colors>
    <mruColors>
      <color rgb="FF00E96D"/>
      <color rgb="FF00B455"/>
      <color rgb="FF0A6C31"/>
      <color rgb="FF0B4721"/>
      <color rgb="FFE5CAF9"/>
      <color rgb="FF3C1464"/>
      <color rgb="FF009645"/>
      <color rgb="FF00C75B"/>
      <color rgb="FF049042"/>
      <color rgb="FF703B1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0">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SlicerStyleDark1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SlicerStyleLight2 2">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 type="selectedTimeBlockSpace" dxfId="13"/>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A6C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455"/>
          </a:solidFill>
          <a:ln w="25400">
            <a:solidFill>
              <a:schemeClr val="bg1"/>
            </a:solidFill>
          </a:ln>
          <a:effectLst/>
        </c:spPr>
      </c:pivotFmt>
      <c:pivotFmt>
        <c:idx val="2"/>
        <c:spPr>
          <a:solidFill>
            <a:srgbClr val="00E96D"/>
          </a:solidFill>
          <a:ln w="25400">
            <a:solidFill>
              <a:schemeClr val="bg1"/>
            </a:solidFill>
          </a:ln>
          <a:effectLst/>
        </c:spPr>
      </c:pivotFmt>
      <c:pivotFmt>
        <c:idx val="3"/>
        <c:spPr>
          <a:solidFill>
            <a:srgbClr val="0A6C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E96D"/>
          </a:solidFill>
          <a:ln w="25400">
            <a:solidFill>
              <a:schemeClr val="bg1"/>
            </a:solidFill>
          </a:ln>
          <a:effectLst/>
        </c:spPr>
      </c:pivotFmt>
      <c:pivotFmt>
        <c:idx val="5"/>
        <c:spPr>
          <a:solidFill>
            <a:srgbClr val="00B455"/>
          </a:solidFill>
          <a:ln w="25400">
            <a:solidFill>
              <a:schemeClr val="bg1"/>
            </a:solidFill>
          </a:ln>
          <a:effectLst/>
        </c:spPr>
      </c:pivotFmt>
      <c:pivotFmt>
        <c:idx val="6"/>
        <c:spPr>
          <a:solidFill>
            <a:srgbClr val="0A6C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E96D"/>
          </a:solidFill>
          <a:ln w="25400">
            <a:solidFill>
              <a:schemeClr val="bg1"/>
            </a:solidFill>
          </a:ln>
          <a:effectLst/>
        </c:spPr>
      </c:pivotFmt>
      <c:pivotFmt>
        <c:idx val="8"/>
        <c:spPr>
          <a:solidFill>
            <a:srgbClr val="00B455"/>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A6C31"/>
            </a:solidFill>
            <a:ln w="25400">
              <a:solidFill>
                <a:schemeClr val="bg1"/>
              </a:solidFill>
            </a:ln>
            <a:effectLst/>
          </c:spPr>
          <c:invertIfNegative val="0"/>
          <c:dPt>
            <c:idx val="0"/>
            <c:invertIfNegative val="0"/>
            <c:bubble3D val="0"/>
            <c:spPr>
              <a:solidFill>
                <a:srgbClr val="00E96D"/>
              </a:solidFill>
              <a:ln w="25400">
                <a:solidFill>
                  <a:schemeClr val="bg1"/>
                </a:solidFill>
              </a:ln>
              <a:effectLst/>
            </c:spPr>
            <c:extLst>
              <c:ext xmlns:c16="http://schemas.microsoft.com/office/drawing/2014/chart" uri="{C3380CC4-5D6E-409C-BE32-E72D297353CC}">
                <c16:uniqueId val="{00000001-B953-194B-A4FF-8FCA5E001DFF}"/>
              </c:ext>
            </c:extLst>
          </c:dPt>
          <c:dPt>
            <c:idx val="1"/>
            <c:invertIfNegative val="0"/>
            <c:bubble3D val="0"/>
            <c:spPr>
              <a:solidFill>
                <a:srgbClr val="00B455"/>
              </a:solidFill>
              <a:ln w="25400">
                <a:solidFill>
                  <a:schemeClr val="bg1"/>
                </a:solidFill>
              </a:ln>
              <a:effectLst/>
            </c:spPr>
            <c:extLst>
              <c:ext xmlns:c16="http://schemas.microsoft.com/office/drawing/2014/chart" uri="{C3380CC4-5D6E-409C-BE32-E72D297353CC}">
                <c16:uniqueId val="{00000003-B953-194B-A4FF-8FCA5E001D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953-194B-A4FF-8FCA5E001DFF}"/>
            </c:ext>
          </c:extLst>
        </c:ser>
        <c:dLbls>
          <c:dLblPos val="outEnd"/>
          <c:showLegendKey val="0"/>
          <c:showVal val="1"/>
          <c:showCatName val="0"/>
          <c:showSerName val="0"/>
          <c:showPercent val="0"/>
          <c:showBubbleSize val="0"/>
        </c:dLbls>
        <c:gapWidth val="182"/>
        <c:axId val="1825361248"/>
        <c:axId val="56290992"/>
      </c:barChart>
      <c:catAx>
        <c:axId val="182536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0992"/>
        <c:crosses val="autoZero"/>
        <c:auto val="1"/>
        <c:lblAlgn val="ctr"/>
        <c:lblOffset val="100"/>
        <c:noMultiLvlLbl val="0"/>
      </c:catAx>
      <c:valAx>
        <c:axId val="562909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6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A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6C31"/>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E96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96D"/>
          </a:solidFill>
          <a:ln w="25400">
            <a:solidFill>
              <a:schemeClr val="bg1"/>
            </a:solidFill>
          </a:ln>
          <a:effectLst/>
        </c:spPr>
      </c:pivotFmt>
      <c:pivotFmt>
        <c:idx val="6"/>
        <c:spPr>
          <a:solidFill>
            <a:srgbClr val="0A6C31"/>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E96D"/>
          </a:solidFill>
          <a:ln w="25400">
            <a:solidFill>
              <a:schemeClr val="bg1"/>
            </a:solidFill>
          </a:ln>
          <a:effectLst/>
        </c:spPr>
      </c:pivotFmt>
      <c:pivotFmt>
        <c:idx val="9"/>
        <c:spPr>
          <a:solidFill>
            <a:srgbClr val="0A6C31"/>
          </a:solidFill>
          <a:ln w="25400">
            <a:solidFill>
              <a:schemeClr val="bg1"/>
            </a:solidFill>
          </a:ln>
          <a:effectLst/>
        </c:spPr>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050-E848-B7DF-5A917237B0F6}"/>
            </c:ext>
          </c:extLst>
        </c:ser>
        <c:dLbls>
          <c:dLblPos val="outEnd"/>
          <c:showLegendKey val="0"/>
          <c:showVal val="1"/>
          <c:showCatName val="0"/>
          <c:showSerName val="0"/>
          <c:showPercent val="0"/>
          <c:showBubbleSize val="0"/>
        </c:dLbls>
        <c:gapWidth val="182"/>
        <c:axId val="796634383"/>
        <c:axId val="243594847"/>
      </c:barChart>
      <c:catAx>
        <c:axId val="79663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94847"/>
        <c:crosses val="autoZero"/>
        <c:auto val="1"/>
        <c:lblAlgn val="ctr"/>
        <c:lblOffset val="100"/>
        <c:noMultiLvlLbl val="0"/>
      </c:catAx>
      <c:valAx>
        <c:axId val="24359484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3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A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B1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B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03B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03B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03B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D0-994F-B869-B447C316ADCA}"/>
            </c:ext>
          </c:extLst>
        </c:ser>
        <c:ser>
          <c:idx val="1"/>
          <c:order val="1"/>
          <c:tx>
            <c:strRef>
              <c:f>'Total Sales'!$D$3:$D$4</c:f>
              <c:strCache>
                <c:ptCount val="1"/>
                <c:pt idx="0">
                  <c:v>Excelsa</c:v>
                </c:pt>
              </c:strCache>
            </c:strRef>
          </c:tx>
          <c:spPr>
            <a:ln w="28575" cap="rnd">
              <a:solidFill>
                <a:srgbClr val="703B1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D0-994F-B869-B447C316ADC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D0-994F-B869-B447C316ADC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D0-994F-B869-B447C316ADCA}"/>
            </c:ext>
          </c:extLst>
        </c:ser>
        <c:dLbls>
          <c:showLegendKey val="0"/>
          <c:showVal val="0"/>
          <c:showCatName val="0"/>
          <c:showSerName val="0"/>
          <c:showPercent val="0"/>
          <c:showBubbleSize val="0"/>
        </c:dLbls>
        <c:smooth val="0"/>
        <c:axId val="1124924272"/>
        <c:axId val="616041008"/>
      </c:lineChart>
      <c:catAx>
        <c:axId val="11249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6041008"/>
        <c:crosses val="autoZero"/>
        <c:auto val="1"/>
        <c:lblAlgn val="ctr"/>
        <c:lblOffset val="100"/>
        <c:noMultiLvlLbl val="0"/>
      </c:catAx>
      <c:valAx>
        <c:axId val="6160410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492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A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06BC973E-5570-AA60-F2CA-A0BE468EE24B}"/>
            </a:ext>
          </a:extLst>
        </xdr:cNvPr>
        <xdr:cNvSpPr/>
      </xdr:nvSpPr>
      <xdr:spPr>
        <a:xfrm>
          <a:off x="139700" y="63500"/>
          <a:ext cx="20637500" cy="762000"/>
        </a:xfrm>
        <a:prstGeom prst="rect">
          <a:avLst/>
        </a:prstGeom>
        <a:solidFill>
          <a:srgbClr val="3C146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t>COFFEE</a:t>
          </a:r>
          <a:r>
            <a:rPr lang="en-US" sz="4800" kern="1200" baseline="0"/>
            <a:t> SALES DASHBOARD</a:t>
          </a:r>
          <a:endParaRPr lang="en-US" sz="4800" kern="1200"/>
        </a:p>
      </xdr:txBody>
    </xdr:sp>
    <xdr:clientData/>
  </xdr:twoCellAnchor>
  <xdr:twoCellAnchor>
    <xdr:from>
      <xdr:col>16</xdr:col>
      <xdr:colOff>0</xdr:colOff>
      <xdr:row>17</xdr:row>
      <xdr:rowOff>0</xdr:rowOff>
    </xdr:from>
    <xdr:to>
      <xdr:col>26</xdr:col>
      <xdr:colOff>0</xdr:colOff>
      <xdr:row>28</xdr:row>
      <xdr:rowOff>177800</xdr:rowOff>
    </xdr:to>
    <xdr:graphicFrame macro="">
      <xdr:nvGraphicFramePr>
        <xdr:cNvPr id="10" name="Chart 9">
          <a:extLst>
            <a:ext uri="{FF2B5EF4-FFF2-40B4-BE49-F238E27FC236}">
              <a16:creationId xmlns:a16="http://schemas.microsoft.com/office/drawing/2014/main" id="{87625ADA-F754-2A41-952B-2F44665C2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63500</xdr:colOff>
      <xdr:row>15</xdr:row>
      <xdr:rowOff>177800</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E4AEF299-9654-CC1A-54FA-E0D0462DAE5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889000"/>
              <a:ext cx="13347700" cy="1765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FDF389C2-294F-6876-F39D-77CE4293DD5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563600" y="1714500"/>
              <a:ext cx="2476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D3C573ED-24FA-B8D3-C4DE-F8220A2849A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563600" y="889000"/>
              <a:ext cx="50927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6" name="Loyalty Card 1">
              <a:extLst>
                <a:ext uri="{FF2B5EF4-FFF2-40B4-BE49-F238E27FC236}">
                  <a16:creationId xmlns:a16="http://schemas.microsoft.com/office/drawing/2014/main" id="{BF6D3FE4-7CE5-5907-2127-724423A6B38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179800" y="1714500"/>
              <a:ext cx="2476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30</xdr:row>
      <xdr:rowOff>0</xdr:rowOff>
    </xdr:from>
    <xdr:to>
      <xdr:col>26</xdr:col>
      <xdr:colOff>0</xdr:colOff>
      <xdr:row>42</xdr:row>
      <xdr:rowOff>0</xdr:rowOff>
    </xdr:to>
    <xdr:graphicFrame macro="">
      <xdr:nvGraphicFramePr>
        <xdr:cNvPr id="18" name="Chart 17">
          <a:extLst>
            <a:ext uri="{FF2B5EF4-FFF2-40B4-BE49-F238E27FC236}">
              <a16:creationId xmlns:a16="http://schemas.microsoft.com/office/drawing/2014/main" id="{6B0BE01E-DD76-B2DE-1202-1F6334B30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15</xdr:col>
      <xdr:colOff>0</xdr:colOff>
      <xdr:row>42</xdr:row>
      <xdr:rowOff>0</xdr:rowOff>
    </xdr:to>
    <xdr:graphicFrame macro="">
      <xdr:nvGraphicFramePr>
        <xdr:cNvPr id="19" name="Chart 18">
          <a:extLst>
            <a:ext uri="{FF2B5EF4-FFF2-40B4-BE49-F238E27FC236}">
              <a16:creationId xmlns:a16="http://schemas.microsoft.com/office/drawing/2014/main" id="{0EF37203-D366-4E6A-1C82-5A3EA5434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ou Sonko" refreshedDate="45605.621717245369" createdVersion="8" refreshedVersion="8" minRefreshableVersion="3" recordCount="1000" xr:uid="{CDE8E4C0-1BEF-5543-85DF-13729611E0F2}">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55893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19288-0EA8-E74E-A580-FD85BAD9D844}" name="Total Sales" cacheId="1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9" format="17" series="1">
      <pivotArea type="data" outline="0" fieldPosition="0">
        <references count="2">
          <reference field="4294967294" count="1" selected="0">
            <x v="0"/>
          </reference>
          <reference field="13" count="1" selected="0">
            <x v="0"/>
          </reference>
        </references>
      </pivotArea>
    </chartFormat>
    <chartFormat chart="9" format="18" series="1">
      <pivotArea type="data" outline="0" fieldPosition="0">
        <references count="2">
          <reference field="4294967294" count="1" selected="0">
            <x v="0"/>
          </reference>
          <reference field="13" count="1" selected="0">
            <x v="1"/>
          </reference>
        </references>
      </pivotArea>
    </chartFormat>
    <chartFormat chart="9" format="19" series="1">
      <pivotArea type="data" outline="0" fieldPosition="0">
        <references count="2">
          <reference field="4294967294" count="1" selected="0">
            <x v="0"/>
          </reference>
          <reference field="13" count="1" selected="0">
            <x v="2"/>
          </reference>
        </references>
      </pivotArea>
    </chartFormat>
    <chartFormat chart="9"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3D4420-5C4F-DE41-8D7C-FA6EBF6E21E2}" name="Total Sales" cacheId="1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C5CED-1427-A546-BD91-97EBBF981603}" name="Total Sales" cacheId="1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152A08-8162-7A4E-BB22-34FDDFFE86FB}" sourceName="Size">
  <pivotTables>
    <pivotTable tabId="18" name="Total Sales"/>
    <pivotTable tabId="19" name="Total Sales"/>
    <pivotTable tabId="20" name="Total Sales"/>
  </pivotTables>
  <data>
    <tabular pivotCacheId="15558935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5DB6EF-C662-AA46-8B22-A223CD54840B}" sourceName="Loyalty Card">
  <pivotTables>
    <pivotTable tabId="18" name="Total Sales"/>
    <pivotTable tabId="19" name="Total Sales"/>
    <pivotTable tabId="20" name="Total Sales"/>
  </pivotTables>
  <data>
    <tabular pivotCacheId="155589350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9959F97-9AC9-C24E-8119-FCDDF2B531E6}" sourceName="Roast Type Name">
  <pivotTables>
    <pivotTable tabId="18" name="Total Sales"/>
    <pivotTable tabId="19" name="Total Sales"/>
    <pivotTable tabId="20" name="Total Sales"/>
  </pivotTables>
  <data>
    <tabular pivotCacheId="155589350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6E44350-E9A0-C44B-A1F0-6AF121ED3199}" cache="Slicer_Size" caption="Size" columnCount="2" rowHeight="230716"/>
  <slicer name="Loyalty Card 1" xr10:uid="{36426614-8C61-F44C-9BB8-02C45F14C582}" cache="Slicer_Loyalty_Card" caption="Loyalty Card" rowHeight="230716"/>
  <slicer name="Roast Type Name 1" xr10:uid="{31F65321-4389-2145-A03F-4E1B6F520641}"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86F211-53D3-F848-B892-E2F27E182A54}" name="Orders" displayName="Orders" ref="A1:P1001" totalsRowShown="0" headerRowDxfId="26">
  <autoFilter ref="A1:P1001" xr:uid="{4886F211-53D3-F848-B892-E2F27E182A54}"/>
  <tableColumns count="16">
    <tableColumn id="1" xr3:uid="{B6C48908-5733-944C-A6BC-8BCB4B289B93}" name="Order ID" dataDxfId="36"/>
    <tableColumn id="2" xr3:uid="{C0D65D6F-ECE7-F349-AAC4-A6C436A4551A}" name="Order Date" dataDxfId="35"/>
    <tableColumn id="3" xr3:uid="{AFF703FB-0F41-E04A-90BB-3AB50B38B321}" name="Customer ID" dataDxfId="34"/>
    <tableColumn id="4" xr3:uid="{6EC76DB8-1EEE-8943-BBA0-41D305541E3E}" name="Product ID"/>
    <tableColumn id="5" xr3:uid="{903634A6-827A-674E-B2E9-221D4A16E7B5}" name="Quantity" dataDxfId="33"/>
    <tableColumn id="6" xr3:uid="{F4ED6B14-1E0D-4245-B944-2130343AF79D}" name="Customer Name" dataDxfId="32">
      <calculatedColumnFormula>_xlfn.XLOOKUP(C2,customers!$A$1:$A$1001,customers!$B$1:$B$1001,,0)</calculatedColumnFormula>
    </tableColumn>
    <tableColumn id="7" xr3:uid="{BF4161BC-1B42-2443-B5EE-E644181BA5E3}" name="Email" dataDxfId="31">
      <calculatedColumnFormula>IF(_xlfn.XLOOKUP(C2,customers!$A$1:$A$1001,customers!$C$1:$C$1001,,0)=0,"",_xlfn.XLOOKUP(C2,customers!$A$1:$A$1001,customers!$C$1:$C$1001,,0))</calculatedColumnFormula>
    </tableColumn>
    <tableColumn id="8" xr3:uid="{39DFE760-9322-8044-ADCA-38BF9FEE2CAF}" name="Country" dataDxfId="30">
      <calculatedColumnFormula>_xlfn.XLOOKUP(C2,customers!$A$1:$A$1001,customers!$G$1:$G$1001,,0)</calculatedColumnFormula>
    </tableColumn>
    <tableColumn id="9" xr3:uid="{8EE93DFC-78E0-A547-B1A8-618114EFEDC5}" name="Coffee Type">
      <calculatedColumnFormula>INDEX(products!$A$1:$G$49,MATCH(orders!$D2,products!$A$1:$A$49,0),MATCH(orders!I$1,products!$A$1:$G$1,0))</calculatedColumnFormula>
    </tableColumn>
    <tableColumn id="10" xr3:uid="{2B7AB681-171F-464D-82CC-C7FFF885A652}" name="Roast Type">
      <calculatedColumnFormula>INDEX(products!$A$1:$G$49,MATCH(orders!$D2,products!$A$1:$A$49,0),MATCH(orders!J$1,products!$A$1:$G$1,0))</calculatedColumnFormula>
    </tableColumn>
    <tableColumn id="11" xr3:uid="{33DB306F-19CD-FE42-BA9A-CFD1D9D95B6E}" name="Size" dataDxfId="29">
      <calculatedColumnFormula>INDEX(products!$A$1:$G$49,MATCH(orders!$D2,products!$A$1:$A$49,0),MATCH(orders!K$1,products!$A$1:$G$1,0))</calculatedColumnFormula>
    </tableColumn>
    <tableColumn id="12" xr3:uid="{E8BEA756-243C-7047-989F-8B68795457F5}" name="Unit Price" dataDxfId="28">
      <calculatedColumnFormula>INDEX(products!$A$1:$G$49,MATCH(orders!$D2,products!$A$1:$A$49,0),MATCH(orders!L$1,products!$A$1:$G$1,0))</calculatedColumnFormula>
    </tableColumn>
    <tableColumn id="13" xr3:uid="{073AFC41-9EB0-CA4D-9177-1504680A79EC}" name="Sales" dataDxfId="27">
      <calculatedColumnFormula>L2*E2</calculatedColumnFormula>
    </tableColumn>
    <tableColumn id="14" xr3:uid="{B73EFB6C-FCF8-2F4F-B7CA-46A0365C1091}" name="Coffee Type Name">
      <calculatedColumnFormula>IF(I2="Rob","Robusta",IF(I2="Exc","Excelsa",IF(I2="Ara","Arabica",IF(I2="Lib","Liberica",""))))</calculatedColumnFormula>
    </tableColumn>
    <tableColumn id="15" xr3:uid="{21B270D2-D957-2744-9100-91F74FC79F32}" name="Roast Type Name">
      <calculatedColumnFormula>IF(J2="M","Medium",IF(J2="L", "Light",IF(J2="D","Dark","")))</calculatedColumnFormula>
    </tableColumn>
    <tableColumn id="16" xr3:uid="{AA8C7CC0-8FBE-7844-87D0-A94BE0E2996A}" name="Loyalty Card" dataDxfId="3">
      <calculatedColumnFormula>_xlfn.XLOOKUP(Orders[[#This Row],[Customer ID]],customers!$A$1:$A$1001,customers!$I$1:$I$1001,,0)</calculatedColumnFormula>
    </tableColumn>
  </tableColumns>
  <tableStyleInfo name="TableStyleMedium6"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6AC1A17-C721-D643-A8D6-D8D94F79A553}" sourceName="Order Date">
  <pivotTables>
    <pivotTable tabId="18" name="Total Sales"/>
    <pivotTable tabId="19" name="Total Sales"/>
    <pivotTable tabId="20" name="Total Sales"/>
  </pivotTables>
  <state minimalRefreshVersion="6" lastRefreshVersion="6" pivotCacheId="15558935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88ED225-5D17-5049-A91F-803737F4E041}" cache="NativeTimeline_Order_Date" caption="Order Date" level="2" selectionLevel="2" scrollPosition="2020-09-2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D80DF-5E7A-D947-89C9-93A69E5112E7}">
  <dimension ref="A1:A30"/>
  <sheetViews>
    <sheetView showGridLines="0" tabSelected="1" workbookViewId="0">
      <selection activeCell="F51" sqref="F51"/>
    </sheetView>
  </sheetViews>
  <sheetFormatPr baseColWidth="10" defaultRowHeight="15" x14ac:dyDescent="0.2"/>
  <cols>
    <col min="1" max="1" width="1.83203125" customWidth="1"/>
    <col min="16" max="16" width="1"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row r="30"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4E5E-1D96-C94D-BC2B-D2B154034668}">
  <dimension ref="A3:F48"/>
  <sheetViews>
    <sheetView workbookViewId="0">
      <selection activeCell="D9" sqref="D9"/>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9A2-8470-6A4F-AB5E-C8C7E7CB281C}">
  <dimension ref="A3:B6"/>
  <sheetViews>
    <sheetView workbookViewId="0">
      <selection activeCell="N8" sqref="N8"/>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548D-9669-AC45-8517-0223CA5D5CEF}">
  <dimension ref="A3:B8"/>
  <sheetViews>
    <sheetView workbookViewId="0">
      <selection activeCell="K32" sqref="K32"/>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8" zoomScaleNormal="118" workbookViewId="0">
      <selection activeCell="P3" sqref="P3"/>
    </sheetView>
  </sheetViews>
  <sheetFormatPr baseColWidth="10" defaultColWidth="8.83203125" defaultRowHeight="15" x14ac:dyDescent="0.2"/>
  <cols>
    <col min="1" max="2" width="16.5" bestFit="1" customWidth="1"/>
    <col min="3" max="3" width="17.5" bestFit="1" customWidth="1"/>
    <col min="4" max="4" width="11" customWidth="1"/>
    <col min="5" max="5" width="9.6640625" customWidth="1"/>
    <col min="6" max="6" width="20.33203125" bestFit="1" customWidth="1"/>
    <col min="7" max="7" width="33.83203125" bestFit="1" customWidth="1"/>
    <col min="8" max="8" width="13.5" bestFit="1" customWidth="1"/>
    <col min="9" max="9" width="12.1640625" customWidth="1"/>
    <col min="10" max="10" width="11.33203125" customWidth="1"/>
    <col min="11" max="11" width="6" customWidth="1"/>
    <col min="12" max="12" width="10.5" customWidth="1"/>
    <col min="13" max="13" width="8.6640625" bestFit="1" customWidth="1"/>
    <col min="14" max="14" width="17.1640625" customWidth="1"/>
    <col min="15" max="15" width="16.3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 "Light",IF(J2="D","Dark","")))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 "Light",IF(J3="D","Dark","")))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 "Light",IF(J67="D","Dark","")))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 "Light",IF(J131="D","Dark","")))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 "Light",IF(J195="D","Dark","")))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 "Light",IF(J259="D","Dark","")))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 "Light",IF(J323="D","Dark","")))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 "Light",IF(J387="D","Dark","")))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 "Light",IF(J451="D","Dark","")))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 "Light",IF(J515="D","Dark","")))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 "Light",IF(J579="D","Dark","")))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 "Light",IF(J643="D","Dark","")))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 "Light",IF(J707="D","Dark","")))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 "Light",IF(J771="D","Dark","")))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 "Light",IF(J835="D","Dark","")))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 "Light",IF(J899="D","Dark","")))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 "Light",IF(J963="D","Dark","")))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Abdou Sonko</cp:lastModifiedBy>
  <cp:revision/>
  <dcterms:created xsi:type="dcterms:W3CDTF">2022-11-26T09:51:45Z</dcterms:created>
  <dcterms:modified xsi:type="dcterms:W3CDTF">2024-11-09T23:09:47Z</dcterms:modified>
  <cp:category/>
  <cp:contentStatus/>
</cp:coreProperties>
</file>