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bdul\PycharmProjects\PortfolioProject\"/>
    </mc:Choice>
  </mc:AlternateContent>
  <xr:revisionPtr revIDLastSave="0" documentId="13_ncr:1_{90BC73F6-70DF-410A-B860-2D599A78C3D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2025-10-21" sheetId="2" r:id="rId2"/>
    <sheet name="Dashbo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9" i="3"/>
  <c r="F8" i="3"/>
  <c r="F7" i="3"/>
  <c r="F5" i="3"/>
  <c r="F4" i="3"/>
  <c r="F3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<sst xmlns="http://schemas.openxmlformats.org/spreadsheetml/2006/main" count="106" uniqueCount="78">
  <si>
    <t>S/N</t>
  </si>
  <si>
    <t>Order_ID</t>
  </si>
  <si>
    <t>ProductID</t>
  </si>
  <si>
    <t>Name</t>
  </si>
  <si>
    <t>Category</t>
  </si>
  <si>
    <t>Quantity</t>
  </si>
  <si>
    <t>Price ($)</t>
  </si>
  <si>
    <t>Rating</t>
  </si>
  <si>
    <t>Count</t>
  </si>
  <si>
    <t>Total Price ($)</t>
  </si>
  <si>
    <t>1</t>
  </si>
  <si>
    <t>A-101</t>
  </si>
  <si>
    <t>Fjallraven - Foldsack No. 1 Backpack, Fits 15 Laptops</t>
  </si>
  <si>
    <t>men's clothing</t>
  </si>
  <si>
    <t>A-102</t>
  </si>
  <si>
    <t>15</t>
  </si>
  <si>
    <t>BIYLACLESEN Women's 3-in-1 Snowboard Jacket Winter Coats</t>
  </si>
  <si>
    <t>women's clothing</t>
  </si>
  <si>
    <t>A-103</t>
  </si>
  <si>
    <t>9</t>
  </si>
  <si>
    <t xml:space="preserve">WD 2TB Elements Portable External Hard Drive - USB 3.0 </t>
  </si>
  <si>
    <t>electronics</t>
  </si>
  <si>
    <t>M-001</t>
  </si>
  <si>
    <t>12</t>
  </si>
  <si>
    <t>WD 4TB Gaming Drive Works with Playstation 4 Portable External Hard Drive</t>
  </si>
  <si>
    <t>M-002</t>
  </si>
  <si>
    <t>M-003</t>
  </si>
  <si>
    <t>18</t>
  </si>
  <si>
    <t xml:space="preserve">MBJ Women's Solid Short Sleeve Boat Neck V </t>
  </si>
  <si>
    <t>M-004</t>
  </si>
  <si>
    <t>6</t>
  </si>
  <si>
    <t xml:space="preserve">Solid Gold Petite Micropave </t>
  </si>
  <si>
    <t>jewelery</t>
  </si>
  <si>
    <t>M-005</t>
  </si>
  <si>
    <t>10</t>
  </si>
  <si>
    <t>SanDisk SSD PLUS 1TB Internal SSD - SATA III 6 Gb/s</t>
  </si>
  <si>
    <t>M-006</t>
  </si>
  <si>
    <t>16</t>
  </si>
  <si>
    <t>Lock and Love Women's Removable Hooded Faux Leather Moto Biker Jacket</t>
  </si>
  <si>
    <t>M-007</t>
  </si>
  <si>
    <t>3</t>
  </si>
  <si>
    <t>Mens Cotton Jacket</t>
  </si>
  <si>
    <t>M-008</t>
  </si>
  <si>
    <t>13</t>
  </si>
  <si>
    <t>Acer SB220Q bi 21.5 inches Full HD (1920 x 1080) IPS Ultra-Thin</t>
  </si>
  <si>
    <t>M-009</t>
  </si>
  <si>
    <t>17</t>
  </si>
  <si>
    <t>Rain Jacket Women Windbreaker Striped Climbing Raincoats</t>
  </si>
  <si>
    <t>M-010</t>
  </si>
  <si>
    <t>5</t>
  </si>
  <si>
    <t>John Hardy Women's Legends Naga Gold &amp; Silver Dragon Station Chain Bracelet</t>
  </si>
  <si>
    <t>B-242</t>
  </si>
  <si>
    <t>L-111</t>
  </si>
  <si>
    <t>2</t>
  </si>
  <si>
    <t xml:space="preserve">Mens Casual Premium Slim Fit T-Shirts </t>
  </si>
  <si>
    <t>B-241</t>
  </si>
  <si>
    <t>4</t>
  </si>
  <si>
    <t>Mens Casual Slim Fit</t>
  </si>
  <si>
    <t>C-101</t>
  </si>
  <si>
    <t>D-202</t>
  </si>
  <si>
    <t>E-303</t>
  </si>
  <si>
    <t>11</t>
  </si>
  <si>
    <t>Silicon Power 256GB SSD 3D NAND A55 SLC Cache Performance Boost SATA III 2.5</t>
  </si>
  <si>
    <t>I-707</t>
  </si>
  <si>
    <t>J-808</t>
  </si>
  <si>
    <t>14</t>
  </si>
  <si>
    <t xml:space="preserve">Samsung 49-Inch CHG90 144Hz Curved Gaming Monitor (LC49HG90DMNXZA) – Super Ultrawide Screen QLED </t>
  </si>
  <si>
    <t>Daily Sales Dashboard</t>
  </si>
  <si>
    <t>Report For: 2025-10-21</t>
  </si>
  <si>
    <t>Key Metrics</t>
  </si>
  <si>
    <t>Total Revenue</t>
  </si>
  <si>
    <t>Total Item Sold</t>
  </si>
  <si>
    <t>Number of Orders</t>
  </si>
  <si>
    <t>Sales by Category</t>
  </si>
  <si>
    <t>Mens's Clothing</t>
  </si>
  <si>
    <t>Women's Clothing</t>
  </si>
  <si>
    <t>Electronics</t>
  </si>
  <si>
    <t>Jewelery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</si>
</sst>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-"/>
  </numFmts>
  <fonts count="2" x14ac:knownFonts="1">
    <font>
      <sz val="11"/>
      <color theme="1"/>
      <name val="Aptos Narrow"/>
      <family val="2"/>
      <scheme val="minor"/>
    </font>
    <font>
      <b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BDD7EE"/>
        <bgColor rgb="FFBDD7EE"/>
      </patternFill>
    </fill>
    <fill>
      <patternFill patternType="solid">
        <fgColor rgb="FFFCE4D6"/>
        <bgColor rgb="FFFCE4D6"/>
      </patternFill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1" fillId="5" borderId="1" xfId="0" applyFont="1" applyFill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selection sqref="A1:XFD1048576"/>
    </sheetView>
  </sheetViews>
  <sheetFormatPr defaultRowHeight="14.5" x14ac:dyDescent="0.35"/>
  <cols>
    <col min="1" max="1" width="3.90625" bestFit="1" customWidth="1"/>
    <col min="2" max="2" width="8.08984375" bestFit="1" customWidth="1"/>
    <col min="3" max="3" width="9.1796875" bestFit="1" customWidth="1"/>
    <col min="4" max="4" width="90.08984375" bestFit="1" customWidth="1"/>
    <col min="5" max="5" width="14.81640625" bestFit="1" customWidth="1"/>
    <col min="6" max="6" width="8" bestFit="1" customWidth="1"/>
    <col min="7" max="7" width="7.7265625" bestFit="1" customWidth="1"/>
    <col min="8" max="8" width="6.1796875" bestFit="1" customWidth="1"/>
    <col min="9" max="9" width="5.90625" bestFit="1" customWidth="1"/>
    <col min="10" max="10" width="12.17968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 t="s">
        <v>10</v>
      </c>
      <c r="B2" s="2" t="s">
        <v>11</v>
      </c>
      <c r="C2" s="2" t="s">
        <v>10</v>
      </c>
      <c r="D2" s="2" t="s">
        <v>12</v>
      </c>
      <c r="E2" s="2" t="s">
        <v>13</v>
      </c>
      <c r="F2" s="3">
        <v>2</v>
      </c>
      <c r="G2" s="3">
        <v>109.95</v>
      </c>
      <c r="H2" s="2">
        <v>3.9</v>
      </c>
      <c r="I2" s="2">
        <v>120</v>
      </c>
      <c r="J2" s="3">
        <v>219.9</v>
      </c>
    </row>
    <row r="3" spans="1:10" x14ac:dyDescent="0.35">
      <c r="A3" s="2">
        <f t="shared" ref="A3:A22" si="0">A2 + 1</f>
        <v>2</v>
      </c>
      <c r="B3" s="2" t="s">
        <v>14</v>
      </c>
      <c r="C3" s="2" t="s">
        <v>15</v>
      </c>
      <c r="D3" s="2" t="s">
        <v>16</v>
      </c>
      <c r="E3" s="2" t="s">
        <v>17</v>
      </c>
      <c r="F3" s="3">
        <v>1</v>
      </c>
      <c r="G3" s="3">
        <v>56.99</v>
      </c>
      <c r="H3" s="2">
        <v>2.6</v>
      </c>
      <c r="I3" s="2">
        <v>235</v>
      </c>
      <c r="J3" s="3">
        <v>56.99</v>
      </c>
    </row>
    <row r="4" spans="1:10" x14ac:dyDescent="0.35">
      <c r="A4" s="2">
        <f t="shared" si="0"/>
        <v>3</v>
      </c>
      <c r="B4" s="2" t="s">
        <v>18</v>
      </c>
      <c r="C4" s="2" t="s">
        <v>19</v>
      </c>
      <c r="D4" s="2" t="s">
        <v>20</v>
      </c>
      <c r="E4" s="2" t="s">
        <v>21</v>
      </c>
      <c r="F4" s="3">
        <v>5</v>
      </c>
      <c r="G4" s="3">
        <v>64</v>
      </c>
      <c r="H4" s="2">
        <v>3.3</v>
      </c>
      <c r="I4" s="2">
        <v>203</v>
      </c>
      <c r="J4" s="3">
        <v>320</v>
      </c>
    </row>
    <row r="5" spans="1:10" x14ac:dyDescent="0.35">
      <c r="A5" s="2">
        <f t="shared" si="0"/>
        <v>4</v>
      </c>
      <c r="B5" s="2" t="s">
        <v>22</v>
      </c>
      <c r="C5" s="2" t="s">
        <v>23</v>
      </c>
      <c r="D5" s="2" t="s">
        <v>24</v>
      </c>
      <c r="E5" s="2" t="s">
        <v>21</v>
      </c>
      <c r="F5" s="3">
        <v>3</v>
      </c>
      <c r="G5" s="3">
        <v>114</v>
      </c>
      <c r="H5" s="2">
        <v>4.8</v>
      </c>
      <c r="I5" s="2">
        <v>400</v>
      </c>
      <c r="J5" s="3">
        <v>342</v>
      </c>
    </row>
    <row r="6" spans="1:10" x14ac:dyDescent="0.35">
      <c r="A6" s="2">
        <f t="shared" si="0"/>
        <v>5</v>
      </c>
      <c r="B6" s="2" t="s">
        <v>25</v>
      </c>
      <c r="C6" s="2" t="s">
        <v>10</v>
      </c>
      <c r="D6" s="2" t="s">
        <v>12</v>
      </c>
      <c r="E6" s="2" t="s">
        <v>13</v>
      </c>
      <c r="F6" s="3">
        <v>1</v>
      </c>
      <c r="G6" s="3">
        <v>109.95</v>
      </c>
      <c r="H6" s="2">
        <v>3.9</v>
      </c>
      <c r="I6" s="2">
        <v>120</v>
      </c>
      <c r="J6" s="3">
        <v>109.95</v>
      </c>
    </row>
    <row r="7" spans="1:10" x14ac:dyDescent="0.35">
      <c r="A7" s="2">
        <f t="shared" si="0"/>
        <v>6</v>
      </c>
      <c r="B7" s="2" t="s">
        <v>26</v>
      </c>
      <c r="C7" s="2" t="s">
        <v>27</v>
      </c>
      <c r="D7" s="2" t="s">
        <v>28</v>
      </c>
      <c r="E7" s="2" t="s">
        <v>17</v>
      </c>
      <c r="F7" s="3">
        <v>5</v>
      </c>
      <c r="G7" s="3">
        <v>9.85</v>
      </c>
      <c r="H7" s="2">
        <v>4.7</v>
      </c>
      <c r="I7" s="2">
        <v>130</v>
      </c>
      <c r="J7" s="3">
        <v>49.25</v>
      </c>
    </row>
    <row r="8" spans="1:10" x14ac:dyDescent="0.35">
      <c r="A8" s="2">
        <f t="shared" si="0"/>
        <v>7</v>
      </c>
      <c r="B8" s="2" t="s">
        <v>29</v>
      </c>
      <c r="C8" s="2" t="s">
        <v>30</v>
      </c>
      <c r="D8" s="2" t="s">
        <v>31</v>
      </c>
      <c r="E8" s="2" t="s">
        <v>32</v>
      </c>
      <c r="F8" s="3">
        <v>2</v>
      </c>
      <c r="G8" s="3">
        <v>168</v>
      </c>
      <c r="H8" s="2">
        <v>3.9</v>
      </c>
      <c r="I8" s="2">
        <v>70</v>
      </c>
      <c r="J8" s="3">
        <v>336</v>
      </c>
    </row>
    <row r="9" spans="1:10" x14ac:dyDescent="0.35">
      <c r="A9" s="2">
        <f t="shared" si="0"/>
        <v>8</v>
      </c>
      <c r="B9" s="2" t="s">
        <v>33</v>
      </c>
      <c r="C9" s="2" t="s">
        <v>34</v>
      </c>
      <c r="D9" s="2" t="s">
        <v>35</v>
      </c>
      <c r="E9" s="2" t="s">
        <v>21</v>
      </c>
      <c r="F9" s="3">
        <v>1</v>
      </c>
      <c r="G9" s="3">
        <v>109</v>
      </c>
      <c r="H9" s="2">
        <v>2.9</v>
      </c>
      <c r="I9" s="2">
        <v>470</v>
      </c>
      <c r="J9" s="3">
        <v>109</v>
      </c>
    </row>
    <row r="10" spans="1:10" x14ac:dyDescent="0.35">
      <c r="A10" s="2">
        <f t="shared" si="0"/>
        <v>9</v>
      </c>
      <c r="B10" s="2" t="s">
        <v>36</v>
      </c>
      <c r="C10" s="2" t="s">
        <v>37</v>
      </c>
      <c r="D10" s="2" t="s">
        <v>38</v>
      </c>
      <c r="E10" s="2" t="s">
        <v>17</v>
      </c>
      <c r="F10" s="3">
        <v>4</v>
      </c>
      <c r="G10" s="3">
        <v>29.95</v>
      </c>
      <c r="H10" s="2">
        <v>2.9</v>
      </c>
      <c r="I10" s="2">
        <v>340</v>
      </c>
      <c r="J10" s="3">
        <v>119.8</v>
      </c>
    </row>
    <row r="11" spans="1:10" x14ac:dyDescent="0.35">
      <c r="A11" s="2">
        <f t="shared" si="0"/>
        <v>10</v>
      </c>
      <c r="B11" s="2" t="s">
        <v>39</v>
      </c>
      <c r="C11" s="2" t="s">
        <v>40</v>
      </c>
      <c r="D11" s="2" t="s">
        <v>41</v>
      </c>
      <c r="E11" s="2" t="s">
        <v>13</v>
      </c>
      <c r="F11" s="3">
        <v>2</v>
      </c>
      <c r="G11" s="3">
        <v>55.99</v>
      </c>
      <c r="H11" s="2">
        <v>4.7</v>
      </c>
      <c r="I11" s="2">
        <v>500</v>
      </c>
      <c r="J11" s="3">
        <v>111.98</v>
      </c>
    </row>
    <row r="12" spans="1:10" x14ac:dyDescent="0.35">
      <c r="A12" s="2">
        <f t="shared" si="0"/>
        <v>11</v>
      </c>
      <c r="B12" s="2" t="s">
        <v>42</v>
      </c>
      <c r="C12" s="2" t="s">
        <v>43</v>
      </c>
      <c r="D12" s="2" t="s">
        <v>44</v>
      </c>
      <c r="E12" s="2" t="s">
        <v>21</v>
      </c>
      <c r="F12" s="3">
        <v>1</v>
      </c>
      <c r="G12" s="3">
        <v>599</v>
      </c>
      <c r="H12" s="2">
        <v>2.9</v>
      </c>
      <c r="I12" s="2">
        <v>250</v>
      </c>
      <c r="J12" s="3">
        <v>599</v>
      </c>
    </row>
    <row r="13" spans="1:10" x14ac:dyDescent="0.35">
      <c r="A13" s="2">
        <f t="shared" si="0"/>
        <v>12</v>
      </c>
      <c r="B13" s="2" t="s">
        <v>45</v>
      </c>
      <c r="C13" s="2" t="s">
        <v>46</v>
      </c>
      <c r="D13" s="2" t="s">
        <v>47</v>
      </c>
      <c r="E13" s="2" t="s">
        <v>17</v>
      </c>
      <c r="F13" s="3">
        <v>3</v>
      </c>
      <c r="G13" s="3">
        <v>39.99</v>
      </c>
      <c r="H13" s="2">
        <v>3.8</v>
      </c>
      <c r="I13" s="2">
        <v>679</v>
      </c>
      <c r="J13" s="3">
        <v>119.97</v>
      </c>
    </row>
    <row r="14" spans="1:10" x14ac:dyDescent="0.35">
      <c r="A14" s="2">
        <f t="shared" si="0"/>
        <v>13</v>
      </c>
      <c r="B14" s="2" t="s">
        <v>48</v>
      </c>
      <c r="C14" s="2" t="s">
        <v>49</v>
      </c>
      <c r="D14" s="2" t="s">
        <v>50</v>
      </c>
      <c r="E14" s="2" t="s">
        <v>32</v>
      </c>
      <c r="F14" s="3">
        <v>1</v>
      </c>
      <c r="G14" s="3">
        <v>695</v>
      </c>
      <c r="H14" s="2">
        <v>4.5999999999999996</v>
      </c>
      <c r="I14" s="2">
        <v>400</v>
      </c>
      <c r="J14" s="3">
        <v>695</v>
      </c>
    </row>
    <row r="15" spans="1:10" x14ac:dyDescent="0.35">
      <c r="A15" s="2">
        <f t="shared" si="0"/>
        <v>14</v>
      </c>
      <c r="B15" s="2" t="s">
        <v>51</v>
      </c>
      <c r="C15" s="2" t="s">
        <v>27</v>
      </c>
      <c r="D15" s="2" t="s">
        <v>28</v>
      </c>
      <c r="E15" s="2" t="s">
        <v>17</v>
      </c>
      <c r="F15" s="3">
        <v>3</v>
      </c>
      <c r="G15" s="3">
        <v>9.85</v>
      </c>
      <c r="H15" s="2">
        <v>4.7</v>
      </c>
      <c r="I15" s="2">
        <v>130</v>
      </c>
      <c r="J15" s="3">
        <v>29.55</v>
      </c>
    </row>
    <row r="16" spans="1:10" x14ac:dyDescent="0.35">
      <c r="A16" s="2">
        <f t="shared" si="0"/>
        <v>15</v>
      </c>
      <c r="B16" s="2" t="s">
        <v>52</v>
      </c>
      <c r="C16" s="2" t="s">
        <v>53</v>
      </c>
      <c r="D16" s="2" t="s">
        <v>54</v>
      </c>
      <c r="E16" s="2" t="s">
        <v>13</v>
      </c>
      <c r="F16" s="3">
        <v>1</v>
      </c>
      <c r="G16" s="3">
        <v>22.3</v>
      </c>
      <c r="H16" s="2">
        <v>4.0999999999999996</v>
      </c>
      <c r="I16" s="2">
        <v>259</v>
      </c>
      <c r="J16" s="3">
        <v>22.3</v>
      </c>
    </row>
    <row r="17" spans="1:10" x14ac:dyDescent="0.35">
      <c r="A17" s="2">
        <f t="shared" si="0"/>
        <v>16</v>
      </c>
      <c r="B17" s="2" t="s">
        <v>55</v>
      </c>
      <c r="C17" s="2" t="s">
        <v>56</v>
      </c>
      <c r="D17" s="2" t="s">
        <v>57</v>
      </c>
      <c r="E17" s="2" t="s">
        <v>13</v>
      </c>
      <c r="F17" s="3">
        <v>1</v>
      </c>
      <c r="G17" s="3">
        <v>15.99</v>
      </c>
      <c r="H17" s="2">
        <v>2.1</v>
      </c>
      <c r="I17" s="2">
        <v>430</v>
      </c>
      <c r="J17" s="3">
        <v>15.99</v>
      </c>
    </row>
    <row r="18" spans="1:10" x14ac:dyDescent="0.35">
      <c r="A18" s="2">
        <f t="shared" si="0"/>
        <v>17</v>
      </c>
      <c r="B18" s="2" t="s">
        <v>58</v>
      </c>
      <c r="C18" s="2" t="s">
        <v>49</v>
      </c>
      <c r="D18" s="2" t="s">
        <v>50</v>
      </c>
      <c r="E18" s="2" t="s">
        <v>32</v>
      </c>
      <c r="F18" s="3">
        <v>2</v>
      </c>
      <c r="G18" s="3">
        <v>695</v>
      </c>
      <c r="H18" s="2">
        <v>4.5999999999999996</v>
      </c>
      <c r="I18" s="2">
        <v>400</v>
      </c>
      <c r="J18" s="3">
        <v>1390</v>
      </c>
    </row>
    <row r="19" spans="1:10" x14ac:dyDescent="0.35">
      <c r="A19" s="2">
        <f t="shared" si="0"/>
        <v>18</v>
      </c>
      <c r="B19" s="2" t="s">
        <v>59</v>
      </c>
      <c r="C19" s="2" t="s">
        <v>40</v>
      </c>
      <c r="D19" s="2" t="s">
        <v>41</v>
      </c>
      <c r="E19" s="2" t="s">
        <v>13</v>
      </c>
      <c r="F19" s="3">
        <v>1</v>
      </c>
      <c r="G19" s="3">
        <v>55.99</v>
      </c>
      <c r="H19" s="2">
        <v>4.7</v>
      </c>
      <c r="I19" s="2">
        <v>500</v>
      </c>
      <c r="J19" s="3">
        <v>55.99</v>
      </c>
    </row>
    <row r="20" spans="1:10" x14ac:dyDescent="0.35">
      <c r="A20" s="2">
        <f t="shared" si="0"/>
        <v>19</v>
      </c>
      <c r="B20" s="2" t="s">
        <v>60</v>
      </c>
      <c r="C20" s="2" t="s">
        <v>61</v>
      </c>
      <c r="D20" s="2" t="s">
        <v>62</v>
      </c>
      <c r="E20" s="2" t="s">
        <v>21</v>
      </c>
      <c r="F20" s="3">
        <v>4</v>
      </c>
      <c r="G20" s="3">
        <v>109</v>
      </c>
      <c r="H20" s="2">
        <v>4.8</v>
      </c>
      <c r="I20" s="2">
        <v>319</v>
      </c>
      <c r="J20" s="3">
        <v>436</v>
      </c>
    </row>
    <row r="21" spans="1:10" x14ac:dyDescent="0.35">
      <c r="A21" s="2">
        <f t="shared" si="0"/>
        <v>20</v>
      </c>
      <c r="B21" s="2" t="s">
        <v>63</v>
      </c>
      <c r="C21" s="2" t="s">
        <v>10</v>
      </c>
      <c r="D21" s="2" t="s">
        <v>12</v>
      </c>
      <c r="E21" s="2" t="s">
        <v>13</v>
      </c>
      <c r="F21" s="3">
        <v>10</v>
      </c>
      <c r="G21" s="3">
        <v>109.95</v>
      </c>
      <c r="H21" s="2">
        <v>3.9</v>
      </c>
      <c r="I21" s="2">
        <v>120</v>
      </c>
      <c r="J21" s="3">
        <v>1099.5</v>
      </c>
    </row>
    <row r="22" spans="1:10" x14ac:dyDescent="0.35">
      <c r="A22" s="2">
        <f t="shared" si="0"/>
        <v>21</v>
      </c>
      <c r="B22" s="2" t="s">
        <v>64</v>
      </c>
      <c r="C22" s="2" t="s">
        <v>65</v>
      </c>
      <c r="D22" s="2" t="s">
        <v>66</v>
      </c>
      <c r="E22" s="2" t="s">
        <v>21</v>
      </c>
      <c r="F22" s="3">
        <v>1</v>
      </c>
      <c r="G22" s="3">
        <v>999.99</v>
      </c>
      <c r="H22" s="2">
        <v>2.2000000000000002</v>
      </c>
      <c r="I22" s="2">
        <v>140</v>
      </c>
      <c r="J22" s="3">
        <v>999.99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F10"/>
  <sheetViews>
    <sheetView tabSelected="1" workbookViewId="0">
      <selection activeCell="K10" sqref="K10"/>
    </sheetView>
  </sheetViews>
  <sheetFormatPr defaultRowHeight="14.5" x14ac:dyDescent="0.35"/>
  <cols>
    <col min="5" max="5" width="19.6328125" bestFit="1" customWidth="1"/>
    <col min="6" max="6" width="19.7265625" bestFit="1" customWidth="1"/>
  </cols>
  <sheetData>
    <row r="1" spans="5:6" x14ac:dyDescent="0.35">
      <c r="E1" s="4" t="s">
        <v>67</v>
      </c>
      <c r="F1" s="4" t="s">
        <v>68</v>
      </c>
    </row>
    <row r="2" spans="5:6" x14ac:dyDescent="0.35">
      <c r="E2" s="6" t="s">
        <v>69</v>
      </c>
      <c r="F2" s="7"/>
    </row>
    <row r="3" spans="5:6" x14ac:dyDescent="0.35">
      <c r="E3" s="2" t="s">
        <v>70</v>
      </c>
      <c r="F3" s="5">
        <f>SUM('2025-10-21'!J2:J22)</f>
        <v>7238.16</v>
      </c>
    </row>
    <row r="4" spans="5:6" x14ac:dyDescent="0.35">
      <c r="E4" s="2" t="s">
        <v>71</v>
      </c>
      <c r="F4" s="2">
        <f>SUMPRODUCT(--('2025-10-21'!F2:F22))</f>
        <v>54</v>
      </c>
    </row>
    <row r="5" spans="5:6" x14ac:dyDescent="0.35">
      <c r="E5" s="2" t="s">
        <v>72</v>
      </c>
      <c r="F5" s="2">
        <f>COUNTA('2025-10-21'!B2:B22)</f>
        <v>21</v>
      </c>
    </row>
    <row r="6" spans="5:6" x14ac:dyDescent="0.35">
      <c r="E6" s="6" t="s">
        <v>73</v>
      </c>
      <c r="F6" s="7"/>
    </row>
    <row r="7" spans="5:6" x14ac:dyDescent="0.35">
      <c r="E7" s="2" t="s">
        <v>74</v>
      </c>
      <c r="F7" s="5">
        <f>SUMIF('2025-10-21'!E2:E22, "men's clothing", '2025-10-21'!J2:J22)</f>
        <v>1635.6100000000001</v>
      </c>
    </row>
    <row r="8" spans="5:6" x14ac:dyDescent="0.35">
      <c r="E8" s="2" t="s">
        <v>75</v>
      </c>
      <c r="F8" s="5">
        <f>SUMIF('2025-10-21'!E2:E22, "women's clothing", '2025-10-21'!J2:J22)</f>
        <v>375.56</v>
      </c>
    </row>
    <row r="9" spans="5:6" x14ac:dyDescent="0.35">
      <c r="E9" s="2" t="s">
        <v>76</v>
      </c>
      <c r="F9" s="5">
        <f>SUMIF('2025-10-21'!E2:E22, "electronics", '2025-10-21'!J2:J22)</f>
        <v>2805.99</v>
      </c>
    </row>
    <row r="10" spans="5:6" x14ac:dyDescent="0.35">
      <c r="E10" s="2" t="s">
        <v>77</v>
      </c>
      <c r="F10" s="5">
        <f>SUMIF('2025-10-21'!E2:E22, "jewelery", '2025-10-21'!J2:J22)</f>
        <v>2421</v>
      </c>
    </row>
  </sheetData>
  <mergeCells count="2">
    <mergeCell ref="E2:F2"/>
    <mergeCell ref="E6:F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2025-10-21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Abdulazeez Adeiza. AbdulMalik</dc:creator>
  <cp:lastModifiedBy>Abdulazeez Adeiza. AbdulMalik</cp:lastModifiedBy>
  <dcterms:created xsi:type="dcterms:W3CDTF">2025-10-21T09:08:48Z</dcterms:created>
  <dcterms:modified xsi:type="dcterms:W3CDTF">2025-10-21T11:04:09Z</dcterms:modified>
</cp:coreProperties>
</file>