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abdulrahmanalabdali/Desktop/"/>
    </mc:Choice>
  </mc:AlternateContent>
  <xr:revisionPtr revIDLastSave="0" documentId="8_{3338921B-F0AA-2147-838A-0DAD1279A2AD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Data" sheetId="1" r:id="rId1"/>
    <sheet name="Statistics" sheetId="2" r:id="rId2"/>
    <sheet name="Sheet3" sheetId="5" r:id="rId3"/>
    <sheet name="Sheet4" sheetId="6" r:id="rId4"/>
    <sheet name="Prediction" sheetId="4" r:id="rId5"/>
  </sheets>
  <externalReferences>
    <externalReference r:id="rId6"/>
  </externalReferences>
  <definedNames>
    <definedName name="_xlnm._FilterDatabase" localSheetId="0" hidden="1">Data!$A$1:$W$187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  <c r="B12" i="2" l="1"/>
</calcChain>
</file>

<file path=xl/sharedStrings.xml><?xml version="1.0" encoding="utf-8"?>
<sst xmlns="http://schemas.openxmlformats.org/spreadsheetml/2006/main" count="801" uniqueCount="449">
  <si>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</si>
  <si>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</si>
  <si>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</si>
  <si>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</si>
  <si>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</si>
  <si>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</si>
  <si>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</si>
  <si>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</si>
  <si>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</si>
  <si>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</si>
  <si>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</si>
  <si>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</si>
  <si>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</si>
  <si>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</si>
  <si>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</si>
  <si>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</si>
  <si>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</si>
  <si>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</si>
  <si>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</si>
  <si>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</si>
  <si>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</si>
  <si>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</si>
  <si>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</si>
  <si>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</si>
  <si>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</si>
  <si>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</si>
  <si>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</si>
  <si>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</si>
  <si>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</si>
  <si>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</si>
  <si>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</si>
  <si>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</si>
  <si>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</si>
  <si>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</si>
  <si>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</si>
  <si>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</si>
  <si>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</si>
  <si>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</si>
  <si>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</si>
  <si>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</si>
  <si>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</si>
  <si>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</si>
  <si>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</si>
  <si>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</si>
  <si>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</si>
  <si>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</si>
  <si>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</si>
  <si>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</si>
  <si>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</si>
  <si>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</si>
  <si>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</si>
  <si>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</si>
  <si>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</si>
  <si>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</si>
  <si>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</si>
  <si>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</si>
  <si>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</si>
  <si>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</si>
  <si>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</si>
  <si>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</si>
  <si>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</si>
  <si>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</si>
  <si>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</si>
  <si>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</si>
  <si>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</si>
  <si>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</si>
  <si>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</si>
  <si>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</si>
  <si>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</si>
  <si>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</si>
  <si>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</si>
  <si>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</si>
  <si>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</si>
  <si>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</si>
  <si>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</si>
  <si>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</si>
  <si>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</si>
  <si>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</si>
  <si>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</si>
  <si>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</si>
  <si>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</si>
  <si>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</si>
  <si>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</si>
  <si>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</si>
  <si>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</si>
  <si>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</si>
  <si>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</si>
  <si>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</si>
  <si>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</si>
  <si>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</si>
  <si>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</si>
  <si>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</si>
  <si>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</si>
  <si>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</si>
  <si>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</si>
  <si>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</si>
  <si>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</si>
  <si>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</si>
  <si>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</si>
  <si>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</si>
  <si>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</si>
  <si>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</si>
  <si>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</si>
  <si>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</si>
  <si>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</si>
  <si>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</si>
  <si>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</si>
  <si>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</si>
  <si>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</si>
  <si>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</si>
  <si>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</si>
  <si>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</si>
  <si>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</si>
  <si>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</si>
  <si>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</si>
  <si>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</si>
  <si>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</si>
  <si>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</si>
  <si>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</si>
  <si>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</si>
  <si>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</si>
  <si>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</si>
  <si>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</si>
  <si>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</si>
  <si>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</si>
  <si>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</si>
  <si>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</si>
  <si>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</si>
  <si>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</si>
  <si>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</si>
  <si>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</si>
  <si>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</si>
  <si>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</si>
  <si>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</si>
  <si>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</si>
  <si>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</si>
  <si>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</si>
  <si>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</si>
  <si>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</si>
  <si>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</si>
  <si>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</si>
  <si>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</si>
  <si>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</si>
  <si>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</si>
  <si>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</si>
  <si>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</si>
  <si>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</si>
  <si>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</si>
  <si>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</si>
  <si>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</si>
  <si>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</si>
  <si>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</si>
  <si>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</si>
  <si>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</si>
  <si>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</si>
  <si>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</si>
  <si>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</si>
  <si>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</si>
  <si>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</si>
  <si>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</si>
  <si>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</si>
  <si>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</si>
  <si>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</si>
  <si>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</si>
  <si>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</si>
  <si>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</si>
  <si>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</si>
  <si>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</si>
  <si>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</si>
  <si>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</si>
  <si>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</si>
  <si>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</si>
  <si>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</si>
  <si>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</si>
  <si>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</si>
  <si>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</si>
  <si>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</si>
  <si>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</si>
  <si>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</si>
  <si>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</si>
  <si>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</si>
  <si>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</si>
  <si>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</si>
  <si>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</si>
  <si>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</si>
  <si>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</si>
  <si>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</si>
  <si>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</si>
  <si>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</si>
  <si>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</si>
  <si>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</si>
  <si>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</si>
  <si>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</si>
  <si>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</si>
  <si>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</si>
  <si>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</si>
  <si>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</si>
  <si>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</si>
  <si>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</si>
  <si>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</si>
  <si>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</si>
  <si>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</si>
  <si>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</si>
  <si>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</si>
  <si>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</si>
  <si>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</si>
  <si>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</si>
  <si>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</si>
  <si>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</si>
  <si>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</si>
  <si>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</si>
  <si>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</si>
  <si>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</si>
  <si>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</si>
  <si>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</si>
  <si>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</si>
  <si>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</si>
  <si>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</si>
  <si>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</si>
  <si>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</si>
  <si>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</si>
  <si>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</si>
  <si>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</si>
  <si>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</si>
  <si>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</si>
  <si>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</si>
  <si>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</si>
  <si>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</si>
  <si>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</si>
  <si>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</si>
  <si>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</si>
  <si>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</si>
  <si>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</si>
  <si>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</si>
  <si>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</si>
  <si>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</si>
  <si>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</si>
  <si>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</si>
  <si>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</si>
  <si>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</si>
  <si>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</si>
  <si>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</si>
  <si>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</si>
  <si>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</si>
  <si>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</si>
  <si>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</si>
  <si>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</si>
  <si>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</si>
  <si>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</si>
  <si>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</si>
  <si>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</si>
  <si>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</si>
  <si>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</si>
  <si>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</si>
  <si>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</si>
  <si>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</si>
  <si>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</si>
  <si>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</si>
  <si>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</si>
  <si>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</si>
  <si>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</si>
  <si>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</si>
  <si>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</si>
  <si>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</si>
  <si>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</si>
  <si>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</si>
  <si>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</si>
  <si>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</si>
  <si>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</si>
  <si>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</si>
  <si>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</si>
  <si>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</si>
  <si>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</si>
  <si>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</si>
  <si>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</si>
  <si>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</si>
  <si>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</si>
  <si>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</si>
  <si>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</si>
  <si>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</si>
  <si>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</si>
  <si>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</si>
  <si>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</si>
  <si>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</si>
  <si>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</si>
  <si>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</si>
  <si>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</si>
  <si>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</si>
  <si>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</si>
  <si>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</si>
  <si>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</si>
  <si>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</si>
  <si>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</si>
  <si>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</si>
  <si>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</si>
  <si>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</si>
  <si>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</si>
  <si>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</si>
  <si>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</si>
  <si>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</si>
  <si>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</si>
  <si>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</si>
  <si>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</si>
  <si>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</si>
  <si>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</si>
  <si>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</si>
  <si>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</si>
  <si>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</si>
  <si>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</si>
  <si>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</si>
  <si>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</si>
  <si>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</si>
  <si>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</si>
  <si>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</si>
  <si>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</si>
  <si>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</si>
  <si>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</si>
  <si>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</si>
  <si>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</si>
  <si>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</si>
  <si>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</si>
  <si>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</si>
  <si>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</si>
  <si>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</si>
  <si>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</si>
  <si>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</si>
  <si>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</si>
  <si>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</si>
  <si>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</si>
  <si>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</si>
  <si>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</si>
  <si>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</si>
  <si>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</si>
  <si>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</si>
  <si>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</si>
  <si>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</si>
  <si>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</si>
  <si>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</si>
  <si>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</si>
  <si>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</si>
  <si>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</si>
  <si>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</si>
  <si>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</si>
  <si>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</si>
  <si>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</si>
  <si>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</si>
  <si>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</si>
  <si>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</si>
  <si>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</si>
  <si>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</si>
  <si>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</si>
  <si>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</si>
  <si>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</si>
  <si>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</si>
  <si>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</si>
  <si>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</si>
  <si>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</si>
  <si>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</si>
  <si>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</si>
  <si>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</si>
  <si>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</si>
  <si>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</si>
  <si>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</si>
  <si>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</si>
  <si>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</si>
  <si>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</si>
  <si>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</si>
  <si>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</si>
  <si>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</si>
  <si>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</si>
  <si>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</si>
  <si>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</si>
  <si>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</si>
  <si>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</si>
  <si>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</si>
  <si>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</si>
  <si>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</si>
  <si>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</si>
  <si>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</si>
  <si>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</si>
  <si>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</si>
  <si>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</si>
  <si>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</si>
  <si>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</si>
  <si>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</si>
  <si>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</si>
  <si>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</si>
  <si>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</si>
  <si>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</si>
  <si>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</si>
  <si>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</si>
  <si>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</si>
  <si>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</si>
  <si>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</si>
  <si>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</si>
  <si>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</si>
  <si>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</si>
  <si>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</si>
  <si>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</si>
  <si>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</si>
  <si>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</si>
  <si>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</si>
  <si>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</si>
  <si>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</si>
  <si>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</si>
  <si>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</si>
  <si>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</si>
  <si>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</si>
  <si>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</si>
  <si>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Task 5</t>
  </si>
  <si>
    <t>Chart Explanation</t>
  </si>
  <si>
    <t>Bhutan put a lot of effort to have access to electricity for its people</t>
  </si>
  <si>
    <t xml:space="preserve">it has doubled more than 3 times throught 19 years </t>
  </si>
  <si>
    <t>Eriteria is struggling with providing electricity for its people</t>
  </si>
  <si>
    <t xml:space="preserve">They have been doing steady efforts past 19 yrs but the volume is not very good </t>
  </si>
  <si>
    <t>Task 6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</si>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</sst>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Dynamics of the indicator for Eritrea and Bhutan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Statistics!$A$43:$C$43</c:f>
              <c:strCache>
                <c:ptCount val="3"/>
                <c:pt idx="0">
                  <c:v>Eritrea</c:v>
                </c:pt>
                <c:pt idx="1">
                  <c:v>ERI</c:v>
                </c:pt>
                <c:pt idx="2">
                  <c:v>Access to electricity (% of population)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Statistics!$D$42:$W$42</c:f>
              <c:strCache>
                <c:ptCount val="20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</c:strCache>
            </c:strRef>
          </c:cat>
          <c:val>
            <c:numRef>
              <c:f>Statistics!$D$43:$W$43</c:f>
              <c:numCache>
                <c:formatCode>General</c:formatCode>
                <c:ptCount val="20"/>
                <c:pt idx="0">
                  <c:v>29.2042427062988</c:v>
                </c:pt>
                <c:pt idx="1">
                  <c:v>30.301435470581101</c:v>
                </c:pt>
                <c:pt idx="2">
                  <c:v>32.200000000000003</c:v>
                </c:pt>
                <c:pt idx="3">
                  <c:v>32.469783782958999</c:v>
                </c:pt>
                <c:pt idx="4">
                  <c:v>33.538585662841797</c:v>
                </c:pt>
                <c:pt idx="5">
                  <c:v>34.5957221984863</c:v>
                </c:pt>
                <c:pt idx="6">
                  <c:v>35.643730163574197</c:v>
                </c:pt>
                <c:pt idx="7">
                  <c:v>36.688686370849602</c:v>
                </c:pt>
                <c:pt idx="8">
                  <c:v>37.736824035644503</c:v>
                </c:pt>
                <c:pt idx="9">
                  <c:v>38.794387817382798</c:v>
                </c:pt>
                <c:pt idx="10">
                  <c:v>39.867607116699197</c:v>
                </c:pt>
                <c:pt idx="11">
                  <c:v>40.962718963622997</c:v>
                </c:pt>
                <c:pt idx="12">
                  <c:v>42.084251403808601</c:v>
                </c:pt>
                <c:pt idx="13">
                  <c:v>43.229896545410199</c:v>
                </c:pt>
                <c:pt idx="14">
                  <c:v>44.395633697509801</c:v>
                </c:pt>
                <c:pt idx="15">
                  <c:v>45.577445983886697</c:v>
                </c:pt>
                <c:pt idx="16">
                  <c:v>46.771312713622997</c:v>
                </c:pt>
                <c:pt idx="17">
                  <c:v>47.973213195800803</c:v>
                </c:pt>
                <c:pt idx="18">
                  <c:v>49.1791381835938</c:v>
                </c:pt>
                <c:pt idx="19">
                  <c:v>50.385730743408203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7-6F4F-922C-47101A1A3ED6}"/>
            </c:ext>
          </c:extLst>
        </c:ser>
        <c:ser>
          <c:idx val="1"/>
          <c:order val="1"/>
          <c:tx>
            <c:strRef>
              <c:f>Statistics!$A$44:$C$44</c:f>
              <c:strCache>
                <c:ptCount val="3"/>
                <c:pt idx="0">
                  <c:v>Bhutan</c:v>
                </c:pt>
                <c:pt idx="1">
                  <c:v>BTN</c:v>
                </c:pt>
                <c:pt idx="2">
                  <c:v>Access to electricity (% of population)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Statistics!$D$42:$W$42</c:f>
              <c:strCache>
                <c:ptCount val="20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</c:strCache>
            </c:strRef>
          </c:cat>
          <c:val>
            <c:numRef>
              <c:f>Statistics!$D$44:$W$44</c:f>
              <c:numCache>
                <c:formatCode>General</c:formatCode>
                <c:ptCount val="20"/>
                <c:pt idx="0">
                  <c:v>31.15</c:v>
                </c:pt>
                <c:pt idx="1">
                  <c:v>40.091510772705099</c:v>
                </c:pt>
                <c:pt idx="2">
                  <c:v>44.043014526367202</c:v>
                </c:pt>
                <c:pt idx="3">
                  <c:v>41.1</c:v>
                </c:pt>
                <c:pt idx="4">
                  <c:v>51.916454315185497</c:v>
                </c:pt>
                <c:pt idx="5">
                  <c:v>59.8081116441343</c:v>
                </c:pt>
                <c:pt idx="6">
                  <c:v>59.746795654296903</c:v>
                </c:pt>
                <c:pt idx="7">
                  <c:v>71.8</c:v>
                </c:pt>
                <c:pt idx="8">
                  <c:v>67.565086364746094</c:v>
                </c:pt>
                <c:pt idx="9">
                  <c:v>71.485244750976605</c:v>
                </c:pt>
                <c:pt idx="10">
                  <c:v>73.282910874897794</c:v>
                </c:pt>
                <c:pt idx="11">
                  <c:v>81.687995910644503</c:v>
                </c:pt>
                <c:pt idx="12">
                  <c:v>91.5</c:v>
                </c:pt>
                <c:pt idx="13">
                  <c:v>87.371147155761705</c:v>
                </c:pt>
                <c:pt idx="14">
                  <c:v>91.399482727050795</c:v>
                </c:pt>
                <c:pt idx="15">
                  <c:v>95.443893432617202</c:v>
                </c:pt>
                <c:pt idx="16">
                  <c:v>99.500358581542997</c:v>
                </c:pt>
                <c:pt idx="17">
                  <c:v>97.7</c:v>
                </c:pt>
                <c:pt idx="18">
                  <c:v>99.968772888183594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7-6F4F-922C-47101A1A3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64383"/>
        <c:axId val="361889839"/>
      </c:lineChart>
      <c:catAx>
        <c:axId val="36226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61889839"/>
        <c:crosses val="autoZero"/>
        <c:auto val="1"/>
        <c:lblAlgn val="ctr"/>
        <c:lblOffset val="100"/>
        <c:noMultiLvlLbl val="0"/>
      </c:catAx>
      <c:valAx>
        <c:axId val="3618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6226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Prediction!$E$10:$E$29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Sheet4!$C$25:$C$44</c:f>
              <c:numCache>
                <c:formatCode>General</c:formatCode>
                <c:ptCount val="20"/>
                <c:pt idx="0">
                  <c:v>0.80335837120959996</c:v>
                </c:pt>
                <c:pt idx="1">
                  <c:v>0.7214242827219417</c:v>
                </c:pt>
                <c:pt idx="2">
                  <c:v>0.63120204916897338</c:v>
                </c:pt>
                <c:pt idx="3">
                  <c:v>0.53151531328141566</c:v>
                </c:pt>
                <c:pt idx="4">
                  <c:v>0.42118795620854765</c:v>
                </c:pt>
                <c:pt idx="5">
                  <c:v>-0.64682443531382061</c:v>
                </c:pt>
                <c:pt idx="6">
                  <c:v>-1.6377036525447188</c:v>
                </c:pt>
                <c:pt idx="7">
                  <c:v>3.3902145442232801E-2</c:v>
                </c:pt>
                <c:pt idx="8">
                  <c:v>-0.38482794066505566</c:v>
                </c:pt>
                <c:pt idx="9">
                  <c:v>-0.2186529745872825</c:v>
                </c:pt>
                <c:pt idx="10">
                  <c:v>-0.77195222878539127</c:v>
                </c:pt>
                <c:pt idx="11">
                  <c:v>-0.40857791807260924</c:v>
                </c:pt>
                <c:pt idx="12">
                  <c:v>-0.45907651690572759</c:v>
                </c:pt>
                <c:pt idx="13">
                  <c:v>-0.5026386609658946</c:v>
                </c:pt>
                <c:pt idx="14">
                  <c:v>-0.84620080502606321</c:v>
                </c:pt>
                <c:pt idx="15">
                  <c:v>0.11332657422919823</c:v>
                </c:pt>
                <c:pt idx="16">
                  <c:v>0.51847449028866066</c:v>
                </c:pt>
                <c:pt idx="17">
                  <c:v>0.12311276279343275</c:v>
                </c:pt>
                <c:pt idx="18">
                  <c:v>0.97816531142126628</c:v>
                </c:pt>
                <c:pt idx="19">
                  <c:v>1.0007858761012951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B5-5341-AF11-337F161D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87551"/>
        <c:axId val="95270351"/>
      </c:scatterChart>
      <c:valAx>
        <c:axId val="29588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70351"/>
        <c:crosses val="autoZero"/>
        <c:crossBetween val="midCat"/>
      </c:valAx>
      <c:valAx>
        <c:axId val="95270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887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Prediction!$E$10:$E$29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Prediction!$F$10:$F$29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79-1C4B-B12F-C5A113D2FC18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Prediction!$E$10:$E$29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Sheet4!$B$25:$B$44</c:f>
              <c:numCache>
                <c:formatCode>General</c:formatCode>
                <c:ptCount val="20"/>
                <c:pt idx="0">
                  <c:v>1.6363307881837101</c:v>
                </c:pt>
                <c:pt idx="1">
                  <c:v>2.0798929322438782</c:v>
                </c:pt>
                <c:pt idx="2">
                  <c:v>2.5234550763040464</c:v>
                </c:pt>
                <c:pt idx="3">
                  <c:v>2.9670172203642142</c:v>
                </c:pt>
                <c:pt idx="4">
                  <c:v>3.4105793644243825</c:v>
                </c:pt>
                <c:pt idx="5">
                  <c:v>3.8541415084845507</c:v>
                </c:pt>
                <c:pt idx="6">
                  <c:v>4.297703652544719</c:v>
                </c:pt>
                <c:pt idx="7">
                  <c:v>4.7412657966048872</c:v>
                </c:pt>
                <c:pt idx="8">
                  <c:v>5.1848279406650555</c:v>
                </c:pt>
                <c:pt idx="9">
                  <c:v>5.6283900847252228</c:v>
                </c:pt>
                <c:pt idx="10">
                  <c:v>6.0719522287853911</c:v>
                </c:pt>
                <c:pt idx="11">
                  <c:v>6.5155143728455593</c:v>
                </c:pt>
                <c:pt idx="12">
                  <c:v>6.9590765169057276</c:v>
                </c:pt>
                <c:pt idx="13">
                  <c:v>7.402638660965895</c:v>
                </c:pt>
                <c:pt idx="14">
                  <c:v>7.8462008050260632</c:v>
                </c:pt>
                <c:pt idx="15">
                  <c:v>8.2897629490862315</c:v>
                </c:pt>
                <c:pt idx="16">
                  <c:v>8.7333250931463997</c:v>
                </c:pt>
                <c:pt idx="17">
                  <c:v>9.176887237206568</c:v>
                </c:pt>
                <c:pt idx="18">
                  <c:v>9.6204493812667344</c:v>
                </c:pt>
                <c:pt idx="19">
                  <c:v>10.064011525326904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79-1C4B-B12F-C5A113D2F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533360"/>
        <c:axId val="1312915408"/>
      </c:scatterChart>
      <c:valAx>
        <c:axId val="131353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915408"/>
        <c:crosses val="autoZero"/>
        <c:crossBetween val="midCat"/>
      </c:valAx>
      <c:valAx>
        <c:axId val="131291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3533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Sheet4!$G$25:$G$44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2.66</c:v>
                </c:pt>
                <c:pt idx="2">
                  <c:v>2.8013172149658199</c:v>
                </c:pt>
                <c:pt idx="3">
                  <c:v>3.1546571254730198</c:v>
                </c:pt>
                <c:pt idx="4">
                  <c:v>3.2073170731707301</c:v>
                </c:pt>
                <c:pt idx="5">
                  <c:v>3.4985325336456299</c:v>
                </c:pt>
                <c:pt idx="6">
                  <c:v>3.8317673206329301</c:v>
                </c:pt>
                <c:pt idx="7">
                  <c:v>4.77516794204712</c:v>
                </c:pt>
                <c:pt idx="8">
                  <c:v>4.8</c:v>
                </c:pt>
                <c:pt idx="9">
                  <c:v>5.3</c:v>
                </c:pt>
                <c:pt idx="10">
                  <c:v>5.4097371101379403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5-8149-B583-CD99E22AA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06976"/>
        <c:axId val="213695135"/>
      </c:scatterChart>
      <c:valAx>
        <c:axId val="16742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95135"/>
        <c:crosses val="autoZero"/>
        <c:crossBetween val="midCat"/>
      </c:valAx>
      <c:valAx>
        <c:axId val="213695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4206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Prediction!$E$10:$E$29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Prediction!$F$10:$F$29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0-DC40-A6E6-A0CE6C68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18815"/>
        <c:axId val="216730783"/>
      </c:scatterChart>
      <c:valAx>
        <c:axId val="21661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16730783"/>
        <c:crosses val="autoZero"/>
        <c:crossBetween val="midCat"/>
      </c:valAx>
      <c:valAx>
        <c:axId val="2167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1661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20</xdr:row>
      <xdr:rowOff>24130</xdr:rowOff>
    </xdr:from>
    <xdr:to>
      <xdr:col>12</xdr:col>
      <xdr:colOff>558800</xdr:colOff>
      <xdr:row>35</xdr:row>
      <xdr:rowOff>24130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355600</xdr:colOff>
      <xdr:row>45</xdr:row>
      <xdr:rowOff>120650</xdr:rowOff>
    </xdr:from>
    <xdr:to>
      <xdr:col>12</xdr:col>
      <xdr:colOff>215900</xdr:colOff>
      <xdr:row>60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1B020-E0A0-FB34-32ED-64EBE0CB5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2</xdr:row>
      <xdr:rowOff>0</xdr:rowOff>
    </xdr:from>
    <xdr:to>
      <xdr:col>16</xdr:col>
      <xdr:colOff>736600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77452-A016-8332-D7FD-DC81CCF3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9</xdr:row>
      <xdr:rowOff>177800</xdr:rowOff>
    </xdr:from>
    <xdr:to>
      <xdr:col>21</xdr:col>
      <xdr:colOff>88900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99D57-2249-6FEE-F810-76A1699D4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685800</xdr:colOff>
      <xdr:row>15</xdr:row>
      <xdr:rowOff>177800</xdr:rowOff>
    </xdr:from>
    <xdr:to>
      <xdr:col>16</xdr:col>
      <xdr:colOff>685800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EDAC1C-509B-2A0E-CC50-6ACC53928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14</xdr:row>
      <xdr:rowOff>133350</xdr:rowOff>
    </xdr:from>
    <xdr:to>
      <xdr:col>15</xdr:col>
      <xdr:colOff>552450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F84FE-3E4D-3AB2-2CE4-E9243D424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P/Downloads/Task1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7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43.6640625" customWidth="1"/>
    <col min="3" max="3" width="12.1640625" customWidth="1"/>
  </cols>
  <sheetData>
    <row r="1" spans="1:23" x14ac:dyDescent="0.2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x14ac:dyDescent="0.2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x14ac:dyDescent="0.2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x14ac:dyDescent="0.2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x14ac:dyDescent="0.2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x14ac:dyDescent="0.2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x14ac:dyDescent="0.2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x14ac:dyDescent="0.2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x14ac:dyDescent="0.2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x14ac:dyDescent="0.2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x14ac:dyDescent="0.2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x14ac:dyDescent="0.2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x14ac:dyDescent="0.2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x14ac:dyDescent="0.2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x14ac:dyDescent="0.2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x14ac:dyDescent="0.2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x14ac:dyDescent="0.2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x14ac:dyDescent="0.2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x14ac:dyDescent="0.2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x14ac:dyDescent="0.2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x14ac:dyDescent="0.2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x14ac:dyDescent="0.2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x14ac:dyDescent="0.2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x14ac:dyDescent="0.2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x14ac:dyDescent="0.2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x14ac:dyDescent="0.2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x14ac:dyDescent="0.2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x14ac:dyDescent="0.2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x14ac:dyDescent="0.2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x14ac:dyDescent="0.2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x14ac:dyDescent="0.2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x14ac:dyDescent="0.2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x14ac:dyDescent="0.2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x14ac:dyDescent="0.2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x14ac:dyDescent="0.2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x14ac:dyDescent="0.2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x14ac:dyDescent="0.2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x14ac:dyDescent="0.2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x14ac:dyDescent="0.2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x14ac:dyDescent="0.2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x14ac:dyDescent="0.2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x14ac:dyDescent="0.2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x14ac:dyDescent="0.2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x14ac:dyDescent="0.2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x14ac:dyDescent="0.2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x14ac:dyDescent="0.2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x14ac:dyDescent="0.2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x14ac:dyDescent="0.2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x14ac:dyDescent="0.2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x14ac:dyDescent="0.2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x14ac:dyDescent="0.2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x14ac:dyDescent="0.2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x14ac:dyDescent="0.2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x14ac:dyDescent="0.2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x14ac:dyDescent="0.2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x14ac:dyDescent="0.2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x14ac:dyDescent="0.2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x14ac:dyDescent="0.2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x14ac:dyDescent="0.2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x14ac:dyDescent="0.2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x14ac:dyDescent="0.2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x14ac:dyDescent="0.2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x14ac:dyDescent="0.2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x14ac:dyDescent="0.2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x14ac:dyDescent="0.2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x14ac:dyDescent="0.2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x14ac:dyDescent="0.2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x14ac:dyDescent="0.2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x14ac:dyDescent="0.2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x14ac:dyDescent="0.2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x14ac:dyDescent="0.2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x14ac:dyDescent="0.2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x14ac:dyDescent="0.2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x14ac:dyDescent="0.2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x14ac:dyDescent="0.2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x14ac:dyDescent="0.2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x14ac:dyDescent="0.2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x14ac:dyDescent="0.2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x14ac:dyDescent="0.2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x14ac:dyDescent="0.2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x14ac:dyDescent="0.2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x14ac:dyDescent="0.2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x14ac:dyDescent="0.2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x14ac:dyDescent="0.2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x14ac:dyDescent="0.2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x14ac:dyDescent="0.2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x14ac:dyDescent="0.2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x14ac:dyDescent="0.2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x14ac:dyDescent="0.2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x14ac:dyDescent="0.2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x14ac:dyDescent="0.2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x14ac:dyDescent="0.2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x14ac:dyDescent="0.2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x14ac:dyDescent="0.2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x14ac:dyDescent="0.2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x14ac:dyDescent="0.2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x14ac:dyDescent="0.2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x14ac:dyDescent="0.2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x14ac:dyDescent="0.2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x14ac:dyDescent="0.2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x14ac:dyDescent="0.2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x14ac:dyDescent="0.2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x14ac:dyDescent="0.2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x14ac:dyDescent="0.2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x14ac:dyDescent="0.2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x14ac:dyDescent="0.2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x14ac:dyDescent="0.2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x14ac:dyDescent="0.2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x14ac:dyDescent="0.2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x14ac:dyDescent="0.2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x14ac:dyDescent="0.2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x14ac:dyDescent="0.2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x14ac:dyDescent="0.2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x14ac:dyDescent="0.2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x14ac:dyDescent="0.2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x14ac:dyDescent="0.2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x14ac:dyDescent="0.2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x14ac:dyDescent="0.2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x14ac:dyDescent="0.2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x14ac:dyDescent="0.2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x14ac:dyDescent="0.2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x14ac:dyDescent="0.2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x14ac:dyDescent="0.2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x14ac:dyDescent="0.2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x14ac:dyDescent="0.2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x14ac:dyDescent="0.2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x14ac:dyDescent="0.2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x14ac:dyDescent="0.2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x14ac:dyDescent="0.2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x14ac:dyDescent="0.2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x14ac:dyDescent="0.2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x14ac:dyDescent="0.2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x14ac:dyDescent="0.2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x14ac:dyDescent="0.2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x14ac:dyDescent="0.2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x14ac:dyDescent="0.2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x14ac:dyDescent="0.2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x14ac:dyDescent="0.2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x14ac:dyDescent="0.2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x14ac:dyDescent="0.2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x14ac:dyDescent="0.2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x14ac:dyDescent="0.2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x14ac:dyDescent="0.2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x14ac:dyDescent="0.2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x14ac:dyDescent="0.2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x14ac:dyDescent="0.2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x14ac:dyDescent="0.2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x14ac:dyDescent="0.2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x14ac:dyDescent="0.2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x14ac:dyDescent="0.2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x14ac:dyDescent="0.2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x14ac:dyDescent="0.2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x14ac:dyDescent="0.2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x14ac:dyDescent="0.2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x14ac:dyDescent="0.2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x14ac:dyDescent="0.2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x14ac:dyDescent="0.2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x14ac:dyDescent="0.2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x14ac:dyDescent="0.2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x14ac:dyDescent="0.2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x14ac:dyDescent="0.2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x14ac:dyDescent="0.2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x14ac:dyDescent="0.2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x14ac:dyDescent="0.2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x14ac:dyDescent="0.2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x14ac:dyDescent="0.2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x14ac:dyDescent="0.2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x14ac:dyDescent="0.2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x14ac:dyDescent="0.2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x14ac:dyDescent="0.2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x14ac:dyDescent="0.2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x14ac:dyDescent="0.2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x14ac:dyDescent="0.2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x14ac:dyDescent="0.2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x14ac:dyDescent="0.2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x14ac:dyDescent="0.2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x14ac:dyDescent="0.2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x14ac:dyDescent="0.2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x14ac:dyDescent="0.2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x14ac:dyDescent="0.2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x14ac:dyDescent="0.2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x14ac:dyDescent="0.2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x14ac:dyDescent="0.2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x14ac:dyDescent="0.2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x14ac:dyDescent="0.2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x14ac:dyDescent="0.2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x14ac:dyDescent="0.2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 xr:uid="{00000000-0001-0000-0000-000000000000}"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W65"/>
  <sheetViews>
    <sheetView topLeftCell="A38" zoomScaleNormal="100" workbookViewId="0">
      <selection activeCell="A66" sqref="A66"/>
    </sheetView>
  </sheetViews>
  <sheetFormatPr baseColWidth="10" defaultColWidth="8.83203125" defaultRowHeight="15" x14ac:dyDescent="0.2"/>
  <cols>
    <col min="1" max="1" width="15.5" customWidth="1"/>
    <col min="2" max="2" width="14.83203125" customWidth="1"/>
  </cols>
  <sheetData>
    <row r="1" spans="1:21" ht="16" x14ac:dyDescent="0.2">
      <c r="A1" s="2" t="s">
        <v>397</v>
      </c>
    </row>
    <row r="2" spans="1:21" ht="16" x14ac:dyDescent="0.2">
      <c r="A2" s="3" t="s">
        <v>398</v>
      </c>
    </row>
    <row r="3" spans="1:21" ht="16" x14ac:dyDescent="0.2">
      <c r="A3" s="3" t="s">
        <v>399</v>
      </c>
    </row>
    <row r="4" spans="1:21" ht="16" x14ac:dyDescent="0.2">
      <c r="A4" s="3" t="s">
        <v>400</v>
      </c>
    </row>
    <row r="6" spans="1:21" x14ac:dyDescent="0.2">
      <c r="A6" s="4" t="s">
        <v>401</v>
      </c>
    </row>
    <row r="7" spans="1:21" x14ac:dyDescent="0.2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2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10" spans="1:21" x14ac:dyDescent="0.2">
      <c r="A10" t="s">
        <v>403</v>
      </c>
    </row>
    <row r="11" spans="1:21" ht="32" x14ac:dyDescent="0.2">
      <c r="A11" s="5" t="s">
        <v>404</v>
      </c>
      <c r="B11">
        <f>U8</f>
        <v>87.375514185710614</v>
      </c>
    </row>
    <row r="12" spans="1:21" ht="80" x14ac:dyDescent="0.2">
      <c r="A12" s="5" t="s">
        <v>405</v>
      </c>
      <c r="B12">
        <f>COUNTIF(Data!W2:W187, "&gt;"&amp;Statistics!B11)</f>
        <v>145</v>
      </c>
    </row>
    <row r="13" spans="1:21" x14ac:dyDescent="0.2">
      <c r="A13" s="5"/>
    </row>
    <row r="14" spans="1:21" ht="16" x14ac:dyDescent="0.2">
      <c r="A14" s="5" t="s">
        <v>403</v>
      </c>
    </row>
    <row r="15" spans="1:21" ht="32" x14ac:dyDescent="0.2">
      <c r="A15" s="5" t="s">
        <v>404</v>
      </c>
      <c r="B15">
        <f>B11</f>
        <v>87.375514185710614</v>
      </c>
    </row>
    <row r="16" spans="1:21" ht="80" x14ac:dyDescent="0.2">
      <c r="A16" s="5" t="s">
        <v>406</v>
      </c>
      <c r="B16">
        <f>COUNTIF(Data!W2:W187, "&lt;"&amp;[1]Statistics!B15)</f>
        <v>41</v>
      </c>
      <c r="C16" s="6"/>
    </row>
    <row r="17" spans="1:2" x14ac:dyDescent="0.2">
      <c r="A17" s="5"/>
    </row>
    <row r="18" spans="1:2" ht="16" x14ac:dyDescent="0.2">
      <c r="A18" s="5" t="s">
        <v>407</v>
      </c>
    </row>
    <row r="19" spans="1:2" ht="16" x14ac:dyDescent="0.2">
      <c r="A19" s="7" t="s">
        <v>408</v>
      </c>
    </row>
    <row r="21" spans="1:2" x14ac:dyDescent="0.2">
      <c r="A21" t="s">
        <v>384</v>
      </c>
      <c r="B21" t="s">
        <v>177</v>
      </c>
    </row>
    <row r="22" spans="1:2" x14ac:dyDescent="0.2">
      <c r="A22" t="s">
        <v>146</v>
      </c>
      <c r="B22" s="8">
        <v>6.7205352783203098</v>
      </c>
    </row>
    <row r="23" spans="1:2" x14ac:dyDescent="0.2">
      <c r="A23" t="s">
        <v>331</v>
      </c>
      <c r="B23" s="8">
        <v>8.4</v>
      </c>
    </row>
    <row r="24" spans="1:2" x14ac:dyDescent="0.2">
      <c r="A24" t="s">
        <v>250</v>
      </c>
      <c r="B24" s="8">
        <v>11.0647974014282</v>
      </c>
    </row>
    <row r="25" spans="1:2" x14ac:dyDescent="0.2">
      <c r="A25" t="s">
        <v>290</v>
      </c>
      <c r="B25" s="8">
        <v>11.2</v>
      </c>
    </row>
    <row r="26" spans="1:2" x14ac:dyDescent="0.2">
      <c r="A26" t="s">
        <v>103</v>
      </c>
      <c r="B26" s="8">
        <v>14.3</v>
      </c>
    </row>
    <row r="27" spans="1:2" x14ac:dyDescent="0.2">
      <c r="A27" t="s">
        <v>70</v>
      </c>
      <c r="B27" s="8">
        <v>18.379152297973601</v>
      </c>
    </row>
    <row r="28" spans="1:2" x14ac:dyDescent="0.2">
      <c r="A28" t="s">
        <v>100</v>
      </c>
      <c r="B28" s="8">
        <v>18.774724960327099</v>
      </c>
    </row>
    <row r="29" spans="1:2" x14ac:dyDescent="0.2">
      <c r="A29" t="s">
        <v>262</v>
      </c>
      <c r="B29" s="8">
        <v>19.100000000000001</v>
      </c>
    </row>
    <row r="30" spans="1:2" x14ac:dyDescent="0.2">
      <c r="A30" t="s">
        <v>380</v>
      </c>
      <c r="B30" s="8">
        <v>22.7</v>
      </c>
    </row>
    <row r="31" spans="1:2" x14ac:dyDescent="0.2">
      <c r="A31" t="s">
        <v>220</v>
      </c>
      <c r="B31" s="8">
        <v>26.907184600830099</v>
      </c>
    </row>
    <row r="41" spans="1:23" x14ac:dyDescent="0.2">
      <c r="A41" t="s">
        <v>409</v>
      </c>
    </row>
    <row r="42" spans="1:23" x14ac:dyDescent="0.2">
      <c r="A42" t="s">
        <v>384</v>
      </c>
      <c r="B42" s="1" t="s">
        <v>256</v>
      </c>
      <c r="C42" t="s">
        <v>321</v>
      </c>
      <c r="D42" t="s">
        <v>4</v>
      </c>
      <c r="E42" t="s">
        <v>34</v>
      </c>
      <c r="F42" t="s">
        <v>59</v>
      </c>
      <c r="G42" t="s">
        <v>383</v>
      </c>
      <c r="H42" t="s">
        <v>6</v>
      </c>
      <c r="I42" t="s">
        <v>36</v>
      </c>
      <c r="J42" t="s">
        <v>372</v>
      </c>
      <c r="K42" t="s">
        <v>386</v>
      </c>
      <c r="L42" t="s">
        <v>9</v>
      </c>
      <c r="M42" t="s">
        <v>349</v>
      </c>
      <c r="N42" t="s">
        <v>230</v>
      </c>
      <c r="O42" t="s">
        <v>260</v>
      </c>
      <c r="P42" t="s">
        <v>189</v>
      </c>
      <c r="Q42" t="s">
        <v>210</v>
      </c>
      <c r="R42" t="s">
        <v>233</v>
      </c>
      <c r="S42" t="s">
        <v>263</v>
      </c>
      <c r="T42" t="s">
        <v>190</v>
      </c>
      <c r="U42" t="s">
        <v>212</v>
      </c>
      <c r="V42" t="s">
        <v>235</v>
      </c>
      <c r="W42" t="s">
        <v>177</v>
      </c>
    </row>
    <row r="43" spans="1:23" x14ac:dyDescent="0.2">
      <c r="A43" t="s">
        <v>388</v>
      </c>
      <c r="B43" s="1" t="s">
        <v>96</v>
      </c>
      <c r="C43" t="s">
        <v>294</v>
      </c>
      <c r="D43">
        <v>29.2042427062988</v>
      </c>
      <c r="E43">
        <v>30.301435470581101</v>
      </c>
      <c r="F43">
        <v>32.200000000000003</v>
      </c>
      <c r="G43">
        <v>32.469783782958999</v>
      </c>
      <c r="H43">
        <v>33.538585662841797</v>
      </c>
      <c r="I43">
        <v>34.5957221984863</v>
      </c>
      <c r="J43">
        <v>35.643730163574197</v>
      </c>
      <c r="K43">
        <v>36.688686370849602</v>
      </c>
      <c r="L43">
        <v>37.736824035644503</v>
      </c>
      <c r="M43">
        <v>38.794387817382798</v>
      </c>
      <c r="N43">
        <v>39.867607116699197</v>
      </c>
      <c r="O43">
        <v>40.962718963622997</v>
      </c>
      <c r="P43">
        <v>42.084251403808601</v>
      </c>
      <c r="Q43">
        <v>43.229896545410199</v>
      </c>
      <c r="R43">
        <v>44.395633697509801</v>
      </c>
      <c r="S43">
        <v>45.577445983886697</v>
      </c>
      <c r="T43">
        <v>46.771312713622997</v>
      </c>
      <c r="U43">
        <v>47.973213195800803</v>
      </c>
      <c r="V43">
        <v>49.1791381835938</v>
      </c>
      <c r="W43">
        <v>50.385730743408203</v>
      </c>
    </row>
    <row r="44" spans="1:23" x14ac:dyDescent="0.2">
      <c r="A44" t="s">
        <v>311</v>
      </c>
      <c r="B44" s="1" t="s">
        <v>71</v>
      </c>
      <c r="C44" t="s">
        <v>294</v>
      </c>
      <c r="D44">
        <v>31.15</v>
      </c>
      <c r="E44">
        <v>40.091510772705099</v>
      </c>
      <c r="F44">
        <v>44.043014526367202</v>
      </c>
      <c r="G44">
        <v>41.1</v>
      </c>
      <c r="H44">
        <v>51.916454315185497</v>
      </c>
      <c r="I44">
        <v>59.8081116441343</v>
      </c>
      <c r="J44">
        <v>59.746795654296903</v>
      </c>
      <c r="K44">
        <v>71.8</v>
      </c>
      <c r="L44">
        <v>67.565086364746094</v>
      </c>
      <c r="M44">
        <v>71.485244750976605</v>
      </c>
      <c r="N44">
        <v>73.282910874897794</v>
      </c>
      <c r="O44">
        <v>81.687995910644503</v>
      </c>
      <c r="P44">
        <v>91.5</v>
      </c>
      <c r="Q44">
        <v>87.371147155761705</v>
      </c>
      <c r="R44">
        <v>91.399482727050795</v>
      </c>
      <c r="S44">
        <v>95.443893432617202</v>
      </c>
      <c r="T44">
        <v>99.500358581542997</v>
      </c>
      <c r="U44">
        <v>97.7</v>
      </c>
      <c r="V44">
        <v>99.968772888183594</v>
      </c>
      <c r="W44">
        <v>100</v>
      </c>
    </row>
    <row r="47" spans="1:23" x14ac:dyDescent="0.2">
      <c r="A47" t="s">
        <v>410</v>
      </c>
    </row>
    <row r="48" spans="1:23" x14ac:dyDescent="0.2">
      <c r="A48" t="s">
        <v>411</v>
      </c>
    </row>
    <row r="49" spans="1:1" x14ac:dyDescent="0.2">
      <c r="A49" t="s">
        <v>412</v>
      </c>
    </row>
    <row r="51" spans="1:1" x14ac:dyDescent="0.2">
      <c r="A51" t="s">
        <v>413</v>
      </c>
    </row>
    <row r="52" spans="1:1" x14ac:dyDescent="0.2">
      <c r="A52" t="s">
        <v>414</v>
      </c>
    </row>
    <row r="65" spans="1:1" x14ac:dyDescent="0.2">
      <c r="A65" t="s">
        <v>415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1EB5-7CF8-C349-9B80-76415A54FE1F}">
  <dimension ref="A1:I18"/>
  <sheetViews>
    <sheetView workbookViewId="0">
      <selection activeCell="I16" sqref="I16"/>
    </sheetView>
  </sheetViews>
  <sheetFormatPr baseColWidth="10" defaultRowHeight="15" x14ac:dyDescent="0.2"/>
  <sheetData>
    <row r="1" spans="1:9" x14ac:dyDescent="0.2">
      <c r="A1" t="s">
        <v>416</v>
      </c>
    </row>
    <row r="2" spans="1:9" ht="16" thickBot="1" x14ac:dyDescent="0.25"/>
    <row r="3" spans="1:9" x14ac:dyDescent="0.2">
      <c r="A3" s="12" t="s">
        <v>417</v>
      </c>
      <c r="B3" s="12"/>
    </row>
    <row r="4" spans="1:9" x14ac:dyDescent="0.2">
      <c r="A4" s="9" t="s">
        <v>418</v>
      </c>
      <c r="B4" s="9">
        <v>0.96549393003135631</v>
      </c>
    </row>
    <row r="5" spans="1:9" x14ac:dyDescent="0.2">
      <c r="A5" s="9" t="s">
        <v>419</v>
      </c>
      <c r="B5" s="9">
        <v>0.9321785289273935</v>
      </c>
    </row>
    <row r="6" spans="1:9" x14ac:dyDescent="0.2">
      <c r="A6" s="9" t="s">
        <v>420</v>
      </c>
      <c r="B6" s="9">
        <v>0.9284106694233597</v>
      </c>
    </row>
    <row r="7" spans="1:9" x14ac:dyDescent="0.2">
      <c r="A7" s="9" t="s">
        <v>421</v>
      </c>
      <c r="B7" s="9">
        <v>0.72721545352936157</v>
      </c>
    </row>
    <row r="8" spans="1:9" ht="16" thickBot="1" x14ac:dyDescent="0.25">
      <c r="A8" s="10" t="s">
        <v>422</v>
      </c>
      <c r="B8" s="10">
        <v>20</v>
      </c>
    </row>
    <row r="10" spans="1:9" ht="16" thickBot="1" x14ac:dyDescent="0.25">
      <c r="A10" t="s">
        <v>423</v>
      </c>
    </row>
    <row r="11" spans="1:9" x14ac:dyDescent="0.2">
      <c r="A11" s="11"/>
      <c r="B11" s="11" t="s">
        <v>428</v>
      </c>
      <c r="C11" s="11" t="s">
        <v>429</v>
      </c>
      <c r="D11" s="11" t="s">
        <v>430</v>
      </c>
      <c r="E11" s="11" t="s">
        <v>431</v>
      </c>
      <c r="F11" s="11" t="s">
        <v>432</v>
      </c>
    </row>
    <row r="12" spans="1:9" x14ac:dyDescent="0.2">
      <c r="A12" s="9" t="s">
        <v>424</v>
      </c>
      <c r="B12" s="9">
        <v>1</v>
      </c>
      <c r="C12" s="9">
        <v>130.83700480276343</v>
      </c>
      <c r="D12" s="9">
        <v>130.83700480276343</v>
      </c>
      <c r="E12" s="9">
        <v>247.40267728386559</v>
      </c>
      <c r="F12" s="9">
        <v>5.8111632716467923E-12</v>
      </c>
    </row>
    <row r="13" spans="1:9" x14ac:dyDescent="0.2">
      <c r="A13" s="9" t="s">
        <v>425</v>
      </c>
      <c r="B13" s="9">
        <v>18</v>
      </c>
      <c r="C13" s="9">
        <v>9.5191616853344705</v>
      </c>
      <c r="D13" s="9">
        <v>0.52884231585191499</v>
      </c>
      <c r="E13" s="9"/>
      <c r="F13" s="9"/>
    </row>
    <row r="14" spans="1:9" ht="16" thickBot="1" x14ac:dyDescent="0.25">
      <c r="A14" s="10" t="s">
        <v>426</v>
      </c>
      <c r="B14" s="10">
        <v>19</v>
      </c>
      <c r="C14" s="10">
        <v>140.3561664880979</v>
      </c>
      <c r="D14" s="10"/>
      <c r="E14" s="10"/>
      <c r="F14" s="10"/>
    </row>
    <row r="15" spans="1:9" ht="16" thickBot="1" x14ac:dyDescent="0.25"/>
    <row r="16" spans="1:9" x14ac:dyDescent="0.2">
      <c r="A16" s="11"/>
      <c r="B16" s="11" t="s">
        <v>433</v>
      </c>
      <c r="C16" s="11" t="s">
        <v>421</v>
      </c>
      <c r="D16" s="11" t="s">
        <v>434</v>
      </c>
      <c r="E16" s="11" t="s">
        <v>435</v>
      </c>
      <c r="F16" s="11" t="s">
        <v>436</v>
      </c>
      <c r="G16" s="11" t="s">
        <v>437</v>
      </c>
      <c r="H16" s="11" t="s">
        <v>438</v>
      </c>
      <c r="I16" s="11" t="s">
        <v>439</v>
      </c>
    </row>
    <row r="17" spans="1:9" x14ac:dyDescent="0.2">
      <c r="A17" s="9" t="s">
        <v>427</v>
      </c>
      <c r="B17" s="9">
        <v>1.1927686441235421</v>
      </c>
      <c r="C17" s="9">
        <v>0.33781445350905837</v>
      </c>
      <c r="D17" s="9">
        <v>3.5308395828941594</v>
      </c>
      <c r="E17" s="9">
        <v>2.3874608977084528E-3</v>
      </c>
      <c r="F17" s="9">
        <v>0.48304681323438003</v>
      </c>
      <c r="G17" s="9">
        <v>1.9024904750127041</v>
      </c>
      <c r="H17" s="9">
        <v>0.48304681323438003</v>
      </c>
      <c r="I17" s="9">
        <v>1.9024904750127041</v>
      </c>
    </row>
    <row r="18" spans="1:9" ht="16" thickBot="1" x14ac:dyDescent="0.25">
      <c r="A18" s="10" t="s">
        <v>440</v>
      </c>
      <c r="B18" s="10">
        <v>0.44356214406016808</v>
      </c>
      <c r="C18" s="10">
        <v>2.8200205722384981E-2</v>
      </c>
      <c r="D18" s="10">
        <v>15.72903929945709</v>
      </c>
      <c r="E18" s="10">
        <v>5.8111632716467705E-12</v>
      </c>
      <c r="F18" s="10">
        <v>0.38431571031867806</v>
      </c>
      <c r="G18" s="10">
        <v>0.50280857780165811</v>
      </c>
      <c r="H18" s="10">
        <v>0.38431571031867806</v>
      </c>
      <c r="I18" s="10">
        <v>0.50280857780165811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AC6A6-9FE2-1549-8180-4CE285548405}">
  <dimension ref="A1:I44"/>
  <sheetViews>
    <sheetView workbookViewId="0">
      <selection sqref="A1:I44"/>
    </sheetView>
  </sheetViews>
  <sheetFormatPr baseColWidth="10" defaultRowHeight="15" x14ac:dyDescent="0.2"/>
  <sheetData>
    <row r="1" spans="1:9" x14ac:dyDescent="0.2">
      <c r="A1" t="s">
        <v>416</v>
      </c>
    </row>
    <row r="2" spans="1:9" ht="16" thickBot="1" x14ac:dyDescent="0.25"/>
    <row r="3" spans="1:9" x14ac:dyDescent="0.2">
      <c r="A3" s="12" t="s">
        <v>417</v>
      </c>
      <c r="B3" s="12"/>
    </row>
    <row r="4" spans="1:9" x14ac:dyDescent="0.2">
      <c r="A4" s="9" t="s">
        <v>418</v>
      </c>
      <c r="B4" s="9">
        <v>0.96549393003135631</v>
      </c>
    </row>
    <row r="5" spans="1:9" x14ac:dyDescent="0.2">
      <c r="A5" s="9" t="s">
        <v>419</v>
      </c>
      <c r="B5" s="9">
        <v>0.9321785289273935</v>
      </c>
    </row>
    <row r="6" spans="1:9" x14ac:dyDescent="0.2">
      <c r="A6" s="9" t="s">
        <v>420</v>
      </c>
      <c r="B6" s="9">
        <v>0.9284106694233597</v>
      </c>
    </row>
    <row r="7" spans="1:9" x14ac:dyDescent="0.2">
      <c r="A7" s="9" t="s">
        <v>421</v>
      </c>
      <c r="B7" s="9">
        <v>0.72721545352936157</v>
      </c>
    </row>
    <row r="8" spans="1:9" ht="16" thickBot="1" x14ac:dyDescent="0.25">
      <c r="A8" s="10" t="s">
        <v>422</v>
      </c>
      <c r="B8" s="10">
        <v>20</v>
      </c>
    </row>
    <row r="10" spans="1:9" ht="16" thickBot="1" x14ac:dyDescent="0.25">
      <c r="A10" t="s">
        <v>423</v>
      </c>
    </row>
    <row r="11" spans="1:9" x14ac:dyDescent="0.2">
      <c r="A11" s="11"/>
      <c r="B11" s="11" t="s">
        <v>428</v>
      </c>
      <c r="C11" s="11" t="s">
        <v>429</v>
      </c>
      <c r="D11" s="11" t="s">
        <v>430</v>
      </c>
      <c r="E11" s="11" t="s">
        <v>431</v>
      </c>
      <c r="F11" s="11" t="s">
        <v>432</v>
      </c>
    </row>
    <row r="12" spans="1:9" x14ac:dyDescent="0.2">
      <c r="A12" s="9" t="s">
        <v>424</v>
      </c>
      <c r="B12" s="9">
        <v>1</v>
      </c>
      <c r="C12" s="9">
        <v>130.83700480276343</v>
      </c>
      <c r="D12" s="9">
        <v>130.83700480276343</v>
      </c>
      <c r="E12" s="9">
        <v>247.40267728386559</v>
      </c>
      <c r="F12" s="9">
        <v>5.8111632716467923E-12</v>
      </c>
    </row>
    <row r="13" spans="1:9" x14ac:dyDescent="0.2">
      <c r="A13" s="9" t="s">
        <v>425</v>
      </c>
      <c r="B13" s="9">
        <v>18</v>
      </c>
      <c r="C13" s="9">
        <v>9.5191616853344705</v>
      </c>
      <c r="D13" s="9">
        <v>0.52884231585191499</v>
      </c>
      <c r="E13" s="9"/>
      <c r="F13" s="9"/>
    </row>
    <row r="14" spans="1:9" ht="16" thickBot="1" x14ac:dyDescent="0.25">
      <c r="A14" s="10" t="s">
        <v>426</v>
      </c>
      <c r="B14" s="10">
        <v>19</v>
      </c>
      <c r="C14" s="10">
        <v>140.3561664880979</v>
      </c>
      <c r="D14" s="10"/>
      <c r="E14" s="10"/>
      <c r="F14" s="10"/>
    </row>
    <row r="15" spans="1:9" ht="16" thickBot="1" x14ac:dyDescent="0.25"/>
    <row r="16" spans="1:9" x14ac:dyDescent="0.2">
      <c r="A16" s="11"/>
      <c r="B16" s="11" t="s">
        <v>433</v>
      </c>
      <c r="C16" s="11" t="s">
        <v>421</v>
      </c>
      <c r="D16" s="11" t="s">
        <v>434</v>
      </c>
      <c r="E16" s="11" t="s">
        <v>435</v>
      </c>
      <c r="F16" s="11" t="s">
        <v>436</v>
      </c>
      <c r="G16" s="11" t="s">
        <v>437</v>
      </c>
      <c r="H16" s="11" t="s">
        <v>438</v>
      </c>
      <c r="I16" s="11" t="s">
        <v>439</v>
      </c>
    </row>
    <row r="17" spans="1:9" x14ac:dyDescent="0.2">
      <c r="A17" s="9" t="s">
        <v>427</v>
      </c>
      <c r="B17" s="9">
        <v>1.1927686441235421</v>
      </c>
      <c r="C17" s="9">
        <v>0.33781445350905837</v>
      </c>
      <c r="D17" s="9">
        <v>3.5308395828941594</v>
      </c>
      <c r="E17" s="9">
        <v>2.3874608977084528E-3</v>
      </c>
      <c r="F17" s="9">
        <v>0.48304681323438003</v>
      </c>
      <c r="G17" s="9">
        <v>1.9024904750127041</v>
      </c>
      <c r="H17" s="9">
        <v>0.48304681323438003</v>
      </c>
      <c r="I17" s="9">
        <v>1.9024904750127041</v>
      </c>
    </row>
    <row r="18" spans="1:9" ht="16" thickBot="1" x14ac:dyDescent="0.25">
      <c r="A18" s="10" t="s">
        <v>440</v>
      </c>
      <c r="B18" s="10">
        <v>0.44356214406016808</v>
      </c>
      <c r="C18" s="10">
        <v>2.8200205722384981E-2</v>
      </c>
      <c r="D18" s="10">
        <v>15.72903929945709</v>
      </c>
      <c r="E18" s="10">
        <v>5.8111632716467705E-12</v>
      </c>
      <c r="F18" s="10">
        <v>0.38431571031867806</v>
      </c>
      <c r="G18" s="10">
        <v>0.50280857780165811</v>
      </c>
      <c r="H18" s="10">
        <v>0.38431571031867806</v>
      </c>
      <c r="I18" s="10">
        <v>0.50280857780165811</v>
      </c>
    </row>
    <row r="22" spans="1:9" x14ac:dyDescent="0.2">
      <c r="A22" t="s">
        <v>441</v>
      </c>
      <c r="F22" t="s">
        <v>446</v>
      </c>
    </row>
    <row r="23" spans="1:9" ht="16" thickBot="1" x14ac:dyDescent="0.25"/>
    <row r="24" spans="1:9" x14ac:dyDescent="0.2">
      <c r="A24" s="11" t="s">
        <v>442</v>
      </c>
      <c r="B24" s="11" t="s">
        <v>443</v>
      </c>
      <c r="C24" s="11" t="s">
        <v>444</v>
      </c>
      <c r="D24" s="11" t="s">
        <v>445</v>
      </c>
      <c r="F24" s="11" t="s">
        <v>447</v>
      </c>
      <c r="G24" s="11" t="s">
        <v>448</v>
      </c>
    </row>
    <row r="25" spans="1:9" x14ac:dyDescent="0.2">
      <c r="A25" s="9">
        <v>1</v>
      </c>
      <c r="B25" s="9">
        <v>1.6363307881837101</v>
      </c>
      <c r="C25" s="9">
        <v>0.80335837120959996</v>
      </c>
      <c r="D25" s="9">
        <v>1.134976246001639</v>
      </c>
      <c r="F25" s="9">
        <v>2.5</v>
      </c>
      <c r="G25" s="9">
        <v>2.4396891593933101</v>
      </c>
    </row>
    <row r="26" spans="1:9" x14ac:dyDescent="0.2">
      <c r="A26" s="9">
        <v>2</v>
      </c>
      <c r="B26" s="9">
        <v>2.0798929322438782</v>
      </c>
      <c r="C26" s="9">
        <v>0.7214242827219417</v>
      </c>
      <c r="D26" s="9">
        <v>1.0192206287031345</v>
      </c>
      <c r="F26" s="9">
        <v>7.5</v>
      </c>
      <c r="G26" s="9">
        <v>2.66</v>
      </c>
    </row>
    <row r="27" spans="1:9" x14ac:dyDescent="0.2">
      <c r="A27" s="9">
        <v>3</v>
      </c>
      <c r="B27" s="9">
        <v>2.5234550763040464</v>
      </c>
      <c r="C27" s="9">
        <v>0.63120204916897338</v>
      </c>
      <c r="D27" s="9">
        <v>0.89175560734579251</v>
      </c>
      <c r="F27" s="9">
        <v>12.5</v>
      </c>
      <c r="G27" s="9">
        <v>2.8013172149658199</v>
      </c>
    </row>
    <row r="28" spans="1:9" x14ac:dyDescent="0.2">
      <c r="A28" s="9">
        <v>4</v>
      </c>
      <c r="B28" s="9">
        <v>2.9670172203642142</v>
      </c>
      <c r="C28" s="9">
        <v>0.53151531328141566</v>
      </c>
      <c r="D28" s="9">
        <v>0.75091923676878403</v>
      </c>
      <c r="F28" s="9">
        <v>17.5</v>
      </c>
      <c r="G28" s="9">
        <v>3.1546571254730198</v>
      </c>
    </row>
    <row r="29" spans="1:9" x14ac:dyDescent="0.2">
      <c r="A29" s="9">
        <v>5</v>
      </c>
      <c r="B29" s="9">
        <v>3.4105793644243825</v>
      </c>
      <c r="C29" s="9">
        <v>0.42118795620854765</v>
      </c>
      <c r="D29" s="9">
        <v>0.59504990864650831</v>
      </c>
      <c r="F29" s="9">
        <v>22.5</v>
      </c>
      <c r="G29" s="9">
        <v>3.2073170731707301</v>
      </c>
    </row>
    <row r="30" spans="1:9" x14ac:dyDescent="0.2">
      <c r="A30" s="9">
        <v>6</v>
      </c>
      <c r="B30" s="9">
        <v>3.8541415084845507</v>
      </c>
      <c r="C30" s="9">
        <v>-0.64682443531382061</v>
      </c>
      <c r="D30" s="9">
        <v>-0.91382674995873303</v>
      </c>
      <c r="F30" s="9">
        <v>27.5</v>
      </c>
      <c r="G30" s="9">
        <v>3.4985325336456299</v>
      </c>
    </row>
    <row r="31" spans="1:9" x14ac:dyDescent="0.2">
      <c r="A31" s="9">
        <v>7</v>
      </c>
      <c r="B31" s="9">
        <v>4.297703652544719</v>
      </c>
      <c r="C31" s="9">
        <v>-1.6377036525447188</v>
      </c>
      <c r="D31" s="9">
        <v>-2.3137304722793757</v>
      </c>
      <c r="F31" s="9">
        <v>32.5</v>
      </c>
      <c r="G31" s="9">
        <v>3.8317673206329301</v>
      </c>
    </row>
    <row r="32" spans="1:9" x14ac:dyDescent="0.2">
      <c r="A32" s="9">
        <v>8</v>
      </c>
      <c r="B32" s="9">
        <v>4.7412657966048872</v>
      </c>
      <c r="C32" s="9">
        <v>3.3902145442232801E-2</v>
      </c>
      <c r="D32" s="9">
        <v>4.7896594028753625E-2</v>
      </c>
      <c r="F32" s="9">
        <v>37.5</v>
      </c>
      <c r="G32" s="9">
        <v>4.77516794204712</v>
      </c>
    </row>
    <row r="33" spans="1:7" x14ac:dyDescent="0.2">
      <c r="A33" s="9">
        <v>9</v>
      </c>
      <c r="B33" s="9">
        <v>5.1848279406650555</v>
      </c>
      <c r="C33" s="9">
        <v>-0.38482794066505566</v>
      </c>
      <c r="D33" s="9">
        <v>-0.54368086162459484</v>
      </c>
      <c r="F33" s="9">
        <v>42.5</v>
      </c>
      <c r="G33" s="9">
        <v>4.8</v>
      </c>
    </row>
    <row r="34" spans="1:7" x14ac:dyDescent="0.2">
      <c r="A34" s="9">
        <v>10</v>
      </c>
      <c r="B34" s="9">
        <v>5.6283900847252228</v>
      </c>
      <c r="C34" s="9">
        <v>-0.2186529745872825</v>
      </c>
      <c r="D34" s="9">
        <v>-0.30891061967837269</v>
      </c>
      <c r="F34" s="9">
        <v>47.5</v>
      </c>
      <c r="G34" s="9">
        <v>5.3</v>
      </c>
    </row>
    <row r="35" spans="1:7" x14ac:dyDescent="0.2">
      <c r="A35" s="9">
        <v>11</v>
      </c>
      <c r="B35" s="9">
        <v>6.0719522287853911</v>
      </c>
      <c r="C35" s="9">
        <v>-0.77195222878539127</v>
      </c>
      <c r="D35" s="9">
        <v>-1.090605978749241</v>
      </c>
      <c r="F35" s="9">
        <v>52.5</v>
      </c>
      <c r="G35" s="9">
        <v>5.4097371101379403</v>
      </c>
    </row>
    <row r="36" spans="1:7" x14ac:dyDescent="0.2">
      <c r="A36" s="9">
        <v>12</v>
      </c>
      <c r="B36" s="9">
        <v>6.5155143728455593</v>
      </c>
      <c r="C36" s="9">
        <v>-0.40857791807260924</v>
      </c>
      <c r="D36" s="9">
        <v>-0.57723457957498148</v>
      </c>
      <c r="F36" s="9">
        <v>57.5</v>
      </c>
      <c r="G36" s="9">
        <v>6.1069364547729501</v>
      </c>
    </row>
    <row r="37" spans="1:7" x14ac:dyDescent="0.2">
      <c r="A37" s="9">
        <v>13</v>
      </c>
      <c r="B37" s="9">
        <v>6.9590765169057276</v>
      </c>
      <c r="C37" s="9">
        <v>-0.45907651690572759</v>
      </c>
      <c r="D37" s="9">
        <v>-0.64857846816315645</v>
      </c>
      <c r="F37" s="9">
        <v>62.5</v>
      </c>
      <c r="G37" s="9">
        <v>6.5</v>
      </c>
    </row>
    <row r="38" spans="1:7" x14ac:dyDescent="0.2">
      <c r="A38" s="9">
        <v>14</v>
      </c>
      <c r="B38" s="9">
        <v>7.402638660965895</v>
      </c>
      <c r="C38" s="9">
        <v>-0.5026386609658946</v>
      </c>
      <c r="D38" s="9">
        <v>-0.71012260650175019</v>
      </c>
      <c r="F38" s="9">
        <v>67.5</v>
      </c>
      <c r="G38" s="9">
        <v>6.9</v>
      </c>
    </row>
    <row r="39" spans="1:7" x14ac:dyDescent="0.2">
      <c r="A39" s="9">
        <v>15</v>
      </c>
      <c r="B39" s="9">
        <v>7.8462008050260632</v>
      </c>
      <c r="C39" s="9">
        <v>-0.84620080502606321</v>
      </c>
      <c r="D39" s="9">
        <v>-1.1955035852878027</v>
      </c>
      <c r="F39" s="9">
        <v>72.5</v>
      </c>
      <c r="G39" s="9">
        <v>7</v>
      </c>
    </row>
    <row r="40" spans="1:7" x14ac:dyDescent="0.2">
      <c r="A40" s="9">
        <v>16</v>
      </c>
      <c r="B40" s="9">
        <v>8.2897629490862315</v>
      </c>
      <c r="C40" s="9">
        <v>0.11332657422919823</v>
      </c>
      <c r="D40" s="9">
        <v>0.16010659053345841</v>
      </c>
      <c r="F40" s="9">
        <v>77.5</v>
      </c>
      <c r="G40" s="9">
        <v>8.4030895233154297</v>
      </c>
    </row>
    <row r="41" spans="1:7" x14ac:dyDescent="0.2">
      <c r="A41" s="9">
        <v>17</v>
      </c>
      <c r="B41" s="9">
        <v>8.7333250931463997</v>
      </c>
      <c r="C41" s="9">
        <v>0.51847449028866066</v>
      </c>
      <c r="D41" s="9">
        <v>0.73249529938850466</v>
      </c>
      <c r="F41" s="9">
        <v>82.5</v>
      </c>
      <c r="G41" s="9">
        <v>9.2517995834350604</v>
      </c>
    </row>
    <row r="42" spans="1:7" x14ac:dyDescent="0.2">
      <c r="A42" s="9">
        <v>18</v>
      </c>
      <c r="B42" s="9">
        <v>9.176887237206568</v>
      </c>
      <c r="C42" s="9">
        <v>0.12311276279343275</v>
      </c>
      <c r="D42" s="9">
        <v>0.17393241467041903</v>
      </c>
      <c r="F42" s="9">
        <v>87.5</v>
      </c>
      <c r="G42" s="9">
        <v>9.3000000000000007</v>
      </c>
    </row>
    <row r="43" spans="1:7" x14ac:dyDescent="0.2">
      <c r="A43" s="9">
        <v>19</v>
      </c>
      <c r="B43" s="9">
        <v>9.6204493812667344</v>
      </c>
      <c r="C43" s="9">
        <v>0.97816531142126628</v>
      </c>
      <c r="D43" s="9">
        <v>1.3819416500936395</v>
      </c>
      <c r="F43" s="9">
        <v>92.5</v>
      </c>
      <c r="G43" s="9">
        <v>10.598614692688001</v>
      </c>
    </row>
    <row r="44" spans="1:7" ht="16" thickBot="1" x14ac:dyDescent="0.25">
      <c r="A44" s="10">
        <v>20</v>
      </c>
      <c r="B44" s="10">
        <v>10.064011525326904</v>
      </c>
      <c r="C44" s="10">
        <v>1.0007858761012951</v>
      </c>
      <c r="D44" s="10">
        <v>1.4138997456373752</v>
      </c>
      <c r="F44" s="10">
        <v>97.5</v>
      </c>
      <c r="G44" s="10">
        <v>11.0647974014282</v>
      </c>
    </row>
  </sheetData>
  <sortState xmlns:xlrd2="http://schemas.microsoft.com/office/spreadsheetml/2017/richdata2" ref="G25:G44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0BAF-5BF2-D547-8412-BA86C07F11CD}">
  <dimension ref="A1:W29"/>
  <sheetViews>
    <sheetView tabSelected="1" workbookViewId="0">
      <selection activeCell="R19" sqref="R19"/>
    </sheetView>
  </sheetViews>
  <sheetFormatPr baseColWidth="10" defaultRowHeight="15" x14ac:dyDescent="0.2"/>
  <sheetData>
    <row r="1" spans="1:23" x14ac:dyDescent="0.2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x14ac:dyDescent="0.2">
      <c r="A2" t="s">
        <v>250</v>
      </c>
      <c r="B2" s="1" t="s">
        <v>293</v>
      </c>
      <c r="C2" t="s">
        <v>294</v>
      </c>
      <c r="D2">
        <v>2.4396891593933101</v>
      </c>
      <c r="E2">
        <v>2.8013172149658199</v>
      </c>
      <c r="F2">
        <v>3.1546571254730198</v>
      </c>
      <c r="G2">
        <v>3.4985325336456299</v>
      </c>
      <c r="H2">
        <v>3.8317673206329301</v>
      </c>
      <c r="I2">
        <v>3.2073170731707301</v>
      </c>
      <c r="J2">
        <v>2.66</v>
      </c>
      <c r="K2">
        <v>4.77516794204712</v>
      </c>
      <c r="L2">
        <v>4.8</v>
      </c>
      <c r="M2">
        <v>5.4097371101379403</v>
      </c>
      <c r="N2">
        <v>5.3</v>
      </c>
      <c r="O2">
        <v>6.1069364547729501</v>
      </c>
      <c r="P2">
        <v>6.5</v>
      </c>
      <c r="Q2">
        <v>6.9</v>
      </c>
      <c r="R2">
        <v>7</v>
      </c>
      <c r="S2">
        <v>8.4030895233154297</v>
      </c>
      <c r="T2">
        <v>9.2517995834350604</v>
      </c>
      <c r="U2">
        <v>9.3000000000000007</v>
      </c>
      <c r="V2">
        <v>10.598614692688001</v>
      </c>
      <c r="W2">
        <v>11.0647974014282</v>
      </c>
    </row>
    <row r="6" spans="1:23" x14ac:dyDescent="0.2"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</row>
    <row r="10" spans="1:23" x14ac:dyDescent="0.2">
      <c r="E10">
        <v>1</v>
      </c>
      <c r="F10">
        <v>2.4396891593933101</v>
      </c>
    </row>
    <row r="11" spans="1:23" x14ac:dyDescent="0.2">
      <c r="E11">
        <v>2</v>
      </c>
      <c r="F11">
        <v>2.8013172149658199</v>
      </c>
    </row>
    <row r="12" spans="1:23" x14ac:dyDescent="0.2">
      <c r="E12">
        <v>3</v>
      </c>
      <c r="F12">
        <v>3.1546571254730198</v>
      </c>
    </row>
    <row r="13" spans="1:23" x14ac:dyDescent="0.2">
      <c r="E13">
        <v>4</v>
      </c>
      <c r="F13">
        <v>3.4985325336456299</v>
      </c>
    </row>
    <row r="14" spans="1:23" x14ac:dyDescent="0.2">
      <c r="E14">
        <v>5</v>
      </c>
      <c r="F14">
        <v>3.8317673206329301</v>
      </c>
    </row>
    <row r="15" spans="1:23" x14ac:dyDescent="0.2">
      <c r="E15">
        <v>6</v>
      </c>
      <c r="F15">
        <v>3.2073170731707301</v>
      </c>
    </row>
    <row r="16" spans="1:23" x14ac:dyDescent="0.2">
      <c r="E16">
        <v>7</v>
      </c>
      <c r="F16">
        <v>2.66</v>
      </c>
    </row>
    <row r="17" spans="5:6" x14ac:dyDescent="0.2">
      <c r="E17">
        <v>8</v>
      </c>
      <c r="F17">
        <v>4.77516794204712</v>
      </c>
    </row>
    <row r="18" spans="5:6" x14ac:dyDescent="0.2">
      <c r="E18">
        <v>9</v>
      </c>
      <c r="F18">
        <v>4.8</v>
      </c>
    </row>
    <row r="19" spans="5:6" x14ac:dyDescent="0.2">
      <c r="E19">
        <v>10</v>
      </c>
      <c r="F19">
        <v>5.4097371101379403</v>
      </c>
    </row>
    <row r="20" spans="5:6" x14ac:dyDescent="0.2">
      <c r="E20">
        <v>11</v>
      </c>
      <c r="F20">
        <v>5.3</v>
      </c>
    </row>
    <row r="21" spans="5:6" x14ac:dyDescent="0.2">
      <c r="E21">
        <v>12</v>
      </c>
      <c r="F21">
        <v>6.1069364547729501</v>
      </c>
    </row>
    <row r="22" spans="5:6" x14ac:dyDescent="0.2">
      <c r="E22">
        <v>13</v>
      </c>
      <c r="F22">
        <v>6.5</v>
      </c>
    </row>
    <row r="23" spans="5:6" x14ac:dyDescent="0.2">
      <c r="E23">
        <v>14</v>
      </c>
      <c r="F23">
        <v>6.9</v>
      </c>
    </row>
    <row r="24" spans="5:6" x14ac:dyDescent="0.2">
      <c r="E24">
        <v>15</v>
      </c>
      <c r="F24">
        <v>7</v>
      </c>
    </row>
    <row r="25" spans="5:6" x14ac:dyDescent="0.2">
      <c r="E25">
        <v>16</v>
      </c>
      <c r="F25">
        <v>8.4030895233154297</v>
      </c>
    </row>
    <row r="26" spans="5:6" x14ac:dyDescent="0.2">
      <c r="E26">
        <v>17</v>
      </c>
      <c r="F26">
        <v>9.2517995834350604</v>
      </c>
    </row>
    <row r="27" spans="5:6" x14ac:dyDescent="0.2">
      <c r="E27">
        <v>18</v>
      </c>
      <c r="F27">
        <v>9.3000000000000007</v>
      </c>
    </row>
    <row r="28" spans="5:6" x14ac:dyDescent="0.2">
      <c r="E28">
        <v>19</v>
      </c>
      <c r="F28">
        <v>10.598614692688001</v>
      </c>
    </row>
    <row r="29" spans="5:6" x14ac:dyDescent="0.2">
      <c r="E29">
        <v>20</v>
      </c>
      <c r="F29">
        <v>11.0647974014282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Statistics</vt:lpstr>
      <vt:lpstr>Sheet3</vt:lpstr>
      <vt:lpstr>Sheet4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2021-11-20T17:19:33Z</dcterms:created>
  <dcterms:modified xsi:type="dcterms:W3CDTF">2022-08-29T10:18:20Z</dcterms:modified>
</cp:coreProperties>
</file>