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Data Analyst\"/>
    </mc:Choice>
  </mc:AlternateContent>
  <xr:revisionPtr revIDLastSave="0" documentId="13_ncr:1_{CF9894D8-F452-44E6-B538-9DFE78B13F0F}" xr6:coauthVersionLast="47" xr6:coauthVersionMax="47" xr10:uidLastSave="{00000000-0000-0000-0000-000000000000}"/>
  <bookViews>
    <workbookView xWindow="-120" yWindow="-120" windowWidth="20730" windowHeight="11160" firstSheet="4" activeTab="8" xr2:uid="{9ACE608B-96E1-4D5F-9EEE-0E9A8FEF9E06}"/>
  </bookViews>
  <sheets>
    <sheet name="Dashboard" sheetId="13" r:id="rId1"/>
    <sheet name="PiePivotCategory" sheetId="2" r:id="rId2"/>
    <sheet name="PiePivotPriceTier" sheetId="14" r:id="rId3"/>
    <sheet name="SparkLine" sheetId="10" r:id="rId4"/>
    <sheet name="BarChart Region" sheetId="9" r:id="rId5"/>
    <sheet name="BarPivotCategory" sheetId="8" r:id="rId6"/>
    <sheet name="LinePivotSold" sheetId="5" r:id="rId7"/>
    <sheet name="LinePivotSold (2)" sheetId="11" r:id="rId8"/>
    <sheet name="nike_sales_2024" sheetId="1" r:id="rId9"/>
  </sheets>
  <calcPr calcId="191029"/>
  <pivotCaches>
    <pivotCache cacheId="9" r:id="rId10"/>
  </pivotCaches>
  <fileRecoveryPr repairLoad="1"/>
</workbook>
</file>

<file path=xl/calcChain.xml><?xml version="1.0" encoding="utf-8"?>
<calcChain xmlns="http://schemas.openxmlformats.org/spreadsheetml/2006/main">
  <c r="A10" i="14" l="1"/>
  <c r="A11" i="14"/>
  <c r="A9" i="14"/>
  <c r="E1" i="2"/>
  <c r="E2" i="2" l="1"/>
  <c r="E3" i="2"/>
  <c r="P4" i="1" l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P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N1001" i="1" l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P3" i="1"/>
</calcChain>
</file>

<file path=xl/sharedStrings.xml><?xml version="1.0" encoding="utf-8"?>
<sst xmlns="http://schemas.openxmlformats.org/spreadsheetml/2006/main" count="6181" uniqueCount="85">
  <si>
    <t>Month</t>
  </si>
  <si>
    <t>Region</t>
  </si>
  <si>
    <t>Main_Category</t>
  </si>
  <si>
    <t>Sub_Category</t>
  </si>
  <si>
    <t>Product_Line</t>
  </si>
  <si>
    <t>Price_Tier</t>
  </si>
  <si>
    <t>Units_Sold</t>
  </si>
  <si>
    <t>Revenue_USD</t>
  </si>
  <si>
    <t>Online_Sales_Percentage</t>
  </si>
  <si>
    <t>Retail_Price</t>
  </si>
  <si>
    <t>November</t>
  </si>
  <si>
    <t>India</t>
  </si>
  <si>
    <t>Equipment</t>
  </si>
  <si>
    <t>Bags</t>
  </si>
  <si>
    <t>Gym Sack</t>
  </si>
  <si>
    <t>Budget</t>
  </si>
  <si>
    <t>January</t>
  </si>
  <si>
    <t>Accessories</t>
  </si>
  <si>
    <t>Hats</t>
  </si>
  <si>
    <t>October</t>
  </si>
  <si>
    <t>Apparel</t>
  </si>
  <si>
    <t>Tops</t>
  </si>
  <si>
    <t>Tech Fleece</t>
  </si>
  <si>
    <t>Mid-Range</t>
  </si>
  <si>
    <t>December</t>
  </si>
  <si>
    <t>Greater China</t>
  </si>
  <si>
    <t>Footwear</t>
  </si>
  <si>
    <t>Cricket</t>
  </si>
  <si>
    <t>Vapor Cricket</t>
  </si>
  <si>
    <t>Premium</t>
  </si>
  <si>
    <t>May</t>
  </si>
  <si>
    <t>Socks</t>
  </si>
  <si>
    <t>Performance Socks</t>
  </si>
  <si>
    <t>Japan</t>
  </si>
  <si>
    <t>Performance</t>
  </si>
  <si>
    <t>Dri-FIT</t>
  </si>
  <si>
    <t>July</t>
  </si>
  <si>
    <t>Therma-FIT</t>
  </si>
  <si>
    <t>April</t>
  </si>
  <si>
    <t>February</t>
  </si>
  <si>
    <t>Europe</t>
  </si>
  <si>
    <t>September</t>
  </si>
  <si>
    <t>June</t>
  </si>
  <si>
    <t>South Korea</t>
  </si>
  <si>
    <t>America</t>
  </si>
  <si>
    <t>Crew Socks</t>
  </si>
  <si>
    <t>Backpack</t>
  </si>
  <si>
    <t>Outerwear</t>
  </si>
  <si>
    <t>Rain Jacket</t>
  </si>
  <si>
    <t>March</t>
  </si>
  <si>
    <t>Lifestyle</t>
  </si>
  <si>
    <t>Air Force 1</t>
  </si>
  <si>
    <t>August</t>
  </si>
  <si>
    <t>Running</t>
  </si>
  <si>
    <t>React Infinity</t>
  </si>
  <si>
    <t>Windrunner</t>
  </si>
  <si>
    <t>Basketball</t>
  </si>
  <si>
    <t>Air Jordan</t>
  </si>
  <si>
    <t>Compression Wear</t>
  </si>
  <si>
    <t>Southeast Asia</t>
  </si>
  <si>
    <t>Air Zoom</t>
  </si>
  <si>
    <t>Football</t>
  </si>
  <si>
    <t>Mercurial</t>
  </si>
  <si>
    <t>Air Max</t>
  </si>
  <si>
    <t>KD Series</t>
  </si>
  <si>
    <t>LeBron Series</t>
  </si>
  <si>
    <t>Phantom Vision</t>
  </si>
  <si>
    <t>Blazer</t>
  </si>
  <si>
    <t>Pegasus</t>
  </si>
  <si>
    <t>Row Labels</t>
  </si>
  <si>
    <t>Grand Total</t>
  </si>
  <si>
    <t>Sum of Units_Sold</t>
  </si>
  <si>
    <t>(All)</t>
  </si>
  <si>
    <t>Sum of Revenue_USD</t>
  </si>
  <si>
    <t>Column Labels</t>
  </si>
  <si>
    <t>sum</t>
  </si>
  <si>
    <t>Units_Sold_Online</t>
  </si>
  <si>
    <t>Revenue_Online_USD</t>
  </si>
  <si>
    <t>sum online</t>
  </si>
  <si>
    <t>Units_Sold_Offline</t>
  </si>
  <si>
    <t>Revenue_Offline_USD</t>
  </si>
  <si>
    <t>sum offline</t>
  </si>
  <si>
    <t>Nike Sales Dashboard 2024</t>
  </si>
  <si>
    <t>Sum of Revenue_USD2</t>
  </si>
  <si>
    <t>Sum of Revenue_Online_USD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</si>
</sst>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0"/>
      <name val="Segoe MDL2 Assets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  <xf numFmtId="44" fontId="0" fillId="0" borderId="0" xfId="42" applyFont="1"/>
    <xf numFmtId="44" fontId="0" fillId="0" borderId="0" xfId="0" applyNumberFormat="1"/>
    <xf numFmtId="0" fontId="18" fillId="33" borderId="0" xfId="0" applyFont="1" applyFill="1" applyAlignment="1">
      <alignment vertical="center"/>
    </xf>
    <xf numFmtId="0" fontId="0" fillId="0" borderId="0" xfId="0" applyAlignment="1">
      <alignment wrapText="1"/>
    </xf>
    <xf numFmtId="0" fontId="0" fillId="0" borderId="0" xfId="0" applyNumberFormat="1"/>
    <xf numFmtId="4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32" formatCode="_(&quot;$&quot;* #,##0_);_(&quot;$&quot;* \(#,##0\);_(&quot;$&quot;* &quot;-&quot;_);_(@_)"/>
    </dxf>
    <dxf>
      <numFmt numFmtId="14" formatCode="0.00%"/>
    </dxf>
    <dxf>
      <numFmt numFmtId="32" formatCode="_(&quot;$&quot;* #,##0_);_(&quot;$&quot;* \(#,##0\);_(&quot;$&quot;* &quot;-&quot;_);_(@_)"/>
    </dxf>
    <dxf>
      <numFmt numFmtId="34" formatCode="_(&quot;$&quot;* #,##0.00_);_(&quot;$&quot;* \(#,##0.00\);_(&quot;$&quot;* &quot;-&quot;??_);_(@_)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[Nike Sales 2024 Dashboard1.xlsx]LinePivotSold (2)!LinePivot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Online Market Contribution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flip="none" rotWithShape="1">
            <a:gsLst>
              <a:gs pos="0">
                <a:schemeClr val="accent3">
                  <a:lumMod val="5000"/>
                  <a:lumOff val="95000"/>
                </a:schemeClr>
              </a:gs>
              <a:gs pos="74000">
                <a:schemeClr val="accent3">
                  <a:lumMod val="45000"/>
                  <a:lumOff val="55000"/>
                </a:schemeClr>
              </a:gs>
              <a:gs pos="83000">
                <a:schemeClr val="accent3">
                  <a:lumMod val="45000"/>
                  <a:lumOff val="55000"/>
                </a:schemeClr>
              </a:gs>
              <a:gs pos="100000">
                <a:schemeClr val="accent3">
                  <a:lumMod val="30000"/>
                  <a:lumOff val="70000"/>
                </a:schemeClr>
              </a:gs>
            </a:gsLst>
            <a:lin ang="27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dk1">
                  <a:tint val="885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34925" cap="rnd">
            <a:solidFill>
              <a:schemeClr val="tx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dk1">
                    <a:tint val="55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55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5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dk1">
                  <a:tint val="5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'LinePivotSold (2)'!$B$3</c:f>
              <c:strCache>
                <c:ptCount val="1"/>
                <c:pt idx="0">
                  <c:v>Sum of Revenue_USD</c:v>
                </c:pt>
              </c:strCache>
            </c:strRef>
          </c:tx>
          <c:spPr>
            <a:gradFill flip="none" rotWithShape="1">
              <a:gsLst>
                <a:gs pos="0">
                  <a:schemeClr val="accent3">
                    <a:lumMod val="5000"/>
                    <a:lumOff val="95000"/>
                  </a:schemeClr>
                </a:gs>
                <a:gs pos="74000">
                  <a:schemeClr val="accent3">
                    <a:lumMod val="45000"/>
                    <a:lumOff val="55000"/>
                  </a:schemeClr>
                </a:gs>
                <a:gs pos="83000">
                  <a:schemeClr val="accent3">
                    <a:lumMod val="45000"/>
                    <a:lumOff val="55000"/>
                  </a:schemeClr>
                </a:gs>
                <a:gs pos="100000">
                  <a:schemeClr val="accent3">
                    <a:lumMod val="30000"/>
                    <a:lumOff val="70000"/>
                  </a:schemeClr>
                </a:gs>
              </a:gsLst>
              <a:lin ang="27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'LinePivotSold (2)'!$A$4:$A$16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'LinePivotSold (2)'!$B$4:$B$16</c:f>
              <c:numCache>
                <c:formatCode>_("$"* #,##0.00_);_("$"* \(#,##0.00\);_("$"* "-"??_);_(@_)</c:formatCode>
                <c:ptCount val="12"/>
                <c:pt idx="0">
                  <c:v>391634590</c:v>
                </c:pt>
                <c:pt idx="1">
                  <c:v>488131980</c:v>
                </c:pt>
                <c:pt idx="2">
                  <c:v>375540620</c:v>
                </c:pt>
                <c:pt idx="3">
                  <c:v>363198440</c:v>
                </c:pt>
                <c:pt idx="4">
                  <c:v>428032960</c:v>
                </c:pt>
                <c:pt idx="5">
                  <c:v>428850300</c:v>
                </c:pt>
                <c:pt idx="6">
                  <c:v>435709420</c:v>
                </c:pt>
                <c:pt idx="7">
                  <c:v>368048300</c:v>
                </c:pt>
                <c:pt idx="8">
                  <c:v>435333230</c:v>
                </c:pt>
                <c:pt idx="9">
                  <c:v>383481570</c:v>
                </c:pt>
                <c:pt idx="10">
                  <c:v>413401340</c:v>
                </c:pt>
                <c:pt idx="11">
                  <c:v>528213660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0-4EA2-9B6C-2198BCD86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5499455"/>
        <c:axId val="1715690175"/>
      </c:barChart>
      <c:lineChart>
        <c:grouping val="standard"/>
        <c:varyColors val="0"/>
        <c:ser>
          <c:idx val="1"/>
          <c:order val="1"/>
          <c:tx>
            <c:strRef>
              <c:f>'LinePivotSold (2)'!$C$3</c:f>
              <c:strCache>
                <c:ptCount val="1"/>
                <c:pt idx="0">
                  <c:v>Sum of Revenue_Online_USD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dk1">
                      <a:tint val="5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5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5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'LinePivotSold (2)'!$A$4:$A$16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'LinePivotSold (2)'!$C$4:$C$16</c:f>
              <c:numCache>
                <c:formatCode>_("$"* #,##0.00_);_("$"* \(#,##0.00\);_("$"* "-"??_);_(@_)</c:formatCode>
                <c:ptCount val="12"/>
                <c:pt idx="0">
                  <c:v>284983936.29999995</c:v>
                </c:pt>
                <c:pt idx="1">
                  <c:v>344312073.09999996</c:v>
                </c:pt>
                <c:pt idx="2">
                  <c:v>259802230.70000005</c:v>
                </c:pt>
                <c:pt idx="3">
                  <c:v>239429951.29999995</c:v>
                </c:pt>
                <c:pt idx="4">
                  <c:v>297145080.50000006</c:v>
                </c:pt>
                <c:pt idx="5">
                  <c:v>298459403.80000001</c:v>
                </c:pt>
                <c:pt idx="6">
                  <c:v>310327548.99999994</c:v>
                </c:pt>
                <c:pt idx="7">
                  <c:v>258024585.99999994</c:v>
                </c:pt>
                <c:pt idx="8">
                  <c:v>293193476.69999999</c:v>
                </c:pt>
                <c:pt idx="9">
                  <c:v>269863107.00000006</c:v>
                </c:pt>
                <c:pt idx="10">
                  <c:v>292639316.79999995</c:v>
                </c:pt>
                <c:pt idx="11">
                  <c:v>360184073.09999996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F0-4EA2-9B6C-2198BCD86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499455"/>
        <c:axId val="1715690175"/>
      </c:lineChart>
      <c:catAx>
        <c:axId val="145549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690175"/>
        <c:crosses val="autoZero"/>
        <c:auto val="1"/>
        <c:lblAlgn val="ctr"/>
        <c:lblOffset val="100"/>
        <c:noMultiLvlLbl val="0"/>
      </c:catAx>
      <c:valAx>
        <c:axId val="171569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499455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[Nike Sales 2024 Dashboard1.xlsx]BarPivotCategory!BarPivotCategory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by Main Category and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flip="none" rotWithShape="1">
            <a:gsLst>
              <a:gs pos="0">
                <a:schemeClr val="accent3">
                  <a:lumMod val="0"/>
                  <a:lumOff val="100000"/>
                </a:schemeClr>
              </a:gs>
              <a:gs pos="35000">
                <a:schemeClr val="accent3">
                  <a:lumMod val="0"/>
                  <a:lumOff val="100000"/>
                </a:schemeClr>
              </a:gs>
              <a:gs pos="100000">
                <a:schemeClr val="accent3">
                  <a:lumMod val="100000"/>
                </a:schemeClr>
              </a:gs>
            </a:gsLst>
            <a:lin ang="27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dk1">
                  <a:tint val="885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BarPivotCategory!$B$3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3">
                    <a:lumMod val="0"/>
                    <a:lumOff val="100000"/>
                  </a:schemeClr>
                </a:gs>
                <a:gs pos="35000">
                  <a:schemeClr val="accent3">
                    <a:lumMod val="0"/>
                    <a:lumOff val="100000"/>
                  </a:schemeClr>
                </a:gs>
                <a:gs pos="100000">
                  <a:schemeClr val="accent3">
                    <a:lumMod val="100000"/>
                  </a:schemeClr>
                </a:gs>
              </a:gsLst>
              <a:lin ang="27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BarPivotCategory!$A$4:$A$18</c:f>
              <c:multiLvlStrCache>
                <c:ptCount val="11"/>
                <c:lvl>
                  <c:pt idx="0">
                    <c:v>Outerwear</c:v>
                  </c:pt>
                  <c:pt idx="1">
                    <c:v>Tops</c:v>
                  </c:pt>
                  <c:pt idx="2">
                    <c:v>Performance</c:v>
                  </c:pt>
                  <c:pt idx="3">
                    <c:v>Accessories</c:v>
                  </c:pt>
                  <c:pt idx="4">
                    <c:v>Bags</c:v>
                  </c:pt>
                  <c:pt idx="5">
                    <c:v>Socks</c:v>
                  </c:pt>
                  <c:pt idx="6">
                    <c:v>Cricket</c:v>
                  </c:pt>
                  <c:pt idx="7">
                    <c:v>Lifestyle</c:v>
                  </c:pt>
                  <c:pt idx="8">
                    <c:v>Football</c:v>
                  </c:pt>
                  <c:pt idx="9">
                    <c:v>Basketball</c:v>
                  </c:pt>
                  <c:pt idx="10">
                    <c:v>Running</c:v>
                  </c:pt>
                </c:lvl>
                <c:lvl>
                  <c:pt idx="0">
                    <c:v>Apparel</c:v>
                  </c:pt>
                  <c:pt idx="3">
                    <c:v>Equipment</c:v>
                  </c:pt>
                  <c:pt idx="6">
                    <c:v>Footwear</c:v>
                  </c:pt>
                </c:lvl>
              </c:multiLvlStrCache>
            </c:multiLvlStrRef>
          </c:cat>
          <c:val>
            <c:numRef>
              <c:f>BarPivotCategory!$B$4:$B$18</c:f>
              <c:numCache>
                <c:formatCode>General</c:formatCode>
                <c:ptCount val="11"/>
                <c:pt idx="0">
                  <c:v>718926880</c:v>
                </c:pt>
                <c:pt idx="1">
                  <c:v>513052500</c:v>
                </c:pt>
                <c:pt idx="2">
                  <c:v>497096740</c:v>
                </c:pt>
                <c:pt idx="3">
                  <c:v>629192700</c:v>
                </c:pt>
                <c:pt idx="4">
                  <c:v>593442370</c:v>
                </c:pt>
                <c:pt idx="5">
                  <c:v>554690320</c:v>
                </c:pt>
                <c:pt idx="6">
                  <c:v>384372340</c:v>
                </c:pt>
                <c:pt idx="7">
                  <c:v>314578720</c:v>
                </c:pt>
                <c:pt idx="8">
                  <c:v>303153710</c:v>
                </c:pt>
                <c:pt idx="9">
                  <c:v>277342380</c:v>
                </c:pt>
                <c:pt idx="10">
                  <c:v>253727750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4-4819-AF72-B75E23754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10957471"/>
        <c:axId val="1710963711"/>
      </c:barChart>
      <c:catAx>
        <c:axId val="1710957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963711"/>
        <c:crosses val="autoZero"/>
        <c:auto val="1"/>
        <c:lblAlgn val="ctr"/>
        <c:lblOffset val="100"/>
        <c:noMultiLvlLbl val="0"/>
      </c:catAx>
      <c:valAx>
        <c:axId val="171096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957471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[Nike Sales 2024 Dashboard1.xlsx]PiePivotCategory!PiePivotCategory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Revenue by Main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  <c:pivotFmt>
        <c:idx val="10"/>
      </c:pivotFmt>
      <c:pivotFmt>
        <c:idx val="11"/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</c:pivotFmt>
      <c:pivotFmt>
        <c:idx val="14"/>
      </c:pivotFmt>
      <c:pivotFmt>
        <c:idx val="15"/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</c:pivotFmt>
      <c:pivotFmt>
        <c:idx val="18"/>
      </c:pivotFmt>
      <c:pivotFmt>
        <c:idx val="19"/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</c:pivotFmt>
      <c:pivotFmt>
        <c:idx val="22"/>
      </c:pivotFmt>
      <c:pivotFmt>
        <c:idx val="23"/>
      </c:pivotFmt>
      <c:pivotFmt>
        <c:idx val="24"/>
        <c:spPr>
          <a:gradFill flip="none" rotWithShape="1">
            <a:gsLst>
              <a:gs pos="0">
                <a:schemeClr val="accent3">
                  <a:lumMod val="67000"/>
                </a:schemeClr>
              </a:gs>
              <a:gs pos="48000">
                <a:schemeClr val="accent3">
                  <a:lumMod val="97000"/>
                  <a:lumOff val="3000"/>
                </a:schemeClr>
              </a:gs>
              <a:gs pos="100000">
                <a:schemeClr val="accent3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flip="none" rotWithShape="1">
            <a:gsLst>
              <a:gs pos="0">
                <a:schemeClr val="accent3">
                  <a:lumMod val="67000"/>
                </a:schemeClr>
              </a:gs>
              <a:gs pos="48000">
                <a:schemeClr val="accent3">
                  <a:lumMod val="97000"/>
                  <a:lumOff val="3000"/>
                </a:schemeClr>
              </a:gs>
              <a:gs pos="100000">
                <a:schemeClr val="accent3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gradFill flip="none" rotWithShape="1">
            <a:gsLst>
              <a:gs pos="0">
                <a:schemeClr val="accent3">
                  <a:lumMod val="67000"/>
                </a:schemeClr>
              </a:gs>
              <a:gs pos="48000">
                <a:schemeClr val="accent3">
                  <a:lumMod val="97000"/>
                  <a:lumOff val="3000"/>
                </a:schemeClr>
              </a:gs>
              <a:gs pos="100000">
                <a:schemeClr val="accent3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gradFill flip="none" rotWithShape="1">
            <a:gsLst>
              <a:gs pos="0">
                <a:schemeClr val="accent3">
                  <a:lumMod val="67000"/>
                </a:schemeClr>
              </a:gs>
              <a:gs pos="48000">
                <a:schemeClr val="accent3">
                  <a:lumMod val="97000"/>
                  <a:lumOff val="3000"/>
                </a:schemeClr>
              </a:gs>
              <a:gs pos="100000">
                <a:schemeClr val="accent3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dk1">
                  <a:tint val="550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550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5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dk1">
                  <a:tint val="750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750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7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5821567513222887"/>
          <c:y val="0.25504629629629627"/>
          <c:w val="0.70194676954778934"/>
          <c:h val="0.63139009351676445"/>
        </c:manualLayout>
      </c:layout>
      <c:pieChart>
        <c:varyColors val="1"/>
        <c:ser>
          <c:idx val="0"/>
          <c:order val="0"/>
          <c:tx>
            <c:strRef>
              <c:f>PiePivotCategory!$B$3</c:f>
              <c:strCache>
                <c:ptCount val="1"/>
                <c:pt idx="0">
                  <c:v>Sum of Revenue_USD</c:v>
                </c:pt>
              </c:strCache>
            </c:strRef>
          </c:tx>
          <c:spPr>
            <a:gradFill flip="none" rotWithShape="1">
              <a:gsLst>
                <a:gs pos="0">
                  <a:schemeClr val="accent3">
                    <a:lumMod val="67000"/>
                  </a:schemeClr>
                </a:gs>
                <a:gs pos="48000">
                  <a:schemeClr val="accent3">
                    <a:lumMod val="97000"/>
                    <a:lumOff val="3000"/>
                  </a:schemeClr>
                </a:gs>
                <a:gs pos="100000">
                  <a:schemeClr val="accent3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</c:spPr>
          <c:dPt>
            <c:idx val="0"/>
            <c:bubble3D val="0"/>
            <c:spPr>
              <a:gradFill flip="none" rotWithShape="1">
                <a:gsLst>
                  <a:gs pos="0">
                    <a:schemeClr val="accent3">
                      <a:lumMod val="67000"/>
                    </a:schemeClr>
                  </a:gs>
                  <a:gs pos="48000">
                    <a:schemeClr val="accent3">
                      <a:lumMod val="97000"/>
                      <a:lumOff val="3000"/>
                    </a:schemeClr>
                  </a:gs>
                  <a:gs pos="100000">
                    <a:schemeClr val="accent3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579-4A83-9FF5-6D9AC6890213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0">
                    <a:schemeClr val="accent3">
                      <a:lumMod val="67000"/>
                    </a:schemeClr>
                  </a:gs>
                  <a:gs pos="48000">
                    <a:schemeClr val="accent3">
                      <a:lumMod val="97000"/>
                      <a:lumOff val="3000"/>
                    </a:schemeClr>
                  </a:gs>
                  <a:gs pos="100000">
                    <a:schemeClr val="accent3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579-4A83-9FF5-6D9AC6890213}"/>
              </c:ext>
            </c:extLst>
          </c:dPt>
          <c:dPt>
            <c:idx val="2"/>
            <c:bubble3D val="0"/>
            <c:spPr>
              <a:gradFill flip="none" rotWithShape="1">
                <a:gsLst>
                  <a:gs pos="0">
                    <a:schemeClr val="accent3">
                      <a:lumMod val="67000"/>
                    </a:schemeClr>
                  </a:gs>
                  <a:gs pos="48000">
                    <a:schemeClr val="accent3">
                      <a:lumMod val="97000"/>
                      <a:lumOff val="3000"/>
                    </a:schemeClr>
                  </a:gs>
                  <a:gs pos="100000">
                    <a:schemeClr val="accent3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579-4A83-9FF5-6D9AC6890213}"/>
              </c:ext>
            </c:extLst>
          </c:dPt>
          <c:cat>
            <c:strRef>
              <c:f>PiePivotCategory!$A$4:$A$7</c:f>
              <c:strCache>
                <c:ptCount val="3"/>
                <c:pt idx="0">
                  <c:v>Equipment</c:v>
                </c:pt>
                <c:pt idx="1">
                  <c:v>Apparel</c:v>
                </c:pt>
                <c:pt idx="2">
                  <c:v>Footwear</c:v>
                </c:pt>
              </c:strCache>
            </c:strRef>
          </c:cat>
          <c:val>
            <c:numRef>
              <c:f>PiePivotCategory!$B$4:$B$7</c:f>
              <c:numCache>
                <c:formatCode>General</c:formatCode>
                <c:ptCount val="3"/>
                <c:pt idx="0">
                  <c:v>1777325390</c:v>
                </c:pt>
                <c:pt idx="1">
                  <c:v>1729076120</c:v>
                </c:pt>
                <c:pt idx="2">
                  <c:v>1533174900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79-4A83-9FF5-6D9AC6890213}"/>
            </c:ext>
          </c:extLst>
        </c:ser>
        <c:ser>
          <c:idx val="1"/>
          <c:order val="1"/>
          <c:tx>
            <c:strRef>
              <c:f>PiePivotCategory!$C$3</c:f>
              <c:strCache>
                <c:ptCount val="1"/>
                <c:pt idx="0">
                  <c:v>Sum of Revenue_USD2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dk1">
                      <a:tint val="88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88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88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910-4249-BAC5-64B72DCAACB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dk1">
                      <a:tint val="5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5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5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910-4249-BAC5-64B72DCAACB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dk1">
                      <a:tint val="7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7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7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910-4249-BAC5-64B72DCAACBB}"/>
              </c:ext>
            </c:extLst>
          </c:dPt>
          <c:cat>
            <c:strRef>
              <c:f>PiePivotCategory!$A$4:$A$7</c:f>
              <c:strCache>
                <c:ptCount val="3"/>
                <c:pt idx="0">
                  <c:v>Equipment</c:v>
                </c:pt>
                <c:pt idx="1">
                  <c:v>Apparel</c:v>
                </c:pt>
                <c:pt idx="2">
                  <c:v>Footwear</c:v>
                </c:pt>
              </c:strCache>
            </c:strRef>
          </c:cat>
          <c:val>
            <c:numRef>
              <c:f>PiePivotCategory!$C$4:$C$7</c:f>
              <c:numCache>
                <c:formatCode>0.00%</c:formatCode>
                <c:ptCount val="3"/>
                <c:pt idx="0">
                  <c:v>0.35267356726118176</c:v>
                </c:pt>
                <c:pt idx="1">
                  <c:v>0.34309949474503554</c:v>
                </c:pt>
                <c:pt idx="2">
                  <c:v>0.3042269379937827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579-4A83-9FF5-6D9AC6890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[Nike Sales 2024 Dashboard1.xlsx]BarChart Region!PiePivotCategory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Revenue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3">
                  <a:lumMod val="0"/>
                  <a:lumOff val="100000"/>
                </a:schemeClr>
              </a:gs>
              <a:gs pos="35000">
                <a:schemeClr val="accent3">
                  <a:lumMod val="0"/>
                  <a:lumOff val="100000"/>
                </a:schemeClr>
              </a:gs>
              <a:gs pos="100000">
                <a:schemeClr val="accent3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'BarChart Region'!$B$3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3">
                    <a:lumMod val="0"/>
                    <a:lumOff val="100000"/>
                  </a:schemeClr>
                </a:gs>
                <a:gs pos="35000">
                  <a:schemeClr val="accent3">
                    <a:lumMod val="0"/>
                    <a:lumOff val="100000"/>
                  </a:schemeClr>
                </a:gs>
                <a:gs pos="100000">
                  <a:schemeClr val="accent3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'BarChart Region'!$A$4:$A$11</c:f>
              <c:strCache>
                <c:ptCount val="7"/>
                <c:pt idx="0">
                  <c:v>Greater China</c:v>
                </c:pt>
                <c:pt idx="1">
                  <c:v>Japan</c:v>
                </c:pt>
                <c:pt idx="2">
                  <c:v>America</c:v>
                </c:pt>
                <c:pt idx="3">
                  <c:v>India</c:v>
                </c:pt>
                <c:pt idx="4">
                  <c:v>South Korea</c:v>
                </c:pt>
                <c:pt idx="5">
                  <c:v>Europe</c:v>
                </c:pt>
                <c:pt idx="6">
                  <c:v>Southeast Asia</c:v>
                </c:pt>
              </c:strCache>
            </c:strRef>
          </c:cat>
          <c:val>
            <c:numRef>
              <c:f>'BarChart Region'!$B$4:$B$11</c:f>
              <c:numCache>
                <c:formatCode>General</c:formatCode>
                <c:ptCount val="7"/>
                <c:pt idx="0">
                  <c:v>804543630</c:v>
                </c:pt>
                <c:pt idx="1">
                  <c:v>788236410</c:v>
                </c:pt>
                <c:pt idx="2">
                  <c:v>784640550</c:v>
                </c:pt>
                <c:pt idx="3">
                  <c:v>743029330</c:v>
                </c:pt>
                <c:pt idx="4">
                  <c:v>699019260</c:v>
                </c:pt>
                <c:pt idx="5">
                  <c:v>639991140</c:v>
                </c:pt>
                <c:pt idx="6">
                  <c:v>580116090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2-41E1-A9A4-C0DCC6C82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92607071"/>
        <c:axId val="1592625311"/>
      </c:barChart>
      <c:catAx>
        <c:axId val="159260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625311"/>
        <c:crosses val="autoZero"/>
        <c:auto val="1"/>
        <c:lblAlgn val="ctr"/>
        <c:lblOffset val="100"/>
        <c:noMultiLvlLbl val="0"/>
      </c:catAx>
      <c:valAx>
        <c:axId val="159262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607071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[Nike Sales 2024 Dashboard1.xlsx]PiePivotPriceTier!PiePivotCategory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Revenue by Price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dk1">
                  <a:tint val="885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885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885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dk1">
                  <a:tint val="550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550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5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dk1">
                  <a:tint val="75000"/>
                  <a:satMod val="103000"/>
                  <a:lumMod val="102000"/>
                  <a:tint val="94000"/>
                </a:schemeClr>
              </a:gs>
              <a:gs pos="50000">
                <a:schemeClr val="dk1">
                  <a:tint val="75000"/>
                  <a:satMod val="110000"/>
                  <a:lumMod val="100000"/>
                  <a:shade val="100000"/>
                </a:schemeClr>
              </a:gs>
              <a:gs pos="100000">
                <a:schemeClr val="dk1">
                  <a:tint val="7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3">
                  <a:lumMod val="0"/>
                  <a:lumOff val="100000"/>
                </a:schemeClr>
              </a:gs>
              <a:gs pos="35000">
                <a:schemeClr val="accent3">
                  <a:lumMod val="0"/>
                  <a:lumOff val="100000"/>
                </a:schemeClr>
              </a:gs>
              <a:gs pos="100000">
                <a:schemeClr val="accent3">
                  <a:lumMod val="100000"/>
                </a:schemeClr>
              </a:gs>
            </a:gsLst>
            <a:path path="circle">
              <a:fillToRect l="50000" t="-80000" r="50000" b="180000"/>
            </a:path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45674740484429"/>
          <c:y val="0.27491830962990094"/>
          <c:w val="0.77854671280276821"/>
          <c:h val="0.58139534883720934"/>
        </c:manualLayout>
      </c:layout>
      <c:doughnutChart>
        <c:varyColors val="1"/>
        <c:ser>
          <c:idx val="0"/>
          <c:order val="0"/>
          <c:tx>
            <c:strRef>
              <c:f>PiePivotPriceTier!$B$3</c:f>
              <c:strCache>
                <c:ptCount val="1"/>
                <c:pt idx="0">
                  <c:v>Sum of Revenue_USD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dk1">
                      <a:tint val="88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88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88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BF2-4EDB-8700-9FF341CCA7C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dk1">
                      <a:tint val="5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5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5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BF2-4EDB-8700-9FF341CCA7C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dk1">
                      <a:tint val="7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7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7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BF2-4EDB-8700-9FF341CCA7C8}"/>
              </c:ext>
            </c:extLst>
          </c:dPt>
          <c:cat>
            <c:strRef>
              <c:f>PiePivotPriceTier!$A$4:$A$7</c:f>
              <c:strCache>
                <c:ptCount val="3"/>
                <c:pt idx="0">
                  <c:v>Mid-Range</c:v>
                </c:pt>
                <c:pt idx="1">
                  <c:v>Budget</c:v>
                </c:pt>
                <c:pt idx="2">
                  <c:v>Premium</c:v>
                </c:pt>
              </c:strCache>
            </c:strRef>
          </c:cat>
          <c:val>
            <c:numRef>
              <c:f>PiePivotPriceTier!$B$4:$B$7</c:f>
              <c:numCache>
                <c:formatCode>_("$"* #,##0_);_("$"* \(#,##0\);_("$"* "-"_);_(@_)</c:formatCode>
                <c:ptCount val="3"/>
                <c:pt idx="0">
                  <c:v>1705602240</c:v>
                </c:pt>
                <c:pt idx="1">
                  <c:v>1681328200</c:v>
                </c:pt>
                <c:pt idx="2">
                  <c:v>1652645970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F2-4EDB-8700-9FF341CCA7C8}"/>
            </c:ext>
          </c:extLst>
        </c:ser>
        <c:ser>
          <c:idx val="1"/>
          <c:order val="1"/>
          <c:tx>
            <c:strRef>
              <c:f>PiePivotPriceTier!$C$3</c:f>
              <c:strCache>
                <c:ptCount val="1"/>
                <c:pt idx="0">
                  <c:v>Sum of Revenue_USD2</c:v>
                </c:pt>
              </c:strCache>
            </c:strRef>
          </c:tx>
          <c:spPr>
            <a:gradFill>
              <a:gsLst>
                <a:gs pos="0">
                  <a:schemeClr val="accent3">
                    <a:lumMod val="0"/>
                    <a:lumOff val="100000"/>
                  </a:schemeClr>
                </a:gs>
                <a:gs pos="35000">
                  <a:schemeClr val="accent3">
                    <a:lumMod val="0"/>
                    <a:lumOff val="100000"/>
                  </a:schemeClr>
                </a:gs>
                <a:gs pos="100000">
                  <a:schemeClr val="accent3">
                    <a:lumMod val="100000"/>
                  </a:schemeClr>
                </a:gs>
              </a:gsLst>
              <a:path path="circle">
                <a:fillToRect l="50000" t="-80000" r="50000" b="180000"/>
              </a:path>
            </a:gradFill>
          </c:spPr>
          <c:dPt>
            <c:idx val="0"/>
            <c:bubble3D val="0"/>
            <c:spPr>
              <a:gradFill rotWithShape="1">
                <a:gsLst>
                  <a:gs pos="0">
                    <a:schemeClr val="accent3">
                      <a:lumMod val="0"/>
                      <a:lumOff val="100000"/>
                    </a:schemeClr>
                  </a:gs>
                  <a:gs pos="35000">
                    <a:schemeClr val="accent3">
                      <a:lumMod val="0"/>
                      <a:lumOff val="100000"/>
                    </a:schemeClr>
                  </a:gs>
                  <a:gs pos="100000">
                    <a:schemeClr val="accent3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lumMod val="0"/>
                      <a:lumOff val="100000"/>
                    </a:schemeClr>
                  </a:gs>
                  <a:gs pos="35000">
                    <a:schemeClr val="accent3">
                      <a:lumMod val="0"/>
                      <a:lumOff val="100000"/>
                    </a:schemeClr>
                  </a:gs>
                  <a:gs pos="100000">
                    <a:schemeClr val="accent3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0"/>
                      <a:lumOff val="100000"/>
                    </a:schemeClr>
                  </a:gs>
                  <a:gs pos="35000">
                    <a:schemeClr val="accent3">
                      <a:lumMod val="0"/>
                      <a:lumOff val="100000"/>
                    </a:schemeClr>
                  </a:gs>
                  <a:gs pos="100000">
                    <a:schemeClr val="accent3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PiePivotPriceTier!$A$4:$A$7</c:f>
              <c:strCache>
                <c:ptCount val="3"/>
                <c:pt idx="0">
                  <c:v>Mid-Range</c:v>
                </c:pt>
                <c:pt idx="1">
                  <c:v>Budget</c:v>
                </c:pt>
                <c:pt idx="2">
                  <c:v>Premium</c:v>
                </c:pt>
              </c:strCache>
            </c:strRef>
          </c:cat>
          <c:val>
            <c:numRef>
              <c:f>PiePivotPriceTier!$C$4:$C$7</c:f>
              <c:numCache>
                <c:formatCode>0.00%</c:formatCode>
                <c:ptCount val="3"/>
                <c:pt idx="0">
                  <c:v>0.33844158739523905</c:v>
                </c:pt>
                <c:pt idx="1">
                  <c:v>0.33362490479631401</c:v>
                </c:pt>
                <c:pt idx="2">
                  <c:v>0.32793350780844693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F2-4EDB-8700-9FF341CCA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95251</xdr:rowOff>
    </xdr:from>
    <xdr:to>
      <xdr:col>4</xdr:col>
      <xdr:colOff>333375</xdr:colOff>
      <xdr:row>5</xdr:row>
      <xdr:rowOff>19051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BC741288-4C60-3B2E-FDC0-08147E3E3E96}"/>
            </a:ext>
          </a:extLst>
        </xdr:cNvPr>
        <xdr:cNvGrpSpPr/>
      </xdr:nvGrpSpPr>
      <xdr:grpSpPr>
        <a:xfrm>
          <a:off x="152400" y="646698"/>
          <a:ext cx="3509712" cy="685800"/>
          <a:chOff x="904875" y="838200"/>
          <a:chExt cx="2714625" cy="971550"/>
        </a:xfrm>
      </xdr:grpSpPr>
      <xdr:sp macro="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A82ED0F7-F02E-4C69-EF8B-9D46FD6604EA}"/>
              </a:ext>
            </a:extLst>
          </xdr:cNvPr>
          <xdr:cNvSpPr/>
        </xdr:nvSpPr>
        <xdr:spPr>
          <a:xfrm>
            <a:off x="904875" y="838200"/>
            <a:ext cx="2714625" cy="971550"/>
          </a:xfrm>
          <a:prstGeom prst="roundRect">
            <a:avLst/>
          </a:prstGeom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9B174338-DCFC-DB48-DFD2-BA7363039B19}"/>
              </a:ext>
            </a:extLst>
          </xdr:cNvPr>
          <xdr:cNvSpPr txBox="1"/>
        </xdr:nvSpPr>
        <xdr:spPr>
          <a:xfrm>
            <a:off x="923924" y="1181101"/>
            <a:ext cx="1219201" cy="3429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1" kern="1200">
                <a:latin typeface="Arial" panose="020B0604020202020204" pitchFamily="34" charset="0"/>
                <a:cs typeface="Arial" panose="020B0604020202020204" pitchFamily="34" charset="0"/>
              </a:rPr>
              <a:t>Revenue Online</a:t>
            </a:r>
            <a:r>
              <a:rPr lang="en-US" sz="1200" b="1" kern="1200" baseline="0">
                <a:latin typeface="Arial" panose="020B0604020202020204" pitchFamily="34" charset="0"/>
                <a:cs typeface="Arial" panose="020B0604020202020204" pitchFamily="34" charset="0"/>
              </a:rPr>
              <a:t>:</a:t>
            </a:r>
            <a:endParaRPr lang="en-US" sz="1200" b="1" kern="12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nike_sales_2024!P3">
        <xdr:nvSpPr>
          <xdr:cNvPr id="4" name="TextBox 3">
            <a:extLst>
              <a:ext uri="{FF2B5EF4-FFF2-40B4-BE49-F238E27FC236}">
                <a16:creationId xmlns:a16="http://schemas.microsoft.com/office/drawing/2014/main" id="{5DE89D68-E7E0-4F54-BE3E-1E312E52125E}"/>
              </a:ext>
            </a:extLst>
          </xdr:cNvPr>
          <xdr:cNvSpPr txBox="1"/>
        </xdr:nvSpPr>
        <xdr:spPr>
          <a:xfrm>
            <a:off x="1933573" y="1158496"/>
            <a:ext cx="1352933" cy="33337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8848E592-374A-42A5-B04D-5CC6751160B9}" type="TxLink">
              <a:rPr lang="en-US" sz="1400" b="1" i="0" u="none" strike="noStrike" kern="1200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/>
              <a:t> $3,508,364,784.30 </a:t>
            </a:fld>
            <a:endParaRPr lang="en-US" sz="1400" b="1" kern="12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5</xdr:col>
      <xdr:colOff>190500</xdr:colOff>
      <xdr:row>1</xdr:row>
      <xdr:rowOff>85726</xdr:rowOff>
    </xdr:from>
    <xdr:to>
      <xdr:col>10</xdr:col>
      <xdr:colOff>314325</xdr:colOff>
      <xdr:row>5</xdr:row>
      <xdr:rowOff>9526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5D70D56-D647-4F37-8BF0-D878C9E4100B}"/>
            </a:ext>
          </a:extLst>
        </xdr:cNvPr>
        <xdr:cNvGrpSpPr/>
      </xdr:nvGrpSpPr>
      <xdr:grpSpPr>
        <a:xfrm>
          <a:off x="4321342" y="637173"/>
          <a:ext cx="3181851" cy="685800"/>
          <a:chOff x="3943350" y="771526"/>
          <a:chExt cx="2905125" cy="685800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B2AA99F1-C93B-C431-EE4D-4A4C5E72FD5E}"/>
              </a:ext>
            </a:extLst>
          </xdr:cNvPr>
          <xdr:cNvSpPr/>
        </xdr:nvSpPr>
        <xdr:spPr>
          <a:xfrm>
            <a:off x="3943350" y="771526"/>
            <a:ext cx="2905125" cy="685800"/>
          </a:xfrm>
          <a:prstGeom prst="roundRect">
            <a:avLst/>
          </a:prstGeom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336A8C9D-8A43-8F4D-BF47-FEBBB09D33D1}"/>
              </a:ext>
            </a:extLst>
          </xdr:cNvPr>
          <xdr:cNvSpPr txBox="1"/>
        </xdr:nvSpPr>
        <xdr:spPr>
          <a:xfrm>
            <a:off x="3963736" y="1013574"/>
            <a:ext cx="1304759" cy="24204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1" kern="1200" baseline="0">
                <a:latin typeface="Arial" panose="020B0604020202020204" pitchFamily="34" charset="0"/>
                <a:cs typeface="Arial" panose="020B0604020202020204" pitchFamily="34" charset="0"/>
              </a:rPr>
              <a:t>Total Revenue:</a:t>
            </a:r>
            <a:endParaRPr lang="en-US" sz="1200" b="1" kern="12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nike_sales_2024!P2">
        <xdr:nvSpPr>
          <xdr:cNvPr id="14" name="TextBox 13">
            <a:extLst>
              <a:ext uri="{FF2B5EF4-FFF2-40B4-BE49-F238E27FC236}">
                <a16:creationId xmlns:a16="http://schemas.microsoft.com/office/drawing/2014/main" id="{93CE837E-F479-6F3E-5D1A-8A12C98CEBA0}"/>
              </a:ext>
            </a:extLst>
          </xdr:cNvPr>
          <xdr:cNvSpPr txBox="1"/>
        </xdr:nvSpPr>
        <xdr:spPr>
          <a:xfrm>
            <a:off x="5044237" y="997617"/>
            <a:ext cx="1732883" cy="23532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715823F0-975C-4524-B785-9A47C0F784B5}" type="TxLink">
              <a:rPr lang="en-US" sz="1400" b="1" i="0" u="none" strike="noStrike" kern="1200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/>
              <a:t> $5,039,576,410.00 </a:t>
            </a:fld>
            <a:endParaRPr lang="en-US" sz="2400" b="1" kern="12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0</xdr:col>
      <xdr:colOff>9525</xdr:colOff>
      <xdr:row>5</xdr:row>
      <xdr:rowOff>95250</xdr:rowOff>
    </xdr:from>
    <xdr:to>
      <xdr:col>15</xdr:col>
      <xdr:colOff>342900</xdr:colOff>
      <xdr:row>19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37F09B0-36E0-4596-A364-8FF2C7999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371475</xdr:colOff>
      <xdr:row>5</xdr:row>
      <xdr:rowOff>95250</xdr:rowOff>
    </xdr:from>
    <xdr:to>
      <xdr:col>21</xdr:col>
      <xdr:colOff>552450</xdr:colOff>
      <xdr:row>39</xdr:row>
      <xdr:rowOff>142875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395CD7E-4DD4-4AFC-B61D-5036A8EC6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38099</xdr:colOff>
      <xdr:row>20</xdr:row>
      <xdr:rowOff>500</xdr:rowOff>
    </xdr:from>
    <xdr:to>
      <xdr:col>15</xdr:col>
      <xdr:colOff>333375</xdr:colOff>
      <xdr:row>39</xdr:row>
      <xdr:rowOff>143376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F726D85-2143-47C2-9B5B-E4D0BE029E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13</xdr:col>
      <xdr:colOff>466725</xdr:colOff>
      <xdr:row>22</xdr:row>
      <xdr:rowOff>76200</xdr:rowOff>
    </xdr:from>
    <xdr:ext cx="1076705" cy="609013"/>
    <xdr:sp macro="" textlink="PiePivotCategory!E1">
      <xdr:nvSpPr>
        <xdr:cNvPr id="19" name="TextBox 18">
          <a:extLst>
            <a:ext uri="{FF2B5EF4-FFF2-40B4-BE49-F238E27FC236}">
              <a16:creationId xmlns:a16="http://schemas.microsoft.com/office/drawing/2014/main" id="{816C7D45-060E-3AD2-A8D1-A64F0CA8CB5F}"/>
            </a:ext>
          </a:extLst>
        </xdr:cNvPr>
        <xdr:cNvSpPr txBox="1"/>
      </xdr:nvSpPr>
      <xdr:spPr>
        <a:xfrm>
          <a:off x="9458325" y="4629150"/>
          <a:ext cx="1076705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F3BD525-4393-46E3-9E4A-B00EAAB1735E}" type="TxLink">
            <a:rPr lang="en-US" sz="1100" b="0" i="0" u="none" strike="noStrike" kern="1200">
              <a:solidFill>
                <a:schemeClr val="bg1"/>
              </a:solidFill>
              <a:latin typeface="Calibri"/>
              <a:cs typeface="Calibri"/>
            </a:rPr>
            <a:pPr/>
            <a:t>Equipment
$1,777,325,390
%35.27</a:t>
          </a:fld>
          <a:endParaRPr lang="en-US" sz="1100" kern="1200">
            <a:solidFill>
              <a:schemeClr val="bg1"/>
            </a:solidFill>
          </a:endParaRPr>
        </a:p>
      </xdr:txBody>
    </xdr:sp>
    <xdr:clientData/>
  </xdr:oneCellAnchor>
  <xdr:oneCellAnchor>
    <xdr:from>
      <xdr:col>10</xdr:col>
      <xdr:colOff>209550</xdr:colOff>
      <xdr:row>35</xdr:row>
      <xdr:rowOff>180975</xdr:rowOff>
    </xdr:from>
    <xdr:ext cx="1076705" cy="609013"/>
    <xdr:sp macro="" textlink="PiePivotCategory!E2">
      <xdr:nvSpPr>
        <xdr:cNvPr id="20" name="TextBox 19">
          <a:extLst>
            <a:ext uri="{FF2B5EF4-FFF2-40B4-BE49-F238E27FC236}">
              <a16:creationId xmlns:a16="http://schemas.microsoft.com/office/drawing/2014/main" id="{FC9CE8CC-8A6A-499F-83F0-D39EA2852FBE}"/>
            </a:ext>
          </a:extLst>
        </xdr:cNvPr>
        <xdr:cNvSpPr txBox="1"/>
      </xdr:nvSpPr>
      <xdr:spPr>
        <a:xfrm>
          <a:off x="7372350" y="7210425"/>
          <a:ext cx="1076705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843A967E-7693-471D-A9F1-DC275FEED2E2}" type="TxLink">
            <a:rPr lang="en-US" sz="1100" b="0" i="0" u="none" strike="noStrike" kern="1200">
              <a:solidFill>
                <a:schemeClr val="bg1"/>
              </a:solidFill>
              <a:latin typeface="Calibri"/>
              <a:cs typeface="Calibri"/>
            </a:rPr>
            <a:pPr/>
            <a:t>Apparel
$1,729,076,120
%34.31</a:t>
          </a:fld>
          <a:endParaRPr lang="en-US" sz="1100" kern="1200">
            <a:solidFill>
              <a:schemeClr val="bg1"/>
            </a:solidFill>
          </a:endParaRPr>
        </a:p>
      </xdr:txBody>
    </xdr:sp>
    <xdr:clientData/>
  </xdr:oneCellAnchor>
  <xdr:twoCellAnchor>
    <xdr:from>
      <xdr:col>11</xdr:col>
      <xdr:colOff>352425</xdr:colOff>
      <xdr:row>1</xdr:row>
      <xdr:rowOff>76201</xdr:rowOff>
    </xdr:from>
    <xdr:to>
      <xdr:col>16</xdr:col>
      <xdr:colOff>66675</xdr:colOff>
      <xdr:row>5</xdr:row>
      <xdr:rowOff>1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59225359-DD63-9714-57BD-F5732E9A00DB}"/>
            </a:ext>
          </a:extLst>
        </xdr:cNvPr>
        <xdr:cNvGrpSpPr/>
      </xdr:nvGrpSpPr>
      <xdr:grpSpPr>
        <a:xfrm>
          <a:off x="8152899" y="627648"/>
          <a:ext cx="2772276" cy="685800"/>
          <a:chOff x="7267575" y="628651"/>
          <a:chExt cx="2762250" cy="685800"/>
        </a:xfrm>
      </xdr:grpSpPr>
      <xdr:sp macro="" textlink="">
        <xdr:nvSpPr>
          <xdr:cNvPr id="23" name="Rectangle: Rounded Corners 22">
            <a:extLst>
              <a:ext uri="{FF2B5EF4-FFF2-40B4-BE49-F238E27FC236}">
                <a16:creationId xmlns:a16="http://schemas.microsoft.com/office/drawing/2014/main" id="{AA78A155-06F0-350A-574A-017E85FDE29B}"/>
              </a:ext>
            </a:extLst>
          </xdr:cNvPr>
          <xdr:cNvSpPr/>
        </xdr:nvSpPr>
        <xdr:spPr>
          <a:xfrm>
            <a:off x="7267575" y="628651"/>
            <a:ext cx="2762250" cy="685800"/>
          </a:xfrm>
          <a:prstGeom prst="roundRect">
            <a:avLst/>
          </a:prstGeom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1B3DE9D3-DFD3-35F6-35BB-651CADB50976}"/>
              </a:ext>
            </a:extLst>
          </xdr:cNvPr>
          <xdr:cNvSpPr txBox="1"/>
        </xdr:nvSpPr>
        <xdr:spPr>
          <a:xfrm>
            <a:off x="7318474" y="861174"/>
            <a:ext cx="1428818" cy="24204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1" kern="1200" baseline="0">
                <a:latin typeface="Arial" panose="020B0604020202020204" pitchFamily="34" charset="0"/>
                <a:cs typeface="Arial" panose="020B0604020202020204" pitchFamily="34" charset="0"/>
              </a:rPr>
              <a:t>Highest Region:</a:t>
            </a:r>
            <a:endParaRPr lang="en-US" sz="1200" b="1" kern="12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'BarChart Region'!A4">
        <xdr:nvSpPr>
          <xdr:cNvPr id="25" name="TextBox 24">
            <a:extLst>
              <a:ext uri="{FF2B5EF4-FFF2-40B4-BE49-F238E27FC236}">
                <a16:creationId xmlns:a16="http://schemas.microsoft.com/office/drawing/2014/main" id="{02B66DA2-63E1-9088-6BEA-E4BA4CE2652C}"/>
              </a:ext>
            </a:extLst>
          </xdr:cNvPr>
          <xdr:cNvSpPr txBox="1"/>
        </xdr:nvSpPr>
        <xdr:spPr>
          <a:xfrm>
            <a:off x="8606773" y="835692"/>
            <a:ext cx="1375427" cy="23532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42C14C5A-57E1-4F7E-81FF-1FB15EE62463}" type="TxLink">
              <a:rPr lang="en-US" sz="1400" b="1" i="0" u="none" strike="noStrike" kern="1200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/>
              <a:t>Greater China</a:t>
            </a:fld>
            <a:endParaRPr lang="en-US" sz="1400" b="1" kern="12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0</xdr:col>
      <xdr:colOff>0</xdr:colOff>
      <xdr:row>20</xdr:row>
      <xdr:rowOff>0</xdr:rowOff>
    </xdr:from>
    <xdr:to>
      <xdr:col>5</xdr:col>
      <xdr:colOff>276225</xdr:colOff>
      <xdr:row>39</xdr:row>
      <xdr:rowOff>110290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0B6298-A566-419A-9A68-D1B765F56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304800</xdr:colOff>
      <xdr:row>19</xdr:row>
      <xdr:rowOff>190499</xdr:rowOff>
    </xdr:from>
    <xdr:to>
      <xdr:col>10</xdr:col>
      <xdr:colOff>9525</xdr:colOff>
      <xdr:row>39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3F81AB-3430-4414-83D8-6A0C3D9EE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28575</xdr:colOff>
      <xdr:row>1</xdr:row>
      <xdr:rowOff>66676</xdr:rowOff>
    </xdr:from>
    <xdr:to>
      <xdr:col>21</xdr:col>
      <xdr:colOff>561975</xdr:colOff>
      <xdr:row>4</xdr:row>
      <xdr:rowOff>180976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343E2440-3A4A-4363-E6C4-E9706FA31C11}"/>
            </a:ext>
          </a:extLst>
        </xdr:cNvPr>
        <xdr:cNvSpPr/>
      </xdr:nvSpPr>
      <xdr:spPr>
        <a:xfrm>
          <a:off x="11458575" y="619126"/>
          <a:ext cx="2971800" cy="685800"/>
        </a:xfrm>
        <a:prstGeom prst="roundRect">
          <a:avLst/>
        </a:prstGeom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17</xdr:col>
      <xdr:colOff>171450</xdr:colOff>
      <xdr:row>2</xdr:row>
      <xdr:rowOff>108699</xdr:rowOff>
    </xdr:from>
    <xdr:to>
      <xdr:col>19</xdr:col>
      <xdr:colOff>498642</xdr:colOff>
      <xdr:row>3</xdr:row>
      <xdr:rowOff>160246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194ADAA-F92B-08A9-83F8-3C6D383AD4C8}"/>
            </a:ext>
          </a:extLst>
        </xdr:cNvPr>
        <xdr:cNvSpPr txBox="1"/>
      </xdr:nvSpPr>
      <xdr:spPr>
        <a:xfrm>
          <a:off x="11601450" y="851649"/>
          <a:ext cx="1546392" cy="24204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kern="1200" baseline="0">
              <a:latin typeface="Arial" panose="020B0604020202020204" pitchFamily="34" charset="0"/>
              <a:cs typeface="Arial" panose="020B0604020202020204" pitchFamily="34" charset="0"/>
            </a:rPr>
            <a:t>Highest Category:</a:t>
          </a:r>
          <a:endParaRPr lang="en-US" sz="1200" b="1" kern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19</xdr:col>
      <xdr:colOff>358123</xdr:colOff>
      <xdr:row>2</xdr:row>
      <xdr:rowOff>83217</xdr:rowOff>
    </xdr:from>
    <xdr:to>
      <xdr:col>21</xdr:col>
      <xdr:colOff>514350</xdr:colOff>
      <xdr:row>4</xdr:row>
      <xdr:rowOff>9525</xdr:rowOff>
    </xdr:to>
    <xdr:sp macro="" textlink="PiePivotCategory!A4">
      <xdr:nvSpPr>
        <xdr:cNvPr id="15" name="TextBox 14">
          <a:extLst>
            <a:ext uri="{FF2B5EF4-FFF2-40B4-BE49-F238E27FC236}">
              <a16:creationId xmlns:a16="http://schemas.microsoft.com/office/drawing/2014/main" id="{B8AF59C0-DA73-714C-A191-6CE003C7E2E4}"/>
            </a:ext>
          </a:extLst>
        </xdr:cNvPr>
        <xdr:cNvSpPr txBox="1"/>
      </xdr:nvSpPr>
      <xdr:spPr>
        <a:xfrm>
          <a:off x="13007323" y="826167"/>
          <a:ext cx="1375427" cy="30730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A8E5077-ABC5-4294-8A43-F5A2D9F6825D}" type="TxLink">
            <a:rPr lang="en-US" sz="1400" b="1" i="0" u="none" strike="noStrike" kern="120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Equipment</a:t>
          </a:fld>
          <a:endParaRPr lang="en-US" sz="1400" b="1" kern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40104</xdr:colOff>
      <xdr:row>1</xdr:row>
      <xdr:rowOff>10027</xdr:rowOff>
    </xdr:to>
    <xdr:pic>
      <xdr:nvPicPr>
        <xdr:cNvPr id="21" name="Picture 20" descr="NIKE, Inc. Logos — NIKE, Inc.">
          <a:extLst>
            <a:ext uri="{FF2B5EF4-FFF2-40B4-BE49-F238E27FC236}">
              <a16:creationId xmlns:a16="http://schemas.microsoft.com/office/drawing/2014/main" id="{B10DBB83-57A6-9B50-2619-DCE9B75C4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2367" cy="5614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0.00955</cdr:x>
      <cdr:y>0.17998</cdr:y>
    </cdr:from>
    <cdr:to>
      <cdr:x>0.33345</cdr:x>
      <cdr:y>0.34477</cdr:y>
    </cdr:to>
    <cdr:sp macro="" textlink="PiePivotCategory!$E$3">
      <cdr:nvSpPr>
        <cdr:cNvPr id="2" name="TextBox 18">
          <a:extLst xmlns:a="http://schemas.openxmlformats.org/drawingml/2006/main">
            <a:ext uri="{FF2B5EF4-FFF2-40B4-BE49-F238E27FC236}">
              <a16:creationId xmlns:a16="http://schemas.microsoft.com/office/drawing/2014/main" id="{816C7D45-060E-3AD2-A8D1-A64F0CA8CB5F}"/>
            </a:ext>
          </a:extLst>
        </cdr:cNvPr>
        <cdr:cNvSpPr txBox="1"/>
      </cdr:nvSpPr>
      <cdr:spPr>
        <a:xfrm xmlns:a="http://schemas.openxmlformats.org/drawingml/2006/main">
          <a:off x="31746" y="665152"/>
          <a:ext cx="1076705" cy="60901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7F464DBB-5E3A-4F08-B047-7A8AC39E6386}" type="TxLink">
            <a:rPr lang="en-US" sz="1100" b="0" i="0" u="none" strike="noStrike" kern="1200">
              <a:solidFill>
                <a:schemeClr val="bg1"/>
              </a:solidFill>
              <a:latin typeface="Calibri"/>
              <a:cs typeface="Calibri"/>
            </a:rPr>
            <a:pPr/>
            <a:t>Footwear
$1,533,174,900
%30.42</a:t>
          </a:fld>
          <a:endParaRPr lang="en-US" sz="1100" kern="1200">
            <a:solidFill>
              <a:schemeClr val="bg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0.17399</cdr:y>
    </cdr:from>
    <cdr:to>
      <cdr:x>0.39114</cdr:x>
      <cdr:y>0.3392</cdr:y>
    </cdr:to>
    <cdr:sp macro="" textlink="PiePivotPriceTier!$A$11">
      <cdr:nvSpPr>
        <cdr:cNvPr id="2" name="TextBox 18">
          <a:extLst xmlns:a="http://schemas.openxmlformats.org/drawingml/2006/main">
            <a:ext uri="{FF2B5EF4-FFF2-40B4-BE49-F238E27FC236}">
              <a16:creationId xmlns:a16="http://schemas.microsoft.com/office/drawing/2014/main" id="{7C10FC07-3E64-1ADA-EAB7-5124BE387309}"/>
            </a:ext>
          </a:extLst>
        </cdr:cNvPr>
        <cdr:cNvSpPr txBox="1"/>
      </cdr:nvSpPr>
      <cdr:spPr>
        <a:xfrm xmlns:a="http://schemas.openxmlformats.org/drawingml/2006/main">
          <a:off x="0" y="641350"/>
          <a:ext cx="1076705" cy="60901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EE940D32-98CA-4F38-90E5-EF618EE3DCB4}" type="TxLink">
            <a:rPr lang="en-US" sz="1100" b="0" i="0" u="none" strike="noStrike" kern="1200">
              <a:solidFill>
                <a:schemeClr val="bg1"/>
              </a:solidFill>
              <a:latin typeface="Calibri"/>
              <a:cs typeface="Calibri"/>
            </a:rPr>
            <a:t>Premium
$1,652,645,970
%32.79</a:t>
          </a:fld>
          <a:endParaRPr lang="en-US" sz="1100" kern="12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0.60885</cdr:x>
      <cdr:y>0.1404</cdr:y>
    </cdr:from>
    <cdr:to>
      <cdr:x>1</cdr:x>
      <cdr:y>0.30561</cdr:y>
    </cdr:to>
    <cdr:sp macro="" textlink="PiePivotPriceTier!$A$9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7C10FC07-3E64-1ADA-EAB7-5124BE387309}"/>
            </a:ext>
          </a:extLst>
        </cdr:cNvPr>
        <cdr:cNvSpPr txBox="1"/>
      </cdr:nvSpPr>
      <cdr:spPr>
        <a:xfrm xmlns:a="http://schemas.openxmlformats.org/drawingml/2006/main">
          <a:off x="1676008" y="517525"/>
          <a:ext cx="1076705" cy="60901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6FDE0EC4-9BF5-4DE5-BACD-D0DB476AEEA3}" type="TxLink">
            <a:rPr lang="en-US" sz="1100" b="0" i="0" u="none" strike="noStrike" kern="1200">
              <a:solidFill>
                <a:schemeClr val="bg1"/>
              </a:solidFill>
              <a:latin typeface="Calibri"/>
              <a:cs typeface="Calibri"/>
            </a:rPr>
            <a:t>Mid-Range
$1,705,602,240
%33.84</a:t>
          </a:fld>
          <a:endParaRPr lang="en-US" sz="1100" kern="12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0.53633</cdr:x>
      <cdr:y>0.83478</cdr:y>
    </cdr:from>
    <cdr:to>
      <cdr:x>1</cdr:x>
      <cdr:y>1</cdr:y>
    </cdr:to>
    <cdr:sp macro="" textlink="PiePivotPriceTier!$A$10">
      <cdr:nvSpPr>
        <cdr:cNvPr id="4" name="TextBox 18">
          <a:extLst xmlns:a="http://schemas.openxmlformats.org/drawingml/2006/main">
            <a:ext uri="{FF2B5EF4-FFF2-40B4-BE49-F238E27FC236}">
              <a16:creationId xmlns:a16="http://schemas.microsoft.com/office/drawing/2014/main" id="{7C10FC07-3E64-1ADA-EAB7-5124BE387309}"/>
            </a:ext>
          </a:extLst>
        </cdr:cNvPr>
        <cdr:cNvSpPr txBox="1"/>
      </cdr:nvSpPr>
      <cdr:spPr>
        <a:xfrm xmlns:a="http://schemas.openxmlformats.org/drawingml/2006/main">
          <a:off x="1476375" y="3077162"/>
          <a:ext cx="1276350" cy="60901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1EB76A7B-6FAC-49EA-9651-6C4E61AC6540}" type="TxLink">
            <a:rPr lang="en-US" sz="1100" b="0" i="0" u="none" strike="noStrike" kern="1200">
              <a:solidFill>
                <a:schemeClr val="bg1"/>
              </a:solidFill>
              <a:latin typeface="Calibri"/>
              <a:cs typeface="Calibri"/>
            </a:rPr>
            <a:t>Budget
$1,681,328,200
%33.36</a:t>
          </a:fld>
          <a:endParaRPr lang="en-US" sz="1100" kern="1200">
            <a:solidFill>
              <a:schemeClr val="bg1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l Dunggio" refreshedDate="45679.580538310183" createdVersion="8" refreshedVersion="8" minRefreshableVersion="3" recordCount="1000" xr:uid="{38DE52AE-C133-47B7-9F04-76BAA26C8ECE}">
  <cacheSource type="worksheet">
    <worksheetSource name="RawData"/>
  </cacheSource>
  <cacheFields count="14">
    <cacheField name="Month" numFmtId="0">
      <sharedItems count="12">
        <s v="November"/>
        <s v="January"/>
        <s v="October"/>
        <s v="December"/>
        <s v="May"/>
        <s v="July"/>
        <s v="April"/>
        <s v="February"/>
        <s v="September"/>
        <s v="June"/>
        <s v="March"/>
        <s v="August"/>
      </sharedItems>
    </cacheField>
    <cacheField name="Region" numFmtId="0">
      <sharedItems count="7">
        <s v="India"/>
        <s v="Greater China"/>
        <s v="Japan"/>
        <s v="Europe"/>
        <s v="South Korea"/>
        <s v="America"/>
        <s v="Southeast Asia"/>
      </sharedItems>
    </cacheField>
    <cacheField name="Main_Category" numFmtId="0">
      <sharedItems count="3">
        <s v="Equipment"/>
        <s v="Apparel"/>
        <s v="Footwear"/>
      </sharedItems>
    </cacheField>
    <cacheField name="Sub_Category" numFmtId="0">
      <sharedItems count="11">
        <s v="Bags"/>
        <s v="Accessories"/>
        <s v="Tops"/>
        <s v="Cricket"/>
        <s v="Socks"/>
        <s v="Performance"/>
        <s v="Outerwear"/>
        <s v="Lifestyle"/>
        <s v="Running"/>
        <s v="Basketball"/>
        <s v="Football"/>
      </sharedItems>
    </cacheField>
    <cacheField name="Product_Line" numFmtId="0">
      <sharedItems/>
    </cacheField>
    <cacheField name="Price_Tier" numFmtId="0">
      <sharedItems count="3">
        <s v="Budget"/>
        <s v="Mid-Range"/>
        <s v="Premium"/>
      </sharedItems>
    </cacheField>
    <cacheField name="Units_Sold" numFmtId="0">
      <sharedItems containsSemiMixedTypes="0" containsString="0" containsNumber="1" containsInteger="1" minValue="5028" maxValue="49992"/>
    </cacheField>
    <cacheField name="Revenue_USD" numFmtId="0">
      <sharedItems containsSemiMixedTypes="0" containsString="0" containsNumber="1" containsInteger="1" minValue="287400" maxValue="14864700"/>
    </cacheField>
    <cacheField name="Online_Sales_Percentage" numFmtId="0">
      <sharedItems containsSemiMixedTypes="0" containsString="0" containsNumber="1" containsInteger="1" minValue="50" maxValue="90"/>
    </cacheField>
    <cacheField name="Retail_Price" numFmtId="0">
      <sharedItems containsSemiMixedTypes="0" containsString="0" containsNumber="1" containsInteger="1" minValue="50" maxValue="300"/>
    </cacheField>
    <cacheField name="Units_Sold_Offline" numFmtId="1">
      <sharedItems containsSemiMixedTypes="0" containsString="0" containsNumber="1" minValue="583.11" maxValue="24657.5"/>
    </cacheField>
    <cacheField name="Units_Sold_Online" numFmtId="1">
      <sharedItems containsSemiMixedTypes="0" containsString="0" containsNumber="1" minValue="2878.15" maxValue="44608.5"/>
    </cacheField>
    <cacheField name="Revenue_Offline_USD" numFmtId="44">
      <sharedItems containsSemiMixedTypes="0" containsString="0" containsNumber="1" minValue="60579" maxValue="6865854"/>
    </cacheField>
    <cacheField name="Revenue_Online_USD" numFmtId="44">
      <sharedItems containsSemiMixedTypes="0" containsString="0" containsNumber="1" minValue="172689" maxValue="11887010.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s v="Gym Sack"/>
    <x v="0"/>
    <n v="48356"/>
    <n v="14506800"/>
    <n v="73"/>
    <n v="300"/>
    <n v="13056.12"/>
    <n v="35299.879999999997"/>
    <n v="3916836.0000000005"/>
    <n v="10589964"/>
  </r>
  <r>
    <x v="1"/>
    <x v="0"/>
    <x v="0"/>
    <x v="1"/>
    <s v="Hats"/>
    <x v="0"/>
    <n v="9842"/>
    <n v="2066820"/>
    <n v="50"/>
    <n v="210"/>
    <n v="4921"/>
    <n v="4921"/>
    <n v="1033410"/>
    <n v="1033410"/>
  </r>
  <r>
    <x v="2"/>
    <x v="0"/>
    <x v="1"/>
    <x v="2"/>
    <s v="Tech Fleece"/>
    <x v="1"/>
    <n v="25079"/>
    <n v="1755530"/>
    <n v="90"/>
    <n v="70"/>
    <n v="2507.9"/>
    <n v="22571.100000000002"/>
    <n v="175553"/>
    <n v="1579977.0000000002"/>
  </r>
  <r>
    <x v="3"/>
    <x v="1"/>
    <x v="2"/>
    <x v="3"/>
    <s v="Vapor Cricket"/>
    <x v="2"/>
    <n v="41404"/>
    <n v="8694840"/>
    <n v="58"/>
    <n v="210"/>
    <n v="17389.68"/>
    <n v="24014.32"/>
    <n v="3651832.8000000003"/>
    <n v="5043007.2"/>
  </r>
  <r>
    <x v="4"/>
    <x v="1"/>
    <x v="0"/>
    <x v="4"/>
    <s v="Performance Socks"/>
    <x v="2"/>
    <n v="33569"/>
    <n v="5371040"/>
    <n v="53"/>
    <n v="160"/>
    <n v="15777.429999999998"/>
    <n v="17791.57"/>
    <n v="2524388.7999999998"/>
    <n v="2846651.2"/>
  </r>
  <r>
    <x v="2"/>
    <x v="2"/>
    <x v="1"/>
    <x v="5"/>
    <s v="Dri-FIT"/>
    <x v="2"/>
    <n v="39344"/>
    <n v="5508160"/>
    <n v="73"/>
    <n v="140"/>
    <n v="10622.880000000001"/>
    <n v="28721.119999999999"/>
    <n v="1487203.2000000002"/>
    <n v="4020956.8"/>
  </r>
  <r>
    <x v="3"/>
    <x v="2"/>
    <x v="2"/>
    <x v="3"/>
    <s v="Vapor Cricket"/>
    <x v="0"/>
    <n v="30197"/>
    <n v="6945310"/>
    <n v="50"/>
    <n v="230"/>
    <n v="15098.5"/>
    <n v="15098.5"/>
    <n v="3472655"/>
    <n v="3472655"/>
  </r>
  <r>
    <x v="5"/>
    <x v="1"/>
    <x v="1"/>
    <x v="2"/>
    <s v="Therma-FIT"/>
    <x v="1"/>
    <n v="42814"/>
    <n v="6422100"/>
    <n v="55"/>
    <n v="150"/>
    <n v="19266.3"/>
    <n v="23547.7"/>
    <n v="2889945"/>
    <n v="3532155"/>
  </r>
  <r>
    <x v="6"/>
    <x v="1"/>
    <x v="2"/>
    <x v="3"/>
    <s v="Vapor Cricket"/>
    <x v="1"/>
    <n v="16489"/>
    <n v="2473350"/>
    <n v="78"/>
    <n v="150"/>
    <n v="3627.58"/>
    <n v="12861.42"/>
    <n v="544137"/>
    <n v="1929213"/>
  </r>
  <r>
    <x v="7"/>
    <x v="3"/>
    <x v="2"/>
    <x v="3"/>
    <s v="Vapor Cricket"/>
    <x v="1"/>
    <n v="43626"/>
    <n v="10033980"/>
    <n v="86"/>
    <n v="230"/>
    <n v="6107.64"/>
    <n v="37518.36"/>
    <n v="1404757.2000000002"/>
    <n v="8629222.8000000007"/>
  </r>
  <r>
    <x v="8"/>
    <x v="1"/>
    <x v="0"/>
    <x v="1"/>
    <s v="Bags"/>
    <x v="1"/>
    <n v="41006"/>
    <n v="5330780"/>
    <n v="75"/>
    <n v="130"/>
    <n v="10251.5"/>
    <n v="30754.5"/>
    <n v="1332695"/>
    <n v="3998085"/>
  </r>
  <r>
    <x v="9"/>
    <x v="4"/>
    <x v="0"/>
    <x v="4"/>
    <s v="Performance Socks"/>
    <x v="2"/>
    <n v="41901"/>
    <n v="12570300"/>
    <n v="63"/>
    <n v="300"/>
    <n v="15503.369999999999"/>
    <n v="26397.63"/>
    <n v="4651011"/>
    <n v="7919289"/>
  </r>
  <r>
    <x v="4"/>
    <x v="5"/>
    <x v="0"/>
    <x v="4"/>
    <s v="Crew Socks"/>
    <x v="1"/>
    <n v="18843"/>
    <n v="4522320"/>
    <n v="59"/>
    <n v="240"/>
    <n v="7725.6299999999992"/>
    <n v="11117.369999999999"/>
    <n v="1854151.1999999997"/>
    <n v="2668168.7999999998"/>
  </r>
  <r>
    <x v="0"/>
    <x v="0"/>
    <x v="0"/>
    <x v="0"/>
    <s v="Backpack"/>
    <x v="0"/>
    <n v="35160"/>
    <n v="7032000"/>
    <n v="86"/>
    <n v="200"/>
    <n v="4922.4000000000005"/>
    <n v="30237.599999999999"/>
    <n v="984480.00000000012"/>
    <n v="6047520"/>
  </r>
  <r>
    <x v="3"/>
    <x v="1"/>
    <x v="0"/>
    <x v="4"/>
    <s v="Performance Socks"/>
    <x v="1"/>
    <n v="33581"/>
    <n v="6716200"/>
    <n v="73"/>
    <n v="200"/>
    <n v="9066.8700000000008"/>
    <n v="24514.13"/>
    <n v="1813374.0000000002"/>
    <n v="4902826"/>
  </r>
  <r>
    <x v="9"/>
    <x v="5"/>
    <x v="1"/>
    <x v="2"/>
    <s v="Tech Fleece"/>
    <x v="1"/>
    <n v="41641"/>
    <n v="8744610"/>
    <n v="61"/>
    <n v="210"/>
    <n v="16239.99"/>
    <n v="25401.01"/>
    <n v="3410397.9"/>
    <n v="5334212.0999999996"/>
  </r>
  <r>
    <x v="6"/>
    <x v="5"/>
    <x v="1"/>
    <x v="6"/>
    <s v="Rain Jacket"/>
    <x v="2"/>
    <n v="39934"/>
    <n v="7986800"/>
    <n v="83"/>
    <n v="200"/>
    <n v="6788.7800000000007"/>
    <n v="33145.22"/>
    <n v="1357756.0000000002"/>
    <n v="6629044"/>
  </r>
  <r>
    <x v="10"/>
    <x v="1"/>
    <x v="2"/>
    <x v="7"/>
    <s v="Air Force 1"/>
    <x v="0"/>
    <n v="48973"/>
    <n v="8815140"/>
    <n v="81"/>
    <n v="180"/>
    <n v="9304.8700000000008"/>
    <n v="39668.130000000005"/>
    <n v="1674876.6"/>
    <n v="7140263.4000000004"/>
  </r>
  <r>
    <x v="5"/>
    <x v="0"/>
    <x v="0"/>
    <x v="1"/>
    <s v="Bags"/>
    <x v="0"/>
    <n v="46622"/>
    <n v="10723060"/>
    <n v="62"/>
    <n v="230"/>
    <n v="17716.36"/>
    <n v="28905.64"/>
    <n v="4074762.8000000003"/>
    <n v="6648297.2000000002"/>
  </r>
  <r>
    <x v="11"/>
    <x v="1"/>
    <x v="2"/>
    <x v="8"/>
    <s v="React Infinity"/>
    <x v="0"/>
    <n v="30262"/>
    <n v="4539300"/>
    <n v="51"/>
    <n v="150"/>
    <n v="14828.38"/>
    <n v="15433.62"/>
    <n v="2224257"/>
    <n v="2315043"/>
  </r>
  <r>
    <x v="10"/>
    <x v="2"/>
    <x v="1"/>
    <x v="6"/>
    <s v="Windrunner"/>
    <x v="1"/>
    <n v="10853"/>
    <n v="2279130"/>
    <n v="74"/>
    <n v="210"/>
    <n v="2821.78"/>
    <n v="8031.22"/>
    <n v="592573.80000000005"/>
    <n v="1686556.2"/>
  </r>
  <r>
    <x v="2"/>
    <x v="5"/>
    <x v="0"/>
    <x v="4"/>
    <s v="Crew Socks"/>
    <x v="2"/>
    <n v="33059"/>
    <n v="4297670"/>
    <n v="59"/>
    <n v="130"/>
    <n v="13554.189999999999"/>
    <n v="19504.809999999998"/>
    <n v="1762044.6999999997"/>
    <n v="2535625.2999999998"/>
  </r>
  <r>
    <x v="5"/>
    <x v="5"/>
    <x v="1"/>
    <x v="6"/>
    <s v="Windrunner"/>
    <x v="1"/>
    <n v="16670"/>
    <n v="4834300"/>
    <n v="81"/>
    <n v="290"/>
    <n v="3167.3"/>
    <n v="13502.7"/>
    <n v="918517"/>
    <n v="3915783"/>
  </r>
  <r>
    <x v="11"/>
    <x v="3"/>
    <x v="1"/>
    <x v="2"/>
    <s v="Therma-FIT"/>
    <x v="0"/>
    <n v="44274"/>
    <n v="7969320"/>
    <n v="82"/>
    <n v="180"/>
    <n v="7969.32"/>
    <n v="36304.68"/>
    <n v="1434477.5999999999"/>
    <n v="6534842.4000000004"/>
  </r>
  <r>
    <x v="5"/>
    <x v="1"/>
    <x v="1"/>
    <x v="5"/>
    <s v="Dri-FIT"/>
    <x v="2"/>
    <n v="47805"/>
    <n v="2390250"/>
    <n v="52"/>
    <n v="50"/>
    <n v="22946.399999999998"/>
    <n v="24858.600000000002"/>
    <n v="1147320"/>
    <n v="1242930"/>
  </r>
  <r>
    <x v="11"/>
    <x v="1"/>
    <x v="2"/>
    <x v="3"/>
    <s v="Vapor Cricket"/>
    <x v="1"/>
    <n v="48747"/>
    <n v="12186750"/>
    <n v="77"/>
    <n v="250"/>
    <n v="11211.810000000001"/>
    <n v="37535.19"/>
    <n v="2802952.5000000005"/>
    <n v="9383797.5"/>
  </r>
  <r>
    <x v="5"/>
    <x v="0"/>
    <x v="0"/>
    <x v="0"/>
    <s v="Gym Sack"/>
    <x v="1"/>
    <n v="8478"/>
    <n v="423900"/>
    <n v="57"/>
    <n v="50"/>
    <n v="3645.54"/>
    <n v="4832.46"/>
    <n v="182277"/>
    <n v="241623"/>
  </r>
  <r>
    <x v="10"/>
    <x v="4"/>
    <x v="1"/>
    <x v="6"/>
    <s v="Windrunner"/>
    <x v="1"/>
    <n v="42986"/>
    <n v="9027060"/>
    <n v="53"/>
    <n v="210"/>
    <n v="20203.419999999998"/>
    <n v="22782.58"/>
    <n v="4242718.1999999993"/>
    <n v="4784341.8000000007"/>
  </r>
  <r>
    <x v="3"/>
    <x v="5"/>
    <x v="1"/>
    <x v="5"/>
    <s v="Dri-FIT"/>
    <x v="0"/>
    <n v="41744"/>
    <n v="8348800"/>
    <n v="65"/>
    <n v="200"/>
    <n v="14610.4"/>
    <n v="27133.600000000002"/>
    <n v="2922080"/>
    <n v="5426720"/>
  </r>
  <r>
    <x v="1"/>
    <x v="5"/>
    <x v="1"/>
    <x v="5"/>
    <s v="Dri-FIT"/>
    <x v="0"/>
    <n v="39919"/>
    <n v="10378940"/>
    <n v="52"/>
    <n v="260"/>
    <n v="19161.12"/>
    <n v="20757.88"/>
    <n v="4981891.2"/>
    <n v="5397048.7999999998"/>
  </r>
  <r>
    <x v="8"/>
    <x v="2"/>
    <x v="2"/>
    <x v="9"/>
    <s v="Air Jordan"/>
    <x v="0"/>
    <n v="46314"/>
    <n v="10652220"/>
    <n v="55"/>
    <n v="230"/>
    <n v="20841.3"/>
    <n v="25472.7"/>
    <n v="4793499"/>
    <n v="5858721"/>
  </r>
  <r>
    <x v="9"/>
    <x v="4"/>
    <x v="0"/>
    <x v="4"/>
    <s v="Performance Socks"/>
    <x v="0"/>
    <n v="16396"/>
    <n v="3935040"/>
    <n v="50"/>
    <n v="240"/>
    <n v="8198"/>
    <n v="8198"/>
    <n v="1967520"/>
    <n v="1967520"/>
  </r>
  <r>
    <x v="0"/>
    <x v="3"/>
    <x v="1"/>
    <x v="5"/>
    <s v="Compression Wear"/>
    <x v="0"/>
    <n v="44734"/>
    <n v="10736160"/>
    <n v="75"/>
    <n v="240"/>
    <n v="11183.5"/>
    <n v="33550.5"/>
    <n v="2684040"/>
    <n v="8052120"/>
  </r>
  <r>
    <x v="8"/>
    <x v="3"/>
    <x v="0"/>
    <x v="1"/>
    <s v="Hats"/>
    <x v="2"/>
    <n v="33895"/>
    <n v="8473750"/>
    <n v="74"/>
    <n v="250"/>
    <n v="8812.7000000000007"/>
    <n v="25082.3"/>
    <n v="2203175"/>
    <n v="6270575"/>
  </r>
  <r>
    <x v="2"/>
    <x v="2"/>
    <x v="0"/>
    <x v="0"/>
    <s v="Backpack"/>
    <x v="2"/>
    <n v="31834"/>
    <n v="7003480"/>
    <n v="71"/>
    <n v="220"/>
    <n v="9231.8599999999988"/>
    <n v="22602.14"/>
    <n v="2031009.1999999997"/>
    <n v="4972470.8"/>
  </r>
  <r>
    <x v="11"/>
    <x v="0"/>
    <x v="1"/>
    <x v="2"/>
    <s v="Therma-FIT"/>
    <x v="2"/>
    <n v="29827"/>
    <n v="1491350"/>
    <n v="79"/>
    <n v="50"/>
    <n v="6263.67"/>
    <n v="23563.33"/>
    <n v="313183.5"/>
    <n v="1178166.5"/>
  </r>
  <r>
    <x v="6"/>
    <x v="6"/>
    <x v="0"/>
    <x v="0"/>
    <s v="Gym Sack"/>
    <x v="2"/>
    <n v="48873"/>
    <n v="10752060"/>
    <n v="80"/>
    <n v="220"/>
    <n v="9774.6"/>
    <n v="39098.400000000001"/>
    <n v="2150412"/>
    <n v="8601648"/>
  </r>
  <r>
    <x v="2"/>
    <x v="6"/>
    <x v="1"/>
    <x v="2"/>
    <s v="Therma-FIT"/>
    <x v="0"/>
    <n v="23473"/>
    <n v="4459870"/>
    <n v="74"/>
    <n v="190"/>
    <n v="6102.9800000000005"/>
    <n v="17370.02"/>
    <n v="1159566.2000000002"/>
    <n v="3300303.8000000003"/>
  </r>
  <r>
    <x v="9"/>
    <x v="6"/>
    <x v="0"/>
    <x v="4"/>
    <s v="Performance Socks"/>
    <x v="2"/>
    <n v="18279"/>
    <n v="1096740"/>
    <n v="83"/>
    <n v="60"/>
    <n v="3107.4300000000003"/>
    <n v="15171.57"/>
    <n v="186445.80000000002"/>
    <n v="910294.2"/>
  </r>
  <r>
    <x v="8"/>
    <x v="5"/>
    <x v="1"/>
    <x v="6"/>
    <s v="Windrunner"/>
    <x v="0"/>
    <n v="33577"/>
    <n v="8730020"/>
    <n v="56"/>
    <n v="260"/>
    <n v="14773.88"/>
    <n v="18803.120000000003"/>
    <n v="3841208.8"/>
    <n v="4888811.2000000011"/>
  </r>
  <r>
    <x v="7"/>
    <x v="4"/>
    <x v="1"/>
    <x v="5"/>
    <s v="Compression Wear"/>
    <x v="1"/>
    <n v="40762"/>
    <n v="4076200"/>
    <n v="57"/>
    <n v="100"/>
    <n v="17527.66"/>
    <n v="23234.339999999997"/>
    <n v="1752766"/>
    <n v="2323433.9999999995"/>
  </r>
  <r>
    <x v="2"/>
    <x v="2"/>
    <x v="2"/>
    <x v="8"/>
    <s v="Air Zoom"/>
    <x v="0"/>
    <n v="24432"/>
    <n v="2687520"/>
    <n v="54"/>
    <n v="110"/>
    <n v="11238.720000000001"/>
    <n v="13193.28"/>
    <n v="1236259.2000000002"/>
    <n v="1451260.8"/>
  </r>
  <r>
    <x v="11"/>
    <x v="0"/>
    <x v="2"/>
    <x v="10"/>
    <s v="Mercurial"/>
    <x v="0"/>
    <n v="10546"/>
    <n v="2636500"/>
    <n v="55"/>
    <n v="250"/>
    <n v="4745.7"/>
    <n v="5800.3"/>
    <n v="1186425"/>
    <n v="1450075"/>
  </r>
  <r>
    <x v="8"/>
    <x v="6"/>
    <x v="0"/>
    <x v="4"/>
    <s v="Crew Socks"/>
    <x v="0"/>
    <n v="7956"/>
    <n v="1113840"/>
    <n v="56"/>
    <n v="140"/>
    <n v="3500.64"/>
    <n v="4455.3600000000006"/>
    <n v="490089.6"/>
    <n v="623750.40000000014"/>
  </r>
  <r>
    <x v="1"/>
    <x v="4"/>
    <x v="1"/>
    <x v="5"/>
    <s v="Compression Wear"/>
    <x v="2"/>
    <n v="10277"/>
    <n v="1233240"/>
    <n v="70"/>
    <n v="120"/>
    <n v="3083.1"/>
    <n v="7193.9"/>
    <n v="369972"/>
    <n v="863268"/>
  </r>
  <r>
    <x v="8"/>
    <x v="5"/>
    <x v="2"/>
    <x v="8"/>
    <s v="Air Zoom"/>
    <x v="2"/>
    <n v="26396"/>
    <n v="6862960"/>
    <n v="50"/>
    <n v="260"/>
    <n v="13198"/>
    <n v="13198"/>
    <n v="3431480"/>
    <n v="3431480"/>
  </r>
  <r>
    <x v="2"/>
    <x v="5"/>
    <x v="2"/>
    <x v="7"/>
    <s v="Air Max"/>
    <x v="2"/>
    <n v="43122"/>
    <n v="7330740"/>
    <n v="76"/>
    <n v="170"/>
    <n v="10349.279999999999"/>
    <n v="32772.720000000001"/>
    <n v="1759377.5999999999"/>
    <n v="5571362.4000000004"/>
  </r>
  <r>
    <x v="6"/>
    <x v="6"/>
    <x v="2"/>
    <x v="9"/>
    <s v="KD Series"/>
    <x v="2"/>
    <n v="44636"/>
    <n v="5802680"/>
    <n v="81"/>
    <n v="130"/>
    <n v="8480.84"/>
    <n v="36155.160000000003"/>
    <n v="1102509.2"/>
    <n v="4700170.8000000007"/>
  </r>
  <r>
    <x v="3"/>
    <x v="0"/>
    <x v="2"/>
    <x v="10"/>
    <s v="Mercurial"/>
    <x v="1"/>
    <n v="48740"/>
    <n v="5848800"/>
    <n v="83"/>
    <n v="120"/>
    <n v="8285.8000000000011"/>
    <n v="40454.199999999997"/>
    <n v="994296.00000000012"/>
    <n v="4854504"/>
  </r>
  <r>
    <x v="3"/>
    <x v="1"/>
    <x v="1"/>
    <x v="2"/>
    <s v="Tech Fleece"/>
    <x v="2"/>
    <n v="38854"/>
    <n v="4662480"/>
    <n v="86"/>
    <n v="120"/>
    <n v="5439.56"/>
    <n v="33414.44"/>
    <n v="652747.20000000007"/>
    <n v="4009732.8000000003"/>
  </r>
  <r>
    <x v="1"/>
    <x v="6"/>
    <x v="1"/>
    <x v="2"/>
    <s v="Therma-FIT"/>
    <x v="1"/>
    <n v="35377"/>
    <n v="4952780"/>
    <n v="90"/>
    <n v="140"/>
    <n v="3537.7000000000003"/>
    <n v="31839.3"/>
    <n v="495278.00000000006"/>
    <n v="4457502"/>
  </r>
  <r>
    <x v="10"/>
    <x v="0"/>
    <x v="1"/>
    <x v="6"/>
    <s v="Windrunner"/>
    <x v="0"/>
    <n v="23608"/>
    <n v="6846320"/>
    <n v="69"/>
    <n v="290"/>
    <n v="7318.48"/>
    <n v="16289.519999999999"/>
    <n v="2122359.1999999997"/>
    <n v="4723960.8"/>
  </r>
  <r>
    <x v="5"/>
    <x v="1"/>
    <x v="1"/>
    <x v="6"/>
    <s v="Windrunner"/>
    <x v="1"/>
    <n v="19958"/>
    <n v="3792020"/>
    <n v="78"/>
    <n v="190"/>
    <n v="4390.76"/>
    <n v="15567.24"/>
    <n v="834244.4"/>
    <n v="2957775.6"/>
  </r>
  <r>
    <x v="7"/>
    <x v="2"/>
    <x v="2"/>
    <x v="9"/>
    <s v="LeBron Series"/>
    <x v="1"/>
    <n v="46508"/>
    <n v="5580960"/>
    <n v="61"/>
    <n v="120"/>
    <n v="18138.12"/>
    <n v="28369.88"/>
    <n v="2176574.4"/>
    <n v="3404385.6"/>
  </r>
  <r>
    <x v="0"/>
    <x v="1"/>
    <x v="0"/>
    <x v="1"/>
    <s v="Bags"/>
    <x v="1"/>
    <n v="42942"/>
    <n v="6441300"/>
    <n v="60"/>
    <n v="150"/>
    <n v="17176.8"/>
    <n v="25765.200000000001"/>
    <n v="2576520"/>
    <n v="3864780"/>
  </r>
  <r>
    <x v="4"/>
    <x v="3"/>
    <x v="1"/>
    <x v="5"/>
    <s v="Compression Wear"/>
    <x v="0"/>
    <n v="41525"/>
    <n v="11627000"/>
    <n v="51"/>
    <n v="280"/>
    <n v="20347.25"/>
    <n v="21177.75"/>
    <n v="5697230"/>
    <n v="5929770"/>
  </r>
  <r>
    <x v="1"/>
    <x v="6"/>
    <x v="2"/>
    <x v="10"/>
    <s v="Mercurial"/>
    <x v="0"/>
    <n v="35468"/>
    <n v="4610840"/>
    <n v="72"/>
    <n v="130"/>
    <n v="9931.0400000000009"/>
    <n v="25536.959999999999"/>
    <n v="1291035.2000000002"/>
    <n v="3319804.8"/>
  </r>
  <r>
    <x v="0"/>
    <x v="6"/>
    <x v="1"/>
    <x v="2"/>
    <s v="Tech Fleece"/>
    <x v="2"/>
    <n v="10473"/>
    <n v="2513520"/>
    <n v="65"/>
    <n v="240"/>
    <n v="3665.5499999999997"/>
    <n v="6807.45"/>
    <n v="879731.99999999988"/>
    <n v="1633788"/>
  </r>
  <r>
    <x v="2"/>
    <x v="4"/>
    <x v="2"/>
    <x v="3"/>
    <s v="Vapor Cricket"/>
    <x v="0"/>
    <n v="36845"/>
    <n v="4421400"/>
    <n v="72"/>
    <n v="120"/>
    <n v="10316.6"/>
    <n v="26528.399999999998"/>
    <n v="1237992"/>
    <n v="3183407.9999999995"/>
  </r>
  <r>
    <x v="5"/>
    <x v="4"/>
    <x v="2"/>
    <x v="10"/>
    <s v="Phantom Vision"/>
    <x v="0"/>
    <n v="19956"/>
    <n v="3791640"/>
    <n v="60"/>
    <n v="190"/>
    <n v="7982.4000000000005"/>
    <n v="11973.6"/>
    <n v="1516656"/>
    <n v="2274984"/>
  </r>
  <r>
    <x v="6"/>
    <x v="4"/>
    <x v="0"/>
    <x v="1"/>
    <s v="Bags"/>
    <x v="2"/>
    <n v="28886"/>
    <n v="6354920"/>
    <n v="54"/>
    <n v="220"/>
    <n v="13287.560000000001"/>
    <n v="15598.44"/>
    <n v="2923263.2"/>
    <n v="3431656.8000000003"/>
  </r>
  <r>
    <x v="9"/>
    <x v="2"/>
    <x v="0"/>
    <x v="1"/>
    <s v="Bags"/>
    <x v="2"/>
    <n v="21063"/>
    <n v="5476380"/>
    <n v="89"/>
    <n v="260"/>
    <n v="2316.9299999999998"/>
    <n v="18746.07"/>
    <n v="602401.79999999993"/>
    <n v="4873978.2"/>
  </r>
  <r>
    <x v="2"/>
    <x v="2"/>
    <x v="1"/>
    <x v="5"/>
    <s v="Dri-FIT"/>
    <x v="2"/>
    <n v="29308"/>
    <n v="4396200"/>
    <n v="77"/>
    <n v="150"/>
    <n v="6740.84"/>
    <n v="22567.16"/>
    <n v="1011126"/>
    <n v="3385074"/>
  </r>
  <r>
    <x v="8"/>
    <x v="6"/>
    <x v="0"/>
    <x v="0"/>
    <s v="Gym Sack"/>
    <x v="0"/>
    <n v="27448"/>
    <n v="3568240"/>
    <n v="51"/>
    <n v="130"/>
    <n v="13449.52"/>
    <n v="13998.48"/>
    <n v="1748437.6"/>
    <n v="1819802.4"/>
  </r>
  <r>
    <x v="1"/>
    <x v="4"/>
    <x v="0"/>
    <x v="0"/>
    <s v="Backpack"/>
    <x v="1"/>
    <n v="43996"/>
    <n v="7039360"/>
    <n v="81"/>
    <n v="160"/>
    <n v="8359.24"/>
    <n v="35636.76"/>
    <n v="1337478.3999999999"/>
    <n v="5701881.6000000006"/>
  </r>
  <r>
    <x v="10"/>
    <x v="0"/>
    <x v="1"/>
    <x v="5"/>
    <s v="Compression Wear"/>
    <x v="0"/>
    <n v="12796"/>
    <n v="1663480"/>
    <n v="85"/>
    <n v="130"/>
    <n v="1919.3999999999999"/>
    <n v="10876.6"/>
    <n v="249521.99999999997"/>
    <n v="1413958"/>
  </r>
  <r>
    <x v="5"/>
    <x v="6"/>
    <x v="0"/>
    <x v="0"/>
    <s v="Backpack"/>
    <x v="1"/>
    <n v="20670"/>
    <n v="3513900"/>
    <n v="89"/>
    <n v="170"/>
    <n v="2273.6999999999998"/>
    <n v="18396.3"/>
    <n v="386528.99999999994"/>
    <n v="3127371"/>
  </r>
  <r>
    <x v="6"/>
    <x v="2"/>
    <x v="0"/>
    <x v="1"/>
    <s v="Bags"/>
    <x v="0"/>
    <n v="14434"/>
    <n v="4330200"/>
    <n v="77"/>
    <n v="300"/>
    <n v="3319.82"/>
    <n v="11114.18"/>
    <n v="995946"/>
    <n v="3334254"/>
  </r>
  <r>
    <x v="10"/>
    <x v="5"/>
    <x v="2"/>
    <x v="7"/>
    <s v="Air Max"/>
    <x v="2"/>
    <n v="37917"/>
    <n v="7204230"/>
    <n v="86"/>
    <n v="190"/>
    <n v="5308.38"/>
    <n v="32608.62"/>
    <n v="1008592.2000000001"/>
    <n v="6195637.7999999998"/>
  </r>
  <r>
    <x v="6"/>
    <x v="5"/>
    <x v="1"/>
    <x v="2"/>
    <s v="Therma-FIT"/>
    <x v="2"/>
    <n v="31268"/>
    <n v="2814120"/>
    <n v="61"/>
    <n v="90"/>
    <n v="12194.52"/>
    <n v="19073.48"/>
    <n v="1097506.8"/>
    <n v="1716613.2"/>
  </r>
  <r>
    <x v="0"/>
    <x v="1"/>
    <x v="1"/>
    <x v="6"/>
    <s v="Rain Jacket"/>
    <x v="2"/>
    <n v="27420"/>
    <n v="7403400"/>
    <n v="50"/>
    <n v="270"/>
    <n v="13710"/>
    <n v="13710"/>
    <n v="3701700"/>
    <n v="3701700"/>
  </r>
  <r>
    <x v="7"/>
    <x v="4"/>
    <x v="0"/>
    <x v="0"/>
    <s v="Backpack"/>
    <x v="0"/>
    <n v="49926"/>
    <n v="3494820"/>
    <n v="74"/>
    <n v="70"/>
    <n v="12980.76"/>
    <n v="36945.24"/>
    <n v="908653.20000000007"/>
    <n v="2586166.7999999998"/>
  </r>
  <r>
    <x v="0"/>
    <x v="6"/>
    <x v="1"/>
    <x v="5"/>
    <s v="Dri-FIT"/>
    <x v="0"/>
    <n v="38355"/>
    <n v="4219050"/>
    <n v="74"/>
    <n v="110"/>
    <n v="9972.3000000000011"/>
    <n v="28382.7"/>
    <n v="1096953.0000000002"/>
    <n v="3122097"/>
  </r>
  <r>
    <x v="11"/>
    <x v="4"/>
    <x v="2"/>
    <x v="9"/>
    <s v="KD Series"/>
    <x v="0"/>
    <n v="35303"/>
    <n v="7413630"/>
    <n v="81"/>
    <n v="210"/>
    <n v="6707.57"/>
    <n v="28595.43"/>
    <n v="1408589.7"/>
    <n v="6005040.2999999998"/>
  </r>
  <r>
    <x v="1"/>
    <x v="4"/>
    <x v="2"/>
    <x v="9"/>
    <s v="KD Series"/>
    <x v="0"/>
    <n v="9847"/>
    <n v="2067870"/>
    <n v="72"/>
    <n v="210"/>
    <n v="2757.1600000000003"/>
    <n v="7089.84"/>
    <n v="579003.60000000009"/>
    <n v="1488866.4000000001"/>
  </r>
  <r>
    <x v="9"/>
    <x v="3"/>
    <x v="1"/>
    <x v="2"/>
    <s v="Tech Fleece"/>
    <x v="2"/>
    <n v="21735"/>
    <n v="3042900"/>
    <n v="77"/>
    <n v="140"/>
    <n v="4999.05"/>
    <n v="16735.95"/>
    <n v="699867"/>
    <n v="2343033"/>
  </r>
  <r>
    <x v="3"/>
    <x v="5"/>
    <x v="2"/>
    <x v="3"/>
    <s v="Vapor Cricket"/>
    <x v="2"/>
    <n v="45961"/>
    <n v="6434540"/>
    <n v="58"/>
    <n v="140"/>
    <n v="19303.62"/>
    <n v="26657.379999999997"/>
    <n v="2702506.8"/>
    <n v="3732033.1999999997"/>
  </r>
  <r>
    <x v="4"/>
    <x v="4"/>
    <x v="1"/>
    <x v="6"/>
    <s v="Windrunner"/>
    <x v="1"/>
    <n v="18692"/>
    <n v="3364560"/>
    <n v="83"/>
    <n v="180"/>
    <n v="3177.6400000000003"/>
    <n v="15514.359999999999"/>
    <n v="571975.20000000007"/>
    <n v="2792584.8"/>
  </r>
  <r>
    <x v="2"/>
    <x v="1"/>
    <x v="1"/>
    <x v="6"/>
    <s v="Windrunner"/>
    <x v="2"/>
    <n v="46766"/>
    <n v="9820860"/>
    <n v="60"/>
    <n v="210"/>
    <n v="18706.400000000001"/>
    <n v="28059.599999999999"/>
    <n v="3928344.0000000005"/>
    <n v="5892516"/>
  </r>
  <r>
    <x v="10"/>
    <x v="2"/>
    <x v="2"/>
    <x v="7"/>
    <s v="Blazer"/>
    <x v="1"/>
    <n v="6244"/>
    <n v="874160"/>
    <n v="86"/>
    <n v="140"/>
    <n v="874.16000000000008"/>
    <n v="5369.84"/>
    <n v="122382.40000000001"/>
    <n v="751777.6"/>
  </r>
  <r>
    <x v="7"/>
    <x v="0"/>
    <x v="0"/>
    <x v="4"/>
    <s v="Performance Socks"/>
    <x v="2"/>
    <n v="30045"/>
    <n v="7210800"/>
    <n v="73"/>
    <n v="240"/>
    <n v="8112.1500000000005"/>
    <n v="21932.85"/>
    <n v="1946916.0000000002"/>
    <n v="5263884"/>
  </r>
  <r>
    <x v="0"/>
    <x v="2"/>
    <x v="2"/>
    <x v="3"/>
    <s v="Vapor Cricket"/>
    <x v="0"/>
    <n v="29193"/>
    <n v="5838600"/>
    <n v="89"/>
    <n v="200"/>
    <n v="3211.23"/>
    <n v="25981.77"/>
    <n v="642246"/>
    <n v="5196354"/>
  </r>
  <r>
    <x v="1"/>
    <x v="1"/>
    <x v="0"/>
    <x v="0"/>
    <s v="Gym Sack"/>
    <x v="0"/>
    <n v="17746"/>
    <n v="2839360"/>
    <n v="78"/>
    <n v="160"/>
    <n v="3904.12"/>
    <n v="13841.880000000001"/>
    <n v="624659.19999999995"/>
    <n v="2214700.8000000003"/>
  </r>
  <r>
    <x v="5"/>
    <x v="2"/>
    <x v="1"/>
    <x v="5"/>
    <s v="Dri-FIT"/>
    <x v="1"/>
    <n v="15402"/>
    <n v="4312560"/>
    <n v="85"/>
    <n v="280"/>
    <n v="2310.2999999999997"/>
    <n v="13091.699999999999"/>
    <n v="646883.99999999988"/>
    <n v="3665675.9999999995"/>
  </r>
  <r>
    <x v="7"/>
    <x v="5"/>
    <x v="0"/>
    <x v="4"/>
    <s v="Crew Socks"/>
    <x v="1"/>
    <n v="18455"/>
    <n v="3321900"/>
    <n v="87"/>
    <n v="180"/>
    <n v="2399.15"/>
    <n v="16055.85"/>
    <n v="431847"/>
    <n v="2890053"/>
  </r>
  <r>
    <x v="7"/>
    <x v="6"/>
    <x v="2"/>
    <x v="10"/>
    <s v="Mercurial"/>
    <x v="1"/>
    <n v="24769"/>
    <n v="6439940"/>
    <n v="52"/>
    <n v="260"/>
    <n v="11889.119999999999"/>
    <n v="12879.880000000001"/>
    <n v="3091171.1999999997"/>
    <n v="3348768.8000000003"/>
  </r>
  <r>
    <x v="7"/>
    <x v="4"/>
    <x v="1"/>
    <x v="2"/>
    <s v="Therma-FIT"/>
    <x v="0"/>
    <n v="5936"/>
    <n v="1009120"/>
    <n v="73"/>
    <n v="170"/>
    <n v="1602.72"/>
    <n v="4333.28"/>
    <n v="272462.40000000002"/>
    <n v="736657.6"/>
  </r>
  <r>
    <x v="5"/>
    <x v="4"/>
    <x v="0"/>
    <x v="0"/>
    <s v="Backpack"/>
    <x v="0"/>
    <n v="23385"/>
    <n v="6781650"/>
    <n v="57"/>
    <n v="290"/>
    <n v="10055.549999999999"/>
    <n v="13329.449999999999"/>
    <n v="2916109.5"/>
    <n v="3865540.4999999995"/>
  </r>
  <r>
    <x v="6"/>
    <x v="6"/>
    <x v="1"/>
    <x v="5"/>
    <s v="Compression Wear"/>
    <x v="1"/>
    <n v="46124"/>
    <n v="5073640"/>
    <n v="76"/>
    <n v="110"/>
    <n v="11069.76"/>
    <n v="35054.239999999998"/>
    <n v="1217673.6000000001"/>
    <n v="3855966.4"/>
  </r>
  <r>
    <x v="11"/>
    <x v="4"/>
    <x v="0"/>
    <x v="1"/>
    <s v="Hats"/>
    <x v="2"/>
    <n v="10225"/>
    <n v="2760750"/>
    <n v="88"/>
    <n v="270"/>
    <n v="1227"/>
    <n v="8998"/>
    <n v="331290"/>
    <n v="2429460"/>
  </r>
  <r>
    <x v="1"/>
    <x v="6"/>
    <x v="0"/>
    <x v="0"/>
    <s v="Backpack"/>
    <x v="0"/>
    <n v="26666"/>
    <n v="3199920"/>
    <n v="85"/>
    <n v="120"/>
    <n v="3999.8999999999996"/>
    <n v="22666.1"/>
    <n v="479987.99999999994"/>
    <n v="2719932"/>
  </r>
  <r>
    <x v="2"/>
    <x v="0"/>
    <x v="1"/>
    <x v="6"/>
    <s v="Rain Jacket"/>
    <x v="1"/>
    <n v="42110"/>
    <n v="3789900"/>
    <n v="78"/>
    <n v="90"/>
    <n v="9264.2000000000007"/>
    <n v="32845.800000000003"/>
    <n v="833778.00000000012"/>
    <n v="2956122.0000000005"/>
  </r>
  <r>
    <x v="11"/>
    <x v="3"/>
    <x v="0"/>
    <x v="1"/>
    <s v="Bags"/>
    <x v="2"/>
    <n v="21473"/>
    <n v="2147300"/>
    <n v="81"/>
    <n v="100"/>
    <n v="4079.87"/>
    <n v="17393.13"/>
    <n v="407987"/>
    <n v="1739313"/>
  </r>
  <r>
    <x v="0"/>
    <x v="2"/>
    <x v="0"/>
    <x v="0"/>
    <s v="Gym Sack"/>
    <x v="2"/>
    <n v="34384"/>
    <n v="8939840"/>
    <n v="87"/>
    <n v="260"/>
    <n v="4469.92"/>
    <n v="29914.079999999998"/>
    <n v="1162179.2"/>
    <n v="7777660.7999999998"/>
  </r>
  <r>
    <x v="2"/>
    <x v="5"/>
    <x v="0"/>
    <x v="1"/>
    <s v="Hats"/>
    <x v="2"/>
    <n v="43980"/>
    <n v="9235800"/>
    <n v="52"/>
    <n v="210"/>
    <n v="21110.399999999998"/>
    <n v="22869.600000000002"/>
    <n v="4433184"/>
    <n v="4802616"/>
  </r>
  <r>
    <x v="0"/>
    <x v="5"/>
    <x v="1"/>
    <x v="5"/>
    <s v="Dri-FIT"/>
    <x v="2"/>
    <n v="28721"/>
    <n v="8329090"/>
    <n v="61"/>
    <n v="290"/>
    <n v="11201.19"/>
    <n v="17519.810000000001"/>
    <n v="3248345.1"/>
    <n v="5080744.9000000004"/>
  </r>
  <r>
    <x v="7"/>
    <x v="1"/>
    <x v="2"/>
    <x v="8"/>
    <s v="Air Zoom"/>
    <x v="1"/>
    <n v="37079"/>
    <n v="8528170"/>
    <n v="68"/>
    <n v="230"/>
    <n v="11865.28"/>
    <n v="25213.72"/>
    <n v="2729014.4000000004"/>
    <n v="5799155.6000000006"/>
  </r>
  <r>
    <x v="6"/>
    <x v="4"/>
    <x v="0"/>
    <x v="1"/>
    <s v="Bags"/>
    <x v="2"/>
    <n v="45351"/>
    <n v="7256160"/>
    <n v="75"/>
    <n v="160"/>
    <n v="11337.75"/>
    <n v="34013.25"/>
    <n v="1814040"/>
    <n v="5442120"/>
  </r>
  <r>
    <x v="7"/>
    <x v="0"/>
    <x v="0"/>
    <x v="4"/>
    <s v="Crew Socks"/>
    <x v="2"/>
    <n v="22676"/>
    <n v="1814080"/>
    <n v="62"/>
    <n v="80"/>
    <n v="8616.8799999999992"/>
    <n v="14059.12"/>
    <n v="689350.39999999991"/>
    <n v="1124729.6000000001"/>
  </r>
  <r>
    <x v="6"/>
    <x v="3"/>
    <x v="1"/>
    <x v="6"/>
    <s v="Rain Jacket"/>
    <x v="0"/>
    <n v="13858"/>
    <n v="2217280"/>
    <n v="81"/>
    <n v="160"/>
    <n v="2633.02"/>
    <n v="11224.980000000001"/>
    <n v="421283.2"/>
    <n v="1795996.8000000003"/>
  </r>
  <r>
    <x v="1"/>
    <x v="0"/>
    <x v="1"/>
    <x v="6"/>
    <s v="Rain Jacket"/>
    <x v="1"/>
    <n v="40440"/>
    <n v="11727600"/>
    <n v="70"/>
    <n v="290"/>
    <n v="12132"/>
    <n v="28308"/>
    <n v="3518280"/>
    <n v="8209320"/>
  </r>
  <r>
    <x v="3"/>
    <x v="0"/>
    <x v="1"/>
    <x v="6"/>
    <s v="Rain Jacket"/>
    <x v="0"/>
    <n v="46682"/>
    <n v="12604140"/>
    <n v="62"/>
    <n v="270"/>
    <n v="17739.16"/>
    <n v="28942.84"/>
    <n v="4789573.2"/>
    <n v="7814566.7999999998"/>
  </r>
  <r>
    <x v="9"/>
    <x v="1"/>
    <x v="2"/>
    <x v="8"/>
    <s v="Pegasus"/>
    <x v="2"/>
    <n v="33156"/>
    <n v="8289000"/>
    <n v="73"/>
    <n v="250"/>
    <n v="8952.1200000000008"/>
    <n v="24203.88"/>
    <n v="2238030"/>
    <n v="6050970"/>
  </r>
  <r>
    <x v="1"/>
    <x v="5"/>
    <x v="2"/>
    <x v="10"/>
    <s v="Mercurial"/>
    <x v="0"/>
    <n v="40417"/>
    <n v="5658380"/>
    <n v="73"/>
    <n v="140"/>
    <n v="10912.59"/>
    <n v="29504.41"/>
    <n v="1527762.6"/>
    <n v="4130617.4"/>
  </r>
  <r>
    <x v="7"/>
    <x v="4"/>
    <x v="0"/>
    <x v="0"/>
    <s v="Gym Sack"/>
    <x v="1"/>
    <n v="9747"/>
    <n v="2924100"/>
    <n v="55"/>
    <n v="300"/>
    <n v="4386.1500000000005"/>
    <n v="5360.85"/>
    <n v="1315845.0000000002"/>
    <n v="1608255"/>
  </r>
  <r>
    <x v="10"/>
    <x v="2"/>
    <x v="1"/>
    <x v="6"/>
    <s v="Rain Jacket"/>
    <x v="2"/>
    <n v="24860"/>
    <n v="4723400"/>
    <n v="63"/>
    <n v="190"/>
    <n v="9198.2000000000007"/>
    <n v="15661.8"/>
    <n v="1747658.0000000002"/>
    <n v="2975742"/>
  </r>
  <r>
    <x v="8"/>
    <x v="4"/>
    <x v="2"/>
    <x v="8"/>
    <s v="React Infinity"/>
    <x v="2"/>
    <n v="16375"/>
    <n v="1637500"/>
    <n v="71"/>
    <n v="100"/>
    <n v="4748.75"/>
    <n v="11626.25"/>
    <n v="474875"/>
    <n v="1162625"/>
  </r>
  <r>
    <x v="11"/>
    <x v="2"/>
    <x v="2"/>
    <x v="10"/>
    <s v="Mercurial"/>
    <x v="0"/>
    <n v="39856"/>
    <n v="5181280"/>
    <n v="90"/>
    <n v="130"/>
    <n v="3985.6000000000004"/>
    <n v="35870.400000000001"/>
    <n v="518128.00000000006"/>
    <n v="4663152"/>
  </r>
  <r>
    <x v="7"/>
    <x v="3"/>
    <x v="0"/>
    <x v="4"/>
    <s v="Performance Socks"/>
    <x v="1"/>
    <n v="6899"/>
    <n v="1172830"/>
    <n v="75"/>
    <n v="170"/>
    <n v="1724.75"/>
    <n v="5174.25"/>
    <n v="293207.5"/>
    <n v="879622.5"/>
  </r>
  <r>
    <x v="2"/>
    <x v="3"/>
    <x v="0"/>
    <x v="4"/>
    <s v="Performance Socks"/>
    <x v="0"/>
    <n v="49804"/>
    <n v="12949040"/>
    <n v="77"/>
    <n v="260"/>
    <n v="11454.92"/>
    <n v="38349.08"/>
    <n v="2978279.2"/>
    <n v="9970760.8000000007"/>
  </r>
  <r>
    <x v="4"/>
    <x v="1"/>
    <x v="0"/>
    <x v="4"/>
    <s v="Performance Socks"/>
    <x v="2"/>
    <n v="13232"/>
    <n v="1852480"/>
    <n v="53"/>
    <n v="140"/>
    <n v="6219.04"/>
    <n v="7012.96"/>
    <n v="870665.6"/>
    <n v="981814.4"/>
  </r>
  <r>
    <x v="1"/>
    <x v="3"/>
    <x v="0"/>
    <x v="0"/>
    <s v="Gym Sack"/>
    <x v="0"/>
    <n v="47604"/>
    <n v="4284360"/>
    <n v="78"/>
    <n v="90"/>
    <n v="10472.879999999999"/>
    <n v="37131.120000000003"/>
    <n v="942559.2"/>
    <n v="3341800.8000000003"/>
  </r>
  <r>
    <x v="5"/>
    <x v="0"/>
    <x v="2"/>
    <x v="8"/>
    <s v="Air Zoom"/>
    <x v="0"/>
    <n v="12692"/>
    <n v="2157640"/>
    <n v="56"/>
    <n v="170"/>
    <n v="5584.4800000000005"/>
    <n v="7107.52"/>
    <n v="949361.60000000009"/>
    <n v="1208278.4000000001"/>
  </r>
  <r>
    <x v="10"/>
    <x v="1"/>
    <x v="0"/>
    <x v="4"/>
    <s v="Crew Socks"/>
    <x v="0"/>
    <n v="37071"/>
    <n v="10009170"/>
    <n v="57"/>
    <n v="270"/>
    <n v="15940.53"/>
    <n v="21130.469999999998"/>
    <n v="4303943.1000000006"/>
    <n v="5705226.8999999994"/>
  </r>
  <r>
    <x v="4"/>
    <x v="3"/>
    <x v="2"/>
    <x v="9"/>
    <s v="KD Series"/>
    <x v="2"/>
    <n v="15114"/>
    <n v="3476220"/>
    <n v="60"/>
    <n v="230"/>
    <n v="6045.6"/>
    <n v="9068.4"/>
    <n v="1390488"/>
    <n v="2085732"/>
  </r>
  <r>
    <x v="7"/>
    <x v="3"/>
    <x v="0"/>
    <x v="1"/>
    <s v="Hats"/>
    <x v="2"/>
    <n v="34848"/>
    <n v="8363520"/>
    <n v="76"/>
    <n v="240"/>
    <n v="8363.52"/>
    <n v="26484.48"/>
    <n v="2007244.8"/>
    <n v="6356275.2000000002"/>
  </r>
  <r>
    <x v="10"/>
    <x v="1"/>
    <x v="1"/>
    <x v="5"/>
    <s v="Dri-FIT"/>
    <x v="1"/>
    <n v="42072"/>
    <n v="5890080"/>
    <n v="80"/>
    <n v="140"/>
    <n v="8414.4"/>
    <n v="33657.599999999999"/>
    <n v="1178016"/>
    <n v="4712064"/>
  </r>
  <r>
    <x v="3"/>
    <x v="1"/>
    <x v="0"/>
    <x v="4"/>
    <s v="Performance Socks"/>
    <x v="2"/>
    <n v="5713"/>
    <n v="628430"/>
    <n v="82"/>
    <n v="110"/>
    <n v="1028.3399999999999"/>
    <n v="4684.66"/>
    <n v="113117.4"/>
    <n v="515312.6"/>
  </r>
  <r>
    <x v="3"/>
    <x v="5"/>
    <x v="0"/>
    <x v="0"/>
    <s v="Gym Sack"/>
    <x v="1"/>
    <n v="45569"/>
    <n v="11392250"/>
    <n v="55"/>
    <n v="250"/>
    <n v="20506.05"/>
    <n v="25062.95"/>
    <n v="5126512.5"/>
    <n v="6265737.5"/>
  </r>
  <r>
    <x v="5"/>
    <x v="4"/>
    <x v="0"/>
    <x v="0"/>
    <s v="Gym Sack"/>
    <x v="1"/>
    <n v="30671"/>
    <n v="8587880"/>
    <n v="50"/>
    <n v="280"/>
    <n v="15335.5"/>
    <n v="15335.5"/>
    <n v="4293940"/>
    <n v="4293940"/>
  </r>
  <r>
    <x v="10"/>
    <x v="5"/>
    <x v="2"/>
    <x v="9"/>
    <s v="LeBron Series"/>
    <x v="1"/>
    <n v="44415"/>
    <n v="3997350"/>
    <n v="81"/>
    <n v="90"/>
    <n v="8438.85"/>
    <n v="35976.15"/>
    <n v="759496.5"/>
    <n v="3237853.5"/>
  </r>
  <r>
    <x v="1"/>
    <x v="2"/>
    <x v="1"/>
    <x v="5"/>
    <s v="Dri-FIT"/>
    <x v="1"/>
    <n v="24773"/>
    <n v="2229570"/>
    <n v="55"/>
    <n v="90"/>
    <n v="11147.85"/>
    <n v="13625.150000000001"/>
    <n v="1003306.5"/>
    <n v="1226263.5000000002"/>
  </r>
  <r>
    <x v="4"/>
    <x v="5"/>
    <x v="2"/>
    <x v="8"/>
    <s v="React Infinity"/>
    <x v="1"/>
    <n v="26398"/>
    <n v="3167760"/>
    <n v="68"/>
    <n v="120"/>
    <n v="8447.36"/>
    <n v="17950.640000000003"/>
    <n v="1013683.2000000001"/>
    <n v="2154076.8000000003"/>
  </r>
  <r>
    <x v="11"/>
    <x v="0"/>
    <x v="2"/>
    <x v="8"/>
    <s v="React Infinity"/>
    <x v="1"/>
    <n v="16191"/>
    <n v="2428650"/>
    <n v="83"/>
    <n v="150"/>
    <n v="2752.4700000000003"/>
    <n v="13438.529999999999"/>
    <n v="412870.50000000006"/>
    <n v="2015779.4999999998"/>
  </r>
  <r>
    <x v="2"/>
    <x v="6"/>
    <x v="0"/>
    <x v="0"/>
    <s v="Gym Sack"/>
    <x v="0"/>
    <n v="18808"/>
    <n v="4325840"/>
    <n v="52"/>
    <n v="230"/>
    <n v="9027.84"/>
    <n v="9780.16"/>
    <n v="2076403.2"/>
    <n v="2249436.7999999998"/>
  </r>
  <r>
    <x v="4"/>
    <x v="0"/>
    <x v="0"/>
    <x v="1"/>
    <s v="Hats"/>
    <x v="0"/>
    <n v="11893"/>
    <n v="2497530"/>
    <n v="71"/>
    <n v="210"/>
    <n v="3448.97"/>
    <n v="8444.0299999999988"/>
    <n v="724283.7"/>
    <n v="1773246.2999999998"/>
  </r>
  <r>
    <x v="2"/>
    <x v="6"/>
    <x v="0"/>
    <x v="0"/>
    <s v="Backpack"/>
    <x v="1"/>
    <n v="12640"/>
    <n v="2022400"/>
    <n v="51"/>
    <n v="160"/>
    <n v="6193.5999999999995"/>
    <n v="6446.4000000000005"/>
    <n v="990975.99999999988"/>
    <n v="1031424.0000000001"/>
  </r>
  <r>
    <x v="1"/>
    <x v="4"/>
    <x v="2"/>
    <x v="10"/>
    <s v="Mercurial"/>
    <x v="1"/>
    <n v="24233"/>
    <n v="2665630"/>
    <n v="82"/>
    <n v="110"/>
    <n v="4361.9399999999996"/>
    <n v="19871.059999999998"/>
    <n v="479813.39999999997"/>
    <n v="2185816.5999999996"/>
  </r>
  <r>
    <x v="1"/>
    <x v="3"/>
    <x v="0"/>
    <x v="1"/>
    <s v="Bags"/>
    <x v="1"/>
    <n v="42458"/>
    <n v="5519540"/>
    <n v="81"/>
    <n v="130"/>
    <n v="8067.02"/>
    <n v="34390.980000000003"/>
    <n v="1048712.6000000001"/>
    <n v="4470827.4000000004"/>
  </r>
  <r>
    <x v="7"/>
    <x v="5"/>
    <x v="2"/>
    <x v="3"/>
    <s v="Vapor Cricket"/>
    <x v="2"/>
    <n v="13064"/>
    <n v="1437040"/>
    <n v="83"/>
    <n v="110"/>
    <n v="2220.88"/>
    <n v="10843.119999999999"/>
    <n v="244296.80000000002"/>
    <n v="1192743.2"/>
  </r>
  <r>
    <x v="4"/>
    <x v="4"/>
    <x v="0"/>
    <x v="0"/>
    <s v="Backpack"/>
    <x v="2"/>
    <n v="47626"/>
    <n v="2381300"/>
    <n v="66"/>
    <n v="50"/>
    <n v="16192.840000000002"/>
    <n v="31433.16"/>
    <n v="809642.00000000012"/>
    <n v="1571658"/>
  </r>
  <r>
    <x v="9"/>
    <x v="4"/>
    <x v="1"/>
    <x v="2"/>
    <s v="Tech Fleece"/>
    <x v="0"/>
    <n v="39659"/>
    <n v="3965900"/>
    <n v="70"/>
    <n v="100"/>
    <n v="11897.699999999999"/>
    <n v="27761.3"/>
    <n v="1189770"/>
    <n v="2776130"/>
  </r>
  <r>
    <x v="9"/>
    <x v="1"/>
    <x v="1"/>
    <x v="5"/>
    <s v="Dri-FIT"/>
    <x v="2"/>
    <n v="24222"/>
    <n v="6782160"/>
    <n v="51"/>
    <n v="280"/>
    <n v="11868.78"/>
    <n v="12353.22"/>
    <n v="3323258.4000000004"/>
    <n v="3458901.5999999996"/>
  </r>
  <r>
    <x v="3"/>
    <x v="0"/>
    <x v="2"/>
    <x v="7"/>
    <s v="Air Force 1"/>
    <x v="1"/>
    <n v="28038"/>
    <n v="1401900"/>
    <n v="63"/>
    <n v="50"/>
    <n v="10374.06"/>
    <n v="17663.939999999999"/>
    <n v="518703"/>
    <n v="883196.99999999988"/>
  </r>
  <r>
    <x v="2"/>
    <x v="1"/>
    <x v="2"/>
    <x v="9"/>
    <s v="Air Jordan"/>
    <x v="0"/>
    <n v="11147"/>
    <n v="2117930"/>
    <n v="56"/>
    <n v="190"/>
    <n v="4904.68"/>
    <n v="6242.3200000000006"/>
    <n v="931889.20000000007"/>
    <n v="1186040.8"/>
  </r>
  <r>
    <x v="1"/>
    <x v="3"/>
    <x v="2"/>
    <x v="10"/>
    <s v="Mercurial"/>
    <x v="0"/>
    <n v="40691"/>
    <n v="2848370"/>
    <n v="58"/>
    <n v="70"/>
    <n v="17090.22"/>
    <n v="23600.78"/>
    <n v="1196315.4000000001"/>
    <n v="1652054.5999999999"/>
  </r>
  <r>
    <x v="1"/>
    <x v="4"/>
    <x v="2"/>
    <x v="8"/>
    <s v="Air Zoom"/>
    <x v="0"/>
    <n v="38622"/>
    <n v="8496840"/>
    <n v="78"/>
    <n v="220"/>
    <n v="8496.84"/>
    <n v="30125.16"/>
    <n v="1869304.8"/>
    <n v="6627535.2000000002"/>
  </r>
  <r>
    <x v="8"/>
    <x v="2"/>
    <x v="0"/>
    <x v="4"/>
    <s v="Performance Socks"/>
    <x v="0"/>
    <n v="41336"/>
    <n v="9507280"/>
    <n v="66"/>
    <n v="230"/>
    <n v="14054.240000000002"/>
    <n v="27281.760000000002"/>
    <n v="3232475.2"/>
    <n v="6274804.8000000007"/>
  </r>
  <r>
    <x v="1"/>
    <x v="6"/>
    <x v="1"/>
    <x v="5"/>
    <s v="Dri-FIT"/>
    <x v="0"/>
    <n v="42094"/>
    <n v="9681620"/>
    <n v="73"/>
    <n v="230"/>
    <n v="11365.380000000001"/>
    <n v="30728.62"/>
    <n v="2614037.4000000004"/>
    <n v="7067582.5999999996"/>
  </r>
  <r>
    <x v="5"/>
    <x v="0"/>
    <x v="2"/>
    <x v="3"/>
    <s v="Vapor Cricket"/>
    <x v="1"/>
    <n v="41898"/>
    <n v="12150420"/>
    <n v="53"/>
    <n v="290"/>
    <n v="19692.059999999998"/>
    <n v="22205.940000000002"/>
    <n v="5710697.3999999994"/>
    <n v="6439722.6000000006"/>
  </r>
  <r>
    <x v="10"/>
    <x v="6"/>
    <x v="2"/>
    <x v="3"/>
    <s v="Vapor Cricket"/>
    <x v="1"/>
    <n v="5250"/>
    <n v="577500"/>
    <n v="88"/>
    <n v="110"/>
    <n v="630"/>
    <n v="4620"/>
    <n v="69300"/>
    <n v="508200"/>
  </r>
  <r>
    <x v="7"/>
    <x v="5"/>
    <x v="1"/>
    <x v="6"/>
    <s v="Windrunner"/>
    <x v="2"/>
    <n v="43953"/>
    <n v="9669660"/>
    <n v="81"/>
    <n v="220"/>
    <n v="8351.07"/>
    <n v="35601.93"/>
    <n v="1837235.4"/>
    <n v="7832424.5999999996"/>
  </r>
  <r>
    <x v="5"/>
    <x v="0"/>
    <x v="0"/>
    <x v="0"/>
    <s v="Backpack"/>
    <x v="2"/>
    <n v="46169"/>
    <n v="3693520"/>
    <n v="77"/>
    <n v="80"/>
    <n v="10618.87"/>
    <n v="35550.129999999997"/>
    <n v="849509.60000000009"/>
    <n v="2844010.4"/>
  </r>
  <r>
    <x v="0"/>
    <x v="4"/>
    <x v="2"/>
    <x v="7"/>
    <s v="Air Max"/>
    <x v="2"/>
    <n v="10605"/>
    <n v="848400"/>
    <n v="87"/>
    <n v="80"/>
    <n v="1378.65"/>
    <n v="9226.35"/>
    <n v="110292"/>
    <n v="738108"/>
  </r>
  <r>
    <x v="5"/>
    <x v="5"/>
    <x v="1"/>
    <x v="6"/>
    <s v="Rain Jacket"/>
    <x v="1"/>
    <n v="11907"/>
    <n v="833490"/>
    <n v="75"/>
    <n v="70"/>
    <n v="2976.75"/>
    <n v="8930.25"/>
    <n v="208372.5"/>
    <n v="625117.5"/>
  </r>
  <r>
    <x v="9"/>
    <x v="3"/>
    <x v="1"/>
    <x v="6"/>
    <s v="Windrunner"/>
    <x v="1"/>
    <n v="15114"/>
    <n v="2267100"/>
    <n v="73"/>
    <n v="150"/>
    <n v="4080.78"/>
    <n v="11033.22"/>
    <n v="612117"/>
    <n v="1654983"/>
  </r>
  <r>
    <x v="9"/>
    <x v="4"/>
    <x v="0"/>
    <x v="0"/>
    <s v="Backpack"/>
    <x v="0"/>
    <n v="11346"/>
    <n v="2269200"/>
    <n v="64"/>
    <n v="200"/>
    <n v="4084.56"/>
    <n v="7261.4400000000005"/>
    <n v="816912"/>
    <n v="1452288"/>
  </r>
  <r>
    <x v="4"/>
    <x v="5"/>
    <x v="0"/>
    <x v="0"/>
    <s v="Gym Sack"/>
    <x v="0"/>
    <n v="39458"/>
    <n v="2367480"/>
    <n v="65"/>
    <n v="60"/>
    <n v="13810.3"/>
    <n v="25647.7"/>
    <n v="828618"/>
    <n v="1538862"/>
  </r>
  <r>
    <x v="3"/>
    <x v="3"/>
    <x v="2"/>
    <x v="7"/>
    <s v="Air Force 1"/>
    <x v="1"/>
    <n v="49565"/>
    <n v="9417350"/>
    <n v="90"/>
    <n v="190"/>
    <n v="4956.5"/>
    <n v="44608.5"/>
    <n v="941735"/>
    <n v="8475615"/>
  </r>
  <r>
    <x v="8"/>
    <x v="0"/>
    <x v="0"/>
    <x v="0"/>
    <s v="Backpack"/>
    <x v="1"/>
    <n v="31768"/>
    <n v="2859120"/>
    <n v="58"/>
    <n v="90"/>
    <n v="13342.56"/>
    <n v="18425.439999999999"/>
    <n v="1200830.3999999999"/>
    <n v="1658289.5999999999"/>
  </r>
  <r>
    <x v="9"/>
    <x v="5"/>
    <x v="0"/>
    <x v="4"/>
    <s v="Performance Socks"/>
    <x v="1"/>
    <n v="20285"/>
    <n v="3448450"/>
    <n v="77"/>
    <n v="170"/>
    <n v="4665.55"/>
    <n v="15619.45"/>
    <n v="793143.5"/>
    <n v="2655306.5"/>
  </r>
  <r>
    <x v="11"/>
    <x v="5"/>
    <x v="1"/>
    <x v="2"/>
    <s v="Tech Fleece"/>
    <x v="2"/>
    <n v="25560"/>
    <n v="4345200"/>
    <n v="59"/>
    <n v="170"/>
    <n v="10479.599999999999"/>
    <n v="15080.4"/>
    <n v="1781531.9999999998"/>
    <n v="2563668"/>
  </r>
  <r>
    <x v="1"/>
    <x v="4"/>
    <x v="0"/>
    <x v="1"/>
    <s v="Hats"/>
    <x v="2"/>
    <n v="19197"/>
    <n v="959850"/>
    <n v="57"/>
    <n v="50"/>
    <n v="8254.7099999999991"/>
    <n v="10942.289999999999"/>
    <n v="412735.49999999994"/>
    <n v="547114.5"/>
  </r>
  <r>
    <x v="0"/>
    <x v="1"/>
    <x v="0"/>
    <x v="1"/>
    <s v="Bags"/>
    <x v="2"/>
    <n v="42901"/>
    <n v="9867230"/>
    <n v="85"/>
    <n v="230"/>
    <n v="6435.15"/>
    <n v="36465.85"/>
    <n v="1480084.5"/>
    <n v="8387145.5"/>
  </r>
  <r>
    <x v="7"/>
    <x v="4"/>
    <x v="0"/>
    <x v="0"/>
    <s v="Gym Sack"/>
    <x v="1"/>
    <n v="39676"/>
    <n v="11506040"/>
    <n v="69"/>
    <n v="290"/>
    <n v="12299.56"/>
    <n v="27376.44"/>
    <n v="3566872.4"/>
    <n v="7939167.5999999996"/>
  </r>
  <r>
    <x v="8"/>
    <x v="4"/>
    <x v="2"/>
    <x v="3"/>
    <s v="Vapor Cricket"/>
    <x v="2"/>
    <n v="29252"/>
    <n v="8190560"/>
    <n v="61"/>
    <n v="280"/>
    <n v="11408.28"/>
    <n v="17843.72"/>
    <n v="3194318.4000000004"/>
    <n v="4996241.6000000006"/>
  </r>
  <r>
    <x v="9"/>
    <x v="5"/>
    <x v="1"/>
    <x v="6"/>
    <s v="Windrunner"/>
    <x v="1"/>
    <n v="40284"/>
    <n v="8862480"/>
    <n v="56"/>
    <n v="220"/>
    <n v="17724.96"/>
    <n v="22559.040000000001"/>
    <n v="3899491.1999999997"/>
    <n v="4962988.8"/>
  </r>
  <r>
    <x v="2"/>
    <x v="4"/>
    <x v="2"/>
    <x v="9"/>
    <s v="LeBron Series"/>
    <x v="1"/>
    <n v="27232"/>
    <n v="1361600"/>
    <n v="60"/>
    <n v="50"/>
    <n v="10892.800000000001"/>
    <n v="16339.199999999999"/>
    <n v="544640"/>
    <n v="816960"/>
  </r>
  <r>
    <x v="4"/>
    <x v="3"/>
    <x v="0"/>
    <x v="1"/>
    <s v="Hats"/>
    <x v="2"/>
    <n v="27370"/>
    <n v="4105500"/>
    <n v="77"/>
    <n v="150"/>
    <n v="6295.1"/>
    <n v="21074.9"/>
    <n v="944265"/>
    <n v="3161235"/>
  </r>
  <r>
    <x v="3"/>
    <x v="1"/>
    <x v="0"/>
    <x v="1"/>
    <s v="Hats"/>
    <x v="2"/>
    <n v="44238"/>
    <n v="3539040"/>
    <n v="54"/>
    <n v="80"/>
    <n v="20349.48"/>
    <n v="23888.52"/>
    <n v="1627958.4"/>
    <n v="1911081.6"/>
  </r>
  <r>
    <x v="9"/>
    <x v="5"/>
    <x v="1"/>
    <x v="6"/>
    <s v="Windrunner"/>
    <x v="1"/>
    <n v="45591"/>
    <n v="13221390"/>
    <n v="69"/>
    <n v="290"/>
    <n v="14133.21"/>
    <n v="31457.789999999997"/>
    <n v="4098630.9"/>
    <n v="9122759.0999999996"/>
  </r>
  <r>
    <x v="8"/>
    <x v="6"/>
    <x v="0"/>
    <x v="0"/>
    <s v="Gym Sack"/>
    <x v="1"/>
    <n v="47338"/>
    <n v="3313660"/>
    <n v="50"/>
    <n v="70"/>
    <n v="23669"/>
    <n v="23669"/>
    <n v="1656830"/>
    <n v="1656830"/>
  </r>
  <r>
    <x v="3"/>
    <x v="2"/>
    <x v="2"/>
    <x v="9"/>
    <s v="KD Series"/>
    <x v="2"/>
    <n v="27680"/>
    <n v="8304000"/>
    <n v="68"/>
    <n v="300"/>
    <n v="8857.6"/>
    <n v="18822.400000000001"/>
    <n v="2657280"/>
    <n v="5646720"/>
  </r>
  <r>
    <x v="11"/>
    <x v="4"/>
    <x v="2"/>
    <x v="7"/>
    <s v="Air Force 1"/>
    <x v="2"/>
    <n v="5580"/>
    <n v="1339200"/>
    <n v="66"/>
    <n v="240"/>
    <n v="1897.2"/>
    <n v="3682.8"/>
    <n v="455328"/>
    <n v="883872"/>
  </r>
  <r>
    <x v="7"/>
    <x v="5"/>
    <x v="0"/>
    <x v="1"/>
    <s v="Hats"/>
    <x v="2"/>
    <n v="48811"/>
    <n v="5369210"/>
    <n v="83"/>
    <n v="110"/>
    <n v="8297.8700000000008"/>
    <n v="40513.129999999997"/>
    <n v="912765.70000000007"/>
    <n v="4456444.3"/>
  </r>
  <r>
    <x v="0"/>
    <x v="2"/>
    <x v="0"/>
    <x v="1"/>
    <s v="Bags"/>
    <x v="2"/>
    <n v="30797"/>
    <n v="5235490"/>
    <n v="65"/>
    <n v="170"/>
    <n v="10778.949999999999"/>
    <n v="20018.05"/>
    <n v="1832421.4999999998"/>
    <n v="3403068.5"/>
  </r>
  <r>
    <x v="9"/>
    <x v="4"/>
    <x v="1"/>
    <x v="6"/>
    <s v="Windrunner"/>
    <x v="0"/>
    <n v="26283"/>
    <n v="3416790"/>
    <n v="53"/>
    <n v="130"/>
    <n v="12353.009999999998"/>
    <n v="13929.990000000002"/>
    <n v="1605891.2999999998"/>
    <n v="1810898.7000000002"/>
  </r>
  <r>
    <x v="6"/>
    <x v="4"/>
    <x v="1"/>
    <x v="6"/>
    <s v="Rain Jacket"/>
    <x v="2"/>
    <n v="29724"/>
    <n v="3566880"/>
    <n v="62"/>
    <n v="120"/>
    <n v="11295.12"/>
    <n v="18428.88"/>
    <n v="1355414.4000000001"/>
    <n v="2211465.6"/>
  </r>
  <r>
    <x v="6"/>
    <x v="2"/>
    <x v="2"/>
    <x v="9"/>
    <s v="Air Jordan"/>
    <x v="0"/>
    <n v="44272"/>
    <n v="5312640"/>
    <n v="54"/>
    <n v="120"/>
    <n v="20365.120000000003"/>
    <n v="23906.880000000001"/>
    <n v="2443814.4000000004"/>
    <n v="2868825.6"/>
  </r>
  <r>
    <x v="7"/>
    <x v="2"/>
    <x v="0"/>
    <x v="1"/>
    <s v="Bags"/>
    <x v="2"/>
    <n v="6131"/>
    <n v="1042270"/>
    <n v="76"/>
    <n v="170"/>
    <n v="1471.44"/>
    <n v="4659.5600000000004"/>
    <n v="250144.80000000002"/>
    <n v="792125.20000000007"/>
  </r>
  <r>
    <x v="8"/>
    <x v="2"/>
    <x v="2"/>
    <x v="8"/>
    <s v="React Infinity"/>
    <x v="0"/>
    <n v="37824"/>
    <n v="6808320"/>
    <n v="51"/>
    <n v="180"/>
    <n v="18533.759999999998"/>
    <n v="19290.240000000002"/>
    <n v="3336076.8"/>
    <n v="3472243.2"/>
  </r>
  <r>
    <x v="5"/>
    <x v="5"/>
    <x v="1"/>
    <x v="5"/>
    <s v="Dri-FIT"/>
    <x v="0"/>
    <n v="16989"/>
    <n v="5096700"/>
    <n v="83"/>
    <n v="300"/>
    <n v="2888.13"/>
    <n v="14100.869999999999"/>
    <n v="866439"/>
    <n v="4230261"/>
  </r>
  <r>
    <x v="11"/>
    <x v="1"/>
    <x v="1"/>
    <x v="5"/>
    <s v="Dri-FIT"/>
    <x v="0"/>
    <n v="37151"/>
    <n v="7058690"/>
    <n v="70"/>
    <n v="190"/>
    <n v="11145.3"/>
    <n v="26005.699999999997"/>
    <n v="2117607"/>
    <n v="4941082.9999999991"/>
  </r>
  <r>
    <x v="3"/>
    <x v="4"/>
    <x v="1"/>
    <x v="6"/>
    <s v="Windrunner"/>
    <x v="0"/>
    <n v="15325"/>
    <n v="766250"/>
    <n v="70"/>
    <n v="50"/>
    <n v="4597.5"/>
    <n v="10727.5"/>
    <n v="229875"/>
    <n v="536375"/>
  </r>
  <r>
    <x v="8"/>
    <x v="1"/>
    <x v="0"/>
    <x v="4"/>
    <s v="Crew Socks"/>
    <x v="0"/>
    <n v="18610"/>
    <n v="1488800"/>
    <n v="83"/>
    <n v="80"/>
    <n v="3163.7000000000003"/>
    <n v="15446.3"/>
    <n v="253096.00000000003"/>
    <n v="1235704"/>
  </r>
  <r>
    <x v="6"/>
    <x v="2"/>
    <x v="0"/>
    <x v="1"/>
    <s v="Hats"/>
    <x v="2"/>
    <n v="20585"/>
    <n v="4117000"/>
    <n v="55"/>
    <n v="200"/>
    <n v="9263.25"/>
    <n v="11321.750000000002"/>
    <n v="1852650"/>
    <n v="2264350.0000000005"/>
  </r>
  <r>
    <x v="1"/>
    <x v="1"/>
    <x v="0"/>
    <x v="1"/>
    <s v="Bags"/>
    <x v="2"/>
    <n v="26079"/>
    <n v="4433430"/>
    <n v="58"/>
    <n v="170"/>
    <n v="10953.18"/>
    <n v="15125.82"/>
    <n v="1862040.6"/>
    <n v="2571389.4"/>
  </r>
  <r>
    <x v="6"/>
    <x v="2"/>
    <x v="1"/>
    <x v="5"/>
    <s v="Dri-FIT"/>
    <x v="1"/>
    <n v="37618"/>
    <n v="9028320"/>
    <n v="59"/>
    <n v="240"/>
    <n v="15423.38"/>
    <n v="22194.62"/>
    <n v="3701611.1999999997"/>
    <n v="5326708.8"/>
  </r>
  <r>
    <x v="3"/>
    <x v="0"/>
    <x v="0"/>
    <x v="4"/>
    <s v="Crew Socks"/>
    <x v="0"/>
    <n v="13549"/>
    <n v="2845290"/>
    <n v="87"/>
    <n v="210"/>
    <n v="1761.3700000000001"/>
    <n v="11787.63"/>
    <n v="369887.7"/>
    <n v="2475402.2999999998"/>
  </r>
  <r>
    <x v="5"/>
    <x v="6"/>
    <x v="0"/>
    <x v="1"/>
    <s v="Hats"/>
    <x v="0"/>
    <n v="42383"/>
    <n v="8052770"/>
    <n v="90"/>
    <n v="190"/>
    <n v="4238.3"/>
    <n v="38144.700000000004"/>
    <n v="805277"/>
    <n v="7247493.0000000009"/>
  </r>
  <r>
    <x v="1"/>
    <x v="6"/>
    <x v="2"/>
    <x v="3"/>
    <s v="Vapor Cricket"/>
    <x v="2"/>
    <n v="23146"/>
    <n v="6712340"/>
    <n v="85"/>
    <n v="290"/>
    <n v="3471.9"/>
    <n v="19674.099999999999"/>
    <n v="1006851"/>
    <n v="5705489"/>
  </r>
  <r>
    <x v="4"/>
    <x v="1"/>
    <x v="2"/>
    <x v="3"/>
    <s v="Vapor Cricket"/>
    <x v="0"/>
    <n v="8911"/>
    <n v="891100"/>
    <n v="60"/>
    <n v="100"/>
    <n v="3564.4"/>
    <n v="5346.5999999999995"/>
    <n v="356440"/>
    <n v="534660"/>
  </r>
  <r>
    <x v="7"/>
    <x v="1"/>
    <x v="2"/>
    <x v="7"/>
    <s v="Blazer"/>
    <x v="0"/>
    <n v="46488"/>
    <n v="13481520"/>
    <n v="65"/>
    <n v="290"/>
    <n v="16270.8"/>
    <n v="30217.200000000001"/>
    <n v="4718532"/>
    <n v="8762988"/>
  </r>
  <r>
    <x v="9"/>
    <x v="1"/>
    <x v="2"/>
    <x v="3"/>
    <s v="Vapor Cricket"/>
    <x v="2"/>
    <n v="26073"/>
    <n v="6778980"/>
    <n v="89"/>
    <n v="260"/>
    <n v="2868.03"/>
    <n v="23204.97"/>
    <n v="745687.8"/>
    <n v="6033292.2000000002"/>
  </r>
  <r>
    <x v="5"/>
    <x v="6"/>
    <x v="2"/>
    <x v="8"/>
    <s v="Pegasus"/>
    <x v="2"/>
    <n v="40904"/>
    <n v="10226000"/>
    <n v="87"/>
    <n v="250"/>
    <n v="5317.52"/>
    <n v="35586.480000000003"/>
    <n v="1329380"/>
    <n v="8896620"/>
  </r>
  <r>
    <x v="1"/>
    <x v="1"/>
    <x v="0"/>
    <x v="0"/>
    <s v="Backpack"/>
    <x v="2"/>
    <n v="10167"/>
    <n v="2033400"/>
    <n v="69"/>
    <n v="200"/>
    <n v="3151.77"/>
    <n v="7015.23"/>
    <n v="630354"/>
    <n v="1403046"/>
  </r>
  <r>
    <x v="3"/>
    <x v="1"/>
    <x v="1"/>
    <x v="6"/>
    <s v="Rain Jacket"/>
    <x v="0"/>
    <n v="33222"/>
    <n v="3654420"/>
    <n v="56"/>
    <n v="110"/>
    <n v="14617.68"/>
    <n v="18604.320000000003"/>
    <n v="1607944.8"/>
    <n v="2046475.2000000004"/>
  </r>
  <r>
    <x v="5"/>
    <x v="6"/>
    <x v="2"/>
    <x v="9"/>
    <s v="Air Jordan"/>
    <x v="0"/>
    <n v="9495"/>
    <n v="854550"/>
    <n v="79"/>
    <n v="90"/>
    <n v="1993.9499999999998"/>
    <n v="7501.05"/>
    <n v="179455.49999999997"/>
    <n v="675094.5"/>
  </r>
  <r>
    <x v="10"/>
    <x v="1"/>
    <x v="2"/>
    <x v="7"/>
    <s v="Air Force 1"/>
    <x v="0"/>
    <n v="16995"/>
    <n v="2549250"/>
    <n v="78"/>
    <n v="150"/>
    <n v="3738.9"/>
    <n v="13256.1"/>
    <n v="560835"/>
    <n v="1988415"/>
  </r>
  <r>
    <x v="4"/>
    <x v="2"/>
    <x v="1"/>
    <x v="5"/>
    <s v="Compression Wear"/>
    <x v="1"/>
    <n v="14474"/>
    <n v="3039540"/>
    <n v="71"/>
    <n v="210"/>
    <n v="4197.46"/>
    <n v="10276.539999999999"/>
    <n v="881466.6"/>
    <n v="2158073.4"/>
  </r>
  <r>
    <x v="1"/>
    <x v="2"/>
    <x v="1"/>
    <x v="2"/>
    <s v="Tech Fleece"/>
    <x v="1"/>
    <n v="47176"/>
    <n v="2830560"/>
    <n v="83"/>
    <n v="60"/>
    <n v="8019.920000000001"/>
    <n v="39156.080000000002"/>
    <n v="481195.20000000007"/>
    <n v="2349364.8000000003"/>
  </r>
  <r>
    <x v="1"/>
    <x v="3"/>
    <x v="0"/>
    <x v="1"/>
    <s v="Bags"/>
    <x v="1"/>
    <n v="21835"/>
    <n v="6550500"/>
    <n v="88"/>
    <n v="300"/>
    <n v="2620.1999999999998"/>
    <n v="19214.8"/>
    <n v="786060"/>
    <n v="5764440"/>
  </r>
  <r>
    <x v="2"/>
    <x v="3"/>
    <x v="1"/>
    <x v="6"/>
    <s v="Rain Jacket"/>
    <x v="1"/>
    <n v="12825"/>
    <n v="1410750"/>
    <n v="78"/>
    <n v="110"/>
    <n v="2821.5"/>
    <n v="10003.5"/>
    <n v="310365"/>
    <n v="1100385"/>
  </r>
  <r>
    <x v="2"/>
    <x v="1"/>
    <x v="2"/>
    <x v="10"/>
    <s v="Mercurial"/>
    <x v="1"/>
    <n v="21269"/>
    <n v="6168010"/>
    <n v="75"/>
    <n v="290"/>
    <n v="5317.25"/>
    <n v="15951.75"/>
    <n v="1542002.5"/>
    <n v="4626007.5"/>
  </r>
  <r>
    <x v="7"/>
    <x v="1"/>
    <x v="2"/>
    <x v="10"/>
    <s v="Mercurial"/>
    <x v="0"/>
    <n v="20301"/>
    <n v="3654180"/>
    <n v="50"/>
    <n v="180"/>
    <n v="10150.5"/>
    <n v="10150.5"/>
    <n v="1827090"/>
    <n v="1827090"/>
  </r>
  <r>
    <x v="11"/>
    <x v="3"/>
    <x v="1"/>
    <x v="6"/>
    <s v="Windrunner"/>
    <x v="1"/>
    <n v="19216"/>
    <n v="1921600"/>
    <n v="54"/>
    <n v="100"/>
    <n v="8839.36"/>
    <n v="10376.640000000001"/>
    <n v="883936"/>
    <n v="1037664.0000000001"/>
  </r>
  <r>
    <x v="4"/>
    <x v="3"/>
    <x v="0"/>
    <x v="0"/>
    <s v="Gym Sack"/>
    <x v="1"/>
    <n v="18456"/>
    <n v="2214720"/>
    <n v="82"/>
    <n v="120"/>
    <n v="3322.08"/>
    <n v="15133.919999999998"/>
    <n v="398649.59999999998"/>
    <n v="1816070.4"/>
  </r>
  <r>
    <x v="3"/>
    <x v="1"/>
    <x v="2"/>
    <x v="9"/>
    <s v="KD Series"/>
    <x v="2"/>
    <n v="34245"/>
    <n v="9931050"/>
    <n v="65"/>
    <n v="290"/>
    <n v="11985.75"/>
    <n v="22259.25"/>
    <n v="3475867.5"/>
    <n v="6455182.5"/>
  </r>
  <r>
    <x v="0"/>
    <x v="1"/>
    <x v="0"/>
    <x v="4"/>
    <s v="Crew Socks"/>
    <x v="2"/>
    <n v="30282"/>
    <n v="3633840"/>
    <n v="70"/>
    <n v="120"/>
    <n v="9084.6"/>
    <n v="21197.399999999998"/>
    <n v="1090152"/>
    <n v="2543687.9999999995"/>
  </r>
  <r>
    <x v="5"/>
    <x v="1"/>
    <x v="2"/>
    <x v="8"/>
    <s v="Air Zoom"/>
    <x v="2"/>
    <n v="28660"/>
    <n v="2006200"/>
    <n v="80"/>
    <n v="70"/>
    <n v="5732"/>
    <n v="22928"/>
    <n v="401240"/>
    <n v="1604960"/>
  </r>
  <r>
    <x v="4"/>
    <x v="1"/>
    <x v="1"/>
    <x v="2"/>
    <s v="Tech Fleece"/>
    <x v="0"/>
    <n v="6123"/>
    <n v="1775670"/>
    <n v="55"/>
    <n v="290"/>
    <n v="2755.35"/>
    <n v="3367.65"/>
    <n v="799051.5"/>
    <n v="976618.5"/>
  </r>
  <r>
    <x v="0"/>
    <x v="3"/>
    <x v="0"/>
    <x v="1"/>
    <s v="Bags"/>
    <x v="2"/>
    <n v="35528"/>
    <n v="5684480"/>
    <n v="68"/>
    <n v="160"/>
    <n v="11368.960000000001"/>
    <n v="24159.040000000001"/>
    <n v="1819033.6000000001"/>
    <n v="3865446.4000000004"/>
  </r>
  <r>
    <x v="4"/>
    <x v="0"/>
    <x v="2"/>
    <x v="9"/>
    <s v="LeBron Series"/>
    <x v="1"/>
    <n v="45334"/>
    <n v="4080060"/>
    <n v="51"/>
    <n v="90"/>
    <n v="22213.66"/>
    <n v="23120.34"/>
    <n v="1999229.4"/>
    <n v="2080830.6"/>
  </r>
  <r>
    <x v="9"/>
    <x v="2"/>
    <x v="1"/>
    <x v="6"/>
    <s v="Windrunner"/>
    <x v="0"/>
    <n v="22636"/>
    <n v="5885360"/>
    <n v="68"/>
    <n v="260"/>
    <n v="7243.52"/>
    <n v="15392.480000000001"/>
    <n v="1883315.2000000002"/>
    <n v="4002044.8000000003"/>
  </r>
  <r>
    <x v="0"/>
    <x v="4"/>
    <x v="2"/>
    <x v="7"/>
    <s v="Blazer"/>
    <x v="0"/>
    <n v="11440"/>
    <n v="2288000"/>
    <n v="88"/>
    <n v="200"/>
    <n v="1372.8"/>
    <n v="10067.200000000001"/>
    <n v="274560"/>
    <n v="2013440.0000000002"/>
  </r>
  <r>
    <x v="3"/>
    <x v="0"/>
    <x v="0"/>
    <x v="0"/>
    <s v="Backpack"/>
    <x v="0"/>
    <n v="24771"/>
    <n v="5697330"/>
    <n v="59"/>
    <n v="230"/>
    <n v="10156.109999999999"/>
    <n v="14614.89"/>
    <n v="2335905.2999999998"/>
    <n v="3361424.6999999997"/>
  </r>
  <r>
    <x v="1"/>
    <x v="1"/>
    <x v="1"/>
    <x v="2"/>
    <s v="Tech Fleece"/>
    <x v="2"/>
    <n v="31290"/>
    <n v="1564500"/>
    <n v="87"/>
    <n v="50"/>
    <n v="4067.7000000000003"/>
    <n v="27222.3"/>
    <n v="203385"/>
    <n v="1361115"/>
  </r>
  <r>
    <x v="8"/>
    <x v="3"/>
    <x v="0"/>
    <x v="0"/>
    <s v="Backpack"/>
    <x v="2"/>
    <n v="30892"/>
    <n v="1544600"/>
    <n v="65"/>
    <n v="50"/>
    <n v="10812.199999999999"/>
    <n v="20079.8"/>
    <n v="540610"/>
    <n v="1003990"/>
  </r>
  <r>
    <x v="7"/>
    <x v="5"/>
    <x v="2"/>
    <x v="7"/>
    <s v="Air Max"/>
    <x v="0"/>
    <n v="6954"/>
    <n v="904020"/>
    <n v="74"/>
    <n v="130"/>
    <n v="1808.04"/>
    <n v="5145.96"/>
    <n v="235045.19999999998"/>
    <n v="668974.80000000005"/>
  </r>
  <r>
    <x v="0"/>
    <x v="3"/>
    <x v="2"/>
    <x v="3"/>
    <s v="Vapor Cricket"/>
    <x v="0"/>
    <n v="19555"/>
    <n v="977750"/>
    <n v="90"/>
    <n v="50"/>
    <n v="1955.5"/>
    <n v="17599.5"/>
    <n v="97775"/>
    <n v="879975"/>
  </r>
  <r>
    <x v="5"/>
    <x v="0"/>
    <x v="2"/>
    <x v="8"/>
    <s v="Air Zoom"/>
    <x v="1"/>
    <n v="23503"/>
    <n v="4700600"/>
    <n v="76"/>
    <n v="200"/>
    <n v="5640.7199999999993"/>
    <n v="17862.28"/>
    <n v="1128143.9999999998"/>
    <n v="3572456"/>
  </r>
  <r>
    <x v="4"/>
    <x v="6"/>
    <x v="2"/>
    <x v="8"/>
    <s v="React Infinity"/>
    <x v="1"/>
    <n v="28850"/>
    <n v="1731000"/>
    <n v="87"/>
    <n v="60"/>
    <n v="3750.5"/>
    <n v="25099.5"/>
    <n v="225030"/>
    <n v="1505970"/>
  </r>
  <r>
    <x v="1"/>
    <x v="6"/>
    <x v="2"/>
    <x v="10"/>
    <s v="Mercurial"/>
    <x v="2"/>
    <n v="32663"/>
    <n v="5226080"/>
    <n v="79"/>
    <n v="160"/>
    <n v="6859.23"/>
    <n v="25803.77"/>
    <n v="1097476.7999999998"/>
    <n v="4128603.2"/>
  </r>
  <r>
    <x v="7"/>
    <x v="5"/>
    <x v="2"/>
    <x v="3"/>
    <s v="Vapor Cricket"/>
    <x v="1"/>
    <n v="49549"/>
    <n v="14864700"/>
    <n v="75"/>
    <n v="300"/>
    <n v="12387.25"/>
    <n v="37161.75"/>
    <n v="3716175"/>
    <n v="11148525"/>
  </r>
  <r>
    <x v="9"/>
    <x v="5"/>
    <x v="0"/>
    <x v="4"/>
    <s v="Crew Socks"/>
    <x v="2"/>
    <n v="45139"/>
    <n v="3159730"/>
    <n v="72"/>
    <n v="70"/>
    <n v="12638.920000000002"/>
    <n v="32500.079999999998"/>
    <n v="884724.40000000014"/>
    <n v="2275005.6"/>
  </r>
  <r>
    <x v="7"/>
    <x v="3"/>
    <x v="2"/>
    <x v="10"/>
    <s v="Phantom Vision"/>
    <x v="0"/>
    <n v="31673"/>
    <n v="2850570"/>
    <n v="74"/>
    <n v="90"/>
    <n v="8234.98"/>
    <n v="23438.02"/>
    <n v="741148.2"/>
    <n v="2109421.7999999998"/>
  </r>
  <r>
    <x v="2"/>
    <x v="1"/>
    <x v="0"/>
    <x v="4"/>
    <s v="Crew Socks"/>
    <x v="2"/>
    <n v="24125"/>
    <n v="1206250"/>
    <n v="69"/>
    <n v="50"/>
    <n v="7478.75"/>
    <n v="16646.25"/>
    <n v="373937.5"/>
    <n v="832312.5"/>
  </r>
  <r>
    <x v="8"/>
    <x v="6"/>
    <x v="2"/>
    <x v="7"/>
    <s v="Air Max"/>
    <x v="2"/>
    <n v="26971"/>
    <n v="6203330"/>
    <n v="64"/>
    <n v="230"/>
    <n v="9709.56"/>
    <n v="17261.439999999999"/>
    <n v="2233198.7999999998"/>
    <n v="3970131.1999999997"/>
  </r>
  <r>
    <x v="4"/>
    <x v="1"/>
    <x v="0"/>
    <x v="1"/>
    <s v="Hats"/>
    <x v="0"/>
    <n v="42633"/>
    <n v="5968620"/>
    <n v="52"/>
    <n v="140"/>
    <n v="20463.84"/>
    <n v="22169.16"/>
    <n v="2864937.6"/>
    <n v="3103682.4"/>
  </r>
  <r>
    <x v="1"/>
    <x v="6"/>
    <x v="2"/>
    <x v="8"/>
    <s v="Pegasus"/>
    <x v="1"/>
    <n v="23653"/>
    <n v="5203660"/>
    <n v="89"/>
    <n v="220"/>
    <n v="2601.83"/>
    <n v="21051.170000000002"/>
    <n v="572402.6"/>
    <n v="4631257.4000000004"/>
  </r>
  <r>
    <x v="9"/>
    <x v="4"/>
    <x v="1"/>
    <x v="2"/>
    <s v="Tech Fleece"/>
    <x v="0"/>
    <n v="32581"/>
    <n v="2280670"/>
    <n v="69"/>
    <n v="70"/>
    <n v="10100.11"/>
    <n v="22480.89"/>
    <n v="707007.70000000007"/>
    <n v="1573662.3"/>
  </r>
  <r>
    <x v="1"/>
    <x v="4"/>
    <x v="1"/>
    <x v="5"/>
    <s v="Compression Wear"/>
    <x v="2"/>
    <n v="44343"/>
    <n v="7538310"/>
    <n v="75"/>
    <n v="170"/>
    <n v="11085.75"/>
    <n v="33257.25"/>
    <n v="1884577.5"/>
    <n v="5653732.5"/>
  </r>
  <r>
    <x v="5"/>
    <x v="5"/>
    <x v="0"/>
    <x v="0"/>
    <s v="Backpack"/>
    <x v="0"/>
    <n v="8291"/>
    <n v="663280"/>
    <n v="66"/>
    <n v="80"/>
    <n v="2818.94"/>
    <n v="5472.06"/>
    <n v="225515.2"/>
    <n v="437764.80000000005"/>
  </r>
  <r>
    <x v="10"/>
    <x v="0"/>
    <x v="2"/>
    <x v="7"/>
    <s v="Air Max"/>
    <x v="0"/>
    <n v="24788"/>
    <n v="3718200"/>
    <n v="61"/>
    <n v="150"/>
    <n v="9667.32"/>
    <n v="15120.68"/>
    <n v="1450098"/>
    <n v="2268102"/>
  </r>
  <r>
    <x v="6"/>
    <x v="1"/>
    <x v="0"/>
    <x v="1"/>
    <s v="Hats"/>
    <x v="0"/>
    <n v="41062"/>
    <n v="2874340"/>
    <n v="66"/>
    <n v="70"/>
    <n v="13961.080000000002"/>
    <n v="27100.920000000002"/>
    <n v="977275.60000000009"/>
    <n v="1897064.4000000001"/>
  </r>
  <r>
    <x v="0"/>
    <x v="0"/>
    <x v="0"/>
    <x v="1"/>
    <s v="Hats"/>
    <x v="0"/>
    <n v="48229"/>
    <n v="13504120"/>
    <n v="62"/>
    <n v="280"/>
    <n v="18327.02"/>
    <n v="29901.98"/>
    <n v="5131565.6000000006"/>
    <n v="8372554.3999999994"/>
  </r>
  <r>
    <x v="2"/>
    <x v="2"/>
    <x v="1"/>
    <x v="5"/>
    <s v="Compression Wear"/>
    <x v="0"/>
    <n v="25828"/>
    <n v="2582800"/>
    <n v="60"/>
    <n v="100"/>
    <n v="10331.200000000001"/>
    <n v="15496.8"/>
    <n v="1033120.0000000001"/>
    <n v="1549680"/>
  </r>
  <r>
    <x v="4"/>
    <x v="1"/>
    <x v="2"/>
    <x v="8"/>
    <s v="Pegasus"/>
    <x v="2"/>
    <n v="47580"/>
    <n v="5709600"/>
    <n v="78"/>
    <n v="120"/>
    <n v="10467.6"/>
    <n v="37112.400000000001"/>
    <n v="1256112"/>
    <n v="4453488"/>
  </r>
  <r>
    <x v="3"/>
    <x v="6"/>
    <x v="2"/>
    <x v="8"/>
    <s v="React Infinity"/>
    <x v="1"/>
    <n v="48540"/>
    <n v="10193400"/>
    <n v="63"/>
    <n v="210"/>
    <n v="17959.8"/>
    <n v="30580.2"/>
    <n v="3771558"/>
    <n v="6421842"/>
  </r>
  <r>
    <x v="1"/>
    <x v="1"/>
    <x v="2"/>
    <x v="7"/>
    <s v="Air Max"/>
    <x v="0"/>
    <n v="37975"/>
    <n v="2658250"/>
    <n v="53"/>
    <n v="70"/>
    <n v="17848.25"/>
    <n v="20126.75"/>
    <n v="1249377.5"/>
    <n v="1408872.5"/>
  </r>
  <r>
    <x v="0"/>
    <x v="2"/>
    <x v="2"/>
    <x v="7"/>
    <s v="Air Force 1"/>
    <x v="0"/>
    <n v="24267"/>
    <n v="5338740"/>
    <n v="58"/>
    <n v="220"/>
    <n v="10192.14"/>
    <n v="14074.859999999999"/>
    <n v="2242270.7999999998"/>
    <n v="3096469.1999999997"/>
  </r>
  <r>
    <x v="8"/>
    <x v="3"/>
    <x v="1"/>
    <x v="5"/>
    <s v="Dri-FIT"/>
    <x v="2"/>
    <n v="40029"/>
    <n v="2001450"/>
    <n v="71"/>
    <n v="50"/>
    <n v="11608.41"/>
    <n v="28420.59"/>
    <n v="580420.5"/>
    <n v="1421029.5"/>
  </r>
  <r>
    <x v="9"/>
    <x v="2"/>
    <x v="2"/>
    <x v="10"/>
    <s v="Mercurial"/>
    <x v="1"/>
    <n v="33407"/>
    <n v="4342910"/>
    <n v="70"/>
    <n v="130"/>
    <n v="10022.1"/>
    <n v="23384.899999999998"/>
    <n v="1302873"/>
    <n v="3040036.9999999995"/>
  </r>
  <r>
    <x v="8"/>
    <x v="1"/>
    <x v="0"/>
    <x v="0"/>
    <s v="Backpack"/>
    <x v="2"/>
    <n v="39670"/>
    <n v="3967000"/>
    <n v="90"/>
    <n v="100"/>
    <n v="3967"/>
    <n v="35703"/>
    <n v="396700"/>
    <n v="3570300"/>
  </r>
  <r>
    <x v="5"/>
    <x v="0"/>
    <x v="0"/>
    <x v="1"/>
    <s v="Bags"/>
    <x v="0"/>
    <n v="8891"/>
    <n v="2044930"/>
    <n v="82"/>
    <n v="230"/>
    <n v="1600.3799999999999"/>
    <n v="7290.62"/>
    <n v="368087.39999999997"/>
    <n v="1676842.5999999999"/>
  </r>
  <r>
    <x v="7"/>
    <x v="6"/>
    <x v="2"/>
    <x v="9"/>
    <s v="Air Jordan"/>
    <x v="0"/>
    <n v="39076"/>
    <n v="7424440"/>
    <n v="67"/>
    <n v="190"/>
    <n v="12895.08"/>
    <n v="26180.920000000002"/>
    <n v="2450065.2000000002"/>
    <n v="4974374.8000000007"/>
  </r>
  <r>
    <x v="5"/>
    <x v="4"/>
    <x v="2"/>
    <x v="7"/>
    <s v="Air Force 1"/>
    <x v="1"/>
    <n v="23339"/>
    <n v="7001700"/>
    <n v="84"/>
    <n v="300"/>
    <n v="3734.2400000000002"/>
    <n v="19604.759999999998"/>
    <n v="1120272"/>
    <n v="5881427.9999999991"/>
  </r>
  <r>
    <x v="11"/>
    <x v="0"/>
    <x v="0"/>
    <x v="1"/>
    <s v="Hats"/>
    <x v="0"/>
    <n v="18192"/>
    <n v="5093760"/>
    <n v="74"/>
    <n v="280"/>
    <n v="4729.92"/>
    <n v="13462.08"/>
    <n v="1324377.6000000001"/>
    <n v="3769382.4"/>
  </r>
  <r>
    <x v="3"/>
    <x v="2"/>
    <x v="2"/>
    <x v="10"/>
    <s v="Phantom Vision"/>
    <x v="0"/>
    <n v="18898"/>
    <n v="3968580"/>
    <n v="55"/>
    <n v="210"/>
    <n v="8504.1"/>
    <n v="10393.900000000001"/>
    <n v="1785861"/>
    <n v="2182719.0000000005"/>
  </r>
  <r>
    <x v="1"/>
    <x v="3"/>
    <x v="1"/>
    <x v="2"/>
    <s v="Tech Fleece"/>
    <x v="0"/>
    <n v="6063"/>
    <n v="1455120"/>
    <n v="63"/>
    <n v="240"/>
    <n v="2243.31"/>
    <n v="3819.69"/>
    <n v="538394.4"/>
    <n v="916725.6"/>
  </r>
  <r>
    <x v="8"/>
    <x v="4"/>
    <x v="1"/>
    <x v="2"/>
    <s v="Tech Fleece"/>
    <x v="0"/>
    <n v="23137"/>
    <n v="3239180"/>
    <n v="54"/>
    <n v="140"/>
    <n v="10643.02"/>
    <n v="12493.980000000001"/>
    <n v="1490022.8"/>
    <n v="1749157.2000000002"/>
  </r>
  <r>
    <x v="4"/>
    <x v="6"/>
    <x v="2"/>
    <x v="3"/>
    <s v="Vapor Cricket"/>
    <x v="1"/>
    <n v="24321"/>
    <n v="4134570"/>
    <n v="73"/>
    <n v="170"/>
    <n v="6566.67"/>
    <n v="17754.329999999998"/>
    <n v="1116333.8999999999"/>
    <n v="3018236.0999999996"/>
  </r>
  <r>
    <x v="0"/>
    <x v="1"/>
    <x v="0"/>
    <x v="0"/>
    <s v="Gym Sack"/>
    <x v="0"/>
    <n v="49992"/>
    <n v="13997760"/>
    <n v="64"/>
    <n v="280"/>
    <n v="17997.12"/>
    <n v="31994.880000000001"/>
    <n v="5039193.5999999996"/>
    <n v="8958566.4000000004"/>
  </r>
  <r>
    <x v="9"/>
    <x v="2"/>
    <x v="0"/>
    <x v="1"/>
    <s v="Bags"/>
    <x v="1"/>
    <n v="40020"/>
    <n v="4002000"/>
    <n v="77"/>
    <n v="100"/>
    <n v="9204.6"/>
    <n v="30815.4"/>
    <n v="920460"/>
    <n v="3081540"/>
  </r>
  <r>
    <x v="2"/>
    <x v="4"/>
    <x v="2"/>
    <x v="10"/>
    <s v="Mercurial"/>
    <x v="1"/>
    <n v="30270"/>
    <n v="1513500"/>
    <n v="85"/>
    <n v="50"/>
    <n v="4540.5"/>
    <n v="25729.5"/>
    <n v="227025"/>
    <n v="1286475"/>
  </r>
  <r>
    <x v="8"/>
    <x v="5"/>
    <x v="1"/>
    <x v="5"/>
    <s v="Compression Wear"/>
    <x v="0"/>
    <n v="20663"/>
    <n v="3719340"/>
    <n v="76"/>
    <n v="180"/>
    <n v="4959.12"/>
    <n v="15703.880000000001"/>
    <n v="892641.6"/>
    <n v="2826698.4000000004"/>
  </r>
  <r>
    <x v="3"/>
    <x v="1"/>
    <x v="1"/>
    <x v="2"/>
    <s v="Therma-FIT"/>
    <x v="1"/>
    <n v="46062"/>
    <n v="9212400"/>
    <n v="75"/>
    <n v="200"/>
    <n v="11515.5"/>
    <n v="34546.5"/>
    <n v="2303100"/>
    <n v="6909300"/>
  </r>
  <r>
    <x v="4"/>
    <x v="0"/>
    <x v="1"/>
    <x v="2"/>
    <s v="Therma-FIT"/>
    <x v="1"/>
    <n v="28564"/>
    <n v="8283560"/>
    <n v="61"/>
    <n v="290"/>
    <n v="11139.960000000001"/>
    <n v="17424.04"/>
    <n v="3230588.4000000004"/>
    <n v="5052971.6000000006"/>
  </r>
  <r>
    <x v="10"/>
    <x v="4"/>
    <x v="2"/>
    <x v="7"/>
    <s v="Air Max"/>
    <x v="0"/>
    <n v="42786"/>
    <n v="9840780"/>
    <n v="79"/>
    <n v="230"/>
    <n v="8985.06"/>
    <n v="33800.94"/>
    <n v="2066563.7999999998"/>
    <n v="7774216.2000000002"/>
  </r>
  <r>
    <x v="3"/>
    <x v="5"/>
    <x v="0"/>
    <x v="1"/>
    <s v="Bags"/>
    <x v="0"/>
    <n v="23802"/>
    <n v="1428120"/>
    <n v="67"/>
    <n v="60"/>
    <n v="7854.6600000000008"/>
    <n v="15947.34"/>
    <n v="471279.60000000003"/>
    <n v="956840.4"/>
  </r>
  <r>
    <x v="7"/>
    <x v="2"/>
    <x v="1"/>
    <x v="2"/>
    <s v="Therma-FIT"/>
    <x v="1"/>
    <n v="49553"/>
    <n v="7432950"/>
    <n v="52"/>
    <n v="150"/>
    <n v="23785.439999999999"/>
    <n v="25767.56"/>
    <n v="3567816"/>
    <n v="3865134"/>
  </r>
  <r>
    <x v="7"/>
    <x v="3"/>
    <x v="0"/>
    <x v="4"/>
    <s v="Crew Socks"/>
    <x v="0"/>
    <n v="16158"/>
    <n v="3070020"/>
    <n v="57"/>
    <n v="190"/>
    <n v="6947.94"/>
    <n v="9210.06"/>
    <n v="1320108.5999999999"/>
    <n v="1749911.4"/>
  </r>
  <r>
    <x v="0"/>
    <x v="1"/>
    <x v="2"/>
    <x v="8"/>
    <s v="React Infinity"/>
    <x v="1"/>
    <n v="49696"/>
    <n v="12424000"/>
    <n v="68"/>
    <n v="250"/>
    <n v="15902.720000000001"/>
    <n v="33793.279999999999"/>
    <n v="3975680.0000000005"/>
    <n v="8448320"/>
  </r>
  <r>
    <x v="3"/>
    <x v="6"/>
    <x v="1"/>
    <x v="6"/>
    <s v="Windrunner"/>
    <x v="2"/>
    <n v="6257"/>
    <n v="938550"/>
    <n v="53"/>
    <n v="150"/>
    <n v="2940.79"/>
    <n v="3316.21"/>
    <n v="441118.5"/>
    <n v="497431.5"/>
  </r>
  <r>
    <x v="5"/>
    <x v="1"/>
    <x v="2"/>
    <x v="8"/>
    <s v="Air Zoom"/>
    <x v="1"/>
    <n v="8970"/>
    <n v="627900"/>
    <n v="69"/>
    <n v="70"/>
    <n v="2780.7"/>
    <n v="6189.2999999999993"/>
    <n v="194649"/>
    <n v="433250.99999999994"/>
  </r>
  <r>
    <x v="6"/>
    <x v="1"/>
    <x v="1"/>
    <x v="6"/>
    <s v="Rain Jacket"/>
    <x v="2"/>
    <n v="43178"/>
    <n v="9499160"/>
    <n v="59"/>
    <n v="220"/>
    <n v="17702.98"/>
    <n v="25475.02"/>
    <n v="3894655.6"/>
    <n v="5604504.4000000004"/>
  </r>
  <r>
    <x v="4"/>
    <x v="1"/>
    <x v="2"/>
    <x v="7"/>
    <s v="Blazer"/>
    <x v="0"/>
    <n v="6327"/>
    <n v="316350"/>
    <n v="79"/>
    <n v="50"/>
    <n v="1328.6699999999998"/>
    <n v="4998.33"/>
    <n v="66433.499999999985"/>
    <n v="249916.5"/>
  </r>
  <r>
    <x v="5"/>
    <x v="6"/>
    <x v="2"/>
    <x v="7"/>
    <s v="Air Force 1"/>
    <x v="2"/>
    <n v="5233"/>
    <n v="313980"/>
    <n v="55"/>
    <n v="60"/>
    <n v="2354.85"/>
    <n v="2878.15"/>
    <n v="141291"/>
    <n v="172689"/>
  </r>
  <r>
    <x v="4"/>
    <x v="4"/>
    <x v="0"/>
    <x v="4"/>
    <s v="Performance Socks"/>
    <x v="2"/>
    <n v="32171"/>
    <n v="9007880"/>
    <n v="75"/>
    <n v="280"/>
    <n v="8042.75"/>
    <n v="24128.25"/>
    <n v="2251970"/>
    <n v="6755910"/>
  </r>
  <r>
    <x v="7"/>
    <x v="0"/>
    <x v="2"/>
    <x v="10"/>
    <s v="Phantom Vision"/>
    <x v="2"/>
    <n v="20661"/>
    <n v="2479320"/>
    <n v="76"/>
    <n v="120"/>
    <n v="4958.6399999999994"/>
    <n v="15702.36"/>
    <n v="595036.79999999993"/>
    <n v="1884283.2000000002"/>
  </r>
  <r>
    <x v="5"/>
    <x v="4"/>
    <x v="0"/>
    <x v="0"/>
    <s v="Gym Sack"/>
    <x v="1"/>
    <n v="17561"/>
    <n v="1580490"/>
    <n v="54"/>
    <n v="90"/>
    <n v="8078.06"/>
    <n v="9482.94"/>
    <n v="727025.4"/>
    <n v="853464.60000000009"/>
  </r>
  <r>
    <x v="3"/>
    <x v="6"/>
    <x v="2"/>
    <x v="9"/>
    <s v="KD Series"/>
    <x v="1"/>
    <n v="46991"/>
    <n v="7988470"/>
    <n v="84"/>
    <n v="170"/>
    <n v="7518.56"/>
    <n v="39472.439999999995"/>
    <n v="1278155.2"/>
    <n v="6710314.7999999989"/>
  </r>
  <r>
    <x v="2"/>
    <x v="5"/>
    <x v="0"/>
    <x v="1"/>
    <s v="Bags"/>
    <x v="2"/>
    <n v="44384"/>
    <n v="2219200"/>
    <n v="73"/>
    <n v="50"/>
    <n v="11983.68"/>
    <n v="32400.32"/>
    <n v="599184"/>
    <n v="1620016"/>
  </r>
  <r>
    <x v="1"/>
    <x v="3"/>
    <x v="0"/>
    <x v="0"/>
    <s v="Gym Sack"/>
    <x v="1"/>
    <n v="16104"/>
    <n v="4670160"/>
    <n v="81"/>
    <n v="290"/>
    <n v="3059.76"/>
    <n v="13044.240000000002"/>
    <n v="887330.4"/>
    <n v="3782829.6000000006"/>
  </r>
  <r>
    <x v="2"/>
    <x v="4"/>
    <x v="0"/>
    <x v="1"/>
    <s v="Hats"/>
    <x v="1"/>
    <n v="9054"/>
    <n v="1810800"/>
    <n v="66"/>
    <n v="200"/>
    <n v="3078.36"/>
    <n v="5975.64"/>
    <n v="615672"/>
    <n v="1195128"/>
  </r>
  <r>
    <x v="2"/>
    <x v="4"/>
    <x v="2"/>
    <x v="10"/>
    <s v="Mercurial"/>
    <x v="0"/>
    <n v="30338"/>
    <n v="2730420"/>
    <n v="67"/>
    <n v="90"/>
    <n v="10011.540000000001"/>
    <n v="20326.460000000003"/>
    <n v="901038.60000000009"/>
    <n v="1829381.4000000001"/>
  </r>
  <r>
    <x v="8"/>
    <x v="2"/>
    <x v="1"/>
    <x v="2"/>
    <s v="Therma-FIT"/>
    <x v="1"/>
    <n v="41932"/>
    <n v="9225040"/>
    <n v="85"/>
    <n v="220"/>
    <n v="6289.8"/>
    <n v="35642.199999999997"/>
    <n v="1383756"/>
    <n v="7841283.9999999991"/>
  </r>
  <r>
    <x v="7"/>
    <x v="2"/>
    <x v="1"/>
    <x v="5"/>
    <s v="Compression Wear"/>
    <x v="0"/>
    <n v="31387"/>
    <n v="1883220"/>
    <n v="70"/>
    <n v="60"/>
    <n v="9416.1"/>
    <n v="21970.899999999998"/>
    <n v="564966"/>
    <n v="1318253.9999999998"/>
  </r>
  <r>
    <x v="4"/>
    <x v="1"/>
    <x v="0"/>
    <x v="4"/>
    <s v="Performance Socks"/>
    <x v="1"/>
    <n v="41568"/>
    <n v="4156800"/>
    <n v="80"/>
    <n v="100"/>
    <n v="8313.6"/>
    <n v="33254.400000000001"/>
    <n v="831360"/>
    <n v="3325440"/>
  </r>
  <r>
    <x v="9"/>
    <x v="2"/>
    <x v="1"/>
    <x v="5"/>
    <s v="Dri-FIT"/>
    <x v="1"/>
    <n v="14607"/>
    <n v="1898910"/>
    <n v="65"/>
    <n v="130"/>
    <n v="5112.45"/>
    <n v="9494.5500000000011"/>
    <n v="664618.5"/>
    <n v="1234291.5000000002"/>
  </r>
  <r>
    <x v="1"/>
    <x v="1"/>
    <x v="2"/>
    <x v="3"/>
    <s v="Vapor Cricket"/>
    <x v="2"/>
    <n v="40801"/>
    <n v="7752190"/>
    <n v="81"/>
    <n v="190"/>
    <n v="7752.1900000000005"/>
    <n v="33048.810000000005"/>
    <n v="1472916.1"/>
    <n v="6279273.9000000013"/>
  </r>
  <r>
    <x v="2"/>
    <x v="0"/>
    <x v="0"/>
    <x v="1"/>
    <s v="Bags"/>
    <x v="0"/>
    <n v="6248"/>
    <n v="1437040"/>
    <n v="86"/>
    <n v="230"/>
    <n v="874.72"/>
    <n v="5373.28"/>
    <n v="201185.6"/>
    <n v="1235854.3999999999"/>
  </r>
  <r>
    <x v="11"/>
    <x v="3"/>
    <x v="0"/>
    <x v="1"/>
    <s v="Hats"/>
    <x v="1"/>
    <n v="24322"/>
    <n v="1702540"/>
    <n v="90"/>
    <n v="70"/>
    <n v="2432.2000000000003"/>
    <n v="21889.8"/>
    <n v="170254.00000000003"/>
    <n v="1532286"/>
  </r>
  <r>
    <x v="11"/>
    <x v="6"/>
    <x v="1"/>
    <x v="5"/>
    <s v="Dri-FIT"/>
    <x v="0"/>
    <n v="22754"/>
    <n v="1592780"/>
    <n v="50"/>
    <n v="70"/>
    <n v="11377"/>
    <n v="11377"/>
    <n v="796390"/>
    <n v="796390"/>
  </r>
  <r>
    <x v="1"/>
    <x v="6"/>
    <x v="0"/>
    <x v="1"/>
    <s v="Bags"/>
    <x v="0"/>
    <n v="26422"/>
    <n v="6341280"/>
    <n v="75"/>
    <n v="240"/>
    <n v="6605.5"/>
    <n v="19816.5"/>
    <n v="1585320"/>
    <n v="4755960"/>
  </r>
  <r>
    <x v="0"/>
    <x v="0"/>
    <x v="0"/>
    <x v="4"/>
    <s v="Crew Socks"/>
    <x v="1"/>
    <n v="17729"/>
    <n v="4964120"/>
    <n v="90"/>
    <n v="280"/>
    <n v="1772.9"/>
    <n v="15956.1"/>
    <n v="496412"/>
    <n v="4467708"/>
  </r>
  <r>
    <x v="6"/>
    <x v="6"/>
    <x v="2"/>
    <x v="3"/>
    <s v="Vapor Cricket"/>
    <x v="2"/>
    <n v="27108"/>
    <n v="7590240"/>
    <n v="56"/>
    <n v="280"/>
    <n v="11927.52"/>
    <n v="15180.480000000001"/>
    <n v="3339705.6"/>
    <n v="4250534.4000000004"/>
  </r>
  <r>
    <x v="6"/>
    <x v="5"/>
    <x v="0"/>
    <x v="4"/>
    <s v="Performance Socks"/>
    <x v="2"/>
    <n v="10939"/>
    <n v="2406580"/>
    <n v="89"/>
    <n v="220"/>
    <n v="1203.29"/>
    <n v="9735.7100000000009"/>
    <n v="264723.8"/>
    <n v="2141856.2000000002"/>
  </r>
  <r>
    <x v="3"/>
    <x v="2"/>
    <x v="1"/>
    <x v="2"/>
    <s v="Therma-FIT"/>
    <x v="2"/>
    <n v="5564"/>
    <n v="1613560"/>
    <n v="76"/>
    <n v="290"/>
    <n v="1335.36"/>
    <n v="4228.6400000000003"/>
    <n v="387254.39999999997"/>
    <n v="1226305.6000000001"/>
  </r>
  <r>
    <x v="7"/>
    <x v="4"/>
    <x v="0"/>
    <x v="1"/>
    <s v="Hats"/>
    <x v="1"/>
    <n v="36239"/>
    <n v="2899120"/>
    <n v="57"/>
    <n v="80"/>
    <n v="15582.77"/>
    <n v="20656.23"/>
    <n v="1246621.6000000001"/>
    <n v="1652498.4"/>
  </r>
  <r>
    <x v="7"/>
    <x v="6"/>
    <x v="0"/>
    <x v="1"/>
    <s v="Hats"/>
    <x v="0"/>
    <n v="12202"/>
    <n v="3660600"/>
    <n v="84"/>
    <n v="300"/>
    <n v="1952.32"/>
    <n v="10249.68"/>
    <n v="585696"/>
    <n v="3074904"/>
  </r>
  <r>
    <x v="2"/>
    <x v="2"/>
    <x v="1"/>
    <x v="6"/>
    <s v="Rain Jacket"/>
    <x v="2"/>
    <n v="42937"/>
    <n v="9875510"/>
    <n v="78"/>
    <n v="230"/>
    <n v="9446.14"/>
    <n v="33490.86"/>
    <n v="2172612.1999999997"/>
    <n v="7702897.7999999998"/>
  </r>
  <r>
    <x v="11"/>
    <x v="6"/>
    <x v="0"/>
    <x v="4"/>
    <s v="Performance Socks"/>
    <x v="0"/>
    <n v="45014"/>
    <n v="9903080"/>
    <n v="73"/>
    <n v="220"/>
    <n v="12153.78"/>
    <n v="32860.22"/>
    <n v="2673831.6"/>
    <n v="7229248.4000000004"/>
  </r>
  <r>
    <x v="11"/>
    <x v="5"/>
    <x v="0"/>
    <x v="0"/>
    <s v="Gym Sack"/>
    <x v="1"/>
    <n v="22727"/>
    <n v="4999940"/>
    <n v="70"/>
    <n v="220"/>
    <n v="6818.0999999999995"/>
    <n v="15908.9"/>
    <n v="1499981.9999999998"/>
    <n v="3499958"/>
  </r>
  <r>
    <x v="4"/>
    <x v="6"/>
    <x v="2"/>
    <x v="9"/>
    <s v="LeBron Series"/>
    <x v="2"/>
    <n v="6052"/>
    <n v="605200"/>
    <n v="57"/>
    <n v="100"/>
    <n v="2602.36"/>
    <n v="3449.64"/>
    <n v="260236"/>
    <n v="344964"/>
  </r>
  <r>
    <x v="9"/>
    <x v="4"/>
    <x v="1"/>
    <x v="2"/>
    <s v="Tech Fleece"/>
    <x v="1"/>
    <n v="36206"/>
    <n v="8689440"/>
    <n v="88"/>
    <n v="240"/>
    <n v="4344.72"/>
    <n v="31861.279999999999"/>
    <n v="1042732.8"/>
    <n v="7646707.1999999993"/>
  </r>
  <r>
    <x v="8"/>
    <x v="2"/>
    <x v="0"/>
    <x v="4"/>
    <s v="Crew Socks"/>
    <x v="0"/>
    <n v="37822"/>
    <n v="9455500"/>
    <n v="55"/>
    <n v="250"/>
    <n v="17019.900000000001"/>
    <n v="20802.100000000002"/>
    <n v="4254975"/>
    <n v="5200525.0000000009"/>
  </r>
  <r>
    <x v="1"/>
    <x v="4"/>
    <x v="2"/>
    <x v="8"/>
    <s v="React Infinity"/>
    <x v="1"/>
    <n v="21488"/>
    <n v="3867840"/>
    <n v="75"/>
    <n v="180"/>
    <n v="5372"/>
    <n v="16116"/>
    <n v="966960"/>
    <n v="2900880"/>
  </r>
  <r>
    <x v="1"/>
    <x v="1"/>
    <x v="1"/>
    <x v="5"/>
    <s v="Dri-FIT"/>
    <x v="1"/>
    <n v="42388"/>
    <n v="3814920"/>
    <n v="88"/>
    <n v="90"/>
    <n v="5086.5599999999995"/>
    <n v="37301.440000000002"/>
    <n v="457790.39999999997"/>
    <n v="3357129.6"/>
  </r>
  <r>
    <x v="10"/>
    <x v="3"/>
    <x v="1"/>
    <x v="5"/>
    <s v="Dri-FIT"/>
    <x v="1"/>
    <n v="15005"/>
    <n v="4051350"/>
    <n v="65"/>
    <n v="270"/>
    <n v="5251.75"/>
    <n v="9753.25"/>
    <n v="1417972.5"/>
    <n v="2633377.5"/>
  </r>
  <r>
    <x v="9"/>
    <x v="2"/>
    <x v="2"/>
    <x v="10"/>
    <s v="Phantom Vision"/>
    <x v="0"/>
    <n v="26728"/>
    <n v="6949280"/>
    <n v="83"/>
    <n v="260"/>
    <n v="4543.76"/>
    <n v="22184.239999999998"/>
    <n v="1181377.6000000001"/>
    <n v="5767902.3999999994"/>
  </r>
  <r>
    <x v="4"/>
    <x v="3"/>
    <x v="1"/>
    <x v="2"/>
    <s v="Tech Fleece"/>
    <x v="0"/>
    <n v="39375"/>
    <n v="7875000"/>
    <n v="69"/>
    <n v="200"/>
    <n v="12206.25"/>
    <n v="27168.749999999996"/>
    <n v="2441250"/>
    <n v="5433749.9999999991"/>
  </r>
  <r>
    <x v="7"/>
    <x v="3"/>
    <x v="0"/>
    <x v="4"/>
    <s v="Crew Socks"/>
    <x v="1"/>
    <n v="10259"/>
    <n v="1949210"/>
    <n v="86"/>
    <n v="190"/>
    <n v="1436.2600000000002"/>
    <n v="8822.74"/>
    <n v="272889.40000000002"/>
    <n v="1676320.5999999999"/>
  </r>
  <r>
    <x v="2"/>
    <x v="3"/>
    <x v="1"/>
    <x v="6"/>
    <s v="Rain Jacket"/>
    <x v="0"/>
    <n v="43390"/>
    <n v="5206800"/>
    <n v="73"/>
    <n v="120"/>
    <n v="11715.300000000001"/>
    <n v="31674.7"/>
    <n v="1405836.0000000002"/>
    <n v="3800964"/>
  </r>
  <r>
    <x v="5"/>
    <x v="6"/>
    <x v="1"/>
    <x v="2"/>
    <s v="Therma-FIT"/>
    <x v="1"/>
    <n v="21699"/>
    <n v="1518930"/>
    <n v="75"/>
    <n v="70"/>
    <n v="5424.75"/>
    <n v="16274.25"/>
    <n v="379732.5"/>
    <n v="1139197.5"/>
  </r>
  <r>
    <x v="0"/>
    <x v="6"/>
    <x v="1"/>
    <x v="5"/>
    <s v="Dri-FIT"/>
    <x v="1"/>
    <n v="41529"/>
    <n v="2491740"/>
    <n v="88"/>
    <n v="60"/>
    <n v="4983.4799999999996"/>
    <n v="36545.519999999997"/>
    <n v="299008.8"/>
    <n v="2192731.1999999997"/>
  </r>
  <r>
    <x v="1"/>
    <x v="3"/>
    <x v="2"/>
    <x v="9"/>
    <s v="Air Jordan"/>
    <x v="0"/>
    <n v="48873"/>
    <n v="4887300"/>
    <n v="85"/>
    <n v="100"/>
    <n v="7330.95"/>
    <n v="41542.049999999996"/>
    <n v="733095"/>
    <n v="4154204.9999999995"/>
  </r>
  <r>
    <x v="7"/>
    <x v="2"/>
    <x v="1"/>
    <x v="2"/>
    <s v="Therma-FIT"/>
    <x v="1"/>
    <n v="40890"/>
    <n v="8586900"/>
    <n v="67"/>
    <n v="210"/>
    <n v="13493.7"/>
    <n v="27396.300000000003"/>
    <n v="2833677"/>
    <n v="5753223.0000000009"/>
  </r>
  <r>
    <x v="6"/>
    <x v="6"/>
    <x v="0"/>
    <x v="1"/>
    <s v="Bags"/>
    <x v="2"/>
    <n v="11069"/>
    <n v="1549660"/>
    <n v="82"/>
    <n v="140"/>
    <n v="1992.4199999999998"/>
    <n v="9076.58"/>
    <n v="278938.8"/>
    <n v="1270721.2"/>
  </r>
  <r>
    <x v="6"/>
    <x v="6"/>
    <x v="1"/>
    <x v="5"/>
    <s v="Dri-FIT"/>
    <x v="0"/>
    <n v="14004"/>
    <n v="1400400"/>
    <n v="64"/>
    <n v="100"/>
    <n v="5041.4399999999996"/>
    <n v="8962.56"/>
    <n v="504143.99999999994"/>
    <n v="896256"/>
  </r>
  <r>
    <x v="5"/>
    <x v="2"/>
    <x v="1"/>
    <x v="5"/>
    <s v="Compression Wear"/>
    <x v="0"/>
    <n v="44925"/>
    <n v="9434250"/>
    <n v="86"/>
    <n v="210"/>
    <n v="6289.5000000000009"/>
    <n v="38635.5"/>
    <n v="1320795.0000000002"/>
    <n v="8113455"/>
  </r>
  <r>
    <x v="5"/>
    <x v="5"/>
    <x v="2"/>
    <x v="3"/>
    <s v="Vapor Cricket"/>
    <x v="1"/>
    <n v="31559"/>
    <n v="4102670"/>
    <n v="84"/>
    <n v="130"/>
    <n v="5049.4400000000005"/>
    <n v="26509.559999999998"/>
    <n v="656427.20000000007"/>
    <n v="3446242.8"/>
  </r>
  <r>
    <x v="2"/>
    <x v="2"/>
    <x v="2"/>
    <x v="7"/>
    <s v="Blazer"/>
    <x v="2"/>
    <n v="30124"/>
    <n v="4518600"/>
    <n v="64"/>
    <n v="150"/>
    <n v="10844.64"/>
    <n v="19279.36"/>
    <n v="1626696"/>
    <n v="2891904"/>
  </r>
  <r>
    <x v="4"/>
    <x v="6"/>
    <x v="1"/>
    <x v="6"/>
    <s v="Rain Jacket"/>
    <x v="0"/>
    <n v="42197"/>
    <n v="8861370"/>
    <n v="81"/>
    <n v="210"/>
    <n v="8017.43"/>
    <n v="34179.57"/>
    <n v="1683660.3"/>
    <n v="7177709.7000000002"/>
  </r>
  <r>
    <x v="7"/>
    <x v="1"/>
    <x v="0"/>
    <x v="4"/>
    <s v="Performance Socks"/>
    <x v="1"/>
    <n v="9846"/>
    <n v="1969200"/>
    <n v="65"/>
    <n v="200"/>
    <n v="3446.1"/>
    <n v="6399.9000000000005"/>
    <n v="689220"/>
    <n v="1279980"/>
  </r>
  <r>
    <x v="5"/>
    <x v="1"/>
    <x v="1"/>
    <x v="2"/>
    <s v="Tech Fleece"/>
    <x v="1"/>
    <n v="48881"/>
    <n v="6843340"/>
    <n v="54"/>
    <n v="140"/>
    <n v="22485.260000000002"/>
    <n v="26395.74"/>
    <n v="3147936.4000000004"/>
    <n v="3695403.6"/>
  </r>
  <r>
    <x v="10"/>
    <x v="4"/>
    <x v="0"/>
    <x v="0"/>
    <s v="Backpack"/>
    <x v="0"/>
    <n v="20261"/>
    <n v="3444370"/>
    <n v="71"/>
    <n v="170"/>
    <n v="5875.69"/>
    <n v="14385.31"/>
    <n v="998867.29999999993"/>
    <n v="2445502.6999999997"/>
  </r>
  <r>
    <x v="0"/>
    <x v="5"/>
    <x v="0"/>
    <x v="4"/>
    <s v="Performance Socks"/>
    <x v="0"/>
    <n v="10147"/>
    <n v="710290"/>
    <n v="64"/>
    <n v="70"/>
    <n v="3652.92"/>
    <n v="6494.08"/>
    <n v="255704.4"/>
    <n v="454585.59999999998"/>
  </r>
  <r>
    <x v="10"/>
    <x v="3"/>
    <x v="1"/>
    <x v="2"/>
    <s v="Tech Fleece"/>
    <x v="1"/>
    <n v="39623"/>
    <n v="11886900"/>
    <n v="60"/>
    <n v="300"/>
    <n v="15849.2"/>
    <n v="23773.8"/>
    <n v="4754760"/>
    <n v="7132140"/>
  </r>
  <r>
    <x v="3"/>
    <x v="3"/>
    <x v="0"/>
    <x v="1"/>
    <s v="Bags"/>
    <x v="2"/>
    <n v="27059"/>
    <n v="6223570"/>
    <n v="76"/>
    <n v="230"/>
    <n v="6494.16"/>
    <n v="20564.84"/>
    <n v="1493656.8"/>
    <n v="4729913.2"/>
  </r>
  <r>
    <x v="6"/>
    <x v="3"/>
    <x v="0"/>
    <x v="1"/>
    <s v="Hats"/>
    <x v="1"/>
    <n v="37570"/>
    <n v="10519600"/>
    <n v="68"/>
    <n v="280"/>
    <n v="12022.4"/>
    <n v="25547.600000000002"/>
    <n v="3366272"/>
    <n v="7153328.0000000009"/>
  </r>
  <r>
    <x v="8"/>
    <x v="0"/>
    <x v="1"/>
    <x v="5"/>
    <s v="Compression Wear"/>
    <x v="2"/>
    <n v="11727"/>
    <n v="2110860"/>
    <n v="60"/>
    <n v="180"/>
    <n v="4690.8"/>
    <n v="7036.2"/>
    <n v="844344"/>
    <n v="1266516"/>
  </r>
  <r>
    <x v="6"/>
    <x v="2"/>
    <x v="2"/>
    <x v="7"/>
    <s v="Air Force 1"/>
    <x v="0"/>
    <n v="27736"/>
    <n v="4160400"/>
    <n v="73"/>
    <n v="150"/>
    <n v="7488.72"/>
    <n v="20247.28"/>
    <n v="1123308"/>
    <n v="3037092"/>
  </r>
  <r>
    <x v="1"/>
    <x v="0"/>
    <x v="1"/>
    <x v="2"/>
    <s v="Tech Fleece"/>
    <x v="0"/>
    <n v="10527"/>
    <n v="2947560"/>
    <n v="65"/>
    <n v="280"/>
    <n v="3684.45"/>
    <n v="6842.55"/>
    <n v="1031646"/>
    <n v="1915914"/>
  </r>
  <r>
    <x v="0"/>
    <x v="2"/>
    <x v="1"/>
    <x v="6"/>
    <s v="Rain Jacket"/>
    <x v="2"/>
    <n v="44606"/>
    <n v="8475140"/>
    <n v="72"/>
    <n v="190"/>
    <n v="12489.68"/>
    <n v="32116.32"/>
    <n v="2373039.2000000002"/>
    <n v="6102100.7999999998"/>
  </r>
  <r>
    <x v="10"/>
    <x v="6"/>
    <x v="1"/>
    <x v="2"/>
    <s v="Therma-FIT"/>
    <x v="0"/>
    <n v="21784"/>
    <n v="2396240"/>
    <n v="54"/>
    <n v="110"/>
    <n v="10020.640000000001"/>
    <n v="11763.36"/>
    <n v="1102270.4000000001"/>
    <n v="1293969.6000000001"/>
  </r>
  <r>
    <x v="3"/>
    <x v="2"/>
    <x v="2"/>
    <x v="9"/>
    <s v="LeBron Series"/>
    <x v="1"/>
    <n v="42082"/>
    <n v="5049840"/>
    <n v="72"/>
    <n v="120"/>
    <n v="11782.960000000001"/>
    <n v="30299.039999999997"/>
    <n v="1413955.2000000002"/>
    <n v="3635884.8"/>
  </r>
  <r>
    <x v="9"/>
    <x v="4"/>
    <x v="0"/>
    <x v="4"/>
    <s v="Performance Socks"/>
    <x v="1"/>
    <n v="36864"/>
    <n v="3317760"/>
    <n v="69"/>
    <n v="90"/>
    <n v="11427.84"/>
    <n v="25436.159999999996"/>
    <n v="1028505.6"/>
    <n v="2289254.3999999994"/>
  </r>
  <r>
    <x v="9"/>
    <x v="2"/>
    <x v="0"/>
    <x v="4"/>
    <s v="Performance Socks"/>
    <x v="2"/>
    <n v="19496"/>
    <n v="3509280"/>
    <n v="83"/>
    <n v="180"/>
    <n v="3314.32"/>
    <n v="16181.679999999998"/>
    <n v="596577.6"/>
    <n v="2912702.4"/>
  </r>
  <r>
    <x v="5"/>
    <x v="0"/>
    <x v="0"/>
    <x v="4"/>
    <s v="Crew Socks"/>
    <x v="0"/>
    <n v="31357"/>
    <n v="6584970"/>
    <n v="70"/>
    <n v="210"/>
    <n v="9407.1"/>
    <n v="21949.899999999998"/>
    <n v="1975491"/>
    <n v="4609479"/>
  </r>
  <r>
    <x v="7"/>
    <x v="2"/>
    <x v="1"/>
    <x v="2"/>
    <s v="Tech Fleece"/>
    <x v="0"/>
    <n v="7242"/>
    <n v="1375980"/>
    <n v="69"/>
    <n v="190"/>
    <n v="2245.02"/>
    <n v="4996.9799999999996"/>
    <n v="426553.8"/>
    <n v="949426.2"/>
  </r>
  <r>
    <x v="4"/>
    <x v="0"/>
    <x v="2"/>
    <x v="9"/>
    <s v="KD Series"/>
    <x v="0"/>
    <n v="30014"/>
    <n v="6002800"/>
    <n v="74"/>
    <n v="200"/>
    <n v="7803.64"/>
    <n v="22210.36"/>
    <n v="1560728"/>
    <n v="4442072"/>
  </r>
  <r>
    <x v="4"/>
    <x v="5"/>
    <x v="0"/>
    <x v="1"/>
    <s v="Hats"/>
    <x v="2"/>
    <n v="40125"/>
    <n v="12037500"/>
    <n v="89"/>
    <n v="300"/>
    <n v="4413.75"/>
    <n v="35711.25"/>
    <n v="1324125"/>
    <n v="10713375"/>
  </r>
  <r>
    <x v="7"/>
    <x v="0"/>
    <x v="1"/>
    <x v="2"/>
    <s v="Tech Fleece"/>
    <x v="1"/>
    <n v="43169"/>
    <n v="2590140"/>
    <n v="88"/>
    <n v="60"/>
    <n v="5180.28"/>
    <n v="37988.720000000001"/>
    <n v="310816.8"/>
    <n v="2279323.2000000002"/>
  </r>
  <r>
    <x v="5"/>
    <x v="6"/>
    <x v="1"/>
    <x v="5"/>
    <s v="Compression Wear"/>
    <x v="1"/>
    <n v="35304"/>
    <n v="5648640"/>
    <n v="86"/>
    <n v="160"/>
    <n v="4942.5600000000004"/>
    <n v="30361.439999999999"/>
    <n v="790809.60000000009"/>
    <n v="4857830.3999999994"/>
  </r>
  <r>
    <x v="11"/>
    <x v="5"/>
    <x v="2"/>
    <x v="8"/>
    <s v="React Infinity"/>
    <x v="0"/>
    <n v="22851"/>
    <n v="3199140"/>
    <n v="50"/>
    <n v="140"/>
    <n v="11425.5"/>
    <n v="11425.5"/>
    <n v="1599570"/>
    <n v="1599570"/>
  </r>
  <r>
    <x v="0"/>
    <x v="4"/>
    <x v="0"/>
    <x v="4"/>
    <s v="Crew Socks"/>
    <x v="2"/>
    <n v="37209"/>
    <n v="5953440"/>
    <n v="57"/>
    <n v="160"/>
    <n v="15999.869999999999"/>
    <n v="21209.129999999997"/>
    <n v="2559979.1999999997"/>
    <n v="3393460.8"/>
  </r>
  <r>
    <x v="5"/>
    <x v="3"/>
    <x v="1"/>
    <x v="6"/>
    <s v="Rain Jacket"/>
    <x v="2"/>
    <n v="44025"/>
    <n v="4842750"/>
    <n v="83"/>
    <n v="110"/>
    <n v="7484.2500000000009"/>
    <n v="36540.75"/>
    <n v="823267.50000000012"/>
    <n v="4019482.5"/>
  </r>
  <r>
    <x v="10"/>
    <x v="0"/>
    <x v="2"/>
    <x v="9"/>
    <s v="KD Series"/>
    <x v="0"/>
    <n v="6731"/>
    <n v="403860"/>
    <n v="85"/>
    <n v="60"/>
    <n v="1009.65"/>
    <n v="5721.3499999999995"/>
    <n v="60579"/>
    <n v="343280.99999999994"/>
  </r>
  <r>
    <x v="6"/>
    <x v="2"/>
    <x v="0"/>
    <x v="0"/>
    <s v="Gym Sack"/>
    <x v="0"/>
    <n v="45787"/>
    <n v="5952310"/>
    <n v="73"/>
    <n v="130"/>
    <n v="12362.490000000002"/>
    <n v="33424.51"/>
    <n v="1607123.7000000002"/>
    <n v="4345186.3"/>
  </r>
  <r>
    <x v="10"/>
    <x v="3"/>
    <x v="1"/>
    <x v="5"/>
    <s v="Compression Wear"/>
    <x v="2"/>
    <n v="17179"/>
    <n v="4638330"/>
    <n v="78"/>
    <n v="270"/>
    <n v="3779.38"/>
    <n v="13399.62"/>
    <n v="1020432.6"/>
    <n v="3617897.4000000004"/>
  </r>
  <r>
    <x v="9"/>
    <x v="3"/>
    <x v="0"/>
    <x v="0"/>
    <s v="Backpack"/>
    <x v="0"/>
    <n v="28407"/>
    <n v="1988490"/>
    <n v="71"/>
    <n v="70"/>
    <n v="8238.0299999999988"/>
    <n v="20168.969999999998"/>
    <n v="576662.09999999986"/>
    <n v="1411827.9"/>
  </r>
  <r>
    <x v="5"/>
    <x v="2"/>
    <x v="2"/>
    <x v="9"/>
    <s v="LeBron Series"/>
    <x v="2"/>
    <n v="23375"/>
    <n v="5610000"/>
    <n v="64"/>
    <n v="240"/>
    <n v="8415"/>
    <n v="14960"/>
    <n v="2019600"/>
    <n v="3590400"/>
  </r>
  <r>
    <x v="7"/>
    <x v="2"/>
    <x v="2"/>
    <x v="8"/>
    <s v="React Infinity"/>
    <x v="2"/>
    <n v="39495"/>
    <n v="7504050"/>
    <n v="53"/>
    <n v="190"/>
    <n v="18562.649999999998"/>
    <n v="20932.350000000002"/>
    <n v="3526903.4999999995"/>
    <n v="3977146.5000000005"/>
  </r>
  <r>
    <x v="9"/>
    <x v="5"/>
    <x v="0"/>
    <x v="1"/>
    <s v="Bags"/>
    <x v="1"/>
    <n v="11095"/>
    <n v="1886150"/>
    <n v="55"/>
    <n v="170"/>
    <n v="4992.75"/>
    <n v="6102.2500000000009"/>
    <n v="848767.5"/>
    <n v="1037382.5000000001"/>
  </r>
  <r>
    <x v="11"/>
    <x v="1"/>
    <x v="1"/>
    <x v="5"/>
    <s v="Dri-FIT"/>
    <x v="0"/>
    <n v="7317"/>
    <n v="585360"/>
    <n v="87"/>
    <n v="80"/>
    <n v="951.21"/>
    <n v="6365.79"/>
    <n v="76096.800000000003"/>
    <n v="509263.2"/>
  </r>
  <r>
    <x v="4"/>
    <x v="1"/>
    <x v="1"/>
    <x v="2"/>
    <s v="Tech Fleece"/>
    <x v="2"/>
    <n v="6153"/>
    <n v="676830"/>
    <n v="70"/>
    <n v="110"/>
    <n v="1845.8999999999999"/>
    <n v="4307.0999999999995"/>
    <n v="203048.99999999997"/>
    <n v="473780.99999999994"/>
  </r>
  <r>
    <x v="8"/>
    <x v="4"/>
    <x v="0"/>
    <x v="1"/>
    <s v="Hats"/>
    <x v="0"/>
    <n v="25161"/>
    <n v="4277370"/>
    <n v="73"/>
    <n v="170"/>
    <n v="6793.47"/>
    <n v="18367.53"/>
    <n v="1154889.9000000001"/>
    <n v="3122480.0999999996"/>
  </r>
  <r>
    <x v="8"/>
    <x v="3"/>
    <x v="1"/>
    <x v="5"/>
    <s v="Dri-FIT"/>
    <x v="2"/>
    <n v="24247"/>
    <n v="1212350"/>
    <n v="60"/>
    <n v="50"/>
    <n v="9698.8000000000011"/>
    <n v="14548.199999999999"/>
    <n v="484940.00000000006"/>
    <n v="727410"/>
  </r>
  <r>
    <x v="5"/>
    <x v="2"/>
    <x v="2"/>
    <x v="7"/>
    <s v="Air Force 1"/>
    <x v="2"/>
    <n v="32062"/>
    <n v="4809300"/>
    <n v="52"/>
    <n v="150"/>
    <n v="15389.76"/>
    <n v="16672.240000000002"/>
    <n v="2308464"/>
    <n v="2500836.0000000005"/>
  </r>
  <r>
    <x v="3"/>
    <x v="1"/>
    <x v="0"/>
    <x v="1"/>
    <s v="Bags"/>
    <x v="1"/>
    <n v="5748"/>
    <n v="287400"/>
    <n v="77"/>
    <n v="50"/>
    <n v="1322.04"/>
    <n v="4425.96"/>
    <n v="66102"/>
    <n v="221298"/>
  </r>
  <r>
    <x v="5"/>
    <x v="5"/>
    <x v="0"/>
    <x v="1"/>
    <s v="Hats"/>
    <x v="2"/>
    <n v="35610"/>
    <n v="8190300"/>
    <n v="82"/>
    <n v="230"/>
    <n v="6409.8"/>
    <n v="29200.199999999997"/>
    <n v="1474254"/>
    <n v="6716045.9999999991"/>
  </r>
  <r>
    <x v="7"/>
    <x v="0"/>
    <x v="1"/>
    <x v="2"/>
    <s v="Tech Fleece"/>
    <x v="2"/>
    <n v="39308"/>
    <n v="10613160"/>
    <n v="82"/>
    <n v="270"/>
    <n v="7075.44"/>
    <n v="32232.559999999998"/>
    <n v="1910368.7999999998"/>
    <n v="8702791.1999999993"/>
  </r>
  <r>
    <x v="10"/>
    <x v="5"/>
    <x v="1"/>
    <x v="5"/>
    <s v="Compression Wear"/>
    <x v="1"/>
    <n v="14492"/>
    <n v="724600"/>
    <n v="85"/>
    <n v="50"/>
    <n v="2173.7999999999997"/>
    <n v="12318.199999999999"/>
    <n v="108689.99999999999"/>
    <n v="615910"/>
  </r>
  <r>
    <x v="8"/>
    <x v="0"/>
    <x v="1"/>
    <x v="5"/>
    <s v="Compression Wear"/>
    <x v="0"/>
    <n v="22409"/>
    <n v="2240900"/>
    <n v="88"/>
    <n v="100"/>
    <n v="2689.08"/>
    <n v="19719.920000000002"/>
    <n v="268908"/>
    <n v="1971992.0000000002"/>
  </r>
  <r>
    <x v="3"/>
    <x v="3"/>
    <x v="0"/>
    <x v="0"/>
    <s v="Backpack"/>
    <x v="1"/>
    <n v="47159"/>
    <n v="8488620"/>
    <n v="63"/>
    <n v="180"/>
    <n v="17448.829999999998"/>
    <n v="29710.170000000002"/>
    <n v="3140789.3999999994"/>
    <n v="5347830.6000000006"/>
  </r>
  <r>
    <x v="9"/>
    <x v="4"/>
    <x v="2"/>
    <x v="8"/>
    <s v="React Infinity"/>
    <x v="0"/>
    <n v="15441"/>
    <n v="1389690"/>
    <n v="69"/>
    <n v="90"/>
    <n v="4786.71"/>
    <n v="10654.289999999999"/>
    <n v="430803.9"/>
    <n v="958886.09999999986"/>
  </r>
  <r>
    <x v="2"/>
    <x v="5"/>
    <x v="0"/>
    <x v="4"/>
    <s v="Crew Socks"/>
    <x v="1"/>
    <n v="22124"/>
    <n v="4203560"/>
    <n v="66"/>
    <n v="190"/>
    <n v="7522.1600000000008"/>
    <n v="14601.84"/>
    <n v="1429210.4000000001"/>
    <n v="2774349.6"/>
  </r>
  <r>
    <x v="5"/>
    <x v="6"/>
    <x v="1"/>
    <x v="5"/>
    <s v="Dri-FIT"/>
    <x v="1"/>
    <n v="42975"/>
    <n v="8165250"/>
    <n v="51"/>
    <n v="190"/>
    <n v="21057.75"/>
    <n v="21917.25"/>
    <n v="4000972.5"/>
    <n v="4164277.5"/>
  </r>
  <r>
    <x v="11"/>
    <x v="4"/>
    <x v="1"/>
    <x v="2"/>
    <s v="Therma-FIT"/>
    <x v="1"/>
    <n v="31132"/>
    <n v="9339600"/>
    <n v="72"/>
    <n v="300"/>
    <n v="8716.9600000000009"/>
    <n v="22415.040000000001"/>
    <n v="2615088.0000000005"/>
    <n v="6724512"/>
  </r>
  <r>
    <x v="11"/>
    <x v="1"/>
    <x v="1"/>
    <x v="5"/>
    <s v="Compression Wear"/>
    <x v="2"/>
    <n v="33233"/>
    <n v="1993980"/>
    <n v="79"/>
    <n v="60"/>
    <n v="6978.9299999999994"/>
    <n v="26254.07"/>
    <n v="418735.8"/>
    <n v="1575244.2"/>
  </r>
  <r>
    <x v="10"/>
    <x v="2"/>
    <x v="2"/>
    <x v="10"/>
    <s v="Phantom Vision"/>
    <x v="0"/>
    <n v="37977"/>
    <n v="5316780"/>
    <n v="63"/>
    <n v="140"/>
    <n v="14051.49"/>
    <n v="23925.51"/>
    <n v="1967208.5999999999"/>
    <n v="3349571.4"/>
  </r>
  <r>
    <x v="6"/>
    <x v="1"/>
    <x v="0"/>
    <x v="0"/>
    <s v="Backpack"/>
    <x v="2"/>
    <n v="23761"/>
    <n v="4276980"/>
    <n v="58"/>
    <n v="180"/>
    <n v="9979.619999999999"/>
    <n v="13781.38"/>
    <n v="1796331.5999999999"/>
    <n v="2480648.4"/>
  </r>
  <r>
    <x v="1"/>
    <x v="6"/>
    <x v="0"/>
    <x v="1"/>
    <s v="Hats"/>
    <x v="1"/>
    <n v="33515"/>
    <n v="7038150"/>
    <n v="79"/>
    <n v="210"/>
    <n v="7038.15"/>
    <n v="26476.850000000002"/>
    <n v="1478011.5"/>
    <n v="5560138.5"/>
  </r>
  <r>
    <x v="3"/>
    <x v="2"/>
    <x v="2"/>
    <x v="3"/>
    <s v="Vapor Cricket"/>
    <x v="2"/>
    <n v="6901"/>
    <n v="1311190"/>
    <n v="85"/>
    <n v="190"/>
    <n v="1035.1499999999999"/>
    <n v="5865.8499999999995"/>
    <n v="196678.49999999997"/>
    <n v="1114511.5"/>
  </r>
  <r>
    <x v="9"/>
    <x v="1"/>
    <x v="0"/>
    <x v="4"/>
    <s v="Performance Socks"/>
    <x v="2"/>
    <n v="14683"/>
    <n v="1321470"/>
    <n v="77"/>
    <n v="90"/>
    <n v="3377.09"/>
    <n v="11305.91"/>
    <n v="303938.10000000003"/>
    <n v="1017531.9"/>
  </r>
  <r>
    <x v="9"/>
    <x v="2"/>
    <x v="1"/>
    <x v="5"/>
    <s v="Dri-FIT"/>
    <x v="1"/>
    <n v="46881"/>
    <n v="9376200"/>
    <n v="61"/>
    <n v="200"/>
    <n v="18283.59"/>
    <n v="28597.41"/>
    <n v="3656718"/>
    <n v="5719482"/>
  </r>
  <r>
    <x v="2"/>
    <x v="1"/>
    <x v="0"/>
    <x v="4"/>
    <s v="Crew Socks"/>
    <x v="0"/>
    <n v="10283"/>
    <n v="1748110"/>
    <n v="90"/>
    <n v="170"/>
    <n v="1028.3"/>
    <n v="9254.7000000000007"/>
    <n v="174811"/>
    <n v="1573299.0000000002"/>
  </r>
  <r>
    <x v="4"/>
    <x v="3"/>
    <x v="1"/>
    <x v="6"/>
    <s v="Rain Jacket"/>
    <x v="2"/>
    <n v="42546"/>
    <n v="12338340"/>
    <n v="82"/>
    <n v="290"/>
    <n v="7658.28"/>
    <n v="34887.72"/>
    <n v="2220901.1999999997"/>
    <n v="10117438.800000001"/>
  </r>
  <r>
    <x v="6"/>
    <x v="6"/>
    <x v="0"/>
    <x v="1"/>
    <s v="Bags"/>
    <x v="2"/>
    <n v="34149"/>
    <n v="9220230"/>
    <n v="66"/>
    <n v="270"/>
    <n v="11610.660000000002"/>
    <n v="22538.34"/>
    <n v="3134878.2000000007"/>
    <n v="6085351.7999999998"/>
  </r>
  <r>
    <x v="1"/>
    <x v="0"/>
    <x v="2"/>
    <x v="3"/>
    <s v="Vapor Cricket"/>
    <x v="2"/>
    <n v="9058"/>
    <n v="1992760"/>
    <n v="67"/>
    <n v="220"/>
    <n v="2989.1400000000003"/>
    <n v="6068.8600000000006"/>
    <n v="657610.80000000005"/>
    <n v="1335149.2000000002"/>
  </r>
  <r>
    <x v="11"/>
    <x v="3"/>
    <x v="1"/>
    <x v="5"/>
    <s v="Compression Wear"/>
    <x v="2"/>
    <n v="21220"/>
    <n v="2970800"/>
    <n v="66"/>
    <n v="140"/>
    <n v="7214.8"/>
    <n v="14005.2"/>
    <n v="1010072"/>
    <n v="1960728"/>
  </r>
  <r>
    <x v="4"/>
    <x v="3"/>
    <x v="2"/>
    <x v="7"/>
    <s v="Air Force 1"/>
    <x v="2"/>
    <n v="18939"/>
    <n v="4355970"/>
    <n v="78"/>
    <n v="230"/>
    <n v="4166.58"/>
    <n v="14772.42"/>
    <n v="958313.4"/>
    <n v="3397656.6"/>
  </r>
  <r>
    <x v="7"/>
    <x v="5"/>
    <x v="1"/>
    <x v="6"/>
    <s v="Rain Jacket"/>
    <x v="1"/>
    <n v="49117"/>
    <n v="12279250"/>
    <n v="77"/>
    <n v="250"/>
    <n v="11296.91"/>
    <n v="37820.090000000004"/>
    <n v="2824227.5"/>
    <n v="9455022.5000000019"/>
  </r>
  <r>
    <x v="8"/>
    <x v="1"/>
    <x v="2"/>
    <x v="8"/>
    <s v="Air Zoom"/>
    <x v="1"/>
    <n v="22363"/>
    <n v="2236300"/>
    <n v="56"/>
    <n v="100"/>
    <n v="9839.7199999999993"/>
    <n v="12523.28"/>
    <n v="983971.99999999988"/>
    <n v="1252328"/>
  </r>
  <r>
    <x v="2"/>
    <x v="1"/>
    <x v="1"/>
    <x v="2"/>
    <s v="Therma-FIT"/>
    <x v="2"/>
    <n v="36093"/>
    <n v="3248370"/>
    <n v="80"/>
    <n v="90"/>
    <n v="7218.6"/>
    <n v="28874.400000000001"/>
    <n v="649674"/>
    <n v="2598696"/>
  </r>
  <r>
    <x v="3"/>
    <x v="3"/>
    <x v="1"/>
    <x v="2"/>
    <s v="Therma-FIT"/>
    <x v="1"/>
    <n v="29938"/>
    <n v="4191320"/>
    <n v="82"/>
    <n v="140"/>
    <n v="5388.84"/>
    <n v="24549.16"/>
    <n v="754437.6"/>
    <n v="3436882.4"/>
  </r>
  <r>
    <x v="3"/>
    <x v="0"/>
    <x v="2"/>
    <x v="10"/>
    <s v="Phantom Vision"/>
    <x v="0"/>
    <n v="29603"/>
    <n v="3552360"/>
    <n v="86"/>
    <n v="120"/>
    <n v="4144.42"/>
    <n v="25458.579999999998"/>
    <n v="497330.4"/>
    <n v="3055029.5999999996"/>
  </r>
  <r>
    <x v="1"/>
    <x v="6"/>
    <x v="1"/>
    <x v="2"/>
    <s v="Therma-FIT"/>
    <x v="0"/>
    <n v="5028"/>
    <n v="1458120"/>
    <n v="61"/>
    <n v="290"/>
    <n v="1960.92"/>
    <n v="3067.08"/>
    <n v="568666.80000000005"/>
    <n v="889453.2"/>
  </r>
  <r>
    <x v="5"/>
    <x v="4"/>
    <x v="0"/>
    <x v="4"/>
    <s v="Crew Socks"/>
    <x v="2"/>
    <n v="27507"/>
    <n v="5226330"/>
    <n v="81"/>
    <n v="190"/>
    <n v="5226.33"/>
    <n v="22280.670000000002"/>
    <n v="993002.7"/>
    <n v="4233327.3000000007"/>
  </r>
  <r>
    <x v="7"/>
    <x v="3"/>
    <x v="2"/>
    <x v="7"/>
    <s v="Air Max"/>
    <x v="0"/>
    <n v="46945"/>
    <n v="2347250"/>
    <n v="53"/>
    <n v="50"/>
    <n v="22064.149999999998"/>
    <n v="24880.850000000002"/>
    <n v="1103207.5"/>
    <n v="1244042.5"/>
  </r>
  <r>
    <x v="3"/>
    <x v="3"/>
    <x v="0"/>
    <x v="1"/>
    <s v="Hats"/>
    <x v="1"/>
    <n v="32757"/>
    <n v="3603270"/>
    <n v="73"/>
    <n v="110"/>
    <n v="8844.3900000000012"/>
    <n v="23912.61"/>
    <n v="972882.90000000014"/>
    <n v="2630387.1"/>
  </r>
  <r>
    <x v="4"/>
    <x v="1"/>
    <x v="0"/>
    <x v="0"/>
    <s v="Gym Sack"/>
    <x v="0"/>
    <n v="38906"/>
    <n v="7392140"/>
    <n v="68"/>
    <n v="190"/>
    <n v="12449.92"/>
    <n v="26456.080000000002"/>
    <n v="2365484.7999999998"/>
    <n v="5026655.2"/>
  </r>
  <r>
    <x v="7"/>
    <x v="5"/>
    <x v="0"/>
    <x v="1"/>
    <s v="Bags"/>
    <x v="1"/>
    <n v="30682"/>
    <n v="4909120"/>
    <n v="61"/>
    <n v="160"/>
    <n v="11965.98"/>
    <n v="18716.02"/>
    <n v="1914556.7999999998"/>
    <n v="2994563.2"/>
  </r>
  <r>
    <x v="4"/>
    <x v="2"/>
    <x v="1"/>
    <x v="6"/>
    <s v="Windrunner"/>
    <x v="0"/>
    <n v="15518"/>
    <n v="4500220"/>
    <n v="90"/>
    <n v="290"/>
    <n v="1551.8000000000002"/>
    <n v="13966.2"/>
    <n v="450022.00000000006"/>
    <n v="4050198"/>
  </r>
  <r>
    <x v="2"/>
    <x v="3"/>
    <x v="1"/>
    <x v="2"/>
    <s v="Tech Fleece"/>
    <x v="0"/>
    <n v="32693"/>
    <n v="9480970"/>
    <n v="80"/>
    <n v="290"/>
    <n v="6538.6"/>
    <n v="26154.400000000001"/>
    <n v="1896194"/>
    <n v="7584776"/>
  </r>
  <r>
    <x v="0"/>
    <x v="0"/>
    <x v="1"/>
    <x v="6"/>
    <s v="Windrunner"/>
    <x v="2"/>
    <n v="28203"/>
    <n v="2538270"/>
    <n v="72"/>
    <n v="90"/>
    <n v="7896.8400000000011"/>
    <n v="20306.16"/>
    <n v="710715.60000000009"/>
    <n v="1827554.4"/>
  </r>
  <r>
    <x v="9"/>
    <x v="0"/>
    <x v="2"/>
    <x v="3"/>
    <s v="Vapor Cricket"/>
    <x v="2"/>
    <n v="22074"/>
    <n v="1986660"/>
    <n v="87"/>
    <n v="90"/>
    <n v="2869.62"/>
    <n v="19204.38"/>
    <n v="258265.8"/>
    <n v="1728394.2000000002"/>
  </r>
  <r>
    <x v="3"/>
    <x v="6"/>
    <x v="2"/>
    <x v="7"/>
    <s v="Air Force 1"/>
    <x v="0"/>
    <n v="25467"/>
    <n v="7640100"/>
    <n v="50"/>
    <n v="300"/>
    <n v="12733.5"/>
    <n v="12733.5"/>
    <n v="3820050"/>
    <n v="3820050"/>
  </r>
  <r>
    <x v="0"/>
    <x v="5"/>
    <x v="0"/>
    <x v="1"/>
    <s v="Bags"/>
    <x v="2"/>
    <n v="38234"/>
    <n v="9176160"/>
    <n v="89"/>
    <n v="240"/>
    <n v="4205.74"/>
    <n v="34028.26"/>
    <n v="1009377.6"/>
    <n v="8166782.4000000004"/>
  </r>
  <r>
    <x v="3"/>
    <x v="1"/>
    <x v="1"/>
    <x v="5"/>
    <s v="Dri-FIT"/>
    <x v="2"/>
    <n v="32321"/>
    <n v="1616050"/>
    <n v="60"/>
    <n v="50"/>
    <n v="12928.400000000001"/>
    <n v="19392.599999999999"/>
    <n v="646420.00000000012"/>
    <n v="969629.99999999988"/>
  </r>
  <r>
    <x v="2"/>
    <x v="2"/>
    <x v="2"/>
    <x v="9"/>
    <s v="LeBron Series"/>
    <x v="2"/>
    <n v="33902"/>
    <n v="4746280"/>
    <n v="85"/>
    <n v="140"/>
    <n v="5085.3"/>
    <n v="28816.7"/>
    <n v="711942"/>
    <n v="4034338"/>
  </r>
  <r>
    <x v="3"/>
    <x v="2"/>
    <x v="1"/>
    <x v="5"/>
    <s v="Dri-FIT"/>
    <x v="0"/>
    <n v="32475"/>
    <n v="1948500"/>
    <n v="65"/>
    <n v="60"/>
    <n v="11366.25"/>
    <n v="21108.75"/>
    <n v="681975"/>
    <n v="1266525"/>
  </r>
  <r>
    <x v="9"/>
    <x v="3"/>
    <x v="1"/>
    <x v="6"/>
    <s v="Windrunner"/>
    <x v="2"/>
    <n v="8847"/>
    <n v="707760"/>
    <n v="89"/>
    <n v="80"/>
    <n v="973.17"/>
    <n v="7873.83"/>
    <n v="77853.599999999991"/>
    <n v="629906.4"/>
  </r>
  <r>
    <x v="8"/>
    <x v="3"/>
    <x v="1"/>
    <x v="5"/>
    <s v="Dri-FIT"/>
    <x v="2"/>
    <n v="19422"/>
    <n v="1747980"/>
    <n v="67"/>
    <n v="90"/>
    <n v="6409.26"/>
    <n v="13012.740000000002"/>
    <n v="576833.4"/>
    <n v="1171146.6000000001"/>
  </r>
  <r>
    <x v="7"/>
    <x v="1"/>
    <x v="0"/>
    <x v="0"/>
    <s v="Gym Sack"/>
    <x v="1"/>
    <n v="40582"/>
    <n v="2434920"/>
    <n v="71"/>
    <n v="60"/>
    <n v="11768.779999999999"/>
    <n v="28813.219999999998"/>
    <n v="706126.79999999993"/>
    <n v="1728793.2"/>
  </r>
  <r>
    <x v="1"/>
    <x v="4"/>
    <x v="0"/>
    <x v="4"/>
    <s v="Performance Socks"/>
    <x v="2"/>
    <n v="26112"/>
    <n v="2350080"/>
    <n v="74"/>
    <n v="90"/>
    <n v="6789.12"/>
    <n v="19322.88"/>
    <n v="611020.80000000005"/>
    <n v="1739059.2000000002"/>
  </r>
  <r>
    <x v="7"/>
    <x v="1"/>
    <x v="0"/>
    <x v="4"/>
    <s v="Crew Socks"/>
    <x v="2"/>
    <n v="19653"/>
    <n v="5109780"/>
    <n v="62"/>
    <n v="260"/>
    <n v="7468.14"/>
    <n v="12184.86"/>
    <n v="1941716.4000000001"/>
    <n v="3168063.6"/>
  </r>
  <r>
    <x v="2"/>
    <x v="1"/>
    <x v="2"/>
    <x v="10"/>
    <s v="Phantom Vision"/>
    <x v="2"/>
    <n v="6574"/>
    <n v="1314800"/>
    <n v="68"/>
    <n v="200"/>
    <n v="2103.6799999999998"/>
    <n v="4470.3200000000006"/>
    <n v="420735.99999999994"/>
    <n v="894064.00000000012"/>
  </r>
  <r>
    <x v="3"/>
    <x v="4"/>
    <x v="1"/>
    <x v="2"/>
    <s v="Therma-FIT"/>
    <x v="0"/>
    <n v="49440"/>
    <n v="7910400"/>
    <n v="51"/>
    <n v="160"/>
    <n v="24225.599999999999"/>
    <n v="25214.400000000001"/>
    <n v="3876096"/>
    <n v="4034304"/>
  </r>
  <r>
    <x v="11"/>
    <x v="4"/>
    <x v="1"/>
    <x v="5"/>
    <s v="Dri-FIT"/>
    <x v="0"/>
    <n v="27540"/>
    <n v="4681800"/>
    <n v="57"/>
    <n v="170"/>
    <n v="11842.199999999999"/>
    <n v="15697.8"/>
    <n v="2013173.9999999998"/>
    <n v="2668626"/>
  </r>
  <r>
    <x v="11"/>
    <x v="3"/>
    <x v="1"/>
    <x v="2"/>
    <s v="Tech Fleece"/>
    <x v="1"/>
    <n v="13998"/>
    <n v="3219540"/>
    <n v="54"/>
    <n v="230"/>
    <n v="6439.08"/>
    <n v="7558.92"/>
    <n v="1480988.4"/>
    <n v="1738551.6"/>
  </r>
  <r>
    <x v="11"/>
    <x v="0"/>
    <x v="0"/>
    <x v="1"/>
    <s v="Hats"/>
    <x v="0"/>
    <n v="14433"/>
    <n v="3896910"/>
    <n v="76"/>
    <n v="270"/>
    <n v="3463.92"/>
    <n v="10969.08"/>
    <n v="935258.4"/>
    <n v="2961651.6"/>
  </r>
  <r>
    <x v="2"/>
    <x v="5"/>
    <x v="2"/>
    <x v="7"/>
    <s v="Air Force 1"/>
    <x v="0"/>
    <n v="14744"/>
    <n v="4275760"/>
    <n v="54"/>
    <n v="290"/>
    <n v="6782.2400000000007"/>
    <n v="7961.76"/>
    <n v="1966849.6"/>
    <n v="2308910.4"/>
  </r>
  <r>
    <x v="3"/>
    <x v="0"/>
    <x v="2"/>
    <x v="3"/>
    <s v="Vapor Cricket"/>
    <x v="0"/>
    <n v="14969"/>
    <n v="1945970"/>
    <n v="69"/>
    <n v="130"/>
    <n v="4640.3900000000003"/>
    <n v="10328.609999999999"/>
    <n v="603250.70000000007"/>
    <n v="1342719.2999999998"/>
  </r>
  <r>
    <x v="5"/>
    <x v="0"/>
    <x v="2"/>
    <x v="3"/>
    <s v="Vapor Cricket"/>
    <x v="2"/>
    <n v="46453"/>
    <n v="12542310"/>
    <n v="88"/>
    <n v="270"/>
    <n v="5574.36"/>
    <n v="40878.639999999999"/>
    <n v="1505077.2"/>
    <n v="11037232.800000001"/>
  </r>
  <r>
    <x v="0"/>
    <x v="3"/>
    <x v="2"/>
    <x v="7"/>
    <s v="Blazer"/>
    <x v="2"/>
    <n v="11602"/>
    <n v="3016520"/>
    <n v="72"/>
    <n v="260"/>
    <n v="3248.5600000000004"/>
    <n v="8353.44"/>
    <n v="844625.60000000009"/>
    <n v="2171894.4"/>
  </r>
  <r>
    <x v="10"/>
    <x v="6"/>
    <x v="1"/>
    <x v="2"/>
    <s v="Tech Fleece"/>
    <x v="0"/>
    <n v="42594"/>
    <n v="5537220"/>
    <n v="62"/>
    <n v="130"/>
    <n v="16185.72"/>
    <n v="26408.28"/>
    <n v="2104143.6"/>
    <n v="3433076.4"/>
  </r>
  <r>
    <x v="11"/>
    <x v="6"/>
    <x v="1"/>
    <x v="2"/>
    <s v="Therma-FIT"/>
    <x v="2"/>
    <n v="33352"/>
    <n v="7003920"/>
    <n v="86"/>
    <n v="210"/>
    <n v="4669.2800000000007"/>
    <n v="28682.720000000001"/>
    <n v="980548.80000000016"/>
    <n v="6023371.2000000002"/>
  </r>
  <r>
    <x v="0"/>
    <x v="5"/>
    <x v="1"/>
    <x v="5"/>
    <s v="Compression Wear"/>
    <x v="1"/>
    <n v="41786"/>
    <n v="9192920"/>
    <n v="55"/>
    <n v="220"/>
    <n v="18803.7"/>
    <n v="22982.300000000003"/>
    <n v="4136814"/>
    <n v="5056106.0000000009"/>
  </r>
  <r>
    <x v="3"/>
    <x v="0"/>
    <x v="2"/>
    <x v="3"/>
    <s v="Vapor Cricket"/>
    <x v="0"/>
    <n v="44252"/>
    <n v="6195280"/>
    <n v="62"/>
    <n v="140"/>
    <n v="16815.759999999998"/>
    <n v="27436.240000000002"/>
    <n v="2354206.4"/>
    <n v="3841073.6"/>
  </r>
  <r>
    <x v="1"/>
    <x v="1"/>
    <x v="1"/>
    <x v="6"/>
    <s v="Rain Jacket"/>
    <x v="1"/>
    <n v="20117"/>
    <n v="4828080"/>
    <n v="75"/>
    <n v="240"/>
    <n v="5029.25"/>
    <n v="15087.75"/>
    <n v="1207020"/>
    <n v="3621060"/>
  </r>
  <r>
    <x v="3"/>
    <x v="0"/>
    <x v="1"/>
    <x v="5"/>
    <s v="Dri-FIT"/>
    <x v="1"/>
    <n v="40025"/>
    <n v="4402750"/>
    <n v="85"/>
    <n v="110"/>
    <n v="6003.75"/>
    <n v="34021.25"/>
    <n v="660412.5"/>
    <n v="3742337.5"/>
  </r>
  <r>
    <x v="8"/>
    <x v="4"/>
    <x v="2"/>
    <x v="10"/>
    <s v="Mercurial"/>
    <x v="1"/>
    <n v="43362"/>
    <n v="12574980"/>
    <n v="73"/>
    <n v="290"/>
    <n v="11707.740000000002"/>
    <n v="31654.26"/>
    <n v="3395244.6000000006"/>
    <n v="9179735.4000000004"/>
  </r>
  <r>
    <x v="5"/>
    <x v="1"/>
    <x v="0"/>
    <x v="0"/>
    <s v="Gym Sack"/>
    <x v="1"/>
    <n v="33968"/>
    <n v="10190400"/>
    <n v="83"/>
    <n v="300"/>
    <n v="5774.56"/>
    <n v="28193.439999999999"/>
    <n v="1732368.0000000002"/>
    <n v="8458032"/>
  </r>
  <r>
    <x v="10"/>
    <x v="5"/>
    <x v="1"/>
    <x v="6"/>
    <s v="Windrunner"/>
    <x v="0"/>
    <n v="45678"/>
    <n v="9135600"/>
    <n v="56"/>
    <n v="200"/>
    <n v="20098.32"/>
    <n v="25579.680000000004"/>
    <n v="4019664"/>
    <n v="5115936.0000000009"/>
  </r>
  <r>
    <x v="6"/>
    <x v="3"/>
    <x v="1"/>
    <x v="2"/>
    <s v="Tech Fleece"/>
    <x v="2"/>
    <n v="23175"/>
    <n v="5793750"/>
    <n v="53"/>
    <n v="250"/>
    <n v="10892.25"/>
    <n v="12282.75"/>
    <n v="2723062.5"/>
    <n v="3070687.5"/>
  </r>
  <r>
    <x v="2"/>
    <x v="5"/>
    <x v="1"/>
    <x v="6"/>
    <s v="Rain Jacket"/>
    <x v="1"/>
    <n v="9049"/>
    <n v="814410"/>
    <n v="76"/>
    <n v="90"/>
    <n v="2171.7599999999998"/>
    <n v="6877.24"/>
    <n v="195458.39999999997"/>
    <n v="618951.6"/>
  </r>
  <r>
    <x v="8"/>
    <x v="1"/>
    <x v="2"/>
    <x v="7"/>
    <s v="Air Max"/>
    <x v="0"/>
    <n v="25365"/>
    <n v="2790150"/>
    <n v="79"/>
    <n v="110"/>
    <n v="5326.65"/>
    <n v="20038.350000000002"/>
    <n v="585931.5"/>
    <n v="2204218.5000000005"/>
  </r>
  <r>
    <x v="1"/>
    <x v="6"/>
    <x v="0"/>
    <x v="0"/>
    <s v="Gym Sack"/>
    <x v="0"/>
    <n v="13843"/>
    <n v="1938020"/>
    <n v="61"/>
    <n v="140"/>
    <n v="5398.77"/>
    <n v="8444.23"/>
    <n v="755827.8"/>
    <n v="1182192.2"/>
  </r>
  <r>
    <x v="7"/>
    <x v="6"/>
    <x v="2"/>
    <x v="7"/>
    <s v="Air Force 1"/>
    <x v="0"/>
    <n v="35728"/>
    <n v="7145600"/>
    <n v="60"/>
    <n v="200"/>
    <n v="14291.2"/>
    <n v="21436.799999999999"/>
    <n v="2858240"/>
    <n v="4287360"/>
  </r>
  <r>
    <x v="11"/>
    <x v="0"/>
    <x v="0"/>
    <x v="4"/>
    <s v="Crew Socks"/>
    <x v="1"/>
    <n v="33377"/>
    <n v="9679330"/>
    <n v="76"/>
    <n v="290"/>
    <n v="8010.48"/>
    <n v="25366.52"/>
    <n v="2323039.1999999997"/>
    <n v="7356290.7999999998"/>
  </r>
  <r>
    <x v="6"/>
    <x v="2"/>
    <x v="1"/>
    <x v="6"/>
    <s v="Windrunner"/>
    <x v="0"/>
    <n v="28314"/>
    <n v="5945940"/>
    <n v="62"/>
    <n v="210"/>
    <n v="10759.32"/>
    <n v="17554.68"/>
    <n v="2259457.1999999997"/>
    <n v="3686482.8000000003"/>
  </r>
  <r>
    <x v="9"/>
    <x v="4"/>
    <x v="1"/>
    <x v="5"/>
    <s v="Dri-FIT"/>
    <x v="2"/>
    <n v="37643"/>
    <n v="10916470"/>
    <n v="75"/>
    <n v="290"/>
    <n v="9410.75"/>
    <n v="28232.25"/>
    <n v="2729117.5"/>
    <n v="8187352.5"/>
  </r>
  <r>
    <x v="3"/>
    <x v="0"/>
    <x v="2"/>
    <x v="10"/>
    <s v="Mercurial"/>
    <x v="1"/>
    <n v="27618"/>
    <n v="4971240"/>
    <n v="86"/>
    <n v="180"/>
    <n v="3866.5200000000004"/>
    <n v="23751.48"/>
    <n v="695973.60000000009"/>
    <n v="4275266.4000000004"/>
  </r>
  <r>
    <x v="9"/>
    <x v="2"/>
    <x v="2"/>
    <x v="3"/>
    <s v="Vapor Cricket"/>
    <x v="0"/>
    <n v="37621"/>
    <n v="1881050"/>
    <n v="72"/>
    <n v="50"/>
    <n v="10533.880000000001"/>
    <n v="27087.119999999999"/>
    <n v="526694"/>
    <n v="1354356"/>
  </r>
  <r>
    <x v="8"/>
    <x v="1"/>
    <x v="1"/>
    <x v="5"/>
    <s v="Compression Wear"/>
    <x v="2"/>
    <n v="25267"/>
    <n v="2526700"/>
    <n v="79"/>
    <n v="100"/>
    <n v="5306.07"/>
    <n v="19960.93"/>
    <n v="530607"/>
    <n v="1996093"/>
  </r>
  <r>
    <x v="5"/>
    <x v="2"/>
    <x v="1"/>
    <x v="5"/>
    <s v="Compression Wear"/>
    <x v="1"/>
    <n v="16592"/>
    <n v="4148000"/>
    <n v="75"/>
    <n v="250"/>
    <n v="4148"/>
    <n v="12444"/>
    <n v="1037000"/>
    <n v="3111000"/>
  </r>
  <r>
    <x v="0"/>
    <x v="5"/>
    <x v="1"/>
    <x v="6"/>
    <s v="Rain Jacket"/>
    <x v="1"/>
    <n v="49607"/>
    <n v="7937120"/>
    <n v="66"/>
    <n v="160"/>
    <n v="16866.38"/>
    <n v="32740.620000000003"/>
    <n v="2698620.8000000003"/>
    <n v="5238499.2"/>
  </r>
  <r>
    <x v="7"/>
    <x v="3"/>
    <x v="1"/>
    <x v="5"/>
    <s v="Dri-FIT"/>
    <x v="0"/>
    <n v="43928"/>
    <n v="5710640"/>
    <n v="77"/>
    <n v="130"/>
    <n v="10103.44"/>
    <n v="33824.559999999998"/>
    <n v="1313447.2"/>
    <n v="4397192.8"/>
  </r>
  <r>
    <x v="11"/>
    <x v="3"/>
    <x v="2"/>
    <x v="7"/>
    <s v="Air Force 1"/>
    <x v="0"/>
    <n v="33205"/>
    <n v="8301250"/>
    <n v="62"/>
    <n v="250"/>
    <n v="12617.9"/>
    <n v="20587.099999999999"/>
    <n v="3154475"/>
    <n v="5146775"/>
  </r>
  <r>
    <x v="8"/>
    <x v="3"/>
    <x v="2"/>
    <x v="9"/>
    <s v="LeBron Series"/>
    <x v="0"/>
    <n v="37183"/>
    <n v="8923920"/>
    <n v="62"/>
    <n v="240"/>
    <n v="14129.54"/>
    <n v="23053.46"/>
    <n v="3391089.6"/>
    <n v="5532830.3999999994"/>
  </r>
  <r>
    <x v="5"/>
    <x v="6"/>
    <x v="2"/>
    <x v="10"/>
    <s v="Mercurial"/>
    <x v="2"/>
    <n v="8844"/>
    <n v="1503480"/>
    <n v="54"/>
    <n v="170"/>
    <n v="4068.2400000000002"/>
    <n v="4775.76"/>
    <n v="691600.8"/>
    <n v="811879.20000000007"/>
  </r>
  <r>
    <x v="10"/>
    <x v="3"/>
    <x v="2"/>
    <x v="3"/>
    <s v="Vapor Cricket"/>
    <x v="2"/>
    <n v="39686"/>
    <n v="7937200"/>
    <n v="74"/>
    <n v="200"/>
    <n v="10318.36"/>
    <n v="29367.64"/>
    <n v="2063672"/>
    <n v="5873528"/>
  </r>
  <r>
    <x v="0"/>
    <x v="0"/>
    <x v="0"/>
    <x v="0"/>
    <s v="Gym Sack"/>
    <x v="0"/>
    <n v="40146"/>
    <n v="7627740"/>
    <n v="58"/>
    <n v="190"/>
    <n v="16861.32"/>
    <n v="23284.679999999997"/>
    <n v="3203650.8"/>
    <n v="4424089.1999999993"/>
  </r>
  <r>
    <x v="0"/>
    <x v="1"/>
    <x v="1"/>
    <x v="6"/>
    <s v="Rain Jacket"/>
    <x v="0"/>
    <n v="47036"/>
    <n v="7525760"/>
    <n v="90"/>
    <n v="160"/>
    <n v="4703.6000000000004"/>
    <n v="42332.4"/>
    <n v="752576"/>
    <n v="6773184"/>
  </r>
  <r>
    <x v="0"/>
    <x v="2"/>
    <x v="2"/>
    <x v="10"/>
    <s v="Phantom Vision"/>
    <x v="1"/>
    <n v="37697"/>
    <n v="10932130"/>
    <n v="56"/>
    <n v="290"/>
    <n v="16586.68"/>
    <n v="21110.320000000003"/>
    <n v="4810137.2"/>
    <n v="6121992.8000000007"/>
  </r>
  <r>
    <x v="5"/>
    <x v="0"/>
    <x v="1"/>
    <x v="2"/>
    <s v="Therma-FIT"/>
    <x v="1"/>
    <n v="12534"/>
    <n v="1253400"/>
    <n v="71"/>
    <n v="100"/>
    <n v="3634.8599999999997"/>
    <n v="8899.14"/>
    <n v="363485.99999999994"/>
    <n v="889914"/>
  </r>
  <r>
    <x v="11"/>
    <x v="5"/>
    <x v="0"/>
    <x v="1"/>
    <s v="Hats"/>
    <x v="2"/>
    <n v="16469"/>
    <n v="1646900"/>
    <n v="54"/>
    <n v="100"/>
    <n v="7575.7400000000007"/>
    <n v="8893.26"/>
    <n v="757574.00000000012"/>
    <n v="889326"/>
  </r>
  <r>
    <x v="10"/>
    <x v="6"/>
    <x v="0"/>
    <x v="0"/>
    <s v="Backpack"/>
    <x v="2"/>
    <n v="17306"/>
    <n v="5018740"/>
    <n v="84"/>
    <n v="290"/>
    <n v="2768.96"/>
    <n v="14537.039999999999"/>
    <n v="802998.4"/>
    <n v="4215741.5999999996"/>
  </r>
  <r>
    <x v="8"/>
    <x v="6"/>
    <x v="2"/>
    <x v="10"/>
    <s v="Phantom Vision"/>
    <x v="1"/>
    <n v="15743"/>
    <n v="2833740"/>
    <n v="73"/>
    <n v="180"/>
    <n v="4250.6100000000006"/>
    <n v="11492.39"/>
    <n v="765109.8"/>
    <n v="2068630.2"/>
  </r>
  <r>
    <x v="9"/>
    <x v="2"/>
    <x v="0"/>
    <x v="1"/>
    <s v="Bags"/>
    <x v="2"/>
    <n v="47008"/>
    <n v="8931520"/>
    <n v="82"/>
    <n v="190"/>
    <n v="8461.44"/>
    <n v="38546.559999999998"/>
    <n v="1607673.6"/>
    <n v="7323846.3999999994"/>
  </r>
  <r>
    <x v="2"/>
    <x v="6"/>
    <x v="2"/>
    <x v="3"/>
    <s v="Vapor Cricket"/>
    <x v="0"/>
    <n v="26778"/>
    <n v="4552260"/>
    <n v="60"/>
    <n v="170"/>
    <n v="10711.2"/>
    <n v="16066.8"/>
    <n v="1820904.0000000002"/>
    <n v="2731356"/>
  </r>
  <r>
    <x v="5"/>
    <x v="5"/>
    <x v="1"/>
    <x v="6"/>
    <s v="Windrunner"/>
    <x v="1"/>
    <n v="45702"/>
    <n v="10054440"/>
    <n v="85"/>
    <n v="220"/>
    <n v="6855.3"/>
    <n v="38846.699999999997"/>
    <n v="1508166"/>
    <n v="8546274"/>
  </r>
  <r>
    <x v="0"/>
    <x v="0"/>
    <x v="1"/>
    <x v="5"/>
    <s v="Dri-FIT"/>
    <x v="0"/>
    <n v="35001"/>
    <n v="9450270"/>
    <n v="89"/>
    <n v="270"/>
    <n v="3850.11"/>
    <n v="31150.89"/>
    <n v="1039529.7000000001"/>
    <n v="8410740.3000000007"/>
  </r>
  <r>
    <x v="7"/>
    <x v="0"/>
    <x v="1"/>
    <x v="5"/>
    <s v="Compression Wear"/>
    <x v="2"/>
    <n v="20724"/>
    <n v="5802720"/>
    <n v="86"/>
    <n v="280"/>
    <n v="2901.36"/>
    <n v="17822.64"/>
    <n v="812380.8"/>
    <n v="4990339.2"/>
  </r>
  <r>
    <x v="11"/>
    <x v="2"/>
    <x v="0"/>
    <x v="4"/>
    <s v="Performance Socks"/>
    <x v="1"/>
    <n v="20899"/>
    <n v="3970810"/>
    <n v="88"/>
    <n v="190"/>
    <n v="2507.88"/>
    <n v="18391.12"/>
    <n v="476497.2"/>
    <n v="3494312.8"/>
  </r>
  <r>
    <x v="3"/>
    <x v="6"/>
    <x v="0"/>
    <x v="1"/>
    <s v="Hats"/>
    <x v="2"/>
    <n v="6354"/>
    <n v="1461420"/>
    <n v="88"/>
    <n v="230"/>
    <n v="762.48"/>
    <n v="5591.52"/>
    <n v="175370.4"/>
    <n v="1286049.6000000001"/>
  </r>
  <r>
    <x v="8"/>
    <x v="1"/>
    <x v="0"/>
    <x v="1"/>
    <s v="Hats"/>
    <x v="1"/>
    <n v="47675"/>
    <n v="9058250"/>
    <n v="66"/>
    <n v="190"/>
    <n v="16209.500000000002"/>
    <n v="31465.5"/>
    <n v="3079805.0000000005"/>
    <n v="5978445"/>
  </r>
  <r>
    <x v="5"/>
    <x v="3"/>
    <x v="0"/>
    <x v="1"/>
    <s v="Hats"/>
    <x v="1"/>
    <n v="31264"/>
    <n v="2188480"/>
    <n v="70"/>
    <n v="70"/>
    <n v="9379.1999999999989"/>
    <n v="21884.799999999999"/>
    <n v="656543.99999999988"/>
    <n v="1531936"/>
  </r>
  <r>
    <x v="8"/>
    <x v="2"/>
    <x v="0"/>
    <x v="4"/>
    <s v="Crew Socks"/>
    <x v="2"/>
    <n v="25606"/>
    <n v="5889380"/>
    <n v="72"/>
    <n v="230"/>
    <n v="7169.68"/>
    <n v="18436.32"/>
    <n v="1649026.4000000001"/>
    <n v="4240353.5999999996"/>
  </r>
  <r>
    <x v="11"/>
    <x v="3"/>
    <x v="1"/>
    <x v="5"/>
    <s v="Dri-FIT"/>
    <x v="0"/>
    <n v="23432"/>
    <n v="7029600"/>
    <n v="80"/>
    <n v="300"/>
    <n v="4686.4000000000005"/>
    <n v="18745.600000000002"/>
    <n v="1405920.0000000002"/>
    <n v="5623680.0000000009"/>
  </r>
  <r>
    <x v="2"/>
    <x v="1"/>
    <x v="2"/>
    <x v="10"/>
    <s v="Mercurial"/>
    <x v="2"/>
    <n v="46670"/>
    <n v="10734100"/>
    <n v="62"/>
    <n v="230"/>
    <n v="17734.599999999999"/>
    <n v="28935.4"/>
    <n v="4078957.9999999995"/>
    <n v="6655142"/>
  </r>
  <r>
    <x v="5"/>
    <x v="5"/>
    <x v="1"/>
    <x v="6"/>
    <s v="Windrunner"/>
    <x v="1"/>
    <n v="8524"/>
    <n v="1363840"/>
    <n v="59"/>
    <n v="160"/>
    <n v="3494.8399999999997"/>
    <n v="5029.16"/>
    <n v="559174.39999999991"/>
    <n v="804665.6"/>
  </r>
  <r>
    <x v="10"/>
    <x v="6"/>
    <x v="1"/>
    <x v="5"/>
    <s v="Dri-FIT"/>
    <x v="2"/>
    <n v="16444"/>
    <n v="2795480"/>
    <n v="67"/>
    <n v="170"/>
    <n v="5426.52"/>
    <n v="11017.480000000001"/>
    <n v="922508.4"/>
    <n v="1872971.6000000003"/>
  </r>
  <r>
    <x v="1"/>
    <x v="5"/>
    <x v="1"/>
    <x v="2"/>
    <s v="Therma-FIT"/>
    <x v="0"/>
    <n v="40979"/>
    <n v="6966430"/>
    <n v="59"/>
    <n v="170"/>
    <n v="16801.39"/>
    <n v="24177.609999999997"/>
    <n v="2856236.3"/>
    <n v="4110193.6999999993"/>
  </r>
  <r>
    <x v="5"/>
    <x v="3"/>
    <x v="0"/>
    <x v="1"/>
    <s v="Bags"/>
    <x v="0"/>
    <n v="7218"/>
    <n v="938340"/>
    <n v="90"/>
    <n v="130"/>
    <n v="721.80000000000007"/>
    <n v="6496.2"/>
    <n v="93834.000000000015"/>
    <n v="844506"/>
  </r>
  <r>
    <x v="3"/>
    <x v="0"/>
    <x v="0"/>
    <x v="0"/>
    <s v="Gym Sack"/>
    <x v="2"/>
    <n v="20868"/>
    <n v="1878120"/>
    <n v="87"/>
    <n v="90"/>
    <n v="2712.84"/>
    <n v="18155.16"/>
    <n v="244155.6"/>
    <n v="1633964.4"/>
  </r>
  <r>
    <x v="1"/>
    <x v="0"/>
    <x v="1"/>
    <x v="6"/>
    <s v="Windrunner"/>
    <x v="0"/>
    <n v="25837"/>
    <n v="2583700"/>
    <n v="76"/>
    <n v="100"/>
    <n v="6200.88"/>
    <n v="19636.12"/>
    <n v="620088"/>
    <n v="1963612"/>
  </r>
  <r>
    <x v="4"/>
    <x v="0"/>
    <x v="0"/>
    <x v="4"/>
    <s v="Performance Socks"/>
    <x v="2"/>
    <n v="6420"/>
    <n v="642000"/>
    <n v="56"/>
    <n v="100"/>
    <n v="2824.8"/>
    <n v="3595.2000000000003"/>
    <n v="282480"/>
    <n v="359520"/>
  </r>
  <r>
    <x v="10"/>
    <x v="6"/>
    <x v="0"/>
    <x v="4"/>
    <s v="Crew Socks"/>
    <x v="2"/>
    <n v="35346"/>
    <n v="8836500"/>
    <n v="56"/>
    <n v="250"/>
    <n v="15552.24"/>
    <n v="19793.760000000002"/>
    <n v="3888060"/>
    <n v="4948440.0000000009"/>
  </r>
  <r>
    <x v="2"/>
    <x v="1"/>
    <x v="2"/>
    <x v="3"/>
    <s v="Vapor Cricket"/>
    <x v="2"/>
    <n v="37169"/>
    <n v="1858450"/>
    <n v="74"/>
    <n v="50"/>
    <n v="9663.94"/>
    <n v="27505.06"/>
    <n v="483197"/>
    <n v="1375253"/>
  </r>
  <r>
    <x v="6"/>
    <x v="1"/>
    <x v="1"/>
    <x v="6"/>
    <s v="Rain Jacket"/>
    <x v="0"/>
    <n v="45530"/>
    <n v="12748400"/>
    <n v="58"/>
    <n v="280"/>
    <n v="19122.599999999999"/>
    <n v="26407.399999999998"/>
    <n v="5354328"/>
    <n v="7394071.9999999991"/>
  </r>
  <r>
    <x v="0"/>
    <x v="4"/>
    <x v="0"/>
    <x v="4"/>
    <s v="Performance Socks"/>
    <x v="1"/>
    <n v="24849"/>
    <n v="2484900"/>
    <n v="58"/>
    <n v="100"/>
    <n v="10436.58"/>
    <n v="14412.419999999998"/>
    <n v="1043658"/>
    <n v="1441241.9999999998"/>
  </r>
  <r>
    <x v="9"/>
    <x v="1"/>
    <x v="2"/>
    <x v="9"/>
    <s v="Air Jordan"/>
    <x v="2"/>
    <n v="24607"/>
    <n v="4429260"/>
    <n v="72"/>
    <n v="180"/>
    <n v="6889.9600000000009"/>
    <n v="17717.04"/>
    <n v="1240192.8000000003"/>
    <n v="3189067.2"/>
  </r>
  <r>
    <x v="2"/>
    <x v="3"/>
    <x v="0"/>
    <x v="4"/>
    <s v="Crew Socks"/>
    <x v="1"/>
    <n v="22460"/>
    <n v="1347600"/>
    <n v="67"/>
    <n v="60"/>
    <n v="7411.8"/>
    <n v="15048.2"/>
    <n v="444708"/>
    <n v="902892"/>
  </r>
  <r>
    <x v="7"/>
    <x v="6"/>
    <x v="1"/>
    <x v="2"/>
    <s v="Tech Fleece"/>
    <x v="1"/>
    <n v="17571"/>
    <n v="1932810"/>
    <n v="52"/>
    <n v="110"/>
    <n v="8434.08"/>
    <n v="9136.92"/>
    <n v="927748.8"/>
    <n v="1005061.2"/>
  </r>
  <r>
    <x v="4"/>
    <x v="0"/>
    <x v="2"/>
    <x v="10"/>
    <s v="Mercurial"/>
    <x v="2"/>
    <n v="20632"/>
    <n v="5776960"/>
    <n v="90"/>
    <n v="280"/>
    <n v="2063.2000000000003"/>
    <n v="18568.8"/>
    <n v="577696.00000000012"/>
    <n v="5199264"/>
  </r>
  <r>
    <x v="11"/>
    <x v="4"/>
    <x v="0"/>
    <x v="0"/>
    <s v="Gym Sack"/>
    <x v="0"/>
    <n v="7095"/>
    <n v="1206150"/>
    <n v="83"/>
    <n v="170"/>
    <n v="1206.1500000000001"/>
    <n v="5888.8499999999995"/>
    <n v="205045.50000000003"/>
    <n v="1001104.4999999999"/>
  </r>
  <r>
    <x v="5"/>
    <x v="6"/>
    <x v="1"/>
    <x v="5"/>
    <s v="Compression Wear"/>
    <x v="0"/>
    <n v="9612"/>
    <n v="1441800"/>
    <n v="79"/>
    <n v="150"/>
    <n v="2018.52"/>
    <n v="7593.4800000000005"/>
    <n v="302778"/>
    <n v="1139022"/>
  </r>
  <r>
    <x v="7"/>
    <x v="2"/>
    <x v="1"/>
    <x v="6"/>
    <s v="Rain Jacket"/>
    <x v="1"/>
    <n v="23362"/>
    <n v="4205160"/>
    <n v="88"/>
    <n v="180"/>
    <n v="2803.44"/>
    <n v="20558.560000000001"/>
    <n v="504619.2"/>
    <n v="3700540.8000000003"/>
  </r>
  <r>
    <x v="7"/>
    <x v="0"/>
    <x v="1"/>
    <x v="2"/>
    <s v="Tech Fleece"/>
    <x v="2"/>
    <n v="28434"/>
    <n v="7392840"/>
    <n v="55"/>
    <n v="260"/>
    <n v="12795.300000000001"/>
    <n v="15638.7"/>
    <n v="3326778.0000000005"/>
    <n v="4066062"/>
  </r>
  <r>
    <x v="10"/>
    <x v="5"/>
    <x v="1"/>
    <x v="6"/>
    <s v="Windrunner"/>
    <x v="1"/>
    <n v="30604"/>
    <n v="7038920"/>
    <n v="72"/>
    <n v="230"/>
    <n v="8569.1200000000008"/>
    <n v="22034.879999999997"/>
    <n v="1970897.6"/>
    <n v="5068022.3999999994"/>
  </r>
  <r>
    <x v="4"/>
    <x v="6"/>
    <x v="1"/>
    <x v="5"/>
    <s v="Compression Wear"/>
    <x v="0"/>
    <n v="12383"/>
    <n v="1362130"/>
    <n v="90"/>
    <n v="110"/>
    <n v="1238.3000000000002"/>
    <n v="11144.7"/>
    <n v="136213.00000000003"/>
    <n v="1225917"/>
  </r>
  <r>
    <x v="11"/>
    <x v="2"/>
    <x v="1"/>
    <x v="6"/>
    <s v="Windrunner"/>
    <x v="1"/>
    <n v="46249"/>
    <n v="9249800"/>
    <n v="53"/>
    <n v="200"/>
    <n v="21737.03"/>
    <n v="24511.97"/>
    <n v="4347406"/>
    <n v="4902394"/>
  </r>
  <r>
    <x v="2"/>
    <x v="2"/>
    <x v="1"/>
    <x v="5"/>
    <s v="Compression Wear"/>
    <x v="0"/>
    <n v="43439"/>
    <n v="3475120"/>
    <n v="59"/>
    <n v="80"/>
    <n v="17809.989999999998"/>
    <n v="25629.01"/>
    <n v="1424799.1999999997"/>
    <n v="2050320.7999999998"/>
  </r>
  <r>
    <x v="6"/>
    <x v="4"/>
    <x v="1"/>
    <x v="2"/>
    <s v="Therma-FIT"/>
    <x v="2"/>
    <n v="49510"/>
    <n v="3465700"/>
    <n v="54"/>
    <n v="70"/>
    <n v="22774.600000000002"/>
    <n v="26735.4"/>
    <n v="1594222.0000000002"/>
    <n v="1871478"/>
  </r>
  <r>
    <x v="7"/>
    <x v="4"/>
    <x v="2"/>
    <x v="8"/>
    <s v="Air Zoom"/>
    <x v="1"/>
    <n v="13052"/>
    <n v="3654560"/>
    <n v="58"/>
    <n v="280"/>
    <n v="5481.84"/>
    <n v="7570.16"/>
    <n v="1534915.2"/>
    <n v="2119644.7999999998"/>
  </r>
  <r>
    <x v="11"/>
    <x v="5"/>
    <x v="0"/>
    <x v="4"/>
    <s v="Crew Socks"/>
    <x v="2"/>
    <n v="28395"/>
    <n v="6530850"/>
    <n v="57"/>
    <n v="230"/>
    <n v="12209.85"/>
    <n v="16185.149999999998"/>
    <n v="2808265.5"/>
    <n v="3722584.4999999995"/>
  </r>
  <r>
    <x v="1"/>
    <x v="3"/>
    <x v="1"/>
    <x v="2"/>
    <s v="Therma-FIT"/>
    <x v="1"/>
    <n v="38487"/>
    <n v="7697400"/>
    <n v="81"/>
    <n v="200"/>
    <n v="7312.53"/>
    <n v="31174.47"/>
    <n v="1462506"/>
    <n v="6234894"/>
  </r>
  <r>
    <x v="1"/>
    <x v="4"/>
    <x v="2"/>
    <x v="7"/>
    <s v="Blazer"/>
    <x v="0"/>
    <n v="11484"/>
    <n v="2871000"/>
    <n v="51"/>
    <n v="250"/>
    <n v="5627.16"/>
    <n v="5856.84"/>
    <n v="1406790"/>
    <n v="1464210"/>
  </r>
  <r>
    <x v="2"/>
    <x v="6"/>
    <x v="2"/>
    <x v="8"/>
    <s v="Pegasus"/>
    <x v="1"/>
    <n v="21146"/>
    <n v="5709420"/>
    <n v="70"/>
    <n v="270"/>
    <n v="6343.8"/>
    <n v="14802.199999999999"/>
    <n v="1712826"/>
    <n v="3996593.9999999995"/>
  </r>
  <r>
    <x v="5"/>
    <x v="3"/>
    <x v="0"/>
    <x v="1"/>
    <s v="Hats"/>
    <x v="2"/>
    <n v="19271"/>
    <n v="1348970"/>
    <n v="78"/>
    <n v="70"/>
    <n v="4239.62"/>
    <n v="15031.380000000001"/>
    <n v="296773.39999999997"/>
    <n v="1052196.6000000001"/>
  </r>
  <r>
    <x v="9"/>
    <x v="1"/>
    <x v="2"/>
    <x v="7"/>
    <s v="Blazer"/>
    <x v="0"/>
    <n v="42446"/>
    <n v="3395680"/>
    <n v="81"/>
    <n v="80"/>
    <n v="8064.74"/>
    <n v="34381.26"/>
    <n v="645179.19999999995"/>
    <n v="2750500.8000000003"/>
  </r>
  <r>
    <x v="10"/>
    <x v="4"/>
    <x v="1"/>
    <x v="2"/>
    <s v="Tech Fleece"/>
    <x v="0"/>
    <n v="45929"/>
    <n v="7348640"/>
    <n v="66"/>
    <n v="160"/>
    <n v="15615.86"/>
    <n v="30313.140000000003"/>
    <n v="2498537.6"/>
    <n v="4850102.4000000004"/>
  </r>
  <r>
    <x v="1"/>
    <x v="6"/>
    <x v="0"/>
    <x v="4"/>
    <s v="Crew Socks"/>
    <x v="2"/>
    <n v="17022"/>
    <n v="1021320"/>
    <n v="52"/>
    <n v="60"/>
    <n v="8170.5599999999995"/>
    <n v="8851.44"/>
    <n v="490233.59999999998"/>
    <n v="531086.4"/>
  </r>
  <r>
    <x v="5"/>
    <x v="2"/>
    <x v="1"/>
    <x v="2"/>
    <s v="Tech Fleece"/>
    <x v="1"/>
    <n v="30406"/>
    <n v="6081200"/>
    <n v="87"/>
    <n v="200"/>
    <n v="3952.78"/>
    <n v="26453.22"/>
    <n v="790556"/>
    <n v="5290644"/>
  </r>
  <r>
    <x v="6"/>
    <x v="6"/>
    <x v="1"/>
    <x v="5"/>
    <s v="Compression Wear"/>
    <x v="2"/>
    <n v="31840"/>
    <n v="3502400"/>
    <n v="65"/>
    <n v="110"/>
    <n v="11144"/>
    <n v="20696"/>
    <n v="1225840"/>
    <n v="2276560"/>
  </r>
  <r>
    <x v="3"/>
    <x v="2"/>
    <x v="1"/>
    <x v="5"/>
    <s v="Compression Wear"/>
    <x v="0"/>
    <n v="37396"/>
    <n v="5609400"/>
    <n v="59"/>
    <n v="150"/>
    <n v="15332.359999999999"/>
    <n v="22063.64"/>
    <n v="2299854"/>
    <n v="3309546"/>
  </r>
  <r>
    <x v="8"/>
    <x v="3"/>
    <x v="1"/>
    <x v="2"/>
    <s v="Tech Fleece"/>
    <x v="0"/>
    <n v="34475"/>
    <n v="5171250"/>
    <n v="71"/>
    <n v="150"/>
    <n v="9997.75"/>
    <n v="24477.25"/>
    <n v="1499662.5"/>
    <n v="3671587.5"/>
  </r>
  <r>
    <x v="9"/>
    <x v="0"/>
    <x v="1"/>
    <x v="6"/>
    <s v="Rain Jacket"/>
    <x v="0"/>
    <n v="19448"/>
    <n v="2528240"/>
    <n v="54"/>
    <n v="130"/>
    <n v="8946.08"/>
    <n v="10501.92"/>
    <n v="1162990.3999999999"/>
    <n v="1365249.6"/>
  </r>
  <r>
    <x v="3"/>
    <x v="3"/>
    <x v="0"/>
    <x v="4"/>
    <s v="Performance Socks"/>
    <x v="1"/>
    <n v="20448"/>
    <n v="5725440"/>
    <n v="60"/>
    <n v="280"/>
    <n v="8179.2000000000007"/>
    <n v="12268.8"/>
    <n v="2290176"/>
    <n v="3435264"/>
  </r>
  <r>
    <x v="7"/>
    <x v="1"/>
    <x v="2"/>
    <x v="8"/>
    <s v="Pegasus"/>
    <x v="2"/>
    <n v="21015"/>
    <n v="4833450"/>
    <n v="62"/>
    <n v="230"/>
    <n v="7985.7"/>
    <n v="13029.3"/>
    <n v="1836711"/>
    <n v="2996739"/>
  </r>
  <r>
    <x v="4"/>
    <x v="3"/>
    <x v="2"/>
    <x v="9"/>
    <s v="KD Series"/>
    <x v="1"/>
    <n v="40905"/>
    <n v="8181000"/>
    <n v="57"/>
    <n v="200"/>
    <n v="17589.150000000001"/>
    <n v="23315.85"/>
    <n v="3517830.0000000005"/>
    <n v="4663170"/>
  </r>
  <r>
    <x v="5"/>
    <x v="1"/>
    <x v="2"/>
    <x v="10"/>
    <s v="Phantom Vision"/>
    <x v="0"/>
    <n v="14436"/>
    <n v="1443600"/>
    <n v="54"/>
    <n v="100"/>
    <n v="6640.56"/>
    <n v="7795.4400000000005"/>
    <n v="664056"/>
    <n v="779544"/>
  </r>
  <r>
    <x v="1"/>
    <x v="2"/>
    <x v="1"/>
    <x v="6"/>
    <s v="Rain Jacket"/>
    <x v="1"/>
    <n v="25907"/>
    <n v="7253960"/>
    <n v="66"/>
    <n v="280"/>
    <n v="8808.380000000001"/>
    <n v="17098.620000000003"/>
    <n v="2466346.4000000004"/>
    <n v="4787613.6000000006"/>
  </r>
  <r>
    <x v="4"/>
    <x v="6"/>
    <x v="0"/>
    <x v="1"/>
    <s v="Hats"/>
    <x v="2"/>
    <n v="19861"/>
    <n v="1588880"/>
    <n v="84"/>
    <n v="80"/>
    <n v="3177.76"/>
    <n v="16683.239999999998"/>
    <n v="254220.80000000002"/>
    <n v="1334659.1999999997"/>
  </r>
  <r>
    <x v="3"/>
    <x v="0"/>
    <x v="0"/>
    <x v="1"/>
    <s v="Hats"/>
    <x v="2"/>
    <n v="11839"/>
    <n v="828730"/>
    <n v="64"/>
    <n v="70"/>
    <n v="4262.04"/>
    <n v="7576.96"/>
    <n v="298342.8"/>
    <n v="530387.19999999995"/>
  </r>
  <r>
    <x v="0"/>
    <x v="1"/>
    <x v="0"/>
    <x v="1"/>
    <s v="Bags"/>
    <x v="0"/>
    <n v="32418"/>
    <n v="4214340"/>
    <n v="71"/>
    <n v="130"/>
    <n v="9401.2199999999993"/>
    <n v="23016.78"/>
    <n v="1222158.5999999999"/>
    <n v="2992181.4"/>
  </r>
  <r>
    <x v="6"/>
    <x v="5"/>
    <x v="0"/>
    <x v="0"/>
    <s v="Backpack"/>
    <x v="0"/>
    <n v="45099"/>
    <n v="9019800"/>
    <n v="50"/>
    <n v="200"/>
    <n v="22549.5"/>
    <n v="22549.5"/>
    <n v="4509900"/>
    <n v="4509900"/>
  </r>
  <r>
    <x v="10"/>
    <x v="5"/>
    <x v="2"/>
    <x v="10"/>
    <s v="Mercurial"/>
    <x v="1"/>
    <n v="14208"/>
    <n v="3978240"/>
    <n v="68"/>
    <n v="280"/>
    <n v="4546.5600000000004"/>
    <n v="9661.44"/>
    <n v="1273036.8"/>
    <n v="2705203.2000000002"/>
  </r>
  <r>
    <x v="0"/>
    <x v="0"/>
    <x v="0"/>
    <x v="4"/>
    <s v="Crew Socks"/>
    <x v="2"/>
    <n v="39891"/>
    <n v="11568390"/>
    <n v="64"/>
    <n v="290"/>
    <n v="14360.76"/>
    <n v="25530.240000000002"/>
    <n v="4164620.4"/>
    <n v="7403769.6000000006"/>
  </r>
  <r>
    <x v="8"/>
    <x v="4"/>
    <x v="0"/>
    <x v="0"/>
    <s v="Backpack"/>
    <x v="1"/>
    <n v="11286"/>
    <n v="1467180"/>
    <n v="88"/>
    <n v="130"/>
    <n v="1354.32"/>
    <n v="9931.68"/>
    <n v="176061.6"/>
    <n v="1291118.4000000001"/>
  </r>
  <r>
    <x v="11"/>
    <x v="2"/>
    <x v="1"/>
    <x v="5"/>
    <s v="Dri-FIT"/>
    <x v="1"/>
    <n v="31674"/>
    <n v="9502200"/>
    <n v="86"/>
    <n v="300"/>
    <n v="4434.3600000000006"/>
    <n v="27239.64"/>
    <n v="1330308.0000000002"/>
    <n v="8171892"/>
  </r>
  <r>
    <x v="7"/>
    <x v="4"/>
    <x v="1"/>
    <x v="6"/>
    <s v="Windrunner"/>
    <x v="0"/>
    <n v="48413"/>
    <n v="8230210"/>
    <n v="86"/>
    <n v="170"/>
    <n v="6777.8200000000006"/>
    <n v="41635.18"/>
    <n v="1152229.4000000001"/>
    <n v="7077980.5999999996"/>
  </r>
  <r>
    <x v="9"/>
    <x v="2"/>
    <x v="2"/>
    <x v="8"/>
    <s v="React Infinity"/>
    <x v="2"/>
    <n v="13360"/>
    <n v="3740800"/>
    <n v="66"/>
    <n v="280"/>
    <n v="4542.4000000000005"/>
    <n v="8817.6"/>
    <n v="1271872.0000000002"/>
    <n v="2468928"/>
  </r>
  <r>
    <x v="5"/>
    <x v="0"/>
    <x v="1"/>
    <x v="2"/>
    <s v="Tech Fleece"/>
    <x v="1"/>
    <n v="18488"/>
    <n v="2218560"/>
    <n v="59"/>
    <n v="120"/>
    <n v="7580.08"/>
    <n v="10907.92"/>
    <n v="909609.6"/>
    <n v="1308950.3999999999"/>
  </r>
  <r>
    <x v="0"/>
    <x v="6"/>
    <x v="2"/>
    <x v="10"/>
    <s v="Mercurial"/>
    <x v="1"/>
    <n v="10346"/>
    <n v="1862280"/>
    <n v="79"/>
    <n v="180"/>
    <n v="2172.66"/>
    <n v="8173.34"/>
    <n v="391078.8"/>
    <n v="1471201.2"/>
  </r>
  <r>
    <x v="0"/>
    <x v="0"/>
    <x v="1"/>
    <x v="5"/>
    <s v="Dri-FIT"/>
    <x v="1"/>
    <n v="49315"/>
    <n v="9369850"/>
    <n v="70"/>
    <n v="190"/>
    <n v="14794.5"/>
    <n v="34520.5"/>
    <n v="2810955"/>
    <n v="6558895"/>
  </r>
  <r>
    <x v="7"/>
    <x v="1"/>
    <x v="1"/>
    <x v="2"/>
    <s v="Tech Fleece"/>
    <x v="1"/>
    <n v="31688"/>
    <n v="7605120"/>
    <n v="58"/>
    <n v="240"/>
    <n v="13308.96"/>
    <n v="18379.039999999997"/>
    <n v="3194150.4"/>
    <n v="4410969.5999999996"/>
  </r>
  <r>
    <x v="3"/>
    <x v="0"/>
    <x v="0"/>
    <x v="1"/>
    <s v="Bags"/>
    <x v="0"/>
    <n v="35804"/>
    <n v="5370600"/>
    <n v="71"/>
    <n v="150"/>
    <n v="10383.16"/>
    <n v="25420.84"/>
    <n v="1557474"/>
    <n v="3813126"/>
  </r>
  <r>
    <x v="6"/>
    <x v="3"/>
    <x v="1"/>
    <x v="6"/>
    <s v="Windrunner"/>
    <x v="1"/>
    <n v="9045"/>
    <n v="2442150"/>
    <n v="86"/>
    <n v="270"/>
    <n v="1266.3000000000002"/>
    <n v="7778.7"/>
    <n v="341901.00000000006"/>
    <n v="2100249"/>
  </r>
  <r>
    <x v="10"/>
    <x v="2"/>
    <x v="0"/>
    <x v="4"/>
    <s v="Performance Socks"/>
    <x v="2"/>
    <n v="11050"/>
    <n v="1768000"/>
    <n v="90"/>
    <n v="160"/>
    <n v="1105"/>
    <n v="9945"/>
    <n v="176800"/>
    <n v="1591200"/>
  </r>
  <r>
    <x v="5"/>
    <x v="4"/>
    <x v="0"/>
    <x v="0"/>
    <s v="Backpack"/>
    <x v="1"/>
    <n v="39059"/>
    <n v="5858850"/>
    <n v="61"/>
    <n v="150"/>
    <n v="15233.01"/>
    <n v="23825.989999999998"/>
    <n v="2284951.5"/>
    <n v="3573898.4999999995"/>
  </r>
  <r>
    <x v="7"/>
    <x v="5"/>
    <x v="0"/>
    <x v="4"/>
    <s v="Crew Socks"/>
    <x v="0"/>
    <n v="21955"/>
    <n v="3512800"/>
    <n v="87"/>
    <n v="160"/>
    <n v="2854.15"/>
    <n v="19100.849999999999"/>
    <n v="456664"/>
    <n v="3056136"/>
  </r>
  <r>
    <x v="7"/>
    <x v="4"/>
    <x v="2"/>
    <x v="7"/>
    <s v="Air Max"/>
    <x v="0"/>
    <n v="36286"/>
    <n v="1814300"/>
    <n v="64"/>
    <n v="50"/>
    <n v="13062.96"/>
    <n v="23223.040000000001"/>
    <n v="653148"/>
    <n v="1161152"/>
  </r>
  <r>
    <x v="7"/>
    <x v="0"/>
    <x v="2"/>
    <x v="8"/>
    <s v="Air Zoom"/>
    <x v="0"/>
    <n v="29636"/>
    <n v="7409000"/>
    <n v="73"/>
    <n v="250"/>
    <n v="8001.72"/>
    <n v="21634.28"/>
    <n v="2000430"/>
    <n v="5408570"/>
  </r>
  <r>
    <x v="11"/>
    <x v="2"/>
    <x v="0"/>
    <x v="4"/>
    <s v="Performance Socks"/>
    <x v="2"/>
    <n v="49808"/>
    <n v="6973120"/>
    <n v="53"/>
    <n v="140"/>
    <n v="23409.759999999998"/>
    <n v="26398.240000000002"/>
    <n v="3277366.4"/>
    <n v="3695753.6"/>
  </r>
  <r>
    <x v="9"/>
    <x v="6"/>
    <x v="2"/>
    <x v="8"/>
    <s v="React Infinity"/>
    <x v="2"/>
    <n v="20135"/>
    <n v="1208100"/>
    <n v="85"/>
    <n v="60"/>
    <n v="3020.25"/>
    <n v="17114.75"/>
    <n v="181215"/>
    <n v="1026885"/>
  </r>
  <r>
    <x v="0"/>
    <x v="5"/>
    <x v="0"/>
    <x v="1"/>
    <s v="Hats"/>
    <x v="2"/>
    <n v="5398"/>
    <n v="1403480"/>
    <n v="89"/>
    <n v="260"/>
    <n v="593.78"/>
    <n v="4804.22"/>
    <n v="154382.79999999999"/>
    <n v="1249097.2"/>
  </r>
  <r>
    <x v="8"/>
    <x v="0"/>
    <x v="1"/>
    <x v="2"/>
    <s v="Therma-FIT"/>
    <x v="1"/>
    <n v="49772"/>
    <n v="6968080"/>
    <n v="83"/>
    <n v="140"/>
    <n v="8461.24"/>
    <n v="41310.759999999995"/>
    <n v="1184573.5999999999"/>
    <n v="5783506.3999999994"/>
  </r>
  <r>
    <x v="8"/>
    <x v="1"/>
    <x v="0"/>
    <x v="4"/>
    <s v="Crew Socks"/>
    <x v="2"/>
    <n v="20657"/>
    <n v="1239420"/>
    <n v="72"/>
    <n v="60"/>
    <n v="5783.9600000000009"/>
    <n v="14873.039999999999"/>
    <n v="347037.60000000003"/>
    <n v="892382.39999999991"/>
  </r>
  <r>
    <x v="8"/>
    <x v="6"/>
    <x v="0"/>
    <x v="0"/>
    <s v="Backpack"/>
    <x v="0"/>
    <n v="9556"/>
    <n v="2006760"/>
    <n v="81"/>
    <n v="210"/>
    <n v="1815.64"/>
    <n v="7740.3600000000006"/>
    <n v="381284.4"/>
    <n v="1625475.6"/>
  </r>
  <r>
    <x v="11"/>
    <x v="6"/>
    <x v="1"/>
    <x v="6"/>
    <s v="Rain Jacket"/>
    <x v="2"/>
    <n v="24716"/>
    <n v="3707400"/>
    <n v="56"/>
    <n v="150"/>
    <n v="10875.04"/>
    <n v="13840.960000000001"/>
    <n v="1631256.0000000002"/>
    <n v="2076144.0000000002"/>
  </r>
  <r>
    <x v="5"/>
    <x v="2"/>
    <x v="1"/>
    <x v="5"/>
    <s v="Dri-FIT"/>
    <x v="2"/>
    <n v="36813"/>
    <n v="9571380"/>
    <n v="90"/>
    <n v="260"/>
    <n v="3681.3"/>
    <n v="33131.700000000004"/>
    <n v="957138"/>
    <n v="8614242.0000000019"/>
  </r>
  <r>
    <x v="7"/>
    <x v="0"/>
    <x v="1"/>
    <x v="2"/>
    <s v="Tech Fleece"/>
    <x v="0"/>
    <n v="38922"/>
    <n v="9341280"/>
    <n v="78"/>
    <n v="240"/>
    <n v="8562.84"/>
    <n v="30359.16"/>
    <n v="2055081.6"/>
    <n v="7286198.4000000004"/>
  </r>
  <r>
    <x v="9"/>
    <x v="0"/>
    <x v="0"/>
    <x v="0"/>
    <s v="Backpack"/>
    <x v="0"/>
    <n v="21700"/>
    <n v="5642000"/>
    <n v="76"/>
    <n v="260"/>
    <n v="5208"/>
    <n v="16492"/>
    <n v="1354080"/>
    <n v="4287920"/>
  </r>
  <r>
    <x v="0"/>
    <x v="0"/>
    <x v="0"/>
    <x v="4"/>
    <s v="Crew Socks"/>
    <x v="2"/>
    <n v="30607"/>
    <n v="1530350"/>
    <n v="67"/>
    <n v="50"/>
    <n v="10100.310000000001"/>
    <n v="20506.690000000002"/>
    <n v="505015.50000000006"/>
    <n v="1025334.5000000001"/>
  </r>
  <r>
    <x v="3"/>
    <x v="6"/>
    <x v="2"/>
    <x v="9"/>
    <s v="LeBron Series"/>
    <x v="2"/>
    <n v="41927"/>
    <n v="8804670"/>
    <n v="69"/>
    <n v="210"/>
    <n v="12997.37"/>
    <n v="28929.629999999997"/>
    <n v="2729447.7"/>
    <n v="6075222.2999999998"/>
  </r>
  <r>
    <x v="7"/>
    <x v="3"/>
    <x v="2"/>
    <x v="9"/>
    <s v="Air Jordan"/>
    <x v="2"/>
    <n v="14104"/>
    <n v="1410400"/>
    <n v="85"/>
    <n v="100"/>
    <n v="2115.6"/>
    <n v="11988.4"/>
    <n v="211560"/>
    <n v="1198840"/>
  </r>
  <r>
    <x v="10"/>
    <x v="6"/>
    <x v="1"/>
    <x v="2"/>
    <s v="Therma-FIT"/>
    <x v="1"/>
    <n v="48694"/>
    <n v="14608200"/>
    <n v="53"/>
    <n v="300"/>
    <n v="22886.18"/>
    <n v="25807.82"/>
    <n v="6865854"/>
    <n v="7742346"/>
  </r>
  <r>
    <x v="3"/>
    <x v="0"/>
    <x v="1"/>
    <x v="5"/>
    <s v="Dri-FIT"/>
    <x v="1"/>
    <n v="41095"/>
    <n v="3698550"/>
    <n v="81"/>
    <n v="90"/>
    <n v="7808.05"/>
    <n v="33286.950000000004"/>
    <n v="702724.5"/>
    <n v="2995825.5000000005"/>
  </r>
  <r>
    <x v="9"/>
    <x v="0"/>
    <x v="1"/>
    <x v="5"/>
    <s v="Compression Wear"/>
    <x v="1"/>
    <n v="14939"/>
    <n v="2987800"/>
    <n v="58"/>
    <n v="200"/>
    <n v="6274.38"/>
    <n v="8664.619999999999"/>
    <n v="1254876"/>
    <n v="1732923.9999999998"/>
  </r>
  <r>
    <x v="6"/>
    <x v="2"/>
    <x v="2"/>
    <x v="8"/>
    <s v="Pegasus"/>
    <x v="0"/>
    <n v="10699"/>
    <n v="1925820"/>
    <n v="75"/>
    <n v="180"/>
    <n v="2674.75"/>
    <n v="8024.25"/>
    <n v="481455"/>
    <n v="1444365"/>
  </r>
  <r>
    <x v="6"/>
    <x v="5"/>
    <x v="2"/>
    <x v="3"/>
    <s v="Vapor Cricket"/>
    <x v="0"/>
    <n v="13044"/>
    <n v="2347920"/>
    <n v="56"/>
    <n v="180"/>
    <n v="5739.36"/>
    <n v="7304.64"/>
    <n v="1033084.7999999999"/>
    <n v="1314835.2"/>
  </r>
  <r>
    <x v="9"/>
    <x v="5"/>
    <x v="1"/>
    <x v="2"/>
    <s v="Therma-FIT"/>
    <x v="1"/>
    <n v="10066"/>
    <n v="1912540"/>
    <n v="72"/>
    <n v="190"/>
    <n v="2818.4800000000005"/>
    <n v="7247.5199999999995"/>
    <n v="535511.20000000007"/>
    <n v="1377028.7999999998"/>
  </r>
  <r>
    <x v="3"/>
    <x v="0"/>
    <x v="2"/>
    <x v="10"/>
    <s v="Mercurial"/>
    <x v="1"/>
    <n v="43215"/>
    <n v="10371600"/>
    <n v="72"/>
    <n v="240"/>
    <n v="12100.2"/>
    <n v="31114.799999999999"/>
    <n v="2904048"/>
    <n v="7467552"/>
  </r>
  <r>
    <x v="6"/>
    <x v="0"/>
    <x v="0"/>
    <x v="4"/>
    <s v="Performance Socks"/>
    <x v="2"/>
    <n v="31752"/>
    <n v="5080320"/>
    <n v="89"/>
    <n v="160"/>
    <n v="3492.72"/>
    <n v="28259.279999999999"/>
    <n v="558835.19999999995"/>
    <n v="4521484.8"/>
  </r>
  <r>
    <x v="1"/>
    <x v="5"/>
    <x v="2"/>
    <x v="3"/>
    <s v="Vapor Cricket"/>
    <x v="0"/>
    <n v="28077"/>
    <n v="3930780"/>
    <n v="66"/>
    <n v="140"/>
    <n v="9546.18"/>
    <n v="18530.82"/>
    <n v="1336465.2"/>
    <n v="2594314.7999999998"/>
  </r>
  <r>
    <x v="2"/>
    <x v="4"/>
    <x v="0"/>
    <x v="0"/>
    <s v="Backpack"/>
    <x v="0"/>
    <n v="38088"/>
    <n v="11045520"/>
    <n v="70"/>
    <n v="290"/>
    <n v="11426.4"/>
    <n v="26661.599999999999"/>
    <n v="3313656"/>
    <n v="7731864"/>
  </r>
  <r>
    <x v="1"/>
    <x v="4"/>
    <x v="1"/>
    <x v="6"/>
    <s v="Windrunner"/>
    <x v="0"/>
    <n v="15527"/>
    <n v="1086890"/>
    <n v="81"/>
    <n v="70"/>
    <n v="2950.13"/>
    <n v="12576.87"/>
    <n v="206509.1"/>
    <n v="880380.9"/>
  </r>
  <r>
    <x v="8"/>
    <x v="0"/>
    <x v="1"/>
    <x v="6"/>
    <s v="Rain Jacket"/>
    <x v="1"/>
    <n v="25307"/>
    <n v="4555260"/>
    <n v="63"/>
    <n v="180"/>
    <n v="9363.59"/>
    <n v="15943.41"/>
    <n v="1685446.2"/>
    <n v="2869813.8"/>
  </r>
  <r>
    <x v="3"/>
    <x v="0"/>
    <x v="2"/>
    <x v="3"/>
    <s v="Vapor Cricket"/>
    <x v="2"/>
    <n v="27087"/>
    <n v="7584360"/>
    <n v="75"/>
    <n v="280"/>
    <n v="6771.75"/>
    <n v="20315.25"/>
    <n v="1896090"/>
    <n v="5688270"/>
  </r>
  <r>
    <x v="9"/>
    <x v="0"/>
    <x v="1"/>
    <x v="2"/>
    <s v="Tech Fleece"/>
    <x v="0"/>
    <n v="30241"/>
    <n v="7257840"/>
    <n v="74"/>
    <n v="240"/>
    <n v="7862.66"/>
    <n v="22378.34"/>
    <n v="1887038.4"/>
    <n v="5370801.5999999996"/>
  </r>
  <r>
    <x v="1"/>
    <x v="6"/>
    <x v="1"/>
    <x v="2"/>
    <s v="Tech Fleece"/>
    <x v="0"/>
    <n v="36693"/>
    <n v="2201580"/>
    <n v="55"/>
    <n v="60"/>
    <n v="16511.850000000002"/>
    <n v="20181.150000000001"/>
    <n v="990711.00000000012"/>
    <n v="1210869"/>
  </r>
  <r>
    <x v="5"/>
    <x v="0"/>
    <x v="1"/>
    <x v="6"/>
    <s v="Rain Jacket"/>
    <x v="0"/>
    <n v="22371"/>
    <n v="4921620"/>
    <n v="50"/>
    <n v="220"/>
    <n v="11185.5"/>
    <n v="11185.5"/>
    <n v="2460810"/>
    <n v="2460810"/>
  </r>
  <r>
    <x v="10"/>
    <x v="4"/>
    <x v="1"/>
    <x v="2"/>
    <s v="Therma-FIT"/>
    <x v="0"/>
    <n v="29212"/>
    <n v="5550280"/>
    <n v="54"/>
    <n v="190"/>
    <n v="13437.52"/>
    <n v="15774.480000000001"/>
    <n v="2553128.8000000003"/>
    <n v="2997151.2"/>
  </r>
  <r>
    <x v="4"/>
    <x v="1"/>
    <x v="0"/>
    <x v="0"/>
    <s v="Gym Sack"/>
    <x v="0"/>
    <n v="41079"/>
    <n v="6161850"/>
    <n v="84"/>
    <n v="150"/>
    <n v="6572.64"/>
    <n v="34506.36"/>
    <n v="985896"/>
    <n v="5175954"/>
  </r>
  <r>
    <x v="4"/>
    <x v="4"/>
    <x v="2"/>
    <x v="7"/>
    <s v="Air Force 1"/>
    <x v="2"/>
    <n v="24535"/>
    <n v="4170950"/>
    <n v="71"/>
    <n v="170"/>
    <n v="7115.15"/>
    <n v="17419.849999999999"/>
    <n v="1209575.5"/>
    <n v="2961374.4999999995"/>
  </r>
  <r>
    <x v="2"/>
    <x v="1"/>
    <x v="2"/>
    <x v="3"/>
    <s v="Vapor Cricket"/>
    <x v="2"/>
    <n v="18106"/>
    <n v="4164380"/>
    <n v="68"/>
    <n v="230"/>
    <n v="5793.92"/>
    <n v="12312.080000000002"/>
    <n v="1332601.6000000001"/>
    <n v="2831778.4000000004"/>
  </r>
  <r>
    <x v="10"/>
    <x v="0"/>
    <x v="1"/>
    <x v="2"/>
    <s v="Therma-FIT"/>
    <x v="0"/>
    <n v="20599"/>
    <n v="4737770"/>
    <n v="57"/>
    <n v="230"/>
    <n v="8857.57"/>
    <n v="11741.429999999998"/>
    <n v="2037241.0999999999"/>
    <n v="2700528.8999999994"/>
  </r>
  <r>
    <x v="7"/>
    <x v="5"/>
    <x v="0"/>
    <x v="4"/>
    <s v="Performance Socks"/>
    <x v="0"/>
    <n v="19586"/>
    <n v="3721340"/>
    <n v="51"/>
    <n v="190"/>
    <n v="9597.14"/>
    <n v="9988.86"/>
    <n v="1823456.5999999999"/>
    <n v="1897883.4000000001"/>
  </r>
  <r>
    <x v="1"/>
    <x v="1"/>
    <x v="0"/>
    <x v="1"/>
    <s v="Bags"/>
    <x v="1"/>
    <n v="45518"/>
    <n v="10924320"/>
    <n v="87"/>
    <n v="240"/>
    <n v="5917.34"/>
    <n v="39600.659999999996"/>
    <n v="1420161.6"/>
    <n v="9504158.3999999985"/>
  </r>
  <r>
    <x v="2"/>
    <x v="1"/>
    <x v="0"/>
    <x v="0"/>
    <s v="Backpack"/>
    <x v="1"/>
    <n v="9831"/>
    <n v="2949300"/>
    <n v="68"/>
    <n v="300"/>
    <n v="3145.92"/>
    <n v="6685.0800000000008"/>
    <n v="943776"/>
    <n v="2005524.0000000002"/>
  </r>
  <r>
    <x v="8"/>
    <x v="0"/>
    <x v="0"/>
    <x v="1"/>
    <s v="Hats"/>
    <x v="0"/>
    <n v="42842"/>
    <n v="9425240"/>
    <n v="62"/>
    <n v="220"/>
    <n v="16279.960000000001"/>
    <n v="26562.04"/>
    <n v="3581591.2"/>
    <n v="5843648.7999999998"/>
  </r>
  <r>
    <x v="9"/>
    <x v="5"/>
    <x v="0"/>
    <x v="4"/>
    <s v="Crew Socks"/>
    <x v="0"/>
    <n v="31869"/>
    <n v="7648560"/>
    <n v="74"/>
    <n v="240"/>
    <n v="8285.94"/>
    <n v="23583.06"/>
    <n v="1988625.6"/>
    <n v="5659934.4000000004"/>
  </r>
  <r>
    <x v="8"/>
    <x v="1"/>
    <x v="1"/>
    <x v="2"/>
    <s v="Tech Fleece"/>
    <x v="0"/>
    <n v="26433"/>
    <n v="4493610"/>
    <n v="77"/>
    <n v="170"/>
    <n v="6079.59"/>
    <n v="20353.41"/>
    <n v="1033530.3"/>
    <n v="3460079.7"/>
  </r>
  <r>
    <x v="6"/>
    <x v="1"/>
    <x v="1"/>
    <x v="6"/>
    <s v="Windrunner"/>
    <x v="2"/>
    <n v="44154"/>
    <n v="13246200"/>
    <n v="50"/>
    <n v="300"/>
    <n v="22077"/>
    <n v="22077"/>
    <n v="6623100"/>
    <n v="6623100"/>
  </r>
  <r>
    <x v="0"/>
    <x v="2"/>
    <x v="2"/>
    <x v="8"/>
    <s v="Pegasus"/>
    <x v="1"/>
    <n v="11072"/>
    <n v="775040"/>
    <n v="54"/>
    <n v="70"/>
    <n v="5093.12"/>
    <n v="5978.88"/>
    <n v="356518.39999999997"/>
    <n v="418521.60000000003"/>
  </r>
  <r>
    <x v="3"/>
    <x v="3"/>
    <x v="1"/>
    <x v="2"/>
    <s v="Therma-FIT"/>
    <x v="0"/>
    <n v="32012"/>
    <n v="9603600"/>
    <n v="68"/>
    <n v="300"/>
    <n v="10243.84"/>
    <n v="21768.16"/>
    <n v="3073152"/>
    <n v="6530448"/>
  </r>
  <r>
    <x v="10"/>
    <x v="5"/>
    <x v="2"/>
    <x v="10"/>
    <s v="Mercurial"/>
    <x v="1"/>
    <n v="45408"/>
    <n v="4086720"/>
    <n v="90"/>
    <n v="90"/>
    <n v="4540.8"/>
    <n v="40867.200000000004"/>
    <n v="408672"/>
    <n v="3678048.0000000005"/>
  </r>
  <r>
    <x v="4"/>
    <x v="4"/>
    <x v="0"/>
    <x v="4"/>
    <s v="Performance Socks"/>
    <x v="2"/>
    <n v="49226"/>
    <n v="6891640"/>
    <n v="85"/>
    <n v="140"/>
    <n v="7383.9"/>
    <n v="41842.1"/>
    <n v="1033746"/>
    <n v="5857894"/>
  </r>
  <r>
    <x v="11"/>
    <x v="5"/>
    <x v="0"/>
    <x v="0"/>
    <s v="Backpack"/>
    <x v="1"/>
    <n v="26258"/>
    <n v="4726440"/>
    <n v="55"/>
    <n v="180"/>
    <n v="11816.1"/>
    <n v="14441.900000000001"/>
    <n v="2126898"/>
    <n v="2599542.0000000005"/>
  </r>
  <r>
    <x v="5"/>
    <x v="3"/>
    <x v="1"/>
    <x v="2"/>
    <s v="Therma-FIT"/>
    <x v="0"/>
    <n v="29472"/>
    <n v="7662720"/>
    <n v="58"/>
    <n v="260"/>
    <n v="12378.24"/>
    <n v="17093.759999999998"/>
    <n v="3218342.4"/>
    <n v="4444377.5999999996"/>
  </r>
  <r>
    <x v="7"/>
    <x v="4"/>
    <x v="1"/>
    <x v="2"/>
    <s v="Therma-FIT"/>
    <x v="0"/>
    <n v="45392"/>
    <n v="12255840"/>
    <n v="72"/>
    <n v="270"/>
    <n v="12709.760000000002"/>
    <n v="32682.239999999998"/>
    <n v="3431635.2000000007"/>
    <n v="8824204.7999999989"/>
  </r>
  <r>
    <x v="6"/>
    <x v="6"/>
    <x v="0"/>
    <x v="1"/>
    <s v="Bags"/>
    <x v="2"/>
    <n v="40254"/>
    <n v="10466040"/>
    <n v="58"/>
    <n v="260"/>
    <n v="16906.68"/>
    <n v="23347.32"/>
    <n v="4395736.8"/>
    <n v="6070303.2000000002"/>
  </r>
  <r>
    <x v="7"/>
    <x v="1"/>
    <x v="0"/>
    <x v="0"/>
    <s v="Gym Sack"/>
    <x v="1"/>
    <n v="40110"/>
    <n v="2807700"/>
    <n v="71"/>
    <n v="70"/>
    <n v="11631.9"/>
    <n v="28478.1"/>
    <n v="814233"/>
    <n v="1993467"/>
  </r>
  <r>
    <x v="11"/>
    <x v="1"/>
    <x v="0"/>
    <x v="0"/>
    <s v="Gym Sack"/>
    <x v="0"/>
    <n v="14684"/>
    <n v="2055760"/>
    <n v="81"/>
    <n v="140"/>
    <n v="2789.96"/>
    <n v="11894.04"/>
    <n v="390594.4"/>
    <n v="1665165.6"/>
  </r>
  <r>
    <x v="8"/>
    <x v="3"/>
    <x v="0"/>
    <x v="1"/>
    <s v="Hats"/>
    <x v="1"/>
    <n v="29332"/>
    <n v="8506280"/>
    <n v="63"/>
    <n v="290"/>
    <n v="10852.84"/>
    <n v="18479.16"/>
    <n v="3147323.6"/>
    <n v="5358956.4000000004"/>
  </r>
  <r>
    <x v="3"/>
    <x v="3"/>
    <x v="0"/>
    <x v="0"/>
    <s v="Backpack"/>
    <x v="1"/>
    <n v="32488"/>
    <n v="9421520"/>
    <n v="77"/>
    <n v="290"/>
    <n v="7472.2400000000007"/>
    <n v="25015.760000000002"/>
    <n v="2166949.6"/>
    <n v="7254570.4000000004"/>
  </r>
  <r>
    <x v="10"/>
    <x v="6"/>
    <x v="0"/>
    <x v="1"/>
    <s v="Bags"/>
    <x v="0"/>
    <n v="34976"/>
    <n v="10143040"/>
    <n v="81"/>
    <n v="290"/>
    <n v="6645.4400000000005"/>
    <n v="28330.560000000001"/>
    <n v="1927177.6"/>
    <n v="8215862.4000000004"/>
  </r>
  <r>
    <x v="3"/>
    <x v="4"/>
    <x v="1"/>
    <x v="5"/>
    <s v="Compression Wear"/>
    <x v="0"/>
    <n v="5301"/>
    <n v="1484280"/>
    <n v="89"/>
    <n v="280"/>
    <n v="583.11"/>
    <n v="4717.8900000000003"/>
    <n v="163270.80000000002"/>
    <n v="1321009.2000000002"/>
  </r>
  <r>
    <x v="2"/>
    <x v="1"/>
    <x v="1"/>
    <x v="6"/>
    <s v="Windrunner"/>
    <x v="2"/>
    <n v="36648"/>
    <n v="6230160"/>
    <n v="68"/>
    <n v="170"/>
    <n v="11727.36"/>
    <n v="24920.640000000003"/>
    <n v="1993651.2000000002"/>
    <n v="4236508.8000000007"/>
  </r>
  <r>
    <x v="3"/>
    <x v="1"/>
    <x v="0"/>
    <x v="1"/>
    <s v="Hats"/>
    <x v="2"/>
    <n v="25857"/>
    <n v="4654260"/>
    <n v="79"/>
    <n v="180"/>
    <n v="5429.9699999999993"/>
    <n v="20427.030000000002"/>
    <n v="977394.59999999986"/>
    <n v="3676865.4000000004"/>
  </r>
  <r>
    <x v="6"/>
    <x v="0"/>
    <x v="1"/>
    <x v="5"/>
    <s v="Dri-FIT"/>
    <x v="1"/>
    <n v="37722"/>
    <n v="3017760"/>
    <n v="64"/>
    <n v="80"/>
    <n v="13579.92"/>
    <n v="24142.080000000002"/>
    <n v="1086393.6000000001"/>
    <n v="1931366.4000000001"/>
  </r>
  <r>
    <x v="1"/>
    <x v="1"/>
    <x v="1"/>
    <x v="2"/>
    <s v="Therma-FIT"/>
    <x v="1"/>
    <n v="33638"/>
    <n v="3027420"/>
    <n v="68"/>
    <n v="90"/>
    <n v="10764.16"/>
    <n v="22873.84"/>
    <n v="968774.4"/>
    <n v="2058645.6"/>
  </r>
  <r>
    <x v="10"/>
    <x v="5"/>
    <x v="2"/>
    <x v="9"/>
    <s v="LeBron Series"/>
    <x v="2"/>
    <n v="41534"/>
    <n v="5814760"/>
    <n v="56"/>
    <n v="140"/>
    <n v="18274.96"/>
    <n v="23259.040000000001"/>
    <n v="2558494.4"/>
    <n v="3256265.6"/>
  </r>
  <r>
    <x v="1"/>
    <x v="2"/>
    <x v="0"/>
    <x v="0"/>
    <s v="Backpack"/>
    <x v="0"/>
    <n v="38021"/>
    <n v="4182310"/>
    <n v="61"/>
    <n v="110"/>
    <n v="14828.19"/>
    <n v="23192.81"/>
    <n v="1631100.9000000001"/>
    <n v="2551209.1"/>
  </r>
  <r>
    <x v="8"/>
    <x v="3"/>
    <x v="1"/>
    <x v="2"/>
    <s v="Therma-FIT"/>
    <x v="1"/>
    <n v="37325"/>
    <n v="2612750"/>
    <n v="59"/>
    <n v="70"/>
    <n v="15303.249999999998"/>
    <n v="22021.75"/>
    <n v="1071227.4999999998"/>
    <n v="1541522.5"/>
  </r>
  <r>
    <x v="9"/>
    <x v="6"/>
    <x v="0"/>
    <x v="1"/>
    <s v="Bags"/>
    <x v="0"/>
    <n v="20952"/>
    <n v="3561840"/>
    <n v="79"/>
    <n v="170"/>
    <n v="4399.92"/>
    <n v="16552.080000000002"/>
    <n v="747986.4"/>
    <n v="2813853.6"/>
  </r>
  <r>
    <x v="8"/>
    <x v="0"/>
    <x v="0"/>
    <x v="1"/>
    <s v="Hats"/>
    <x v="2"/>
    <n v="45895"/>
    <n v="12850600"/>
    <n v="56"/>
    <n v="280"/>
    <n v="20193.8"/>
    <n v="25701.200000000001"/>
    <n v="5654264"/>
    <n v="7196336"/>
  </r>
  <r>
    <x v="2"/>
    <x v="0"/>
    <x v="1"/>
    <x v="5"/>
    <s v="Compression Wear"/>
    <x v="1"/>
    <n v="32295"/>
    <n v="6459000"/>
    <n v="82"/>
    <n v="200"/>
    <n v="5813.0999999999995"/>
    <n v="26481.899999999998"/>
    <n v="1162620"/>
    <n v="5296380"/>
  </r>
  <r>
    <x v="2"/>
    <x v="4"/>
    <x v="1"/>
    <x v="2"/>
    <s v="Therma-FIT"/>
    <x v="0"/>
    <n v="9299"/>
    <n v="464950"/>
    <n v="59"/>
    <n v="50"/>
    <n v="3812.5899999999997"/>
    <n v="5486.41"/>
    <n v="190629.49999999997"/>
    <n v="274320.5"/>
  </r>
  <r>
    <x v="11"/>
    <x v="2"/>
    <x v="0"/>
    <x v="1"/>
    <s v="Hats"/>
    <x v="0"/>
    <n v="46727"/>
    <n v="3738160"/>
    <n v="76"/>
    <n v="80"/>
    <n v="11214.48"/>
    <n v="35512.519999999997"/>
    <n v="897158.39999999991"/>
    <n v="2841001.5999999996"/>
  </r>
  <r>
    <x v="8"/>
    <x v="0"/>
    <x v="0"/>
    <x v="4"/>
    <s v="Performance Socks"/>
    <x v="0"/>
    <n v="6482"/>
    <n v="972300"/>
    <n v="65"/>
    <n v="150"/>
    <n v="2268.6999999999998"/>
    <n v="4213.3"/>
    <n v="340305"/>
    <n v="631995"/>
  </r>
  <r>
    <x v="4"/>
    <x v="4"/>
    <x v="2"/>
    <x v="10"/>
    <s v="Mercurial"/>
    <x v="1"/>
    <n v="41555"/>
    <n v="2908850"/>
    <n v="83"/>
    <n v="70"/>
    <n v="7064.35"/>
    <n v="34490.65"/>
    <n v="494504.5"/>
    <n v="2414345.5"/>
  </r>
  <r>
    <x v="8"/>
    <x v="3"/>
    <x v="2"/>
    <x v="9"/>
    <s v="KD Series"/>
    <x v="2"/>
    <n v="18476"/>
    <n v="3879960"/>
    <n v="70"/>
    <n v="210"/>
    <n v="5542.8"/>
    <n v="12933.199999999999"/>
    <n v="1163988"/>
    <n v="2715972"/>
  </r>
  <r>
    <x v="11"/>
    <x v="0"/>
    <x v="0"/>
    <x v="4"/>
    <s v="Performance Socks"/>
    <x v="2"/>
    <n v="29723"/>
    <n v="8025210"/>
    <n v="71"/>
    <n v="270"/>
    <n v="8619.67"/>
    <n v="21103.329999999998"/>
    <n v="2327310.9"/>
    <n v="5697899.0999999996"/>
  </r>
  <r>
    <x v="5"/>
    <x v="0"/>
    <x v="2"/>
    <x v="8"/>
    <s v="React Infinity"/>
    <x v="0"/>
    <n v="9468"/>
    <n v="1136160"/>
    <n v="51"/>
    <n v="120"/>
    <n v="4639.32"/>
    <n v="4828.68"/>
    <n v="556718.39999999991"/>
    <n v="579441.60000000009"/>
  </r>
  <r>
    <x v="9"/>
    <x v="6"/>
    <x v="1"/>
    <x v="6"/>
    <s v="Windrunner"/>
    <x v="0"/>
    <n v="13888"/>
    <n v="1944320"/>
    <n v="69"/>
    <n v="140"/>
    <n v="4305.28"/>
    <n v="9582.7199999999993"/>
    <n v="602739.19999999995"/>
    <n v="1341580.7999999998"/>
  </r>
  <r>
    <x v="6"/>
    <x v="1"/>
    <x v="2"/>
    <x v="7"/>
    <s v="Air Max"/>
    <x v="1"/>
    <n v="7166"/>
    <n v="358300"/>
    <n v="77"/>
    <n v="50"/>
    <n v="1648.18"/>
    <n v="5517.82"/>
    <n v="82409"/>
    <n v="275891"/>
  </r>
  <r>
    <x v="10"/>
    <x v="4"/>
    <x v="0"/>
    <x v="1"/>
    <s v="Bags"/>
    <x v="0"/>
    <n v="19819"/>
    <n v="2180090"/>
    <n v="90"/>
    <n v="110"/>
    <n v="1981.9"/>
    <n v="17837.100000000002"/>
    <n v="218009"/>
    <n v="1962081.0000000002"/>
  </r>
  <r>
    <x v="7"/>
    <x v="0"/>
    <x v="1"/>
    <x v="2"/>
    <s v="Tech Fleece"/>
    <x v="1"/>
    <n v="25048"/>
    <n v="3256240"/>
    <n v="81"/>
    <n v="130"/>
    <n v="4759.12"/>
    <n v="20288.88"/>
    <n v="618685.6"/>
    <n v="2637554.4"/>
  </r>
  <r>
    <x v="10"/>
    <x v="1"/>
    <x v="1"/>
    <x v="5"/>
    <s v="Compression Wear"/>
    <x v="2"/>
    <n v="5985"/>
    <n v="1197000"/>
    <n v="64"/>
    <n v="200"/>
    <n v="2154.6"/>
    <n v="3830.4"/>
    <n v="430920"/>
    <n v="766080"/>
  </r>
  <r>
    <x v="10"/>
    <x v="6"/>
    <x v="1"/>
    <x v="6"/>
    <s v="Rain Jacket"/>
    <x v="1"/>
    <n v="17951"/>
    <n v="3590200"/>
    <n v="57"/>
    <n v="200"/>
    <n v="7718.93"/>
    <n v="10232.07"/>
    <n v="1543786"/>
    <n v="2046414"/>
  </r>
  <r>
    <x v="3"/>
    <x v="1"/>
    <x v="2"/>
    <x v="10"/>
    <s v="Phantom Vision"/>
    <x v="1"/>
    <n v="44234"/>
    <n v="9731480"/>
    <n v="56"/>
    <n v="220"/>
    <n v="19462.96"/>
    <n v="24771.040000000001"/>
    <n v="4281851.2"/>
    <n v="5449628.7999999998"/>
  </r>
  <r>
    <x v="4"/>
    <x v="5"/>
    <x v="2"/>
    <x v="7"/>
    <s v="Air Force 1"/>
    <x v="1"/>
    <n v="7516"/>
    <n v="1202560"/>
    <n v="75"/>
    <n v="160"/>
    <n v="1879"/>
    <n v="5637"/>
    <n v="300640"/>
    <n v="901920"/>
  </r>
  <r>
    <x v="11"/>
    <x v="1"/>
    <x v="0"/>
    <x v="4"/>
    <s v="Crew Socks"/>
    <x v="0"/>
    <n v="13150"/>
    <n v="3024500"/>
    <n v="73"/>
    <n v="230"/>
    <n v="3550.5000000000005"/>
    <n v="9599.5"/>
    <n v="816615.00000000012"/>
    <n v="2207885"/>
  </r>
  <r>
    <x v="2"/>
    <x v="3"/>
    <x v="2"/>
    <x v="9"/>
    <s v="LeBron Series"/>
    <x v="0"/>
    <n v="14646"/>
    <n v="2489820"/>
    <n v="77"/>
    <n v="170"/>
    <n v="3368.58"/>
    <n v="11277.42"/>
    <n v="572658.6"/>
    <n v="1917161.4"/>
  </r>
  <r>
    <x v="10"/>
    <x v="0"/>
    <x v="0"/>
    <x v="1"/>
    <s v="Bags"/>
    <x v="0"/>
    <n v="35223"/>
    <n v="4578990"/>
    <n v="80"/>
    <n v="130"/>
    <n v="7044.6"/>
    <n v="28178.400000000001"/>
    <n v="915798"/>
    <n v="3663192"/>
  </r>
  <r>
    <x v="0"/>
    <x v="5"/>
    <x v="2"/>
    <x v="8"/>
    <s v="Pegasus"/>
    <x v="1"/>
    <n v="29941"/>
    <n v="2395280"/>
    <n v="60"/>
    <n v="80"/>
    <n v="11976.400000000001"/>
    <n v="17964.599999999999"/>
    <n v="958112.00000000012"/>
    <n v="1437168"/>
  </r>
  <r>
    <x v="11"/>
    <x v="5"/>
    <x v="1"/>
    <x v="6"/>
    <s v="Rain Jacket"/>
    <x v="1"/>
    <n v="41476"/>
    <n v="11198520"/>
    <n v="77"/>
    <n v="270"/>
    <n v="9539.48"/>
    <n v="31936.52"/>
    <n v="2575659.6"/>
    <n v="8622860.4000000004"/>
  </r>
  <r>
    <x v="8"/>
    <x v="6"/>
    <x v="0"/>
    <x v="0"/>
    <s v="Backpack"/>
    <x v="0"/>
    <n v="43727"/>
    <n v="6121780"/>
    <n v="72"/>
    <n v="140"/>
    <n v="12243.560000000001"/>
    <n v="31483.439999999999"/>
    <n v="1714098.4000000001"/>
    <n v="4407681.5999999996"/>
  </r>
  <r>
    <x v="8"/>
    <x v="2"/>
    <x v="2"/>
    <x v="7"/>
    <s v="Air Force 1"/>
    <x v="1"/>
    <n v="17902"/>
    <n v="1611180"/>
    <n v="65"/>
    <n v="90"/>
    <n v="6265.7"/>
    <n v="11636.300000000001"/>
    <n v="563913"/>
    <n v="1047267.0000000001"/>
  </r>
  <r>
    <x v="9"/>
    <x v="0"/>
    <x v="0"/>
    <x v="1"/>
    <s v="Hats"/>
    <x v="1"/>
    <n v="7966"/>
    <n v="1672860"/>
    <n v="58"/>
    <n v="210"/>
    <n v="3345.72"/>
    <n v="4620.28"/>
    <n v="702601.2"/>
    <n v="970258.79999999993"/>
  </r>
  <r>
    <x v="6"/>
    <x v="0"/>
    <x v="0"/>
    <x v="0"/>
    <s v="Backpack"/>
    <x v="1"/>
    <n v="7918"/>
    <n v="1029340"/>
    <n v="64"/>
    <n v="130"/>
    <n v="2850.48"/>
    <n v="5067.5200000000004"/>
    <n v="370562.4"/>
    <n v="658777.60000000009"/>
  </r>
  <r>
    <x v="6"/>
    <x v="0"/>
    <x v="1"/>
    <x v="2"/>
    <s v="Therma-FIT"/>
    <x v="1"/>
    <n v="47144"/>
    <n v="3300080"/>
    <n v="79"/>
    <n v="70"/>
    <n v="9900.24"/>
    <n v="37243.760000000002"/>
    <n v="693016.79999999993"/>
    <n v="2607063.2000000002"/>
  </r>
  <r>
    <x v="3"/>
    <x v="5"/>
    <x v="2"/>
    <x v="7"/>
    <s v="Air Max"/>
    <x v="0"/>
    <n v="24291"/>
    <n v="6558570"/>
    <n v="76"/>
    <n v="270"/>
    <n v="5829.84"/>
    <n v="18461.16"/>
    <n v="1574056.8"/>
    <n v="4984513.2"/>
  </r>
  <r>
    <x v="10"/>
    <x v="2"/>
    <x v="2"/>
    <x v="8"/>
    <s v="Air Zoom"/>
    <x v="2"/>
    <n v="32367"/>
    <n v="9386430"/>
    <n v="71"/>
    <n v="290"/>
    <n v="9386.4299999999985"/>
    <n v="22980.57"/>
    <n v="2722064.6999999997"/>
    <n v="6664365.2999999998"/>
  </r>
  <r>
    <x v="3"/>
    <x v="1"/>
    <x v="1"/>
    <x v="6"/>
    <s v="Windrunner"/>
    <x v="1"/>
    <n v="18093"/>
    <n v="4342320"/>
    <n v="60"/>
    <n v="240"/>
    <n v="7237.2000000000007"/>
    <n v="10855.8"/>
    <n v="1736928.0000000002"/>
    <n v="2605392"/>
  </r>
  <r>
    <x v="2"/>
    <x v="5"/>
    <x v="1"/>
    <x v="5"/>
    <s v="Compression Wear"/>
    <x v="0"/>
    <n v="12917"/>
    <n v="1937550"/>
    <n v="75"/>
    <n v="150"/>
    <n v="3229.25"/>
    <n v="9687.75"/>
    <n v="484387.5"/>
    <n v="1453162.5"/>
  </r>
  <r>
    <x v="0"/>
    <x v="6"/>
    <x v="0"/>
    <x v="4"/>
    <s v="Crew Socks"/>
    <x v="2"/>
    <n v="36635"/>
    <n v="3663500"/>
    <n v="71"/>
    <n v="100"/>
    <n v="10624.15"/>
    <n v="26010.85"/>
    <n v="1062415"/>
    <n v="2601085"/>
  </r>
  <r>
    <x v="2"/>
    <x v="1"/>
    <x v="1"/>
    <x v="2"/>
    <s v="Tech Fleece"/>
    <x v="0"/>
    <n v="49105"/>
    <n v="7365750"/>
    <n v="84"/>
    <n v="150"/>
    <n v="7856.8"/>
    <n v="41248.199999999997"/>
    <n v="1178520"/>
    <n v="6187230"/>
  </r>
  <r>
    <x v="1"/>
    <x v="0"/>
    <x v="0"/>
    <x v="0"/>
    <s v="Gym Sack"/>
    <x v="1"/>
    <n v="36483"/>
    <n v="8391090"/>
    <n v="70"/>
    <n v="230"/>
    <n v="10944.9"/>
    <n v="25538.1"/>
    <n v="2517327"/>
    <n v="5873763"/>
  </r>
  <r>
    <x v="4"/>
    <x v="5"/>
    <x v="0"/>
    <x v="4"/>
    <s v="Performance Socks"/>
    <x v="0"/>
    <n v="39080"/>
    <n v="2344800"/>
    <n v="66"/>
    <n v="60"/>
    <n v="13287.2"/>
    <n v="25792.800000000003"/>
    <n v="797232"/>
    <n v="1547568.0000000002"/>
  </r>
  <r>
    <x v="4"/>
    <x v="3"/>
    <x v="1"/>
    <x v="5"/>
    <s v="Compression Wear"/>
    <x v="1"/>
    <n v="17357"/>
    <n v="1041420"/>
    <n v="76"/>
    <n v="60"/>
    <n v="4165.68"/>
    <n v="13191.32"/>
    <n v="249940.80000000002"/>
    <n v="791479.2"/>
  </r>
  <r>
    <x v="8"/>
    <x v="0"/>
    <x v="2"/>
    <x v="10"/>
    <s v="Mercurial"/>
    <x v="0"/>
    <n v="9310"/>
    <n v="2234400"/>
    <n v="77"/>
    <n v="240"/>
    <n v="2141.3000000000002"/>
    <n v="7168.7"/>
    <n v="513912.00000000006"/>
    <n v="1720488"/>
  </r>
  <r>
    <x v="7"/>
    <x v="3"/>
    <x v="2"/>
    <x v="8"/>
    <s v="React Infinity"/>
    <x v="0"/>
    <n v="26264"/>
    <n v="6566000"/>
    <n v="82"/>
    <n v="250"/>
    <n v="4727.5199999999995"/>
    <n v="21536.48"/>
    <n v="1181879.9999999998"/>
    <n v="5384120"/>
  </r>
  <r>
    <x v="8"/>
    <x v="5"/>
    <x v="2"/>
    <x v="3"/>
    <s v="Vapor Cricket"/>
    <x v="0"/>
    <n v="16306"/>
    <n v="4239560"/>
    <n v="65"/>
    <n v="260"/>
    <n v="5707.0999999999995"/>
    <n v="10598.9"/>
    <n v="1483845.9999999998"/>
    <n v="2755714"/>
  </r>
  <r>
    <x v="7"/>
    <x v="2"/>
    <x v="0"/>
    <x v="0"/>
    <s v="Backpack"/>
    <x v="0"/>
    <n v="34648"/>
    <n v="8662000"/>
    <n v="86"/>
    <n v="250"/>
    <n v="4850.72"/>
    <n v="29797.279999999999"/>
    <n v="1212680"/>
    <n v="7449320"/>
  </r>
  <r>
    <x v="5"/>
    <x v="1"/>
    <x v="1"/>
    <x v="6"/>
    <s v="Rain Jacket"/>
    <x v="0"/>
    <n v="22720"/>
    <n v="6134400"/>
    <n v="62"/>
    <n v="270"/>
    <n v="8633.6"/>
    <n v="14086.4"/>
    <n v="2331072"/>
    <n v="3803328"/>
  </r>
  <r>
    <x v="4"/>
    <x v="4"/>
    <x v="1"/>
    <x v="6"/>
    <s v="Windrunner"/>
    <x v="1"/>
    <n v="22115"/>
    <n v="5749900"/>
    <n v="81"/>
    <n v="260"/>
    <n v="4201.8500000000004"/>
    <n v="17913.150000000001"/>
    <n v="1092481"/>
    <n v="4657419"/>
  </r>
  <r>
    <x v="8"/>
    <x v="2"/>
    <x v="2"/>
    <x v="8"/>
    <s v="Air Zoom"/>
    <x v="0"/>
    <n v="17475"/>
    <n v="5242500"/>
    <n v="66"/>
    <n v="300"/>
    <n v="5941.5"/>
    <n v="11533.5"/>
    <n v="1782450"/>
    <n v="3460050"/>
  </r>
  <r>
    <x v="0"/>
    <x v="0"/>
    <x v="0"/>
    <x v="1"/>
    <s v="Hats"/>
    <x v="0"/>
    <n v="19905"/>
    <n v="1592400"/>
    <n v="72"/>
    <n v="80"/>
    <n v="5573.4000000000005"/>
    <n v="14331.6"/>
    <n v="445872.00000000006"/>
    <n v="1146528"/>
  </r>
  <r>
    <x v="6"/>
    <x v="4"/>
    <x v="0"/>
    <x v="0"/>
    <s v="Backpack"/>
    <x v="2"/>
    <n v="25935"/>
    <n v="3112200"/>
    <n v="62"/>
    <n v="120"/>
    <n v="9855.2999999999993"/>
    <n v="16079.7"/>
    <n v="1182636"/>
    <n v="1929564"/>
  </r>
  <r>
    <x v="5"/>
    <x v="0"/>
    <x v="1"/>
    <x v="6"/>
    <s v="Rain Jacket"/>
    <x v="2"/>
    <n v="24791"/>
    <n v="6693570"/>
    <n v="64"/>
    <n v="270"/>
    <n v="8924.76"/>
    <n v="15866.24"/>
    <n v="2409685.2000000002"/>
    <n v="4283884.8"/>
  </r>
  <r>
    <x v="6"/>
    <x v="2"/>
    <x v="0"/>
    <x v="1"/>
    <s v="Bags"/>
    <x v="2"/>
    <n v="42503"/>
    <n v="8075570"/>
    <n v="55"/>
    <n v="190"/>
    <n v="19126.350000000002"/>
    <n v="23376.65"/>
    <n v="3634006.5000000005"/>
    <n v="4441563.5"/>
  </r>
  <r>
    <x v="4"/>
    <x v="5"/>
    <x v="1"/>
    <x v="5"/>
    <s v="Compression Wear"/>
    <x v="1"/>
    <n v="22852"/>
    <n v="6627080"/>
    <n v="58"/>
    <n v="290"/>
    <n v="9597.84"/>
    <n v="13254.16"/>
    <n v="2783373.6"/>
    <n v="3843706.4"/>
  </r>
  <r>
    <x v="10"/>
    <x v="3"/>
    <x v="2"/>
    <x v="3"/>
    <s v="Vapor Cricket"/>
    <x v="2"/>
    <n v="46131"/>
    <n v="5074410"/>
    <n v="84"/>
    <n v="110"/>
    <n v="7380.96"/>
    <n v="38750.04"/>
    <n v="811905.6"/>
    <n v="4262504.4000000004"/>
  </r>
  <r>
    <x v="7"/>
    <x v="1"/>
    <x v="1"/>
    <x v="5"/>
    <s v="Compression Wear"/>
    <x v="1"/>
    <n v="8085"/>
    <n v="404250"/>
    <n v="85"/>
    <n v="50"/>
    <n v="1212.75"/>
    <n v="6872.25"/>
    <n v="60637.5"/>
    <n v="343612.5"/>
  </r>
  <r>
    <x v="8"/>
    <x v="2"/>
    <x v="2"/>
    <x v="10"/>
    <s v="Mercurial"/>
    <x v="0"/>
    <n v="31557"/>
    <n v="3786840"/>
    <n v="82"/>
    <n v="120"/>
    <n v="5680.26"/>
    <n v="25876.739999999998"/>
    <n v="681631.20000000007"/>
    <n v="3105208.8"/>
  </r>
  <r>
    <x v="10"/>
    <x v="2"/>
    <x v="2"/>
    <x v="10"/>
    <s v="Phantom Vision"/>
    <x v="1"/>
    <n v="39353"/>
    <n v="9051190"/>
    <n v="51"/>
    <n v="230"/>
    <n v="19282.97"/>
    <n v="20070.03"/>
    <n v="4435083.1000000006"/>
    <n v="4616106.8999999994"/>
  </r>
  <r>
    <x v="2"/>
    <x v="4"/>
    <x v="1"/>
    <x v="2"/>
    <s v="Tech Fleece"/>
    <x v="1"/>
    <n v="22174"/>
    <n v="3104360"/>
    <n v="60"/>
    <n v="140"/>
    <n v="8869.6"/>
    <n v="13304.4"/>
    <n v="1241744"/>
    <n v="1862616"/>
  </r>
  <r>
    <x v="8"/>
    <x v="6"/>
    <x v="0"/>
    <x v="4"/>
    <s v="Performance Socks"/>
    <x v="0"/>
    <n v="31434"/>
    <n v="5029440"/>
    <n v="81"/>
    <n v="160"/>
    <n v="5972.46"/>
    <n v="25461.54"/>
    <n v="955593.6"/>
    <n v="4073846.4000000004"/>
  </r>
  <r>
    <x v="2"/>
    <x v="5"/>
    <x v="0"/>
    <x v="0"/>
    <s v="Backpack"/>
    <x v="2"/>
    <n v="15693"/>
    <n v="4237110"/>
    <n v="61"/>
    <n v="270"/>
    <n v="6120.27"/>
    <n v="9572.73"/>
    <n v="1652472.9000000001"/>
    <n v="2584637.1"/>
  </r>
  <r>
    <x v="11"/>
    <x v="5"/>
    <x v="2"/>
    <x v="8"/>
    <s v="React Infinity"/>
    <x v="0"/>
    <n v="13144"/>
    <n v="920080"/>
    <n v="73"/>
    <n v="70"/>
    <n v="3548.88"/>
    <n v="9595.119999999999"/>
    <n v="248421.6"/>
    <n v="671658.39999999991"/>
  </r>
  <r>
    <x v="3"/>
    <x v="5"/>
    <x v="1"/>
    <x v="5"/>
    <s v="Dri-FIT"/>
    <x v="2"/>
    <n v="21823"/>
    <n v="6546900"/>
    <n v="55"/>
    <n v="300"/>
    <n v="9820.35"/>
    <n v="12002.650000000001"/>
    <n v="2946105"/>
    <n v="3600795.0000000005"/>
  </r>
  <r>
    <x v="7"/>
    <x v="6"/>
    <x v="1"/>
    <x v="2"/>
    <s v="Tech Fleece"/>
    <x v="2"/>
    <n v="42443"/>
    <n v="2546580"/>
    <n v="54"/>
    <n v="60"/>
    <n v="19523.780000000002"/>
    <n v="22919.22"/>
    <n v="1171426.8"/>
    <n v="1375153.2000000002"/>
  </r>
  <r>
    <x v="0"/>
    <x v="0"/>
    <x v="0"/>
    <x v="1"/>
    <s v="Bags"/>
    <x v="1"/>
    <n v="41655"/>
    <n v="7914450"/>
    <n v="89"/>
    <n v="190"/>
    <n v="4582.05"/>
    <n v="37072.949999999997"/>
    <n v="870589.5"/>
    <n v="7043860.4999999991"/>
  </r>
  <r>
    <x v="8"/>
    <x v="4"/>
    <x v="0"/>
    <x v="0"/>
    <s v="Gym Sack"/>
    <x v="0"/>
    <n v="7510"/>
    <n v="826100"/>
    <n v="52"/>
    <n v="110"/>
    <n v="3604.7999999999997"/>
    <n v="3905.2000000000003"/>
    <n v="396527.99999999994"/>
    <n v="429572.00000000006"/>
  </r>
  <r>
    <x v="3"/>
    <x v="1"/>
    <x v="1"/>
    <x v="5"/>
    <s v="Dri-FIT"/>
    <x v="0"/>
    <n v="17534"/>
    <n v="2630100"/>
    <n v="68"/>
    <n v="150"/>
    <n v="5610.88"/>
    <n v="11923.12"/>
    <n v="841632"/>
    <n v="1788468.0000000002"/>
  </r>
  <r>
    <x v="6"/>
    <x v="3"/>
    <x v="2"/>
    <x v="10"/>
    <s v="Mercurial"/>
    <x v="2"/>
    <n v="21644"/>
    <n v="5627440"/>
    <n v="64"/>
    <n v="260"/>
    <n v="7791.84"/>
    <n v="13852.16"/>
    <n v="2025878.4000000001"/>
    <n v="3601561.6000000001"/>
  </r>
  <r>
    <x v="0"/>
    <x v="3"/>
    <x v="0"/>
    <x v="1"/>
    <s v="Hats"/>
    <x v="2"/>
    <n v="42755"/>
    <n v="8123450"/>
    <n v="56"/>
    <n v="190"/>
    <n v="18812.2"/>
    <n v="23942.800000000003"/>
    <n v="3574318"/>
    <n v="4549132.0000000009"/>
  </r>
  <r>
    <x v="5"/>
    <x v="5"/>
    <x v="2"/>
    <x v="10"/>
    <s v="Mercurial"/>
    <x v="0"/>
    <n v="7886"/>
    <n v="1656060"/>
    <n v="84"/>
    <n v="210"/>
    <n v="1261.76"/>
    <n v="6624.24"/>
    <n v="264969.59999999998"/>
    <n v="1391090.4"/>
  </r>
  <r>
    <x v="9"/>
    <x v="0"/>
    <x v="2"/>
    <x v="3"/>
    <s v="Vapor Cricket"/>
    <x v="2"/>
    <n v="45908"/>
    <n v="12854240"/>
    <n v="83"/>
    <n v="280"/>
    <n v="7804.3600000000006"/>
    <n v="38103.64"/>
    <n v="2185220.8000000003"/>
    <n v="10669019.199999999"/>
  </r>
  <r>
    <x v="6"/>
    <x v="2"/>
    <x v="2"/>
    <x v="9"/>
    <s v="Air Jordan"/>
    <x v="1"/>
    <n v="11441"/>
    <n v="2059380"/>
    <n v="50"/>
    <n v="180"/>
    <n v="5720.5"/>
    <n v="5720.5"/>
    <n v="1029690"/>
    <n v="1029690"/>
  </r>
  <r>
    <x v="5"/>
    <x v="4"/>
    <x v="0"/>
    <x v="4"/>
    <s v="Performance Socks"/>
    <x v="2"/>
    <n v="8582"/>
    <n v="1630580"/>
    <n v="88"/>
    <n v="190"/>
    <n v="1029.8399999999999"/>
    <n v="7552.16"/>
    <n v="195669.59999999998"/>
    <n v="1434910.4"/>
  </r>
  <r>
    <x v="5"/>
    <x v="6"/>
    <x v="2"/>
    <x v="7"/>
    <s v="Air Force 1"/>
    <x v="2"/>
    <n v="24571"/>
    <n v="4668490"/>
    <n v="76"/>
    <n v="190"/>
    <n v="5897.04"/>
    <n v="18673.96"/>
    <n v="1120437.6000000001"/>
    <n v="3548052.4"/>
  </r>
  <r>
    <x v="2"/>
    <x v="2"/>
    <x v="1"/>
    <x v="5"/>
    <s v="Compression Wear"/>
    <x v="1"/>
    <n v="23265"/>
    <n v="2791800"/>
    <n v="68"/>
    <n v="120"/>
    <n v="7444.8"/>
    <n v="15820.2"/>
    <n v="893376"/>
    <n v="1898424"/>
  </r>
  <r>
    <x v="8"/>
    <x v="1"/>
    <x v="1"/>
    <x v="5"/>
    <s v="Compression Wear"/>
    <x v="0"/>
    <n v="16048"/>
    <n v="2567680"/>
    <n v="55"/>
    <n v="160"/>
    <n v="7221.6"/>
    <n v="8826.4000000000015"/>
    <n v="1155456"/>
    <n v="1412224.0000000002"/>
  </r>
  <r>
    <x v="6"/>
    <x v="2"/>
    <x v="1"/>
    <x v="6"/>
    <s v="Rain Jacket"/>
    <x v="0"/>
    <n v="11929"/>
    <n v="2027930"/>
    <n v="55"/>
    <n v="170"/>
    <n v="5368.05"/>
    <n v="6560.9500000000007"/>
    <n v="912568.5"/>
    <n v="1115361.5000000002"/>
  </r>
  <r>
    <x v="8"/>
    <x v="2"/>
    <x v="0"/>
    <x v="1"/>
    <s v="Bags"/>
    <x v="2"/>
    <n v="18012"/>
    <n v="2161440"/>
    <n v="89"/>
    <n v="120"/>
    <n v="1981.32"/>
    <n v="16030.68"/>
    <n v="237758.4"/>
    <n v="1923681.6"/>
  </r>
  <r>
    <x v="9"/>
    <x v="6"/>
    <x v="2"/>
    <x v="3"/>
    <s v="Vapor Cricket"/>
    <x v="0"/>
    <n v="17105"/>
    <n v="3763100"/>
    <n v="52"/>
    <n v="220"/>
    <n v="8210.4"/>
    <n v="8894.6"/>
    <n v="1806288"/>
    <n v="1956812"/>
  </r>
  <r>
    <x v="3"/>
    <x v="2"/>
    <x v="2"/>
    <x v="3"/>
    <s v="Vapor Cricket"/>
    <x v="1"/>
    <n v="48239"/>
    <n v="13989310"/>
    <n v="55"/>
    <n v="290"/>
    <n v="21707.55"/>
    <n v="26531.45"/>
    <n v="6295189.5"/>
    <n v="7694120.5"/>
  </r>
  <r>
    <x v="9"/>
    <x v="6"/>
    <x v="0"/>
    <x v="0"/>
    <s v="Gym Sack"/>
    <x v="1"/>
    <n v="35378"/>
    <n v="3184020"/>
    <n v="55"/>
    <n v="90"/>
    <n v="15920.1"/>
    <n v="19457.900000000001"/>
    <n v="1432809"/>
    <n v="1751211.0000000002"/>
  </r>
  <r>
    <x v="9"/>
    <x v="0"/>
    <x v="0"/>
    <x v="0"/>
    <s v="Backpack"/>
    <x v="0"/>
    <n v="18421"/>
    <n v="4421040"/>
    <n v="63"/>
    <n v="240"/>
    <n v="6815.7699999999995"/>
    <n v="11605.23"/>
    <n v="1635784.7999999998"/>
    <n v="2785255.1999999997"/>
  </r>
  <r>
    <x v="3"/>
    <x v="4"/>
    <x v="0"/>
    <x v="1"/>
    <s v="Bags"/>
    <x v="2"/>
    <n v="38527"/>
    <n v="2311620"/>
    <n v="73"/>
    <n v="60"/>
    <n v="10402.290000000001"/>
    <n v="28124.71"/>
    <n v="624137.4"/>
    <n v="1687482.5999999999"/>
  </r>
  <r>
    <x v="8"/>
    <x v="5"/>
    <x v="0"/>
    <x v="0"/>
    <s v="Gym Sack"/>
    <x v="1"/>
    <n v="33938"/>
    <n v="3054420"/>
    <n v="72"/>
    <n v="90"/>
    <n v="9502.6400000000012"/>
    <n v="24435.360000000001"/>
    <n v="855237.60000000009"/>
    <n v="2199182.4"/>
  </r>
  <r>
    <x v="8"/>
    <x v="5"/>
    <x v="0"/>
    <x v="4"/>
    <s v="Crew Socks"/>
    <x v="1"/>
    <n v="36001"/>
    <n v="4320120"/>
    <n v="77"/>
    <n v="120"/>
    <n v="8280.23"/>
    <n v="27720.77"/>
    <n v="993627.6"/>
    <n v="3326492.4"/>
  </r>
  <r>
    <x v="8"/>
    <x v="4"/>
    <x v="2"/>
    <x v="7"/>
    <s v="Air Force 1"/>
    <x v="1"/>
    <n v="45981"/>
    <n v="7816770"/>
    <n v="69"/>
    <n v="170"/>
    <n v="14254.11"/>
    <n v="31726.889999999996"/>
    <n v="2423198.7000000002"/>
    <n v="5393571.2999999989"/>
  </r>
  <r>
    <x v="7"/>
    <x v="6"/>
    <x v="0"/>
    <x v="4"/>
    <s v="Performance Socks"/>
    <x v="1"/>
    <n v="37934"/>
    <n v="9483500"/>
    <n v="87"/>
    <n v="250"/>
    <n v="4931.42"/>
    <n v="33002.58"/>
    <n v="1232855"/>
    <n v="8250645"/>
  </r>
  <r>
    <x v="0"/>
    <x v="1"/>
    <x v="0"/>
    <x v="4"/>
    <s v="Performance Socks"/>
    <x v="0"/>
    <n v="28857"/>
    <n v="6925680"/>
    <n v="54"/>
    <n v="240"/>
    <n v="13274.220000000001"/>
    <n v="15582.78"/>
    <n v="3185812.8000000003"/>
    <n v="3739867.2"/>
  </r>
  <r>
    <x v="11"/>
    <x v="4"/>
    <x v="0"/>
    <x v="0"/>
    <s v="Backpack"/>
    <x v="2"/>
    <n v="39481"/>
    <n v="4342910"/>
    <n v="55"/>
    <n v="110"/>
    <n v="17766.45"/>
    <n v="21714.550000000003"/>
    <n v="1954309.5"/>
    <n v="2388600.5000000005"/>
  </r>
  <r>
    <x v="8"/>
    <x v="3"/>
    <x v="2"/>
    <x v="9"/>
    <s v="Air Jordan"/>
    <x v="2"/>
    <n v="47844"/>
    <n v="5262840"/>
    <n v="89"/>
    <n v="110"/>
    <n v="5262.84"/>
    <n v="42581.16"/>
    <n v="578912.4"/>
    <n v="4683927.6000000006"/>
  </r>
  <r>
    <x v="1"/>
    <x v="4"/>
    <x v="2"/>
    <x v="3"/>
    <s v="Vapor Cricket"/>
    <x v="0"/>
    <n v="47739"/>
    <n v="14321700"/>
    <n v="83"/>
    <n v="300"/>
    <n v="8115.630000000001"/>
    <n v="39623.369999999995"/>
    <n v="2434689.0000000005"/>
    <n v="11887010.999999998"/>
  </r>
  <r>
    <x v="3"/>
    <x v="6"/>
    <x v="0"/>
    <x v="4"/>
    <s v="Crew Socks"/>
    <x v="2"/>
    <n v="35535"/>
    <n v="7107000"/>
    <n v="84"/>
    <n v="200"/>
    <n v="5685.6"/>
    <n v="29849.399999999998"/>
    <n v="1137120"/>
    <n v="5969880"/>
  </r>
  <r>
    <x v="3"/>
    <x v="0"/>
    <x v="2"/>
    <x v="7"/>
    <s v="Air Max"/>
    <x v="0"/>
    <n v="28409"/>
    <n v="4545440"/>
    <n v="60"/>
    <n v="160"/>
    <n v="11363.6"/>
    <n v="17045.399999999998"/>
    <n v="1818176"/>
    <n v="2727263.9999999995"/>
  </r>
  <r>
    <x v="10"/>
    <x v="5"/>
    <x v="0"/>
    <x v="4"/>
    <s v="Performance Socks"/>
    <x v="2"/>
    <n v="28418"/>
    <n v="1989260"/>
    <n v="90"/>
    <n v="70"/>
    <n v="2841.8"/>
    <n v="25576.2"/>
    <n v="198926"/>
    <n v="1790334"/>
  </r>
  <r>
    <x v="4"/>
    <x v="2"/>
    <x v="1"/>
    <x v="6"/>
    <s v="Windrunner"/>
    <x v="1"/>
    <n v="10974"/>
    <n v="2743500"/>
    <n v="77"/>
    <n v="250"/>
    <n v="2524.02"/>
    <n v="8449.98"/>
    <n v="631005"/>
    <n v="2112495"/>
  </r>
  <r>
    <x v="3"/>
    <x v="4"/>
    <x v="0"/>
    <x v="0"/>
    <s v="Backpack"/>
    <x v="1"/>
    <n v="49542"/>
    <n v="13871760"/>
    <n v="61"/>
    <n v="280"/>
    <n v="19321.38"/>
    <n v="30220.62"/>
    <n v="5409986.4000000004"/>
    <n v="8461773.5999999996"/>
  </r>
  <r>
    <x v="3"/>
    <x v="3"/>
    <x v="0"/>
    <x v="0"/>
    <s v="Gym Sack"/>
    <x v="2"/>
    <n v="13770"/>
    <n v="1101600"/>
    <n v="75"/>
    <n v="80"/>
    <n v="3442.5"/>
    <n v="10327.5"/>
    <n v="275400"/>
    <n v="826200"/>
  </r>
  <r>
    <x v="9"/>
    <x v="5"/>
    <x v="2"/>
    <x v="8"/>
    <s v="Pegasus"/>
    <x v="1"/>
    <n v="28729"/>
    <n v="3447480"/>
    <n v="89"/>
    <n v="120"/>
    <n v="3160.19"/>
    <n v="25568.81"/>
    <n v="379222.8"/>
    <n v="3068257.2"/>
  </r>
  <r>
    <x v="4"/>
    <x v="1"/>
    <x v="0"/>
    <x v="1"/>
    <s v="Bags"/>
    <x v="0"/>
    <n v="22736"/>
    <n v="6138720"/>
    <n v="64"/>
    <n v="270"/>
    <n v="8184.96"/>
    <n v="14551.04"/>
    <n v="2209939.2000000002"/>
    <n v="3928780.8000000003"/>
  </r>
  <r>
    <x v="8"/>
    <x v="1"/>
    <x v="1"/>
    <x v="2"/>
    <s v="Therma-FIT"/>
    <x v="2"/>
    <n v="13352"/>
    <n v="667600"/>
    <n v="57"/>
    <n v="50"/>
    <n v="5741.36"/>
    <n v="7610.6399999999994"/>
    <n v="287068"/>
    <n v="380532"/>
  </r>
  <r>
    <x v="4"/>
    <x v="2"/>
    <x v="0"/>
    <x v="4"/>
    <s v="Crew Socks"/>
    <x v="1"/>
    <n v="12389"/>
    <n v="3468920"/>
    <n v="61"/>
    <n v="280"/>
    <n v="4831.71"/>
    <n v="7557.29"/>
    <n v="1352878.8"/>
    <n v="2116041.2000000002"/>
  </r>
  <r>
    <x v="8"/>
    <x v="1"/>
    <x v="2"/>
    <x v="7"/>
    <s v="Air Max"/>
    <x v="0"/>
    <n v="33989"/>
    <n v="4418570"/>
    <n v="51"/>
    <n v="130"/>
    <n v="16654.61"/>
    <n v="17334.39"/>
    <n v="2165099.3000000003"/>
    <n v="2253470.6999999997"/>
  </r>
  <r>
    <x v="11"/>
    <x v="2"/>
    <x v="2"/>
    <x v="7"/>
    <s v="Blazer"/>
    <x v="2"/>
    <n v="39447"/>
    <n v="8678340"/>
    <n v="59"/>
    <n v="220"/>
    <n v="16173.269999999999"/>
    <n v="23273.73"/>
    <n v="3558119.4"/>
    <n v="5120220.5999999996"/>
  </r>
  <r>
    <x v="8"/>
    <x v="1"/>
    <x v="1"/>
    <x v="6"/>
    <s v="Windrunner"/>
    <x v="2"/>
    <n v="41665"/>
    <n v="10832900"/>
    <n v="60"/>
    <n v="260"/>
    <n v="16666"/>
    <n v="24999"/>
    <n v="4333160"/>
    <n v="6499740"/>
  </r>
  <r>
    <x v="5"/>
    <x v="6"/>
    <x v="2"/>
    <x v="7"/>
    <s v="Air Force 1"/>
    <x v="1"/>
    <n v="48935"/>
    <n v="11255050"/>
    <n v="75"/>
    <n v="230"/>
    <n v="12233.75"/>
    <n v="36701.25"/>
    <n v="2813762.5"/>
    <n v="8441287.5"/>
  </r>
  <r>
    <x v="6"/>
    <x v="1"/>
    <x v="2"/>
    <x v="3"/>
    <s v="Vapor Cricket"/>
    <x v="1"/>
    <n v="31306"/>
    <n v="8452620"/>
    <n v="79"/>
    <n v="270"/>
    <n v="6574.2599999999993"/>
    <n v="24731.74"/>
    <n v="1775050.1999999997"/>
    <n v="6677569.8000000007"/>
  </r>
  <r>
    <x v="5"/>
    <x v="4"/>
    <x v="1"/>
    <x v="6"/>
    <s v="Rain Jacket"/>
    <x v="1"/>
    <n v="9218"/>
    <n v="1659240"/>
    <n v="88"/>
    <n v="180"/>
    <n v="1106.1599999999999"/>
    <n v="8111.84"/>
    <n v="199108.8"/>
    <n v="1460131.2"/>
  </r>
  <r>
    <x v="10"/>
    <x v="6"/>
    <x v="2"/>
    <x v="8"/>
    <s v="Pegasus"/>
    <x v="0"/>
    <n v="17097"/>
    <n v="2906490"/>
    <n v="90"/>
    <n v="170"/>
    <n v="1709.7"/>
    <n v="15387.300000000001"/>
    <n v="290649"/>
    <n v="2615841"/>
  </r>
  <r>
    <x v="4"/>
    <x v="1"/>
    <x v="2"/>
    <x v="7"/>
    <s v="Blazer"/>
    <x v="2"/>
    <n v="20719"/>
    <n v="1864710"/>
    <n v="65"/>
    <n v="90"/>
    <n v="7251.65"/>
    <n v="13467.35"/>
    <n v="652648.5"/>
    <n v="1212061.5"/>
  </r>
  <r>
    <x v="8"/>
    <x v="1"/>
    <x v="2"/>
    <x v="9"/>
    <s v="LeBron Series"/>
    <x v="0"/>
    <n v="12456"/>
    <n v="996480"/>
    <n v="80"/>
    <n v="80"/>
    <n v="2491.2000000000003"/>
    <n v="9964.8000000000011"/>
    <n v="199296.00000000003"/>
    <n v="797184.00000000012"/>
  </r>
  <r>
    <x v="4"/>
    <x v="1"/>
    <x v="0"/>
    <x v="0"/>
    <s v="Gym Sack"/>
    <x v="0"/>
    <n v="36767"/>
    <n v="9559420"/>
    <n v="52"/>
    <n v="260"/>
    <n v="17648.16"/>
    <n v="19118.84"/>
    <n v="4588521.5999999996"/>
    <n v="4970898.4000000004"/>
  </r>
  <r>
    <x v="2"/>
    <x v="4"/>
    <x v="0"/>
    <x v="0"/>
    <s v="Backpack"/>
    <x v="2"/>
    <n v="35801"/>
    <n v="3938110"/>
    <n v="63"/>
    <n v="110"/>
    <n v="13246.369999999999"/>
    <n v="22554.63"/>
    <n v="1457100.7"/>
    <n v="2481009.3000000003"/>
  </r>
  <r>
    <x v="0"/>
    <x v="2"/>
    <x v="1"/>
    <x v="6"/>
    <s v="Rain Jacket"/>
    <x v="1"/>
    <n v="42813"/>
    <n v="10703250"/>
    <n v="78"/>
    <n v="250"/>
    <n v="9418.86"/>
    <n v="33394.14"/>
    <n v="2354715"/>
    <n v="8348535"/>
  </r>
  <r>
    <x v="2"/>
    <x v="3"/>
    <x v="1"/>
    <x v="6"/>
    <s v="Windrunner"/>
    <x v="1"/>
    <n v="40882"/>
    <n v="6132300"/>
    <n v="62"/>
    <n v="150"/>
    <n v="15535.16"/>
    <n v="25346.84"/>
    <n v="2330274"/>
    <n v="3802026"/>
  </r>
  <r>
    <x v="1"/>
    <x v="5"/>
    <x v="2"/>
    <x v="10"/>
    <s v="Mercurial"/>
    <x v="1"/>
    <n v="11227"/>
    <n v="2582210"/>
    <n v="50"/>
    <n v="230"/>
    <n v="5613.5"/>
    <n v="5613.5"/>
    <n v="1291105"/>
    <n v="1291105"/>
  </r>
  <r>
    <x v="5"/>
    <x v="0"/>
    <x v="2"/>
    <x v="7"/>
    <s v="Blazer"/>
    <x v="0"/>
    <n v="31163"/>
    <n v="6544230"/>
    <n v="76"/>
    <n v="210"/>
    <n v="7479.12"/>
    <n v="23683.88"/>
    <n v="1570615.2"/>
    <n v="4973614.8"/>
  </r>
  <r>
    <x v="9"/>
    <x v="3"/>
    <x v="2"/>
    <x v="3"/>
    <s v="Vapor Cricket"/>
    <x v="0"/>
    <n v="46617"/>
    <n v="5594040"/>
    <n v="57"/>
    <n v="120"/>
    <n v="20045.310000000001"/>
    <n v="26571.69"/>
    <n v="2405437.2000000002"/>
    <n v="3188602.8"/>
  </r>
  <r>
    <x v="7"/>
    <x v="2"/>
    <x v="0"/>
    <x v="0"/>
    <s v="Backpack"/>
    <x v="0"/>
    <n v="43543"/>
    <n v="10014890"/>
    <n v="58"/>
    <n v="230"/>
    <n v="18288.059999999998"/>
    <n v="25254.94"/>
    <n v="4206253.8"/>
    <n v="5808636.1999999993"/>
  </r>
  <r>
    <x v="9"/>
    <x v="6"/>
    <x v="0"/>
    <x v="0"/>
    <s v="Gym Sack"/>
    <x v="0"/>
    <n v="14871"/>
    <n v="3717750"/>
    <n v="76"/>
    <n v="250"/>
    <n v="3569.04"/>
    <n v="11301.960000000001"/>
    <n v="892260"/>
    <n v="2825490.0000000005"/>
  </r>
  <r>
    <x v="3"/>
    <x v="3"/>
    <x v="0"/>
    <x v="4"/>
    <s v="Crew Socks"/>
    <x v="1"/>
    <n v="49189"/>
    <n v="14264810"/>
    <n v="61"/>
    <n v="290"/>
    <n v="19183.71"/>
    <n v="30005.29"/>
    <n v="5563275.8999999994"/>
    <n v="8701534.0999999996"/>
  </r>
  <r>
    <x v="6"/>
    <x v="1"/>
    <x v="1"/>
    <x v="2"/>
    <s v="Therma-FIT"/>
    <x v="1"/>
    <n v="37179"/>
    <n v="5948640"/>
    <n v="63"/>
    <n v="160"/>
    <n v="13756.23"/>
    <n v="23422.77"/>
    <n v="2200996.7999999998"/>
    <n v="3747643.2"/>
  </r>
  <r>
    <x v="11"/>
    <x v="2"/>
    <x v="2"/>
    <x v="9"/>
    <s v="Air Jordan"/>
    <x v="2"/>
    <n v="21319"/>
    <n v="5116560"/>
    <n v="77"/>
    <n v="240"/>
    <n v="4903.37"/>
    <n v="16415.63"/>
    <n v="1176808.8"/>
    <n v="3939751.2"/>
  </r>
  <r>
    <x v="11"/>
    <x v="0"/>
    <x v="0"/>
    <x v="1"/>
    <s v="Bags"/>
    <x v="1"/>
    <n v="18855"/>
    <n v="3205350"/>
    <n v="59"/>
    <n v="170"/>
    <n v="7730.5499999999993"/>
    <n v="11124.449999999999"/>
    <n v="1314193.4999999998"/>
    <n v="1891156.4999999998"/>
  </r>
  <r>
    <x v="8"/>
    <x v="2"/>
    <x v="1"/>
    <x v="5"/>
    <s v="Compression Wear"/>
    <x v="1"/>
    <n v="35777"/>
    <n v="7513170"/>
    <n v="87"/>
    <n v="210"/>
    <n v="4651.01"/>
    <n v="31125.99"/>
    <n v="976712.10000000009"/>
    <n v="6536457.9000000004"/>
  </r>
  <r>
    <x v="2"/>
    <x v="0"/>
    <x v="2"/>
    <x v="7"/>
    <s v="Air Force 1"/>
    <x v="1"/>
    <n v="48761"/>
    <n v="6826540"/>
    <n v="86"/>
    <n v="140"/>
    <n v="6826.5400000000009"/>
    <n v="41934.46"/>
    <n v="955715.60000000009"/>
    <n v="5870824.3999999994"/>
  </r>
  <r>
    <x v="1"/>
    <x v="0"/>
    <x v="0"/>
    <x v="0"/>
    <s v="Gym Sack"/>
    <x v="2"/>
    <n v="33330"/>
    <n v="4332900"/>
    <n v="58"/>
    <n v="130"/>
    <n v="13998.6"/>
    <n v="19331.399999999998"/>
    <n v="1819818"/>
    <n v="2513081.9999999995"/>
  </r>
  <r>
    <x v="11"/>
    <x v="4"/>
    <x v="1"/>
    <x v="2"/>
    <s v="Therma-FIT"/>
    <x v="2"/>
    <n v="38300"/>
    <n v="8043000"/>
    <n v="77"/>
    <n v="210"/>
    <n v="8809"/>
    <n v="29491"/>
    <n v="1849890"/>
    <n v="6193110"/>
  </r>
  <r>
    <x v="4"/>
    <x v="6"/>
    <x v="2"/>
    <x v="9"/>
    <s v="LeBron Series"/>
    <x v="0"/>
    <n v="40333"/>
    <n v="3226640"/>
    <n v="70"/>
    <n v="80"/>
    <n v="12099.9"/>
    <n v="28233.1"/>
    <n v="967992"/>
    <n v="2258648"/>
  </r>
  <r>
    <x v="8"/>
    <x v="1"/>
    <x v="2"/>
    <x v="7"/>
    <s v="Air Force 1"/>
    <x v="0"/>
    <n v="19589"/>
    <n v="3721910"/>
    <n v="74"/>
    <n v="190"/>
    <n v="5093.1400000000003"/>
    <n v="14495.86"/>
    <n v="967696.60000000009"/>
    <n v="2754213.4"/>
  </r>
  <r>
    <x v="1"/>
    <x v="0"/>
    <x v="1"/>
    <x v="6"/>
    <s v="Rain Jacket"/>
    <x v="1"/>
    <n v="29713"/>
    <n v="3862690"/>
    <n v="61"/>
    <n v="130"/>
    <n v="11588.07"/>
    <n v="18124.93"/>
    <n v="1506449.0999999999"/>
    <n v="2356240.9"/>
  </r>
  <r>
    <x v="11"/>
    <x v="4"/>
    <x v="2"/>
    <x v="9"/>
    <s v="LeBron Series"/>
    <x v="0"/>
    <n v="25822"/>
    <n v="1549320"/>
    <n v="83"/>
    <n v="60"/>
    <n v="4389.7400000000007"/>
    <n v="21432.26"/>
    <n v="263384.40000000002"/>
    <n v="1285935.5999999999"/>
  </r>
  <r>
    <x v="4"/>
    <x v="5"/>
    <x v="0"/>
    <x v="4"/>
    <s v="Crew Socks"/>
    <x v="1"/>
    <n v="47868"/>
    <n v="12924360"/>
    <n v="68"/>
    <n v="270"/>
    <n v="15317.76"/>
    <n v="32550.240000000002"/>
    <n v="4135795.2"/>
    <n v="8788564.8000000007"/>
  </r>
  <r>
    <x v="7"/>
    <x v="6"/>
    <x v="0"/>
    <x v="0"/>
    <s v="Gym Sack"/>
    <x v="2"/>
    <n v="14342"/>
    <n v="4302600"/>
    <n v="55"/>
    <n v="300"/>
    <n v="6453.9000000000005"/>
    <n v="7888.1"/>
    <n v="1936170.0000000002"/>
    <n v="2366430"/>
  </r>
  <r>
    <x v="2"/>
    <x v="1"/>
    <x v="1"/>
    <x v="6"/>
    <s v="Rain Jacket"/>
    <x v="0"/>
    <n v="47459"/>
    <n v="8542620"/>
    <n v="72"/>
    <n v="180"/>
    <n v="13288.52"/>
    <n v="34170.479999999996"/>
    <n v="2391933.6"/>
    <n v="6150686.3999999994"/>
  </r>
  <r>
    <x v="7"/>
    <x v="0"/>
    <x v="2"/>
    <x v="7"/>
    <s v="Air Force 1"/>
    <x v="2"/>
    <n v="33324"/>
    <n v="5665080"/>
    <n v="85"/>
    <n v="170"/>
    <n v="4998.5999999999995"/>
    <n v="28325.399999999998"/>
    <n v="849761.99999999988"/>
    <n v="4815318"/>
  </r>
  <r>
    <x v="3"/>
    <x v="5"/>
    <x v="1"/>
    <x v="2"/>
    <s v="Therma-FIT"/>
    <x v="1"/>
    <n v="48156"/>
    <n v="4815600"/>
    <n v="77"/>
    <n v="100"/>
    <n v="11075.880000000001"/>
    <n v="37080.120000000003"/>
    <n v="1107588"/>
    <n v="3708012.0000000005"/>
  </r>
  <r>
    <x v="0"/>
    <x v="4"/>
    <x v="1"/>
    <x v="6"/>
    <s v="Rain Jacket"/>
    <x v="0"/>
    <n v="9668"/>
    <n v="773440"/>
    <n v="50"/>
    <n v="80"/>
    <n v="4834"/>
    <n v="4834"/>
    <n v="386720"/>
    <n v="386720"/>
  </r>
  <r>
    <x v="8"/>
    <x v="1"/>
    <x v="2"/>
    <x v="3"/>
    <s v="Vapor Cricket"/>
    <x v="1"/>
    <n v="46497"/>
    <n v="13019160"/>
    <n v="55"/>
    <n v="280"/>
    <n v="20923.650000000001"/>
    <n v="25573.350000000002"/>
    <n v="5858622"/>
    <n v="7160538.0000000009"/>
  </r>
  <r>
    <x v="4"/>
    <x v="0"/>
    <x v="0"/>
    <x v="0"/>
    <s v="Gym Sack"/>
    <x v="0"/>
    <n v="40023"/>
    <n v="4402530"/>
    <n v="72"/>
    <n v="110"/>
    <n v="11206.44"/>
    <n v="28816.559999999998"/>
    <n v="1232708.4000000001"/>
    <n v="3169821.5999999996"/>
  </r>
  <r>
    <x v="0"/>
    <x v="4"/>
    <x v="1"/>
    <x v="5"/>
    <s v="Dri-FIT"/>
    <x v="1"/>
    <n v="20895"/>
    <n v="5014800"/>
    <n v="71"/>
    <n v="240"/>
    <n v="6059.5499999999993"/>
    <n v="14835.449999999999"/>
    <n v="1454291.9999999998"/>
    <n v="3560507.9999999995"/>
  </r>
  <r>
    <x v="1"/>
    <x v="1"/>
    <x v="1"/>
    <x v="6"/>
    <s v="Rain Jacket"/>
    <x v="2"/>
    <n v="38015"/>
    <n v="11404500"/>
    <n v="88"/>
    <n v="300"/>
    <n v="4561.8"/>
    <n v="33453.199999999997"/>
    <n v="1368540"/>
    <n v="10035960"/>
  </r>
  <r>
    <x v="1"/>
    <x v="4"/>
    <x v="0"/>
    <x v="0"/>
    <s v="Gym Sack"/>
    <x v="2"/>
    <n v="45608"/>
    <n v="11402000"/>
    <n v="61"/>
    <n v="250"/>
    <n v="17787.12"/>
    <n v="27820.880000000001"/>
    <n v="4446780"/>
    <n v="6955220"/>
  </r>
  <r>
    <x v="9"/>
    <x v="6"/>
    <x v="0"/>
    <x v="4"/>
    <s v="Crew Socks"/>
    <x v="2"/>
    <n v="6685"/>
    <n v="2005500"/>
    <n v="52"/>
    <n v="300"/>
    <n v="3208.7999999999997"/>
    <n v="3476.2000000000003"/>
    <n v="962639.99999999988"/>
    <n v="1042860.0000000001"/>
  </r>
  <r>
    <x v="2"/>
    <x v="3"/>
    <x v="2"/>
    <x v="8"/>
    <s v="Pegasus"/>
    <x v="1"/>
    <n v="27118"/>
    <n v="7864220"/>
    <n v="72"/>
    <n v="290"/>
    <n v="7593.0400000000009"/>
    <n v="19524.96"/>
    <n v="2201981.6"/>
    <n v="5662238.3999999994"/>
  </r>
  <r>
    <x v="9"/>
    <x v="1"/>
    <x v="2"/>
    <x v="9"/>
    <s v="KD Series"/>
    <x v="2"/>
    <n v="15574"/>
    <n v="2803320"/>
    <n v="63"/>
    <n v="180"/>
    <n v="5762.38"/>
    <n v="9811.6200000000008"/>
    <n v="1037228.4"/>
    <n v="1766091.6"/>
  </r>
  <r>
    <x v="0"/>
    <x v="6"/>
    <x v="1"/>
    <x v="5"/>
    <s v="Compression Wear"/>
    <x v="0"/>
    <n v="34614"/>
    <n v="4153680"/>
    <n v="89"/>
    <n v="120"/>
    <n v="3807.54"/>
    <n v="30806.46"/>
    <n v="456904.8"/>
    <n v="3696775.1999999997"/>
  </r>
  <r>
    <x v="5"/>
    <x v="2"/>
    <x v="1"/>
    <x v="6"/>
    <s v="Rain Jacket"/>
    <x v="0"/>
    <n v="19804"/>
    <n v="3366680"/>
    <n v="64"/>
    <n v="170"/>
    <n v="7129.44"/>
    <n v="12674.56"/>
    <n v="1212004.8"/>
    <n v="2154675.1999999997"/>
  </r>
  <r>
    <x v="7"/>
    <x v="5"/>
    <x v="2"/>
    <x v="10"/>
    <s v="Phantom Vision"/>
    <x v="1"/>
    <n v="26040"/>
    <n v="7291200"/>
    <n v="56"/>
    <n v="280"/>
    <n v="11457.6"/>
    <n v="14582.400000000001"/>
    <n v="3208128"/>
    <n v="4083072.0000000005"/>
  </r>
  <r>
    <x v="7"/>
    <x v="3"/>
    <x v="1"/>
    <x v="5"/>
    <s v="Compression Wear"/>
    <x v="0"/>
    <n v="25668"/>
    <n v="3080160"/>
    <n v="73"/>
    <n v="120"/>
    <n v="6930.3600000000006"/>
    <n v="18737.64"/>
    <n v="831643.20000000007"/>
    <n v="2248516.7999999998"/>
  </r>
  <r>
    <x v="7"/>
    <x v="2"/>
    <x v="0"/>
    <x v="1"/>
    <s v="Bags"/>
    <x v="0"/>
    <n v="16912"/>
    <n v="4904480"/>
    <n v="63"/>
    <n v="290"/>
    <n v="6257.44"/>
    <n v="10654.56"/>
    <n v="1814657.5999999999"/>
    <n v="3089822.4"/>
  </r>
  <r>
    <x v="9"/>
    <x v="3"/>
    <x v="1"/>
    <x v="6"/>
    <s v="Rain Jacket"/>
    <x v="2"/>
    <n v="20702"/>
    <n v="4347420"/>
    <n v="64"/>
    <n v="210"/>
    <n v="7452.7199999999993"/>
    <n v="13249.28"/>
    <n v="1565071.2"/>
    <n v="2782348.8000000003"/>
  </r>
  <r>
    <x v="8"/>
    <x v="1"/>
    <x v="1"/>
    <x v="6"/>
    <s v="Rain Jacket"/>
    <x v="0"/>
    <n v="48498"/>
    <n v="4849800"/>
    <n v="71"/>
    <n v="100"/>
    <n v="14064.419999999998"/>
    <n v="34433.58"/>
    <n v="1406441.9999999998"/>
    <n v="3443358"/>
  </r>
  <r>
    <x v="0"/>
    <x v="6"/>
    <x v="1"/>
    <x v="5"/>
    <s v="Dri-FIT"/>
    <x v="1"/>
    <n v="20355"/>
    <n v="2239050"/>
    <n v="70"/>
    <n v="110"/>
    <n v="6106.5"/>
    <n v="14248.5"/>
    <n v="671715"/>
    <n v="1567335"/>
  </r>
  <r>
    <x v="5"/>
    <x v="1"/>
    <x v="1"/>
    <x v="6"/>
    <s v="Rain Jacket"/>
    <x v="0"/>
    <n v="35570"/>
    <n v="2845600"/>
    <n v="53"/>
    <n v="80"/>
    <n v="16717.899999999998"/>
    <n v="18852.100000000002"/>
    <n v="1337431.9999999998"/>
    <n v="1508168.0000000002"/>
  </r>
  <r>
    <x v="7"/>
    <x v="1"/>
    <x v="0"/>
    <x v="1"/>
    <s v="Bags"/>
    <x v="1"/>
    <n v="29655"/>
    <n v="5931000"/>
    <n v="90"/>
    <n v="200"/>
    <n v="2965.5"/>
    <n v="26689.5"/>
    <n v="593100"/>
    <n v="5337900"/>
  </r>
  <r>
    <x v="7"/>
    <x v="4"/>
    <x v="2"/>
    <x v="7"/>
    <s v="Blazer"/>
    <x v="0"/>
    <n v="27263"/>
    <n v="8178900"/>
    <n v="52"/>
    <n v="300"/>
    <n v="13086.24"/>
    <n v="14176.76"/>
    <n v="3925872"/>
    <n v="4253028"/>
  </r>
  <r>
    <x v="6"/>
    <x v="5"/>
    <x v="2"/>
    <x v="3"/>
    <s v="Vapor Cricket"/>
    <x v="1"/>
    <n v="29642"/>
    <n v="8892600"/>
    <n v="83"/>
    <n v="300"/>
    <n v="5039.1400000000003"/>
    <n v="24602.86"/>
    <n v="1511742"/>
    <n v="7380858"/>
  </r>
  <r>
    <x v="10"/>
    <x v="5"/>
    <x v="2"/>
    <x v="3"/>
    <s v="Vapor Cricket"/>
    <x v="1"/>
    <n v="24934"/>
    <n v="3490760"/>
    <n v="50"/>
    <n v="140"/>
    <n v="12467"/>
    <n v="12467"/>
    <n v="1745380"/>
    <n v="1745380"/>
  </r>
  <r>
    <x v="11"/>
    <x v="5"/>
    <x v="2"/>
    <x v="7"/>
    <s v="Air Force 1"/>
    <x v="1"/>
    <n v="20762"/>
    <n v="3944780"/>
    <n v="59"/>
    <n v="190"/>
    <n v="8512.42"/>
    <n v="12249.58"/>
    <n v="1617359.8"/>
    <n v="2327420.2000000002"/>
  </r>
  <r>
    <x v="2"/>
    <x v="3"/>
    <x v="1"/>
    <x v="5"/>
    <s v="Dri-FIT"/>
    <x v="0"/>
    <n v="15167"/>
    <n v="4550100"/>
    <n v="85"/>
    <n v="300"/>
    <n v="2275.0499999999997"/>
    <n v="12891.949999999999"/>
    <n v="682514.99999999988"/>
    <n v="3867584.9999999995"/>
  </r>
  <r>
    <x v="10"/>
    <x v="2"/>
    <x v="1"/>
    <x v="6"/>
    <s v="Windrunner"/>
    <x v="1"/>
    <n v="33184"/>
    <n v="1659200"/>
    <n v="78"/>
    <n v="50"/>
    <n v="7300.4800000000005"/>
    <n v="25883.52"/>
    <n v="365024"/>
    <n v="1294176"/>
  </r>
  <r>
    <x v="7"/>
    <x v="4"/>
    <x v="2"/>
    <x v="8"/>
    <s v="React Infinity"/>
    <x v="2"/>
    <n v="6983"/>
    <n v="698300"/>
    <n v="62"/>
    <n v="100"/>
    <n v="2653.54"/>
    <n v="4329.46"/>
    <n v="265354"/>
    <n v="432946"/>
  </r>
  <r>
    <x v="7"/>
    <x v="3"/>
    <x v="0"/>
    <x v="1"/>
    <s v="Bags"/>
    <x v="0"/>
    <n v="13199"/>
    <n v="1583880"/>
    <n v="81"/>
    <n v="120"/>
    <n v="2507.81"/>
    <n v="10691.19"/>
    <n v="300937.2"/>
    <n v="1282942.8"/>
  </r>
  <r>
    <x v="10"/>
    <x v="4"/>
    <x v="1"/>
    <x v="6"/>
    <s v="Windrunner"/>
    <x v="1"/>
    <n v="13667"/>
    <n v="1230030"/>
    <n v="84"/>
    <n v="90"/>
    <n v="2186.7200000000003"/>
    <n v="11480.279999999999"/>
    <n v="196804.80000000002"/>
    <n v="1033225.2"/>
  </r>
  <r>
    <x v="0"/>
    <x v="2"/>
    <x v="1"/>
    <x v="2"/>
    <s v="Therma-FIT"/>
    <x v="1"/>
    <n v="14576"/>
    <n v="3060960"/>
    <n v="81"/>
    <n v="210"/>
    <n v="2769.44"/>
    <n v="11806.560000000001"/>
    <n v="581582.4"/>
    <n v="2479377.6"/>
  </r>
  <r>
    <x v="4"/>
    <x v="3"/>
    <x v="0"/>
    <x v="0"/>
    <s v="Backpack"/>
    <x v="1"/>
    <n v="41984"/>
    <n v="12175360"/>
    <n v="63"/>
    <n v="290"/>
    <n v="15534.08"/>
    <n v="26449.920000000002"/>
    <n v="4504883.2000000002"/>
    <n v="7670476.8000000007"/>
  </r>
  <r>
    <x v="3"/>
    <x v="3"/>
    <x v="2"/>
    <x v="8"/>
    <s v="Pegasus"/>
    <x v="2"/>
    <n v="46870"/>
    <n v="5155700"/>
    <n v="66"/>
    <n v="110"/>
    <n v="15935.800000000001"/>
    <n v="30934.2"/>
    <n v="1752938.0000000002"/>
    <n v="3402762"/>
  </r>
  <r>
    <x v="4"/>
    <x v="6"/>
    <x v="1"/>
    <x v="6"/>
    <s v="Windrunner"/>
    <x v="2"/>
    <n v="13242"/>
    <n v="2648400"/>
    <n v="89"/>
    <n v="200"/>
    <n v="1456.6200000000001"/>
    <n v="11785.380000000001"/>
    <n v="291324"/>
    <n v="2357076"/>
  </r>
  <r>
    <x v="2"/>
    <x v="4"/>
    <x v="0"/>
    <x v="4"/>
    <s v="Performance Socks"/>
    <x v="1"/>
    <n v="25199"/>
    <n v="3275870"/>
    <n v="52"/>
    <n v="130"/>
    <n v="12095.52"/>
    <n v="13103.48"/>
    <n v="1572417.6"/>
    <n v="1703452.4"/>
  </r>
  <r>
    <x v="0"/>
    <x v="4"/>
    <x v="2"/>
    <x v="3"/>
    <s v="Vapor Cricket"/>
    <x v="0"/>
    <n v="49867"/>
    <n v="11968080"/>
    <n v="66"/>
    <n v="240"/>
    <n v="16954.780000000002"/>
    <n v="32912.22"/>
    <n v="4069147.2000000007"/>
    <n v="7898932.8000000007"/>
  </r>
  <r>
    <x v="1"/>
    <x v="1"/>
    <x v="0"/>
    <x v="0"/>
    <s v="Gym Sack"/>
    <x v="2"/>
    <n v="34759"/>
    <n v="7299390"/>
    <n v="56"/>
    <n v="210"/>
    <n v="15293.960000000001"/>
    <n v="19465.04"/>
    <n v="3211731.6"/>
    <n v="4087658.4000000004"/>
  </r>
  <r>
    <x v="11"/>
    <x v="6"/>
    <x v="1"/>
    <x v="5"/>
    <s v="Compression Wear"/>
    <x v="1"/>
    <n v="12203"/>
    <n v="2440600"/>
    <n v="66"/>
    <n v="200"/>
    <n v="4149.0200000000004"/>
    <n v="8053.9800000000005"/>
    <n v="829804.00000000012"/>
    <n v="1610796"/>
  </r>
  <r>
    <x v="4"/>
    <x v="6"/>
    <x v="2"/>
    <x v="9"/>
    <s v="Air Jordan"/>
    <x v="0"/>
    <n v="34267"/>
    <n v="4112040"/>
    <n v="54"/>
    <n v="120"/>
    <n v="15762.820000000002"/>
    <n v="18504.18"/>
    <n v="1891538.4000000001"/>
    <n v="2220501.6"/>
  </r>
  <r>
    <x v="9"/>
    <x v="3"/>
    <x v="1"/>
    <x v="5"/>
    <s v="Compression Wear"/>
    <x v="2"/>
    <n v="9759"/>
    <n v="1854210"/>
    <n v="63"/>
    <n v="190"/>
    <n v="3610.83"/>
    <n v="6148.17"/>
    <n v="686057.7"/>
    <n v="1168152.3"/>
  </r>
  <r>
    <x v="1"/>
    <x v="4"/>
    <x v="1"/>
    <x v="6"/>
    <s v="Windrunner"/>
    <x v="2"/>
    <n v="39351"/>
    <n v="6689670"/>
    <n v="70"/>
    <n v="170"/>
    <n v="11805.3"/>
    <n v="27545.699999999997"/>
    <n v="2006900.9999999998"/>
    <n v="4682768.9999999991"/>
  </r>
  <r>
    <x v="9"/>
    <x v="0"/>
    <x v="0"/>
    <x v="0"/>
    <s v="Gym Sack"/>
    <x v="2"/>
    <n v="13901"/>
    <n v="2085150"/>
    <n v="89"/>
    <n v="150"/>
    <n v="1529.11"/>
    <n v="12371.89"/>
    <n v="229366.49999999997"/>
    <n v="1855783.5"/>
  </r>
  <r>
    <x v="8"/>
    <x v="4"/>
    <x v="2"/>
    <x v="8"/>
    <s v="React Infinity"/>
    <x v="1"/>
    <n v="18569"/>
    <n v="1485520"/>
    <n v="52"/>
    <n v="80"/>
    <n v="8913.119999999999"/>
    <n v="9655.880000000001"/>
    <n v="713049.59999999986"/>
    <n v="772470.40000000014"/>
  </r>
  <r>
    <x v="3"/>
    <x v="5"/>
    <x v="1"/>
    <x v="2"/>
    <s v="Therma-FIT"/>
    <x v="0"/>
    <n v="14998"/>
    <n v="3149580"/>
    <n v="59"/>
    <n v="210"/>
    <n v="6149.1799999999994"/>
    <n v="8848.82"/>
    <n v="1291327.7999999998"/>
    <n v="1858252.2"/>
  </r>
  <r>
    <x v="6"/>
    <x v="4"/>
    <x v="2"/>
    <x v="10"/>
    <s v="Phantom Vision"/>
    <x v="1"/>
    <n v="7276"/>
    <n v="800360"/>
    <n v="87"/>
    <n v="110"/>
    <n v="945.88"/>
    <n v="6330.12"/>
    <n v="104046.8"/>
    <n v="696313.2"/>
  </r>
  <r>
    <x v="5"/>
    <x v="5"/>
    <x v="0"/>
    <x v="1"/>
    <s v="Hats"/>
    <x v="0"/>
    <n v="49315"/>
    <n v="9369850"/>
    <n v="50"/>
    <n v="190"/>
    <n v="24657.5"/>
    <n v="24657.5"/>
    <n v="4684925"/>
    <n v="4684925"/>
  </r>
  <r>
    <x v="6"/>
    <x v="4"/>
    <x v="0"/>
    <x v="4"/>
    <s v="Crew Socks"/>
    <x v="0"/>
    <n v="29270"/>
    <n v="3219700"/>
    <n v="64"/>
    <n v="110"/>
    <n v="10537.199999999999"/>
    <n v="18732.8"/>
    <n v="1159091.9999999998"/>
    <n v="2060608"/>
  </r>
  <r>
    <x v="5"/>
    <x v="5"/>
    <x v="1"/>
    <x v="2"/>
    <s v="Therma-FIT"/>
    <x v="0"/>
    <n v="34623"/>
    <n v="2769840"/>
    <n v="74"/>
    <n v="80"/>
    <n v="9001.98"/>
    <n v="25621.02"/>
    <n v="720158.39999999991"/>
    <n v="2049681.6"/>
  </r>
  <r>
    <x v="6"/>
    <x v="2"/>
    <x v="1"/>
    <x v="6"/>
    <s v="Rain Jacket"/>
    <x v="1"/>
    <n v="31758"/>
    <n v="5716440"/>
    <n v="54"/>
    <n v="180"/>
    <n v="14608.68"/>
    <n v="17149.32"/>
    <n v="2629562.4"/>
    <n v="3086877.6"/>
  </r>
  <r>
    <x v="10"/>
    <x v="4"/>
    <x v="2"/>
    <x v="9"/>
    <s v="LeBron Series"/>
    <x v="0"/>
    <n v="20902"/>
    <n v="3135300"/>
    <n v="70"/>
    <n v="150"/>
    <n v="6270.5999999999995"/>
    <n v="14631.4"/>
    <n v="940589.99999999988"/>
    <n v="2194710"/>
  </r>
  <r>
    <x v="9"/>
    <x v="0"/>
    <x v="2"/>
    <x v="3"/>
    <s v="Vapor Cricket"/>
    <x v="2"/>
    <n v="28438"/>
    <n v="8247020"/>
    <n v="61"/>
    <n v="290"/>
    <n v="11090.82"/>
    <n v="17347.18"/>
    <n v="3216337.8"/>
    <n v="5030682.2"/>
  </r>
  <r>
    <x v="2"/>
    <x v="0"/>
    <x v="1"/>
    <x v="2"/>
    <s v="Tech Fleece"/>
    <x v="0"/>
    <n v="42709"/>
    <n v="3843810"/>
    <n v="55"/>
    <n v="90"/>
    <n v="19219.05"/>
    <n v="23489.95"/>
    <n v="1729714.5"/>
    <n v="2114095.5"/>
  </r>
  <r>
    <x v="7"/>
    <x v="1"/>
    <x v="0"/>
    <x v="1"/>
    <s v="Bags"/>
    <x v="2"/>
    <n v="15141"/>
    <n v="3633840"/>
    <n v="72"/>
    <n v="240"/>
    <n v="4239.4800000000005"/>
    <n v="10901.52"/>
    <n v="1017475.2000000001"/>
    <n v="2616364.8000000003"/>
  </r>
  <r>
    <x v="4"/>
    <x v="0"/>
    <x v="0"/>
    <x v="4"/>
    <s v="Performance Socks"/>
    <x v="1"/>
    <n v="31908"/>
    <n v="6381600"/>
    <n v="62"/>
    <n v="200"/>
    <n v="12125.04"/>
    <n v="19782.96"/>
    <n v="2425008"/>
    <n v="3956592"/>
  </r>
  <r>
    <x v="2"/>
    <x v="6"/>
    <x v="0"/>
    <x v="4"/>
    <s v="Crew Socks"/>
    <x v="0"/>
    <n v="23709"/>
    <n v="6875610"/>
    <n v="76"/>
    <n v="290"/>
    <n v="5690.16"/>
    <n v="18018.84"/>
    <n v="1650146.4"/>
    <n v="5225463.5999999996"/>
  </r>
  <r>
    <x v="0"/>
    <x v="6"/>
    <x v="0"/>
    <x v="4"/>
    <s v="Performance Socks"/>
    <x v="0"/>
    <n v="27222"/>
    <n v="7894380"/>
    <n v="88"/>
    <n v="290"/>
    <n v="3266.64"/>
    <n v="23955.360000000001"/>
    <n v="947325.6"/>
    <n v="6947054.4000000004"/>
  </r>
  <r>
    <x v="0"/>
    <x v="2"/>
    <x v="0"/>
    <x v="1"/>
    <s v="Hats"/>
    <x v="0"/>
    <n v="32047"/>
    <n v="7370810"/>
    <n v="76"/>
    <n v="230"/>
    <n v="7691.28"/>
    <n v="24355.72"/>
    <n v="1768994.4"/>
    <n v="5601815.6000000006"/>
  </r>
  <r>
    <x v="7"/>
    <x v="3"/>
    <x v="0"/>
    <x v="1"/>
    <s v="Bags"/>
    <x v="1"/>
    <n v="47887"/>
    <n v="6704180"/>
    <n v="85"/>
    <n v="140"/>
    <n v="7183.05"/>
    <n v="40703.949999999997"/>
    <n v="1005627"/>
    <n v="5698553"/>
  </r>
  <r>
    <x v="9"/>
    <x v="1"/>
    <x v="2"/>
    <x v="10"/>
    <s v="Mercurial"/>
    <x v="2"/>
    <n v="47260"/>
    <n v="8034200"/>
    <n v="50"/>
    <n v="170"/>
    <n v="23630"/>
    <n v="23630"/>
    <n v="4017100"/>
    <n v="4017100"/>
  </r>
  <r>
    <x v="10"/>
    <x v="2"/>
    <x v="2"/>
    <x v="8"/>
    <s v="React Infinity"/>
    <x v="0"/>
    <n v="23185"/>
    <n v="4405150"/>
    <n v="84"/>
    <n v="190"/>
    <n v="3709.6"/>
    <n v="19475.399999999998"/>
    <n v="704824"/>
    <n v="3700325.9999999995"/>
  </r>
  <r>
    <x v="4"/>
    <x v="4"/>
    <x v="1"/>
    <x v="6"/>
    <s v="Rain Jacket"/>
    <x v="2"/>
    <n v="37706"/>
    <n v="9803560"/>
    <n v="90"/>
    <n v="260"/>
    <n v="3770.6000000000004"/>
    <n v="33935.4"/>
    <n v="980356.00000000012"/>
    <n v="8823204"/>
  </r>
  <r>
    <x v="11"/>
    <x v="3"/>
    <x v="2"/>
    <x v="9"/>
    <s v="KD Series"/>
    <x v="0"/>
    <n v="48951"/>
    <n v="5384610"/>
    <n v="74"/>
    <n v="110"/>
    <n v="12727.26"/>
    <n v="36223.74"/>
    <n v="1399998.6"/>
    <n v="3984611.4"/>
  </r>
  <r>
    <x v="2"/>
    <x v="4"/>
    <x v="1"/>
    <x v="5"/>
    <s v="Dri-FIT"/>
    <x v="2"/>
    <n v="40620"/>
    <n v="11779800"/>
    <n v="52"/>
    <n v="290"/>
    <n v="19497.599999999999"/>
    <n v="21122.400000000001"/>
    <n v="5654304"/>
    <n v="6125496"/>
  </r>
  <r>
    <x v="8"/>
    <x v="1"/>
    <x v="0"/>
    <x v="1"/>
    <s v="Hats"/>
    <x v="0"/>
    <n v="31498"/>
    <n v="5669640"/>
    <n v="74"/>
    <n v="180"/>
    <n v="8189.4800000000005"/>
    <n v="23308.52"/>
    <n v="1474106.4000000001"/>
    <n v="4195533.5999999996"/>
  </r>
  <r>
    <x v="9"/>
    <x v="1"/>
    <x v="1"/>
    <x v="5"/>
    <s v="Dri-FIT"/>
    <x v="0"/>
    <n v="38295"/>
    <n v="8807850"/>
    <n v="88"/>
    <n v="230"/>
    <n v="4595.3999999999996"/>
    <n v="33699.599999999999"/>
    <n v="1056942"/>
    <n v="7750908"/>
  </r>
  <r>
    <x v="4"/>
    <x v="0"/>
    <x v="2"/>
    <x v="10"/>
    <s v="Phantom Vision"/>
    <x v="0"/>
    <n v="26582"/>
    <n v="6911320"/>
    <n v="80"/>
    <n v="260"/>
    <n v="5316.4000000000005"/>
    <n v="21265.600000000002"/>
    <n v="1382264.0000000002"/>
    <n v="5529056.0000000009"/>
  </r>
  <r>
    <x v="0"/>
    <x v="6"/>
    <x v="2"/>
    <x v="9"/>
    <s v="Air Jordan"/>
    <x v="2"/>
    <n v="25327"/>
    <n v="5571940"/>
    <n v="73"/>
    <n v="220"/>
    <n v="6838.2900000000009"/>
    <n v="18488.71"/>
    <n v="1504423.8000000003"/>
    <n v="4067516.1999999997"/>
  </r>
  <r>
    <x v="8"/>
    <x v="2"/>
    <x v="1"/>
    <x v="2"/>
    <s v="Tech Fleece"/>
    <x v="2"/>
    <n v="11159"/>
    <n v="1004310"/>
    <n v="90"/>
    <n v="90"/>
    <n v="1115.9000000000001"/>
    <n v="10043.1"/>
    <n v="100431.00000000001"/>
    <n v="903879"/>
  </r>
  <r>
    <x v="8"/>
    <x v="1"/>
    <x v="2"/>
    <x v="9"/>
    <s v="KD Series"/>
    <x v="0"/>
    <n v="29145"/>
    <n v="7286250"/>
    <n v="87"/>
    <n v="250"/>
    <n v="3788.85"/>
    <n v="25356.15"/>
    <n v="947212.5"/>
    <n v="6339037.5"/>
  </r>
  <r>
    <x v="4"/>
    <x v="4"/>
    <x v="1"/>
    <x v="2"/>
    <s v="Therma-FIT"/>
    <x v="2"/>
    <n v="10849"/>
    <n v="1301880"/>
    <n v="85"/>
    <n v="120"/>
    <n v="1627.35"/>
    <n v="9221.65"/>
    <n v="195282"/>
    <n v="1106598"/>
  </r>
  <r>
    <x v="10"/>
    <x v="5"/>
    <x v="0"/>
    <x v="4"/>
    <s v="Crew Socks"/>
    <x v="1"/>
    <n v="23576"/>
    <n v="3064880"/>
    <n v="78"/>
    <n v="130"/>
    <n v="5186.72"/>
    <n v="18389.28"/>
    <n v="674273.6"/>
    <n v="2390606.4"/>
  </r>
  <r>
    <x v="1"/>
    <x v="5"/>
    <x v="0"/>
    <x v="0"/>
    <s v="Backpack"/>
    <x v="0"/>
    <n v="17353"/>
    <n v="3644130"/>
    <n v="72"/>
    <n v="210"/>
    <n v="4858.84"/>
    <n v="12494.16"/>
    <n v="1020356.4"/>
    <n v="2623773.6"/>
  </r>
  <r>
    <x v="0"/>
    <x v="4"/>
    <x v="1"/>
    <x v="6"/>
    <s v="Windrunner"/>
    <x v="2"/>
    <n v="34752"/>
    <n v="9730560"/>
    <n v="64"/>
    <n v="280"/>
    <n v="12510.72"/>
    <n v="22241.279999999999"/>
    <n v="3503001.5999999996"/>
    <n v="6227558.3999999994"/>
  </r>
  <r>
    <x v="9"/>
    <x v="2"/>
    <x v="0"/>
    <x v="4"/>
    <s v="Crew Socks"/>
    <x v="0"/>
    <n v="31632"/>
    <n v="9173280"/>
    <n v="56"/>
    <n v="290"/>
    <n v="13918.08"/>
    <n v="17713.920000000002"/>
    <n v="4036243.2"/>
    <n v="5137036.8000000007"/>
  </r>
  <r>
    <x v="6"/>
    <x v="3"/>
    <x v="2"/>
    <x v="10"/>
    <s v="Mercurial"/>
    <x v="1"/>
    <n v="18543"/>
    <n v="2966880"/>
    <n v="67"/>
    <n v="160"/>
    <n v="6119.1900000000005"/>
    <n v="12423.810000000001"/>
    <n v="979070.40000000014"/>
    <n v="1987809.6"/>
  </r>
  <r>
    <x v="10"/>
    <x v="3"/>
    <x v="0"/>
    <x v="1"/>
    <s v="Hats"/>
    <x v="1"/>
    <n v="18869"/>
    <n v="5660700"/>
    <n v="60"/>
    <n v="300"/>
    <n v="7547.6"/>
    <n v="11321.4"/>
    <n v="2264280"/>
    <n v="3396420"/>
  </r>
  <r>
    <x v="4"/>
    <x v="3"/>
    <x v="2"/>
    <x v="7"/>
    <s v="Air Force 1"/>
    <x v="2"/>
    <n v="30306"/>
    <n v="6061200"/>
    <n v="57"/>
    <n v="200"/>
    <n v="13031.58"/>
    <n v="17274.419999999998"/>
    <n v="2606316"/>
    <n v="3454883.9999999995"/>
  </r>
  <r>
    <x v="3"/>
    <x v="4"/>
    <x v="1"/>
    <x v="6"/>
    <s v="Windrunner"/>
    <x v="1"/>
    <n v="38275"/>
    <n v="8803250"/>
    <n v="66"/>
    <n v="230"/>
    <n v="13013.500000000002"/>
    <n v="25261.5"/>
    <n v="2993105.0000000005"/>
    <n v="5810145"/>
  </r>
  <r>
    <x v="0"/>
    <x v="5"/>
    <x v="2"/>
    <x v="8"/>
    <s v="Pegasus"/>
    <x v="1"/>
    <n v="21022"/>
    <n v="1681760"/>
    <n v="51"/>
    <n v="80"/>
    <n v="10300.780000000001"/>
    <n v="10721.22"/>
    <n v="824062.4"/>
    <n v="857697.6"/>
  </r>
  <r>
    <x v="2"/>
    <x v="5"/>
    <x v="1"/>
    <x v="5"/>
    <s v="Compression Wear"/>
    <x v="0"/>
    <n v="23527"/>
    <n v="6352290"/>
    <n v="67"/>
    <n v="270"/>
    <n v="7763.9100000000008"/>
    <n v="15763.09"/>
    <n v="2096255.7000000002"/>
    <n v="4256034.3"/>
  </r>
  <r>
    <x v="3"/>
    <x v="5"/>
    <x v="0"/>
    <x v="0"/>
    <s v="Backpack"/>
    <x v="1"/>
    <n v="28350"/>
    <n v="7654500"/>
    <n v="63"/>
    <n v="270"/>
    <n v="10489.5"/>
    <n v="17860.5"/>
    <n v="2832165"/>
    <n v="4822335"/>
  </r>
  <r>
    <x v="2"/>
    <x v="4"/>
    <x v="0"/>
    <x v="0"/>
    <s v="Gym Sack"/>
    <x v="2"/>
    <n v="48978"/>
    <n v="8326260"/>
    <n v="73"/>
    <n v="170"/>
    <n v="13224.060000000001"/>
    <n v="35753.94"/>
    <n v="2248090.2000000002"/>
    <n v="6078169.8000000007"/>
  </r>
  <r>
    <x v="3"/>
    <x v="3"/>
    <x v="2"/>
    <x v="9"/>
    <s v="LeBron Series"/>
    <x v="2"/>
    <n v="44791"/>
    <n v="3135370"/>
    <n v="66"/>
    <n v="70"/>
    <n v="15228.94"/>
    <n v="29562.06"/>
    <n v="1066025.8"/>
    <n v="2069344.2000000002"/>
  </r>
  <r>
    <x v="4"/>
    <x v="5"/>
    <x v="0"/>
    <x v="4"/>
    <s v="Performance Socks"/>
    <x v="2"/>
    <n v="11269"/>
    <n v="1915730"/>
    <n v="68"/>
    <n v="170"/>
    <n v="3606.08"/>
    <n v="7662.920000000001"/>
    <n v="613033.6"/>
    <n v="1302696.4000000001"/>
  </r>
  <r>
    <x v="5"/>
    <x v="2"/>
    <x v="0"/>
    <x v="4"/>
    <s v="Performance Socks"/>
    <x v="2"/>
    <n v="17245"/>
    <n v="4828600"/>
    <n v="51"/>
    <n v="280"/>
    <n v="8450.0499999999993"/>
    <n v="8794.9500000000007"/>
    <n v="2366014"/>
    <n v="2462586"/>
  </r>
  <r>
    <x v="11"/>
    <x v="4"/>
    <x v="1"/>
    <x v="2"/>
    <s v="Tech Fleece"/>
    <x v="2"/>
    <n v="26006"/>
    <n v="1300300"/>
    <n v="79"/>
    <n v="50"/>
    <n v="5461.26"/>
    <n v="20544.740000000002"/>
    <n v="273063"/>
    <n v="1027237.0000000001"/>
  </r>
  <r>
    <x v="4"/>
    <x v="6"/>
    <x v="0"/>
    <x v="0"/>
    <s v="Gym Sack"/>
    <x v="2"/>
    <n v="46989"/>
    <n v="10807470"/>
    <n v="59"/>
    <n v="230"/>
    <n v="19265.489999999998"/>
    <n v="27723.51"/>
    <n v="4431062.6999999993"/>
    <n v="6376407.2999999998"/>
  </r>
  <r>
    <x v="2"/>
    <x v="5"/>
    <x v="1"/>
    <x v="5"/>
    <s v="Dri-FIT"/>
    <x v="0"/>
    <n v="42409"/>
    <n v="4240900"/>
    <n v="77"/>
    <n v="100"/>
    <n v="9754.07"/>
    <n v="32654.93"/>
    <n v="975407"/>
    <n v="3265493"/>
  </r>
  <r>
    <x v="7"/>
    <x v="1"/>
    <x v="1"/>
    <x v="6"/>
    <s v="Windrunner"/>
    <x v="2"/>
    <n v="30036"/>
    <n v="6607920"/>
    <n v="71"/>
    <n v="220"/>
    <n v="8710.4399999999987"/>
    <n v="21325.559999999998"/>
    <n v="1916296.7999999998"/>
    <n v="4691623.1999999993"/>
  </r>
  <r>
    <x v="7"/>
    <x v="4"/>
    <x v="1"/>
    <x v="5"/>
    <s v="Compression Wear"/>
    <x v="0"/>
    <n v="38877"/>
    <n v="3498930"/>
    <n v="59"/>
    <n v="90"/>
    <n v="15939.57"/>
    <n v="22937.43"/>
    <n v="1434561.3"/>
    <n v="2064368.7"/>
  </r>
  <r>
    <x v="2"/>
    <x v="1"/>
    <x v="0"/>
    <x v="0"/>
    <s v="Backpack"/>
    <x v="2"/>
    <n v="38457"/>
    <n v="2307420"/>
    <n v="53"/>
    <n v="60"/>
    <n v="18074.789999999997"/>
    <n v="20382.210000000003"/>
    <n v="1084487.3999999999"/>
    <n v="1222932.6000000001"/>
  </r>
  <r>
    <x v="5"/>
    <x v="3"/>
    <x v="2"/>
    <x v="8"/>
    <s v="Air Zoom"/>
    <x v="0"/>
    <n v="48598"/>
    <n v="2915880"/>
    <n v="77"/>
    <n v="60"/>
    <n v="11177.54"/>
    <n v="37420.46"/>
    <n v="670652.4"/>
    <n v="2245227.6"/>
  </r>
  <r>
    <x v="1"/>
    <x v="6"/>
    <x v="0"/>
    <x v="1"/>
    <s v="Hats"/>
    <x v="2"/>
    <n v="17458"/>
    <n v="2793280"/>
    <n v="76"/>
    <n v="160"/>
    <n v="4189.92"/>
    <n v="13268.08"/>
    <n v="670387.19999999995"/>
    <n v="2122892.7999999998"/>
  </r>
  <r>
    <x v="7"/>
    <x v="2"/>
    <x v="2"/>
    <x v="9"/>
    <s v="LeBron Series"/>
    <x v="1"/>
    <n v="9210"/>
    <n v="2394600"/>
    <n v="86"/>
    <n v="260"/>
    <n v="1289.4000000000001"/>
    <n v="7920.5999999999995"/>
    <n v="335244"/>
    <n v="2059355.9999999998"/>
  </r>
  <r>
    <x v="9"/>
    <x v="2"/>
    <x v="2"/>
    <x v="8"/>
    <s v="Air Zoom"/>
    <x v="0"/>
    <n v="43304"/>
    <n v="6928640"/>
    <n v="64"/>
    <n v="160"/>
    <n v="15589.439999999999"/>
    <n v="27714.560000000001"/>
    <n v="2494310.3999999999"/>
    <n v="4434329.6000000006"/>
  </r>
  <r>
    <x v="1"/>
    <x v="3"/>
    <x v="0"/>
    <x v="0"/>
    <s v="Gym Sack"/>
    <x v="2"/>
    <n v="11470"/>
    <n v="1032300"/>
    <n v="59"/>
    <n v="90"/>
    <n v="4702.7"/>
    <n v="6767.2999999999993"/>
    <n v="423243"/>
    <n v="609056.99999999988"/>
  </r>
  <r>
    <x v="11"/>
    <x v="2"/>
    <x v="2"/>
    <x v="7"/>
    <s v="Air Max"/>
    <x v="1"/>
    <n v="12727"/>
    <n v="3054480"/>
    <n v="73"/>
    <n v="240"/>
    <n v="3436.2900000000004"/>
    <n v="9290.7099999999991"/>
    <n v="824709.60000000009"/>
    <n v="2229770.4"/>
  </r>
  <r>
    <x v="1"/>
    <x v="6"/>
    <x v="2"/>
    <x v="7"/>
    <s v="Air Max"/>
    <x v="2"/>
    <n v="40727"/>
    <n v="8145400"/>
    <n v="84"/>
    <n v="200"/>
    <n v="6516.32"/>
    <n v="34210.68"/>
    <n v="1303264"/>
    <n v="6842136"/>
  </r>
  <r>
    <x v="4"/>
    <x v="5"/>
    <x v="2"/>
    <x v="8"/>
    <s v="Pegasus"/>
    <x v="2"/>
    <n v="18093"/>
    <n v="1266510"/>
    <n v="66"/>
    <n v="70"/>
    <n v="6151.6200000000008"/>
    <n v="11941.380000000001"/>
    <n v="430613.40000000008"/>
    <n v="835896.60000000009"/>
  </r>
  <r>
    <x v="1"/>
    <x v="2"/>
    <x v="1"/>
    <x v="6"/>
    <s v="Rain Jacket"/>
    <x v="1"/>
    <n v="35894"/>
    <n v="8614560"/>
    <n v="56"/>
    <n v="240"/>
    <n v="15793.36"/>
    <n v="20100.640000000003"/>
    <n v="3790406.4000000004"/>
    <n v="4824153.6000000006"/>
  </r>
  <r>
    <x v="10"/>
    <x v="1"/>
    <x v="2"/>
    <x v="3"/>
    <s v="Vapor Cricket"/>
    <x v="2"/>
    <n v="28663"/>
    <n v="2866300"/>
    <n v="82"/>
    <n v="100"/>
    <n v="5159.34"/>
    <n v="23503.66"/>
    <n v="515934"/>
    <n v="2350366"/>
  </r>
  <r>
    <x v="3"/>
    <x v="4"/>
    <x v="2"/>
    <x v="3"/>
    <s v="Vapor Cricket"/>
    <x v="1"/>
    <n v="25039"/>
    <n v="5758970"/>
    <n v="85"/>
    <n v="230"/>
    <n v="3755.85"/>
    <n v="21283.149999999998"/>
    <n v="863845.5"/>
    <n v="4895124.4999999991"/>
  </r>
  <r>
    <x v="10"/>
    <x v="4"/>
    <x v="0"/>
    <x v="0"/>
    <s v="Backpack"/>
    <x v="1"/>
    <n v="26249"/>
    <n v="7349720"/>
    <n v="55"/>
    <n v="280"/>
    <n v="11812.050000000001"/>
    <n v="14436.95"/>
    <n v="3307374.0000000005"/>
    <n v="4042346"/>
  </r>
  <r>
    <x v="0"/>
    <x v="5"/>
    <x v="2"/>
    <x v="7"/>
    <s v="Air Max"/>
    <x v="1"/>
    <n v="20526"/>
    <n v="5336760"/>
    <n v="55"/>
    <n v="260"/>
    <n v="9236.7000000000007"/>
    <n v="11289.300000000001"/>
    <n v="2401542"/>
    <n v="2935218.0000000005"/>
  </r>
  <r>
    <x v="1"/>
    <x v="1"/>
    <x v="1"/>
    <x v="5"/>
    <s v="Compression Wear"/>
    <x v="2"/>
    <n v="16756"/>
    <n v="1172920"/>
    <n v="56"/>
    <n v="70"/>
    <n v="7372.64"/>
    <n v="9383.36"/>
    <n v="516084.80000000005"/>
    <n v="656835.20000000007"/>
  </r>
  <r>
    <x v="10"/>
    <x v="6"/>
    <x v="2"/>
    <x v="3"/>
    <s v="Vapor Cricket"/>
    <x v="1"/>
    <n v="7882"/>
    <n v="1970500"/>
    <n v="59"/>
    <n v="250"/>
    <n v="3231.62"/>
    <n v="4650.38"/>
    <n v="807905"/>
    <n v="1162595"/>
  </r>
  <r>
    <x v="1"/>
    <x v="3"/>
    <x v="1"/>
    <x v="6"/>
    <s v="Rain Jacket"/>
    <x v="0"/>
    <n v="36582"/>
    <n v="9511320"/>
    <n v="81"/>
    <n v="260"/>
    <n v="6950.58"/>
    <n v="29631.420000000002"/>
    <n v="1807150.8"/>
    <n v="7704169.2000000002"/>
  </r>
  <r>
    <x v="4"/>
    <x v="5"/>
    <x v="1"/>
    <x v="6"/>
    <s v="Windrunner"/>
    <x v="2"/>
    <n v="48177"/>
    <n v="14453100"/>
    <n v="53"/>
    <n v="300"/>
    <n v="22643.19"/>
    <n v="25533.81"/>
    <n v="6792957"/>
    <n v="7660143"/>
  </r>
  <r>
    <x v="11"/>
    <x v="0"/>
    <x v="2"/>
    <x v="10"/>
    <s v="Mercurial"/>
    <x v="0"/>
    <n v="46338"/>
    <n v="6950700"/>
    <n v="64"/>
    <n v="150"/>
    <n v="16681.68"/>
    <n v="29656.32"/>
    <n v="2502252"/>
    <n v="4448448"/>
  </r>
  <r>
    <x v="1"/>
    <x v="0"/>
    <x v="2"/>
    <x v="9"/>
    <s v="KD Series"/>
    <x v="1"/>
    <n v="47343"/>
    <n v="11835750"/>
    <n v="87"/>
    <n v="250"/>
    <n v="6154.59"/>
    <n v="41188.409999999996"/>
    <n v="1538647.5"/>
    <n v="10297102.499999998"/>
  </r>
  <r>
    <x v="5"/>
    <x v="2"/>
    <x v="1"/>
    <x v="5"/>
    <s v="Compression Wear"/>
    <x v="2"/>
    <n v="12945"/>
    <n v="3106800"/>
    <n v="66"/>
    <n v="240"/>
    <n v="4401.3"/>
    <n v="8543.7000000000007"/>
    <n v="1056312"/>
    <n v="2050488.0000000002"/>
  </r>
  <r>
    <x v="2"/>
    <x v="3"/>
    <x v="0"/>
    <x v="0"/>
    <s v="Backpack"/>
    <x v="0"/>
    <n v="5248"/>
    <n v="1574400"/>
    <n v="73"/>
    <n v="300"/>
    <n v="1416.96"/>
    <n v="3831.04"/>
    <n v="425088"/>
    <n v="1149312"/>
  </r>
  <r>
    <x v="7"/>
    <x v="3"/>
    <x v="2"/>
    <x v="9"/>
    <s v="Air Jordan"/>
    <x v="2"/>
    <n v="11691"/>
    <n v="1169100"/>
    <n v="51"/>
    <n v="100"/>
    <n v="5728.59"/>
    <n v="5962.41"/>
    <n v="572859"/>
    <n v="596241"/>
  </r>
  <r>
    <x v="5"/>
    <x v="3"/>
    <x v="2"/>
    <x v="9"/>
    <s v="Air Jordan"/>
    <x v="1"/>
    <n v="6668"/>
    <n v="866840"/>
    <n v="74"/>
    <n v="130"/>
    <n v="1733.68"/>
    <n v="4934.32"/>
    <n v="225378.4"/>
    <n v="641461.6"/>
  </r>
  <r>
    <x v="11"/>
    <x v="5"/>
    <x v="0"/>
    <x v="4"/>
    <s v="Crew Socks"/>
    <x v="2"/>
    <n v="46693"/>
    <n v="12140180"/>
    <n v="59"/>
    <n v="260"/>
    <n v="19144.129999999997"/>
    <n v="27548.87"/>
    <n v="4977473.7999999989"/>
    <n v="7162706.2000000002"/>
  </r>
  <r>
    <x v="4"/>
    <x v="2"/>
    <x v="2"/>
    <x v="7"/>
    <s v="Blazer"/>
    <x v="2"/>
    <n v="44299"/>
    <n v="11960730"/>
    <n v="87"/>
    <n v="270"/>
    <n v="5758.87"/>
    <n v="38540.129999999997"/>
    <n v="1554894.9"/>
    <n v="10405835.1"/>
  </r>
  <r>
    <x v="8"/>
    <x v="2"/>
    <x v="2"/>
    <x v="7"/>
    <s v="Air Force 1"/>
    <x v="1"/>
    <n v="20109"/>
    <n v="1005450"/>
    <n v="74"/>
    <n v="50"/>
    <n v="5228.34"/>
    <n v="14880.66"/>
    <n v="261417"/>
    <n v="744033"/>
  </r>
  <r>
    <x v="8"/>
    <x v="6"/>
    <x v="1"/>
    <x v="2"/>
    <s v="Tech Fleece"/>
    <x v="0"/>
    <n v="16258"/>
    <n v="1300640"/>
    <n v="60"/>
    <n v="80"/>
    <n v="6503.2000000000007"/>
    <n v="9754.7999999999993"/>
    <n v="520256.00000000006"/>
    <n v="780384"/>
  </r>
  <r>
    <x v="9"/>
    <x v="6"/>
    <x v="1"/>
    <x v="6"/>
    <s v="Windrunner"/>
    <x v="2"/>
    <n v="47663"/>
    <n v="2859780"/>
    <n v="71"/>
    <n v="60"/>
    <n v="13822.269999999999"/>
    <n v="33840.729999999996"/>
    <n v="829336.2"/>
    <n v="2030443.7999999998"/>
  </r>
  <r>
    <x v="11"/>
    <x v="4"/>
    <x v="2"/>
    <x v="8"/>
    <s v="Air Zoom"/>
    <x v="0"/>
    <n v="37890"/>
    <n v="10988100"/>
    <n v="62"/>
    <n v="290"/>
    <n v="14398.2"/>
    <n v="23491.8"/>
    <n v="4175478"/>
    <n v="6812622"/>
  </r>
  <r>
    <x v="7"/>
    <x v="4"/>
    <x v="0"/>
    <x v="0"/>
    <s v="Gym Sack"/>
    <x v="2"/>
    <n v="46554"/>
    <n v="6983100"/>
    <n v="77"/>
    <n v="150"/>
    <n v="10707.42"/>
    <n v="35846.58"/>
    <n v="1606113"/>
    <n v="5376987"/>
  </r>
  <r>
    <x v="10"/>
    <x v="5"/>
    <x v="1"/>
    <x v="2"/>
    <s v="Tech Fleece"/>
    <x v="1"/>
    <n v="21235"/>
    <n v="4671700"/>
    <n v="87"/>
    <n v="220"/>
    <n v="2760.55"/>
    <n v="18474.45"/>
    <n v="607321"/>
    <n v="4064379"/>
  </r>
  <r>
    <x v="10"/>
    <x v="0"/>
    <x v="0"/>
    <x v="1"/>
    <s v="Bags"/>
    <x v="1"/>
    <n v="44806"/>
    <n v="9409260"/>
    <n v="76"/>
    <n v="210"/>
    <n v="10753.44"/>
    <n v="34052.559999999998"/>
    <n v="2258222.4"/>
    <n v="7151037.5999999996"/>
  </r>
  <r>
    <x v="11"/>
    <x v="4"/>
    <x v="0"/>
    <x v="1"/>
    <s v="Hats"/>
    <x v="2"/>
    <n v="45238"/>
    <n v="5880940"/>
    <n v="75"/>
    <n v="130"/>
    <n v="11309.5"/>
    <n v="33928.5"/>
    <n v="1470235"/>
    <n v="4410705"/>
  </r>
  <r>
    <x v="7"/>
    <x v="4"/>
    <x v="0"/>
    <x v="4"/>
    <s v="Performance Socks"/>
    <x v="2"/>
    <n v="16435"/>
    <n v="3451350"/>
    <n v="74"/>
    <n v="210"/>
    <n v="4273.1000000000004"/>
    <n v="12161.9"/>
    <n v="897351.00000000012"/>
    <n v="2553999"/>
  </r>
  <r>
    <x v="0"/>
    <x v="3"/>
    <x v="2"/>
    <x v="8"/>
    <s v="Air Zoom"/>
    <x v="1"/>
    <n v="13131"/>
    <n v="1313100"/>
    <n v="66"/>
    <n v="100"/>
    <n v="4464.54"/>
    <n v="8666.4600000000009"/>
    <n v="446454"/>
    <n v="866646.00000000012"/>
  </r>
  <r>
    <x v="4"/>
    <x v="5"/>
    <x v="0"/>
    <x v="4"/>
    <s v="Performance Socks"/>
    <x v="2"/>
    <n v="28331"/>
    <n v="4249650"/>
    <n v="82"/>
    <n v="150"/>
    <n v="5099.58"/>
    <n v="23231.42"/>
    <n v="764937"/>
    <n v="3484712.9999999995"/>
  </r>
  <r>
    <x v="10"/>
    <x v="4"/>
    <x v="1"/>
    <x v="6"/>
    <s v="Windrunner"/>
    <x v="1"/>
    <n v="46070"/>
    <n v="13821000"/>
    <n v="79"/>
    <n v="300"/>
    <n v="9674.6999999999989"/>
    <n v="36395.300000000003"/>
    <n v="2902409.9999999995"/>
    <n v="10918590"/>
  </r>
  <r>
    <x v="7"/>
    <x v="4"/>
    <x v="2"/>
    <x v="8"/>
    <s v="React Infinity"/>
    <x v="0"/>
    <n v="28383"/>
    <n v="5392770"/>
    <n v="62"/>
    <n v="190"/>
    <n v="10785.54"/>
    <n v="17597.46"/>
    <n v="2049252.6"/>
    <n v="3343517.4"/>
  </r>
  <r>
    <x v="2"/>
    <x v="2"/>
    <x v="0"/>
    <x v="1"/>
    <s v="Bags"/>
    <x v="0"/>
    <n v="43425"/>
    <n v="8685000"/>
    <n v="60"/>
    <n v="200"/>
    <n v="17370"/>
    <n v="26055"/>
    <n v="3474000"/>
    <n v="5211000"/>
  </r>
  <r>
    <x v="3"/>
    <x v="4"/>
    <x v="1"/>
    <x v="2"/>
    <s v="Therma-FIT"/>
    <x v="1"/>
    <n v="26534"/>
    <n v="5306800"/>
    <n v="73"/>
    <n v="200"/>
    <n v="7164.18"/>
    <n v="19369.82"/>
    <n v="1432836"/>
    <n v="3873964"/>
  </r>
  <r>
    <x v="6"/>
    <x v="3"/>
    <x v="0"/>
    <x v="0"/>
    <s v="Gym Sack"/>
    <x v="0"/>
    <n v="22560"/>
    <n v="2256000"/>
    <n v="83"/>
    <n v="100"/>
    <n v="3835.2000000000003"/>
    <n v="18724.8"/>
    <n v="383520"/>
    <n v="1872480"/>
  </r>
  <r>
    <x v="5"/>
    <x v="6"/>
    <x v="1"/>
    <x v="6"/>
    <s v="Windrunner"/>
    <x v="2"/>
    <n v="36096"/>
    <n v="6136320"/>
    <n v="50"/>
    <n v="170"/>
    <n v="18048"/>
    <n v="18048"/>
    <n v="3068160"/>
    <n v="3068160"/>
  </r>
  <r>
    <x v="10"/>
    <x v="5"/>
    <x v="1"/>
    <x v="6"/>
    <s v="Windrunner"/>
    <x v="2"/>
    <n v="34400"/>
    <n v="2408000"/>
    <n v="62"/>
    <n v="70"/>
    <n v="13072"/>
    <n v="21328"/>
    <n v="915040"/>
    <n v="1492960"/>
  </r>
  <r>
    <x v="5"/>
    <x v="0"/>
    <x v="2"/>
    <x v="10"/>
    <s v="Mercurial"/>
    <x v="0"/>
    <n v="32558"/>
    <n v="5209280"/>
    <n v="82"/>
    <n v="160"/>
    <n v="5860.44"/>
    <n v="26697.559999999998"/>
    <n v="937670.39999999991"/>
    <n v="4271609.5999999996"/>
  </r>
  <r>
    <x v="0"/>
    <x v="3"/>
    <x v="1"/>
    <x v="2"/>
    <s v="Therma-FIT"/>
    <x v="0"/>
    <n v="13551"/>
    <n v="813060"/>
    <n v="61"/>
    <n v="60"/>
    <n v="5284.89"/>
    <n v="8266.11"/>
    <n v="317093.40000000002"/>
    <n v="495966.60000000003"/>
  </r>
  <r>
    <x v="4"/>
    <x v="5"/>
    <x v="2"/>
    <x v="3"/>
    <s v="Vapor Cricket"/>
    <x v="0"/>
    <n v="46947"/>
    <n v="2347350"/>
    <n v="84"/>
    <n v="50"/>
    <n v="7511.52"/>
    <n v="39435.479999999996"/>
    <n v="375576"/>
    <n v="1971773.9999999998"/>
  </r>
  <r>
    <x v="8"/>
    <x v="6"/>
    <x v="1"/>
    <x v="6"/>
    <s v="Rain Jacket"/>
    <x v="1"/>
    <n v="14191"/>
    <n v="993370"/>
    <n v="85"/>
    <n v="70"/>
    <n v="2128.65"/>
    <n v="12062.35"/>
    <n v="149005.5"/>
    <n v="844364.5"/>
  </r>
  <r>
    <x v="10"/>
    <x v="1"/>
    <x v="1"/>
    <x v="5"/>
    <s v="Compression Wear"/>
    <x v="0"/>
    <n v="13384"/>
    <n v="3747520"/>
    <n v="50"/>
    <n v="280"/>
    <n v="6692"/>
    <n v="6692"/>
    <n v="1873760"/>
    <n v="1873760"/>
  </r>
  <r>
    <x v="5"/>
    <x v="2"/>
    <x v="1"/>
    <x v="6"/>
    <s v="Windrunner"/>
    <x v="2"/>
    <n v="30645"/>
    <n v="5516100"/>
    <n v="75"/>
    <n v="180"/>
    <n v="7661.25"/>
    <n v="22983.75"/>
    <n v="1379025"/>
    <n v="4137075"/>
  </r>
  <r>
    <x v="8"/>
    <x v="5"/>
    <x v="0"/>
    <x v="1"/>
    <s v="Bags"/>
    <x v="0"/>
    <n v="13249"/>
    <n v="2914780"/>
    <n v="78"/>
    <n v="220"/>
    <n v="2914.78"/>
    <n v="10334.220000000001"/>
    <n v="641251.60000000009"/>
    <n v="2273528.4000000004"/>
  </r>
  <r>
    <x v="7"/>
    <x v="0"/>
    <x v="0"/>
    <x v="1"/>
    <s v="Hats"/>
    <x v="1"/>
    <n v="46496"/>
    <n v="3719680"/>
    <n v="75"/>
    <n v="80"/>
    <n v="11624"/>
    <n v="34872"/>
    <n v="929920"/>
    <n v="2789760"/>
  </r>
  <r>
    <x v="1"/>
    <x v="1"/>
    <x v="2"/>
    <x v="8"/>
    <s v="Pegasus"/>
    <x v="2"/>
    <n v="24043"/>
    <n v="1923440"/>
    <n v="64"/>
    <n v="80"/>
    <n v="8655.48"/>
    <n v="15387.52"/>
    <n v="692438.39999999991"/>
    <n v="1231001.6000000001"/>
  </r>
  <r>
    <x v="1"/>
    <x v="1"/>
    <x v="0"/>
    <x v="0"/>
    <s v="Backpack"/>
    <x v="1"/>
    <n v="28958"/>
    <n v="6660340"/>
    <n v="51"/>
    <n v="230"/>
    <n v="14189.42"/>
    <n v="14768.58"/>
    <n v="3263566.6"/>
    <n v="3396773.4"/>
  </r>
  <r>
    <x v="7"/>
    <x v="5"/>
    <x v="2"/>
    <x v="8"/>
    <s v="React Infinity"/>
    <x v="2"/>
    <n v="31946"/>
    <n v="1916760"/>
    <n v="87"/>
    <n v="60"/>
    <n v="4152.9800000000005"/>
    <n v="27793.02"/>
    <n v="249178.80000000002"/>
    <n v="1667581.2"/>
  </r>
  <r>
    <x v="2"/>
    <x v="2"/>
    <x v="0"/>
    <x v="0"/>
    <s v="Gym Sack"/>
    <x v="0"/>
    <n v="46000"/>
    <n v="11960000"/>
    <n v="88"/>
    <n v="260"/>
    <n v="5520"/>
    <n v="40480"/>
    <n v="1435200"/>
    <n v="10524800"/>
  </r>
  <r>
    <x v="9"/>
    <x v="4"/>
    <x v="0"/>
    <x v="1"/>
    <s v="Hats"/>
    <x v="0"/>
    <n v="28707"/>
    <n v="4018980"/>
    <n v="60"/>
    <n v="140"/>
    <n v="11482.800000000001"/>
    <n v="17224.2"/>
    <n v="1607592.0000000002"/>
    <n v="2411388"/>
  </r>
  <r>
    <x v="9"/>
    <x v="0"/>
    <x v="2"/>
    <x v="9"/>
    <s v="LeBron Series"/>
    <x v="1"/>
    <n v="33490"/>
    <n v="2344300"/>
    <n v="80"/>
    <n v="70"/>
    <n v="6698"/>
    <n v="26792"/>
    <n v="468860"/>
    <n v="1875440"/>
  </r>
  <r>
    <x v="4"/>
    <x v="3"/>
    <x v="0"/>
    <x v="4"/>
    <s v="Crew Socks"/>
    <x v="1"/>
    <n v="47752"/>
    <n v="8595360"/>
    <n v="54"/>
    <n v="180"/>
    <n v="21965.920000000002"/>
    <n v="25786.080000000002"/>
    <n v="3953865.6000000006"/>
    <n v="4641494.4000000004"/>
  </r>
  <r>
    <x v="6"/>
    <x v="6"/>
    <x v="2"/>
    <x v="8"/>
    <s v="Pegasus"/>
    <x v="2"/>
    <n v="36810"/>
    <n v="11043000"/>
    <n v="78"/>
    <n v="300"/>
    <n v="8098.2"/>
    <n v="28711.8"/>
    <n v="2429460"/>
    <n v="8613540"/>
  </r>
  <r>
    <x v="5"/>
    <x v="5"/>
    <x v="1"/>
    <x v="5"/>
    <s v="Dri-FIT"/>
    <x v="0"/>
    <n v="24373"/>
    <n v="3655950"/>
    <n v="84"/>
    <n v="150"/>
    <n v="3899.6800000000003"/>
    <n v="20473.32"/>
    <n v="584952"/>
    <n v="3070998"/>
  </r>
  <r>
    <x v="9"/>
    <x v="4"/>
    <x v="1"/>
    <x v="5"/>
    <s v="Dri-FIT"/>
    <x v="2"/>
    <n v="16136"/>
    <n v="4840800"/>
    <n v="71"/>
    <n v="300"/>
    <n v="4679.4399999999996"/>
    <n v="11456.56"/>
    <n v="1403831.9999999998"/>
    <n v="3436968"/>
  </r>
  <r>
    <x v="2"/>
    <x v="3"/>
    <x v="2"/>
    <x v="7"/>
    <s v="Air Max"/>
    <x v="2"/>
    <n v="29114"/>
    <n v="1746840"/>
    <n v="58"/>
    <n v="60"/>
    <n v="12227.88"/>
    <n v="16886.12"/>
    <n v="733672.79999999993"/>
    <n v="1013167.2"/>
  </r>
  <r>
    <x v="5"/>
    <x v="5"/>
    <x v="2"/>
    <x v="10"/>
    <s v="Phantom Vision"/>
    <x v="2"/>
    <n v="48966"/>
    <n v="10282860"/>
    <n v="51"/>
    <n v="210"/>
    <n v="23993.34"/>
    <n v="24972.66"/>
    <n v="5038601.4000000004"/>
    <n v="5244258.5999999996"/>
  </r>
  <r>
    <x v="11"/>
    <x v="5"/>
    <x v="1"/>
    <x v="2"/>
    <s v="Tech Fleece"/>
    <x v="1"/>
    <n v="13477"/>
    <n v="673850"/>
    <n v="62"/>
    <n v="50"/>
    <n v="5121.26"/>
    <n v="8355.74"/>
    <n v="256063"/>
    <n v="417787"/>
  </r>
  <r>
    <x v="9"/>
    <x v="5"/>
    <x v="0"/>
    <x v="1"/>
    <s v="Bags"/>
    <x v="1"/>
    <n v="39529"/>
    <n v="7510510"/>
    <n v="58"/>
    <n v="190"/>
    <n v="16602.18"/>
    <n v="22926.82"/>
    <n v="3154414.2"/>
    <n v="4356095.8"/>
  </r>
  <r>
    <x v="10"/>
    <x v="1"/>
    <x v="1"/>
    <x v="5"/>
    <s v="Dri-FIT"/>
    <x v="2"/>
    <n v="48818"/>
    <n v="8787240"/>
    <n v="90"/>
    <n v="180"/>
    <n v="4881.8"/>
    <n v="43936.200000000004"/>
    <n v="878724"/>
    <n v="7908516.0000000009"/>
  </r>
  <r>
    <x v="2"/>
    <x v="5"/>
    <x v="2"/>
    <x v="9"/>
    <s v="Air Jordan"/>
    <x v="1"/>
    <n v="48698"/>
    <n v="5843760"/>
    <n v="88"/>
    <n v="120"/>
    <n v="5843.76"/>
    <n v="42854.239999999998"/>
    <n v="701251.20000000007"/>
    <n v="5142508.8"/>
  </r>
  <r>
    <x v="5"/>
    <x v="0"/>
    <x v="0"/>
    <x v="0"/>
    <s v="Backpack"/>
    <x v="0"/>
    <n v="16921"/>
    <n v="3553410"/>
    <n v="65"/>
    <n v="210"/>
    <n v="5922.3499999999995"/>
    <n v="10998.65"/>
    <n v="1243693.5"/>
    <n v="2309716.5"/>
  </r>
  <r>
    <x v="3"/>
    <x v="6"/>
    <x v="0"/>
    <x v="4"/>
    <s v="Crew Socks"/>
    <x v="2"/>
    <n v="43906"/>
    <n v="9220260"/>
    <n v="50"/>
    <n v="210"/>
    <n v="21953"/>
    <n v="21953"/>
    <n v="4610130"/>
    <n v="4610130"/>
  </r>
  <r>
    <x v="11"/>
    <x v="3"/>
    <x v="1"/>
    <x v="6"/>
    <s v="Windrunner"/>
    <x v="1"/>
    <n v="35554"/>
    <n v="2133240"/>
    <n v="90"/>
    <n v="60"/>
    <n v="3555.4"/>
    <n v="31998.600000000002"/>
    <n v="213324"/>
    <n v="1919916.0000000002"/>
  </r>
  <r>
    <x v="2"/>
    <x v="1"/>
    <x v="0"/>
    <x v="0"/>
    <s v="Backpack"/>
    <x v="0"/>
    <n v="10701"/>
    <n v="2033190"/>
    <n v="65"/>
    <n v="190"/>
    <n v="3745.35"/>
    <n v="6955.6500000000005"/>
    <n v="711616.5"/>
    <n v="1321573.5"/>
  </r>
  <r>
    <x v="6"/>
    <x v="2"/>
    <x v="0"/>
    <x v="0"/>
    <s v="Backpack"/>
    <x v="2"/>
    <n v="36747"/>
    <n v="5879520"/>
    <n v="56"/>
    <n v="160"/>
    <n v="16168.68"/>
    <n v="20578.320000000003"/>
    <n v="2586988.7999999998"/>
    <n v="3292531.2000000007"/>
  </r>
  <r>
    <x v="6"/>
    <x v="0"/>
    <x v="1"/>
    <x v="6"/>
    <s v="Rain Jacket"/>
    <x v="1"/>
    <n v="31764"/>
    <n v="5082240"/>
    <n v="74"/>
    <n v="160"/>
    <n v="8258.64"/>
    <n v="23505.360000000001"/>
    <n v="1321382.3999999999"/>
    <n v="3760857.6"/>
  </r>
  <r>
    <x v="7"/>
    <x v="6"/>
    <x v="2"/>
    <x v="7"/>
    <s v="Air Force 1"/>
    <x v="0"/>
    <n v="39777"/>
    <n v="11137560"/>
    <n v="72"/>
    <n v="280"/>
    <n v="11137.560000000001"/>
    <n v="28639.439999999999"/>
    <n v="3118516.8000000003"/>
    <n v="8019043.1999999993"/>
  </r>
  <r>
    <x v="2"/>
    <x v="1"/>
    <x v="1"/>
    <x v="6"/>
    <s v="Rain Jacket"/>
    <x v="2"/>
    <n v="15851"/>
    <n v="2219140"/>
    <n v="79"/>
    <n v="140"/>
    <n v="3328.71"/>
    <n v="12522.29"/>
    <n v="466019.4"/>
    <n v="1753120.6"/>
  </r>
  <r>
    <x v="9"/>
    <x v="1"/>
    <x v="1"/>
    <x v="6"/>
    <s v="Windrunner"/>
    <x v="0"/>
    <n v="40981"/>
    <n v="4098100"/>
    <n v="76"/>
    <n v="100"/>
    <n v="9835.44"/>
    <n v="31145.56"/>
    <n v="983544"/>
    <n v="3114556"/>
  </r>
  <r>
    <x v="1"/>
    <x v="5"/>
    <x v="1"/>
    <x v="6"/>
    <s v="Windrunner"/>
    <x v="1"/>
    <n v="43842"/>
    <n v="11837340"/>
    <n v="62"/>
    <n v="270"/>
    <n v="16659.96"/>
    <n v="27182.04"/>
    <n v="4498189.2"/>
    <n v="7339150.7999999998"/>
  </r>
  <r>
    <x v="9"/>
    <x v="1"/>
    <x v="1"/>
    <x v="6"/>
    <s v="Windrunner"/>
    <x v="2"/>
    <n v="23621"/>
    <n v="7086300"/>
    <n v="68"/>
    <n v="300"/>
    <n v="7558.72"/>
    <n v="16062.28"/>
    <n v="2267616"/>
    <n v="4818684"/>
  </r>
  <r>
    <x v="3"/>
    <x v="3"/>
    <x v="0"/>
    <x v="1"/>
    <s v="Hats"/>
    <x v="1"/>
    <n v="26797"/>
    <n v="8039100"/>
    <n v="55"/>
    <n v="300"/>
    <n v="12058.65"/>
    <n v="14738.35"/>
    <n v="3617595"/>
    <n v="4421505"/>
  </r>
  <r>
    <x v="5"/>
    <x v="3"/>
    <x v="2"/>
    <x v="10"/>
    <s v="Phantom Vision"/>
    <x v="1"/>
    <n v="21874"/>
    <n v="5905980"/>
    <n v="84"/>
    <n v="270"/>
    <n v="3499.84"/>
    <n v="18374.16"/>
    <n v="944956.8"/>
    <n v="4961023.2"/>
  </r>
  <r>
    <x v="10"/>
    <x v="3"/>
    <x v="1"/>
    <x v="2"/>
    <s v="Tech Fleece"/>
    <x v="1"/>
    <n v="30887"/>
    <n v="8339490"/>
    <n v="72"/>
    <n v="270"/>
    <n v="8648.36"/>
    <n v="22238.639999999999"/>
    <n v="2335057.2000000002"/>
    <n v="6004432.7999999998"/>
  </r>
  <r>
    <x v="9"/>
    <x v="5"/>
    <x v="1"/>
    <x v="2"/>
    <s v="Therma-FIT"/>
    <x v="2"/>
    <n v="46707"/>
    <n v="7006050"/>
    <n v="61"/>
    <n v="150"/>
    <n v="18215.73"/>
    <n v="28491.27"/>
    <n v="2732359.5"/>
    <n v="4273690.5"/>
  </r>
  <r>
    <x v="4"/>
    <x v="1"/>
    <x v="0"/>
    <x v="1"/>
    <s v="Hats"/>
    <x v="1"/>
    <n v="43332"/>
    <n v="6499800"/>
    <n v="52"/>
    <n v="150"/>
    <n v="20799.36"/>
    <n v="22532.639999999999"/>
    <n v="3119904"/>
    <n v="3379896"/>
  </r>
  <r>
    <x v="11"/>
    <x v="4"/>
    <x v="2"/>
    <x v="8"/>
    <s v="Pegasus"/>
    <x v="0"/>
    <n v="17385"/>
    <n v="869250"/>
    <n v="87"/>
    <n v="50"/>
    <n v="2260.0500000000002"/>
    <n v="15124.95"/>
    <n v="113002.50000000001"/>
    <n v="756247.5"/>
  </r>
  <r>
    <x v="6"/>
    <x v="5"/>
    <x v="1"/>
    <x v="5"/>
    <s v="Dri-FIT"/>
    <x v="0"/>
    <n v="23160"/>
    <n v="5326800"/>
    <n v="73"/>
    <n v="230"/>
    <n v="6253.2000000000007"/>
    <n v="16906.8"/>
    <n v="1438236.0000000002"/>
    <n v="3888564"/>
  </r>
  <r>
    <x v="4"/>
    <x v="0"/>
    <x v="1"/>
    <x v="5"/>
    <s v="Compression Wear"/>
    <x v="0"/>
    <n v="24495"/>
    <n v="1714650"/>
    <n v="53"/>
    <n v="70"/>
    <n v="11512.65"/>
    <n v="12982.35"/>
    <n v="805885.5"/>
    <n v="908764.5"/>
  </r>
  <r>
    <x v="9"/>
    <x v="3"/>
    <x v="1"/>
    <x v="6"/>
    <s v="Rain Jacket"/>
    <x v="2"/>
    <n v="48710"/>
    <n v="13151700"/>
    <n v="77"/>
    <n v="270"/>
    <n v="11203.300000000001"/>
    <n v="37506.700000000004"/>
    <n v="3024891.0000000005"/>
    <n v="10126809.000000002"/>
  </r>
  <r>
    <x v="7"/>
    <x v="5"/>
    <x v="0"/>
    <x v="4"/>
    <s v="Crew Socks"/>
    <x v="2"/>
    <n v="21620"/>
    <n v="3026800"/>
    <n v="75"/>
    <n v="140"/>
    <n v="5405"/>
    <n v="16215"/>
    <n v="756700"/>
    <n v="2270100"/>
  </r>
  <r>
    <x v="9"/>
    <x v="0"/>
    <x v="1"/>
    <x v="6"/>
    <s v="Rain Jacket"/>
    <x v="2"/>
    <n v="14102"/>
    <n v="1410200"/>
    <n v="88"/>
    <n v="100"/>
    <n v="1692.24"/>
    <n v="12409.76"/>
    <n v="169224"/>
    <n v="1240976"/>
  </r>
  <r>
    <x v="2"/>
    <x v="3"/>
    <x v="0"/>
    <x v="4"/>
    <s v="Performance Socks"/>
    <x v="1"/>
    <n v="48555"/>
    <n v="4369950"/>
    <n v="61"/>
    <n v="90"/>
    <n v="18936.45"/>
    <n v="29618.55"/>
    <n v="1704280.5"/>
    <n v="2665669.5"/>
  </r>
  <r>
    <x v="4"/>
    <x v="5"/>
    <x v="0"/>
    <x v="0"/>
    <s v="Gym Sack"/>
    <x v="0"/>
    <n v="40117"/>
    <n v="2407020"/>
    <n v="66"/>
    <n v="60"/>
    <n v="13639.78"/>
    <n v="26477.22"/>
    <n v="818386.8"/>
    <n v="1588633.2000000002"/>
  </r>
  <r>
    <x v="3"/>
    <x v="1"/>
    <x v="2"/>
    <x v="3"/>
    <s v="Vapor Cricket"/>
    <x v="1"/>
    <n v="43220"/>
    <n v="11669400"/>
    <n v="82"/>
    <n v="270"/>
    <n v="7779.5999999999995"/>
    <n v="35440.400000000001"/>
    <n v="2100492"/>
    <n v="9568908"/>
  </r>
  <r>
    <x v="6"/>
    <x v="5"/>
    <x v="1"/>
    <x v="5"/>
    <s v="Compression Wear"/>
    <x v="2"/>
    <n v="35933"/>
    <n v="8623920"/>
    <n v="62"/>
    <n v="240"/>
    <n v="13654.54"/>
    <n v="22278.46"/>
    <n v="3277089.6"/>
    <n v="5346830.3999999994"/>
  </r>
  <r>
    <x v="2"/>
    <x v="2"/>
    <x v="1"/>
    <x v="5"/>
    <s v="Compression Wear"/>
    <x v="2"/>
    <n v="18365"/>
    <n v="2571100"/>
    <n v="69"/>
    <n v="140"/>
    <n v="5693.15"/>
    <n v="12671.849999999999"/>
    <n v="797041"/>
    <n v="1774058.9999999998"/>
  </r>
  <r>
    <x v="3"/>
    <x v="6"/>
    <x v="0"/>
    <x v="0"/>
    <s v="Gym Sack"/>
    <x v="2"/>
    <n v="34732"/>
    <n v="6599080"/>
    <n v="84"/>
    <n v="190"/>
    <n v="5557.12"/>
    <n v="29174.879999999997"/>
    <n v="1055852.8"/>
    <n v="5543227.1999999993"/>
  </r>
  <r>
    <x v="3"/>
    <x v="2"/>
    <x v="2"/>
    <x v="3"/>
    <s v="Vapor Cricket"/>
    <x v="0"/>
    <n v="48785"/>
    <n v="3902800"/>
    <n v="75"/>
    <n v="80"/>
    <n v="12196.25"/>
    <n v="36588.75"/>
    <n v="975700"/>
    <n v="2927100"/>
  </r>
  <r>
    <x v="0"/>
    <x v="5"/>
    <x v="2"/>
    <x v="3"/>
    <s v="Vapor Cricket"/>
    <x v="0"/>
    <n v="14199"/>
    <n v="3265770"/>
    <n v="72"/>
    <n v="230"/>
    <n v="3975.7200000000003"/>
    <n v="10223.279999999999"/>
    <n v="914415.60000000009"/>
    <n v="2351354.4"/>
  </r>
  <r>
    <x v="8"/>
    <x v="2"/>
    <x v="0"/>
    <x v="4"/>
    <s v="Performance Socks"/>
    <x v="2"/>
    <n v="45125"/>
    <n v="6768750"/>
    <n v="53"/>
    <n v="150"/>
    <n v="21208.75"/>
    <n v="23916.25"/>
    <n v="3181312.5"/>
    <n v="3587437.5"/>
  </r>
  <r>
    <x v="8"/>
    <x v="0"/>
    <x v="1"/>
    <x v="2"/>
    <s v="Tech Fleece"/>
    <x v="2"/>
    <n v="32020"/>
    <n v="8325200"/>
    <n v="62"/>
    <n v="260"/>
    <n v="12167.6"/>
    <n v="19852.400000000001"/>
    <n v="3163576"/>
    <n v="5161624"/>
  </r>
  <r>
    <x v="11"/>
    <x v="0"/>
    <x v="0"/>
    <x v="4"/>
    <s v="Performance Socks"/>
    <x v="1"/>
    <n v="48701"/>
    <n v="7792160"/>
    <n v="55"/>
    <n v="160"/>
    <n v="21915.45"/>
    <n v="26785.550000000003"/>
    <n v="3506472"/>
    <n v="4285688"/>
  </r>
  <r>
    <x v="9"/>
    <x v="1"/>
    <x v="2"/>
    <x v="7"/>
    <s v="Air Force 1"/>
    <x v="1"/>
    <n v="7535"/>
    <n v="2185150"/>
    <n v="52"/>
    <n v="290"/>
    <n v="3616.7999999999997"/>
    <n v="3918.2000000000003"/>
    <n v="1048872"/>
    <n v="1136278"/>
  </r>
  <r>
    <x v="7"/>
    <x v="5"/>
    <x v="2"/>
    <x v="9"/>
    <s v="LeBron Series"/>
    <x v="2"/>
    <n v="37161"/>
    <n v="5202540"/>
    <n v="68"/>
    <n v="140"/>
    <n v="11891.52"/>
    <n v="25269.480000000003"/>
    <n v="1664812.8"/>
    <n v="3537727.2000000007"/>
  </r>
  <r>
    <x v="4"/>
    <x v="2"/>
    <x v="1"/>
    <x v="6"/>
    <s v="Windrunner"/>
    <x v="2"/>
    <n v="42278"/>
    <n v="2536680"/>
    <n v="62"/>
    <n v="60"/>
    <n v="16065.64"/>
    <n v="26212.36"/>
    <n v="963938.39999999991"/>
    <n v="1572741.6"/>
  </r>
  <r>
    <x v="9"/>
    <x v="0"/>
    <x v="0"/>
    <x v="4"/>
    <s v="Performance Socks"/>
    <x v="0"/>
    <n v="33002"/>
    <n v="2970180"/>
    <n v="55"/>
    <n v="90"/>
    <n v="14850.9"/>
    <n v="18151.100000000002"/>
    <n v="1336581"/>
    <n v="1633599.0000000002"/>
  </r>
  <r>
    <x v="6"/>
    <x v="0"/>
    <x v="0"/>
    <x v="4"/>
    <s v="Crew Socks"/>
    <x v="2"/>
    <n v="42179"/>
    <n v="6748640"/>
    <n v="73"/>
    <n v="160"/>
    <n v="11388.33"/>
    <n v="30790.67"/>
    <n v="1822132.8"/>
    <n v="4926507.1999999993"/>
  </r>
  <r>
    <x v="2"/>
    <x v="4"/>
    <x v="2"/>
    <x v="7"/>
    <s v="Blazer"/>
    <x v="2"/>
    <n v="5918"/>
    <n v="591800"/>
    <n v="69"/>
    <n v="100"/>
    <n v="1834.58"/>
    <n v="4083.4199999999996"/>
    <n v="183458"/>
    <n v="408341.99999999994"/>
  </r>
  <r>
    <x v="2"/>
    <x v="0"/>
    <x v="0"/>
    <x v="4"/>
    <s v="Crew Socks"/>
    <x v="1"/>
    <n v="25544"/>
    <n v="5619680"/>
    <n v="72"/>
    <n v="220"/>
    <n v="7152.3200000000006"/>
    <n v="18391.68"/>
    <n v="1573510.4000000001"/>
    <n v="4046169.6"/>
  </r>
  <r>
    <x v="11"/>
    <x v="5"/>
    <x v="1"/>
    <x v="2"/>
    <s v="Therma-FIT"/>
    <x v="0"/>
    <n v="32897"/>
    <n v="3947640"/>
    <n v="65"/>
    <n v="120"/>
    <n v="11513.949999999999"/>
    <n v="21383.05"/>
    <n v="1381673.9999999998"/>
    <n v="2565966"/>
  </r>
  <r>
    <x v="9"/>
    <x v="6"/>
    <x v="1"/>
    <x v="2"/>
    <s v="Therma-FIT"/>
    <x v="1"/>
    <n v="19823"/>
    <n v="2775220"/>
    <n v="75"/>
    <n v="140"/>
    <n v="4955.75"/>
    <n v="14867.25"/>
    <n v="693805"/>
    <n v="2081415"/>
  </r>
  <r>
    <x v="11"/>
    <x v="0"/>
    <x v="1"/>
    <x v="5"/>
    <s v="Dri-FIT"/>
    <x v="0"/>
    <n v="44803"/>
    <n v="2688180"/>
    <n v="89"/>
    <n v="60"/>
    <n v="4928.33"/>
    <n v="39874.67"/>
    <n v="295699.8"/>
    <n v="2392480.1999999997"/>
  </r>
  <r>
    <x v="4"/>
    <x v="4"/>
    <x v="0"/>
    <x v="0"/>
    <s v="Backpack"/>
    <x v="0"/>
    <n v="19094"/>
    <n v="4200680"/>
    <n v="62"/>
    <n v="220"/>
    <n v="7255.72"/>
    <n v="11838.28"/>
    <n v="1596258.4000000001"/>
    <n v="2604421.6"/>
  </r>
  <r>
    <x v="1"/>
    <x v="3"/>
    <x v="1"/>
    <x v="6"/>
    <s v="Rain Jacket"/>
    <x v="0"/>
    <n v="10815"/>
    <n v="2703750"/>
    <n v="76"/>
    <n v="250"/>
    <n v="2595.6"/>
    <n v="8219.4"/>
    <n v="648900"/>
    <n v="2054850"/>
  </r>
  <r>
    <x v="7"/>
    <x v="2"/>
    <x v="2"/>
    <x v="10"/>
    <s v="Mercurial"/>
    <x v="0"/>
    <n v="32822"/>
    <n v="7877280"/>
    <n v="55"/>
    <n v="240"/>
    <n v="14769.9"/>
    <n v="18052.100000000002"/>
    <n v="3544776"/>
    <n v="4332504.0000000009"/>
  </r>
  <r>
    <x v="11"/>
    <x v="3"/>
    <x v="0"/>
    <x v="4"/>
    <s v="Crew Socks"/>
    <x v="2"/>
    <n v="7360"/>
    <n v="1766400"/>
    <n v="70"/>
    <n v="240"/>
    <n v="2208"/>
    <n v="5152"/>
    <n v="529920"/>
    <n v="1236480"/>
  </r>
  <r>
    <x v="10"/>
    <x v="4"/>
    <x v="0"/>
    <x v="0"/>
    <s v="Gym Sack"/>
    <x v="0"/>
    <n v="41855"/>
    <n v="5022600"/>
    <n v="71"/>
    <n v="120"/>
    <n v="12137.949999999999"/>
    <n v="29717.05"/>
    <n v="1456553.9999999998"/>
    <n v="3566046"/>
  </r>
  <r>
    <x v="4"/>
    <x v="4"/>
    <x v="0"/>
    <x v="1"/>
    <s v="Hats"/>
    <x v="1"/>
    <n v="45270"/>
    <n v="9959400"/>
    <n v="68"/>
    <n v="220"/>
    <n v="14486.4"/>
    <n v="30783.600000000002"/>
    <n v="3187008"/>
    <n v="6772392.0000000009"/>
  </r>
  <r>
    <x v="3"/>
    <x v="1"/>
    <x v="2"/>
    <x v="10"/>
    <s v="Mercurial"/>
    <x v="1"/>
    <n v="6196"/>
    <n v="867440"/>
    <n v="82"/>
    <n v="140"/>
    <n v="1115.28"/>
    <n v="5080.7199999999993"/>
    <n v="156139.19999999998"/>
    <n v="711300.79999999993"/>
  </r>
  <r>
    <x v="4"/>
    <x v="5"/>
    <x v="1"/>
    <x v="2"/>
    <s v="Tech Fleece"/>
    <x v="2"/>
    <n v="35066"/>
    <n v="4558580"/>
    <n v="77"/>
    <n v="130"/>
    <n v="8065.18"/>
    <n v="27000.82"/>
    <n v="1048473.4"/>
    <n v="3510106.6"/>
  </r>
  <r>
    <x v="6"/>
    <x v="4"/>
    <x v="1"/>
    <x v="2"/>
    <s v="Tech Fleece"/>
    <x v="1"/>
    <n v="19979"/>
    <n v="2996850"/>
    <n v="67"/>
    <n v="150"/>
    <n v="6593.0700000000006"/>
    <n v="13385.93"/>
    <n v="988960.50000000012"/>
    <n v="2007889.5"/>
  </r>
  <r>
    <x v="7"/>
    <x v="6"/>
    <x v="2"/>
    <x v="9"/>
    <s v="KD Series"/>
    <x v="1"/>
    <n v="20775"/>
    <n v="3324000"/>
    <n v="54"/>
    <n v="160"/>
    <n v="9556.5"/>
    <n v="11218.5"/>
    <n v="1529040"/>
    <n v="1794960"/>
  </r>
  <r>
    <x v="9"/>
    <x v="5"/>
    <x v="0"/>
    <x v="1"/>
    <s v="Bags"/>
    <x v="2"/>
    <n v="38431"/>
    <n v="3843100"/>
    <n v="74"/>
    <n v="100"/>
    <n v="9992.06"/>
    <n v="28438.94"/>
    <n v="999206"/>
    <n v="2843894"/>
  </r>
  <r>
    <x v="3"/>
    <x v="0"/>
    <x v="0"/>
    <x v="1"/>
    <s v="Bags"/>
    <x v="2"/>
    <n v="45317"/>
    <n v="5438040"/>
    <n v="90"/>
    <n v="120"/>
    <n v="4531.7"/>
    <n v="40785.300000000003"/>
    <n v="543804"/>
    <n v="4894236"/>
  </r>
  <r>
    <x v="2"/>
    <x v="1"/>
    <x v="2"/>
    <x v="7"/>
    <s v="Air Force 1"/>
    <x v="2"/>
    <n v="32471"/>
    <n v="7468330"/>
    <n v="87"/>
    <n v="230"/>
    <n v="4221.2300000000005"/>
    <n v="28249.77"/>
    <n v="970882.90000000014"/>
    <n v="6497447.1000000006"/>
  </r>
  <r>
    <x v="8"/>
    <x v="5"/>
    <x v="2"/>
    <x v="10"/>
    <s v="Mercurial"/>
    <x v="2"/>
    <n v="44300"/>
    <n v="6202000"/>
    <n v="71"/>
    <n v="140"/>
    <n v="12847"/>
    <n v="31453"/>
    <n v="1798580"/>
    <n v="4403420"/>
  </r>
  <r>
    <x v="8"/>
    <x v="0"/>
    <x v="0"/>
    <x v="4"/>
    <s v="Performance Socks"/>
    <x v="2"/>
    <n v="20419"/>
    <n v="6125700"/>
    <n v="54"/>
    <n v="300"/>
    <n v="9392.74"/>
    <n v="11026.26"/>
    <n v="2817822"/>
    <n v="3307878"/>
  </r>
  <r>
    <x v="10"/>
    <x v="4"/>
    <x v="1"/>
    <x v="6"/>
    <s v="Windrunner"/>
    <x v="2"/>
    <n v="49035"/>
    <n v="4903500"/>
    <n v="75"/>
    <n v="100"/>
    <n v="12258.75"/>
    <n v="36776.25"/>
    <n v="1225875"/>
    <n v="3677625"/>
  </r>
  <r>
    <x v="9"/>
    <x v="5"/>
    <x v="0"/>
    <x v="0"/>
    <s v="Gym Sack"/>
    <x v="1"/>
    <n v="28120"/>
    <n v="7873600"/>
    <n v="77"/>
    <n v="280"/>
    <n v="6467.6"/>
    <n v="21652.400000000001"/>
    <n v="1810928"/>
    <n v="6062672"/>
  </r>
  <r>
    <x v="8"/>
    <x v="1"/>
    <x v="0"/>
    <x v="4"/>
    <s v="Performance Socks"/>
    <x v="1"/>
    <n v="45500"/>
    <n v="6370000"/>
    <n v="60"/>
    <n v="140"/>
    <n v="18200"/>
    <n v="27300"/>
    <n v="2548000"/>
    <n v="3822000"/>
  </r>
  <r>
    <x v="8"/>
    <x v="3"/>
    <x v="1"/>
    <x v="6"/>
    <s v="Windrunner"/>
    <x v="0"/>
    <n v="43225"/>
    <n v="2593500"/>
    <n v="81"/>
    <n v="60"/>
    <n v="8212.75"/>
    <n v="35012.25"/>
    <n v="492765"/>
    <n v="2100735"/>
  </r>
  <r>
    <x v="10"/>
    <x v="3"/>
    <x v="2"/>
    <x v="10"/>
    <s v="Mercurial"/>
    <x v="0"/>
    <n v="32814"/>
    <n v="4922100"/>
    <n v="53"/>
    <n v="150"/>
    <n v="15422.58"/>
    <n v="17391.420000000002"/>
    <n v="2313387"/>
    <n v="2608713.0000000005"/>
  </r>
  <r>
    <x v="9"/>
    <x v="3"/>
    <x v="1"/>
    <x v="6"/>
    <s v="Rain Jacket"/>
    <x v="0"/>
    <n v="19807"/>
    <n v="4357540"/>
    <n v="73"/>
    <n v="220"/>
    <n v="5347.89"/>
    <n v="14459.109999999999"/>
    <n v="1176535.8"/>
    <n v="3181004.1999999997"/>
  </r>
  <r>
    <x v="4"/>
    <x v="1"/>
    <x v="2"/>
    <x v="10"/>
    <s v="Mercurial"/>
    <x v="2"/>
    <n v="8861"/>
    <n v="974710"/>
    <n v="73"/>
    <n v="110"/>
    <n v="2392.4700000000003"/>
    <n v="6468.53"/>
    <n v="263171.7"/>
    <n v="711538.29999999993"/>
  </r>
  <r>
    <x v="5"/>
    <x v="3"/>
    <x v="1"/>
    <x v="5"/>
    <s v="Dri-FIT"/>
    <x v="2"/>
    <n v="7001"/>
    <n v="700100"/>
    <n v="90"/>
    <n v="100"/>
    <n v="700.1"/>
    <n v="6300.9000000000005"/>
    <n v="70010"/>
    <n v="630090"/>
  </r>
  <r>
    <x v="5"/>
    <x v="2"/>
    <x v="2"/>
    <x v="3"/>
    <s v="Vapor Cricket"/>
    <x v="1"/>
    <n v="36808"/>
    <n v="10306240"/>
    <n v="74"/>
    <n v="280"/>
    <n v="9570.08"/>
    <n v="27237.919999999998"/>
    <n v="2679622.4"/>
    <n v="7626617.5999999996"/>
  </r>
  <r>
    <x v="0"/>
    <x v="3"/>
    <x v="0"/>
    <x v="1"/>
    <s v="Bags"/>
    <x v="0"/>
    <n v="16821"/>
    <n v="1513890"/>
    <n v="77"/>
    <n v="90"/>
    <n v="3868.8300000000004"/>
    <n v="12952.17"/>
    <n v="348194.7"/>
    <n v="1165695.3"/>
  </r>
  <r>
    <x v="6"/>
    <x v="1"/>
    <x v="2"/>
    <x v="9"/>
    <s v="Air Jordan"/>
    <x v="2"/>
    <n v="45686"/>
    <n v="10507780"/>
    <n v="56"/>
    <n v="230"/>
    <n v="20101.84"/>
    <n v="25584.160000000003"/>
    <n v="4623423.2"/>
    <n v="5884356.8000000007"/>
  </r>
  <r>
    <x v="3"/>
    <x v="2"/>
    <x v="1"/>
    <x v="6"/>
    <s v="Rain Jacket"/>
    <x v="2"/>
    <n v="35978"/>
    <n v="9714060"/>
    <n v="80"/>
    <n v="270"/>
    <n v="7195.6"/>
    <n v="28782.400000000001"/>
    <n v="1942812"/>
    <n v="7771248"/>
  </r>
  <r>
    <x v="3"/>
    <x v="0"/>
    <x v="0"/>
    <x v="4"/>
    <s v="Performance Socks"/>
    <x v="2"/>
    <n v="11499"/>
    <n v="1149900"/>
    <n v="71"/>
    <n v="100"/>
    <n v="3334.7099999999996"/>
    <n v="8164.29"/>
    <n v="333470.99999999994"/>
    <n v="816429"/>
  </r>
  <r>
    <x v="3"/>
    <x v="2"/>
    <x v="0"/>
    <x v="0"/>
    <s v="Gym Sack"/>
    <x v="0"/>
    <n v="39321"/>
    <n v="10223460"/>
    <n v="58"/>
    <n v="260"/>
    <n v="16514.82"/>
    <n v="22806.179999999997"/>
    <n v="4293853.2"/>
    <n v="5929606.7999999989"/>
  </r>
  <r>
    <x v="3"/>
    <x v="5"/>
    <x v="0"/>
    <x v="0"/>
    <s v="Backpack"/>
    <x v="2"/>
    <n v="8529"/>
    <n v="767610"/>
    <n v="65"/>
    <n v="90"/>
    <n v="2985.1499999999996"/>
    <n v="5543.85"/>
    <n v="268663.49999999994"/>
    <n v="498946.50000000006"/>
  </r>
  <r>
    <x v="9"/>
    <x v="4"/>
    <x v="0"/>
    <x v="1"/>
    <s v="Bags"/>
    <x v="2"/>
    <n v="40467"/>
    <n v="6070050"/>
    <n v="78"/>
    <n v="150"/>
    <n v="8902.74"/>
    <n v="31564.260000000002"/>
    <n v="1335411"/>
    <n v="4734639"/>
  </r>
  <r>
    <x v="10"/>
    <x v="1"/>
    <x v="0"/>
    <x v="0"/>
    <s v="Gym Sack"/>
    <x v="1"/>
    <n v="20751"/>
    <n v="3527670"/>
    <n v="63"/>
    <n v="170"/>
    <n v="7677.87"/>
    <n v="13073.13"/>
    <n v="1305237.8999999999"/>
    <n v="2222432.1"/>
  </r>
  <r>
    <x v="0"/>
    <x v="1"/>
    <x v="2"/>
    <x v="7"/>
    <s v="Air Force 1"/>
    <x v="0"/>
    <n v="6167"/>
    <n v="1788430"/>
    <n v="80"/>
    <n v="290"/>
    <n v="1233.4000000000001"/>
    <n v="4933.6000000000004"/>
    <n v="357686"/>
    <n v="1430744"/>
  </r>
  <r>
    <x v="10"/>
    <x v="4"/>
    <x v="0"/>
    <x v="0"/>
    <s v="Backpack"/>
    <x v="1"/>
    <n v="26012"/>
    <n v="3641680"/>
    <n v="54"/>
    <n v="140"/>
    <n v="11965.52"/>
    <n v="14046.480000000001"/>
    <n v="1675172.8"/>
    <n v="1966507.2000000002"/>
  </r>
  <r>
    <x v="3"/>
    <x v="2"/>
    <x v="2"/>
    <x v="9"/>
    <s v="LeBron Series"/>
    <x v="2"/>
    <n v="33549"/>
    <n v="4025880"/>
    <n v="73"/>
    <n v="120"/>
    <n v="9058.2300000000014"/>
    <n v="24490.77"/>
    <n v="1086987.6000000001"/>
    <n v="2938892.4"/>
  </r>
  <r>
    <x v="0"/>
    <x v="2"/>
    <x v="1"/>
    <x v="6"/>
    <s v="Windrunner"/>
    <x v="2"/>
    <n v="24397"/>
    <n v="5611310"/>
    <n v="62"/>
    <n v="230"/>
    <n v="9270.86"/>
    <n v="15126.14"/>
    <n v="2132297.8000000003"/>
    <n v="3479012.1999999997"/>
  </r>
  <r>
    <x v="8"/>
    <x v="5"/>
    <x v="2"/>
    <x v="10"/>
    <s v="Phantom Vision"/>
    <x v="0"/>
    <n v="24032"/>
    <n v="6969280"/>
    <n v="77"/>
    <n v="290"/>
    <n v="5527.3600000000006"/>
    <n v="18504.64"/>
    <n v="1602934.4000000001"/>
    <n v="5366345.5999999996"/>
  </r>
  <r>
    <x v="8"/>
    <x v="1"/>
    <x v="1"/>
    <x v="6"/>
    <s v="Rain Jacket"/>
    <x v="2"/>
    <n v="31506"/>
    <n v="3465660"/>
    <n v="89"/>
    <n v="110"/>
    <n v="3465.66"/>
    <n v="28040.34"/>
    <n v="381222.6"/>
    <n v="3084437.4"/>
  </r>
  <r>
    <x v="9"/>
    <x v="3"/>
    <x v="0"/>
    <x v="0"/>
    <s v="Backpack"/>
    <x v="0"/>
    <n v="5204"/>
    <n v="1092840"/>
    <n v="86"/>
    <n v="210"/>
    <n v="728.56000000000006"/>
    <n v="4475.4399999999996"/>
    <n v="152997.6"/>
    <n v="939842.39999999991"/>
  </r>
  <r>
    <x v="4"/>
    <x v="5"/>
    <x v="2"/>
    <x v="9"/>
    <s v="LeBron Series"/>
    <x v="0"/>
    <n v="32810"/>
    <n v="9186800"/>
    <n v="61"/>
    <n v="280"/>
    <n v="12795.9"/>
    <n v="20014.099999999999"/>
    <n v="3582852"/>
    <n v="5603948"/>
  </r>
  <r>
    <x v="3"/>
    <x v="1"/>
    <x v="2"/>
    <x v="10"/>
    <s v="Mercurial"/>
    <x v="1"/>
    <n v="13935"/>
    <n v="2508300"/>
    <n v="80"/>
    <n v="180"/>
    <n v="2787"/>
    <n v="11148"/>
    <n v="501660"/>
    <n v="2006640"/>
  </r>
  <r>
    <x v="2"/>
    <x v="6"/>
    <x v="1"/>
    <x v="2"/>
    <s v="Tech Fleece"/>
    <x v="0"/>
    <n v="11789"/>
    <n v="1178900"/>
    <n v="65"/>
    <n v="100"/>
    <n v="4126.1499999999996"/>
    <n v="7662.85"/>
    <n v="412614.99999999994"/>
    <n v="766285"/>
  </r>
  <r>
    <x v="11"/>
    <x v="4"/>
    <x v="0"/>
    <x v="0"/>
    <s v="Gym Sack"/>
    <x v="2"/>
    <n v="32930"/>
    <n v="7573900"/>
    <n v="65"/>
    <n v="230"/>
    <n v="11525.5"/>
    <n v="21404.5"/>
    <n v="2650865"/>
    <n v="4923035"/>
  </r>
  <r>
    <x v="7"/>
    <x v="4"/>
    <x v="0"/>
    <x v="1"/>
    <s v="Bags"/>
    <x v="1"/>
    <n v="30908"/>
    <n v="1545400"/>
    <n v="70"/>
    <n v="50"/>
    <n v="9272.4"/>
    <n v="21635.599999999999"/>
    <n v="463620"/>
    <n v="1081780"/>
  </r>
  <r>
    <x v="6"/>
    <x v="0"/>
    <x v="1"/>
    <x v="5"/>
    <s v="Compression Wear"/>
    <x v="1"/>
    <n v="34547"/>
    <n v="9327690"/>
    <n v="61"/>
    <n v="270"/>
    <n v="13473.33"/>
    <n v="21073.67"/>
    <n v="3637799.1"/>
    <n v="5689890.8999999994"/>
  </r>
  <r>
    <x v="9"/>
    <x v="2"/>
    <x v="0"/>
    <x v="0"/>
    <s v="Gym Sack"/>
    <x v="1"/>
    <n v="21383"/>
    <n v="4918090"/>
    <n v="60"/>
    <n v="230"/>
    <n v="8553.2000000000007"/>
    <n v="12829.8"/>
    <n v="1967236.0000000002"/>
    <n v="2950854"/>
  </r>
  <r>
    <x v="0"/>
    <x v="6"/>
    <x v="1"/>
    <x v="2"/>
    <s v="Therma-FIT"/>
    <x v="0"/>
    <n v="37241"/>
    <n v="7820610"/>
    <n v="73"/>
    <n v="210"/>
    <n v="10055.070000000002"/>
    <n v="27185.93"/>
    <n v="2111564.7000000002"/>
    <n v="5709045.2999999998"/>
  </r>
  <r>
    <x v="5"/>
    <x v="4"/>
    <x v="2"/>
    <x v="7"/>
    <s v="Air Force 1"/>
    <x v="1"/>
    <n v="42093"/>
    <n v="5472090"/>
    <n v="53"/>
    <n v="130"/>
    <n v="19783.71"/>
    <n v="22309.29"/>
    <n v="2571882.2999999998"/>
    <n v="2900207.7"/>
  </r>
  <r>
    <x v="0"/>
    <x v="5"/>
    <x v="1"/>
    <x v="2"/>
    <s v="Tech Fleece"/>
    <x v="1"/>
    <n v="14181"/>
    <n v="3687060"/>
    <n v="64"/>
    <n v="260"/>
    <n v="5105.16"/>
    <n v="9075.84"/>
    <n v="1327341.5999999999"/>
    <n v="2359718.4"/>
  </r>
  <r>
    <x v="4"/>
    <x v="5"/>
    <x v="0"/>
    <x v="1"/>
    <s v="Bags"/>
    <x v="0"/>
    <n v="39209"/>
    <n v="5881350"/>
    <n v="79"/>
    <n v="150"/>
    <n v="8233.89"/>
    <n v="30975.11"/>
    <n v="1235083.5"/>
    <n v="4646266.5"/>
  </r>
  <r>
    <x v="4"/>
    <x v="3"/>
    <x v="0"/>
    <x v="1"/>
    <s v="Hats"/>
    <x v="2"/>
    <n v="47189"/>
    <n v="10381580"/>
    <n v="66"/>
    <n v="220"/>
    <n v="16044.260000000002"/>
    <n v="31144.74"/>
    <n v="3529737.2000000007"/>
    <n v="6851842.8000000007"/>
  </r>
  <r>
    <x v="3"/>
    <x v="0"/>
    <x v="0"/>
    <x v="1"/>
    <s v="Hats"/>
    <x v="2"/>
    <n v="13576"/>
    <n v="2579440"/>
    <n v="70"/>
    <n v="190"/>
    <n v="4072.7999999999997"/>
    <n v="9503.1999999999989"/>
    <n v="773832"/>
    <n v="1805607.9999999998"/>
  </r>
  <r>
    <x v="9"/>
    <x v="0"/>
    <x v="1"/>
    <x v="6"/>
    <s v="Rain Jacket"/>
    <x v="0"/>
    <n v="12056"/>
    <n v="2411200"/>
    <n v="55"/>
    <n v="200"/>
    <n v="5425.2"/>
    <n v="6630.8"/>
    <n v="1085040"/>
    <n v="1326160"/>
  </r>
  <r>
    <x v="1"/>
    <x v="1"/>
    <x v="0"/>
    <x v="0"/>
    <s v="Backpack"/>
    <x v="1"/>
    <n v="8922"/>
    <n v="2230500"/>
    <n v="61"/>
    <n v="250"/>
    <n v="3479.58"/>
    <n v="5442.42"/>
    <n v="869895"/>
    <n v="1360605"/>
  </r>
  <r>
    <x v="8"/>
    <x v="2"/>
    <x v="0"/>
    <x v="4"/>
    <s v="Crew Socks"/>
    <x v="1"/>
    <n v="9146"/>
    <n v="2560880"/>
    <n v="58"/>
    <n v="280"/>
    <n v="3841.3199999999997"/>
    <n v="5304.6799999999994"/>
    <n v="1075569.5999999999"/>
    <n v="1485310.4"/>
  </r>
  <r>
    <x v="9"/>
    <x v="6"/>
    <x v="1"/>
    <x v="2"/>
    <s v="Therma-FIT"/>
    <x v="2"/>
    <n v="15815"/>
    <n v="1107050"/>
    <n v="71"/>
    <n v="70"/>
    <n v="4586.3499999999995"/>
    <n v="11228.65"/>
    <n v="321044.49999999994"/>
    <n v="786005.5"/>
  </r>
  <r>
    <x v="7"/>
    <x v="1"/>
    <x v="0"/>
    <x v="1"/>
    <s v="Bags"/>
    <x v="2"/>
    <n v="48062"/>
    <n v="3364340"/>
    <n v="79"/>
    <n v="70"/>
    <n v="10093.02"/>
    <n v="37968.980000000003"/>
    <n v="706511.4"/>
    <n v="2657828.6"/>
  </r>
  <r>
    <x v="5"/>
    <x v="5"/>
    <x v="2"/>
    <x v="10"/>
    <s v="Phantom Vision"/>
    <x v="1"/>
    <n v="39446"/>
    <n v="10255960"/>
    <n v="73"/>
    <n v="260"/>
    <n v="10650.42"/>
    <n v="28795.579999999998"/>
    <n v="2769109.2"/>
    <n v="7486850.7999999998"/>
  </r>
  <r>
    <x v="8"/>
    <x v="2"/>
    <x v="2"/>
    <x v="3"/>
    <s v="Vapor Cricket"/>
    <x v="1"/>
    <n v="43743"/>
    <n v="11810610"/>
    <n v="62"/>
    <n v="270"/>
    <n v="16622.34"/>
    <n v="27120.66"/>
    <n v="4488031.8"/>
    <n v="7322578.2000000002"/>
  </r>
  <r>
    <x v="5"/>
    <x v="2"/>
    <x v="2"/>
    <x v="3"/>
    <s v="Vapor Cricket"/>
    <x v="2"/>
    <n v="49214"/>
    <n v="5905680"/>
    <n v="87"/>
    <n v="120"/>
    <n v="6397.8200000000006"/>
    <n v="42816.18"/>
    <n v="767738.4"/>
    <n v="5137941.5999999996"/>
  </r>
  <r>
    <x v="8"/>
    <x v="5"/>
    <x v="0"/>
    <x v="1"/>
    <s v="Hats"/>
    <x v="0"/>
    <n v="13429"/>
    <n v="671450"/>
    <n v="57"/>
    <n v="50"/>
    <n v="5774.47"/>
    <n v="7654.53"/>
    <n v="288723.5"/>
    <n v="382726.5"/>
  </r>
  <r>
    <x v="10"/>
    <x v="0"/>
    <x v="2"/>
    <x v="9"/>
    <s v="Air Jordan"/>
    <x v="0"/>
    <n v="34185"/>
    <n v="6495150"/>
    <n v="81"/>
    <n v="190"/>
    <n v="6495.15"/>
    <n v="27689.850000000002"/>
    <n v="1234078.5"/>
    <n v="5261071.5"/>
  </r>
  <r>
    <x v="11"/>
    <x v="5"/>
    <x v="0"/>
    <x v="4"/>
    <s v="Performance Socks"/>
    <x v="0"/>
    <n v="45111"/>
    <n v="12631080"/>
    <n v="89"/>
    <n v="280"/>
    <n v="4962.21"/>
    <n v="40148.79"/>
    <n v="1389418.8"/>
    <n v="11241661.200000001"/>
  </r>
  <r>
    <x v="6"/>
    <x v="3"/>
    <x v="2"/>
    <x v="9"/>
    <s v="LeBron Series"/>
    <x v="1"/>
    <n v="23633"/>
    <n v="3072290"/>
    <n v="59"/>
    <n v="130"/>
    <n v="9689.5299999999988"/>
    <n v="13943.47"/>
    <n v="1259638.8999999999"/>
    <n v="1812651.0999999999"/>
  </r>
  <r>
    <x v="8"/>
    <x v="4"/>
    <x v="0"/>
    <x v="0"/>
    <s v="Backpack"/>
    <x v="1"/>
    <n v="8166"/>
    <n v="2123160"/>
    <n v="50"/>
    <n v="260"/>
    <n v="4083"/>
    <n v="4083"/>
    <n v="1061580"/>
    <n v="1061580"/>
  </r>
  <r>
    <x v="3"/>
    <x v="5"/>
    <x v="1"/>
    <x v="6"/>
    <s v="Windrunner"/>
    <x v="1"/>
    <n v="40694"/>
    <n v="11801260"/>
    <n v="68"/>
    <n v="290"/>
    <n v="13022.08"/>
    <n v="27671.920000000002"/>
    <n v="3776403.2"/>
    <n v="8024856.8000000007"/>
  </r>
  <r>
    <x v="1"/>
    <x v="4"/>
    <x v="0"/>
    <x v="1"/>
    <s v="Bags"/>
    <x v="2"/>
    <n v="42040"/>
    <n v="2942800"/>
    <n v="79"/>
    <n v="70"/>
    <n v="8828.4"/>
    <n v="33211.599999999999"/>
    <n v="617988"/>
    <n v="2324812"/>
  </r>
  <r>
    <x v="5"/>
    <x v="0"/>
    <x v="0"/>
    <x v="4"/>
    <s v="Performance Socks"/>
    <x v="2"/>
    <n v="39083"/>
    <n v="10943240"/>
    <n v="76"/>
    <n v="280"/>
    <n v="9379.92"/>
    <n v="29703.08"/>
    <n v="2626377.6"/>
    <n v="8316862.4000000004"/>
  </r>
  <r>
    <x v="3"/>
    <x v="4"/>
    <x v="1"/>
    <x v="6"/>
    <s v="Windrunner"/>
    <x v="2"/>
    <n v="20586"/>
    <n v="1029300"/>
    <n v="78"/>
    <n v="50"/>
    <n v="4528.92"/>
    <n v="16057.08"/>
    <n v="226446"/>
    <n v="802854"/>
  </r>
  <r>
    <x v="0"/>
    <x v="4"/>
    <x v="1"/>
    <x v="6"/>
    <s v="Windrunner"/>
    <x v="0"/>
    <n v="21072"/>
    <n v="1685760"/>
    <n v="89"/>
    <n v="80"/>
    <n v="2317.92"/>
    <n v="18754.080000000002"/>
    <n v="185433.60000000001"/>
    <n v="1500326.4000000001"/>
  </r>
  <r>
    <x v="11"/>
    <x v="0"/>
    <x v="0"/>
    <x v="1"/>
    <s v="Hats"/>
    <x v="0"/>
    <n v="27074"/>
    <n v="5414800"/>
    <n v="86"/>
    <n v="200"/>
    <n v="3790.3600000000006"/>
    <n v="23283.64"/>
    <n v="758072.00000000012"/>
    <n v="4656728"/>
  </r>
  <r>
    <x v="11"/>
    <x v="2"/>
    <x v="1"/>
    <x v="6"/>
    <s v="Rain Jacket"/>
    <x v="0"/>
    <n v="27739"/>
    <n v="1664340"/>
    <n v="50"/>
    <n v="60"/>
    <n v="13869.5"/>
    <n v="13869.5"/>
    <n v="832170"/>
    <n v="832170"/>
  </r>
  <r>
    <x v="9"/>
    <x v="0"/>
    <x v="2"/>
    <x v="9"/>
    <s v="KD Series"/>
    <x v="1"/>
    <n v="19144"/>
    <n v="3828800"/>
    <n v="71"/>
    <n v="200"/>
    <n v="5551.7599999999993"/>
    <n v="13592.24"/>
    <n v="1110351.9999999998"/>
    <n v="2718448"/>
  </r>
  <r>
    <x v="6"/>
    <x v="5"/>
    <x v="0"/>
    <x v="1"/>
    <s v="Bags"/>
    <x v="0"/>
    <n v="23104"/>
    <n v="5082880"/>
    <n v="85"/>
    <n v="220"/>
    <n v="3465.6"/>
    <n v="19638.399999999998"/>
    <n v="762432"/>
    <n v="4320447.9999999991"/>
  </r>
  <r>
    <x v="7"/>
    <x v="3"/>
    <x v="0"/>
    <x v="4"/>
    <s v="Crew Socks"/>
    <x v="0"/>
    <n v="26136"/>
    <n v="4443120"/>
    <n v="78"/>
    <n v="170"/>
    <n v="5749.92"/>
    <n v="20386.080000000002"/>
    <n v="977486.4"/>
    <n v="3465633.6"/>
  </r>
  <r>
    <x v="9"/>
    <x v="2"/>
    <x v="1"/>
    <x v="6"/>
    <s v="Windrunner"/>
    <x v="0"/>
    <n v="31376"/>
    <n v="7844000"/>
    <n v="54"/>
    <n v="250"/>
    <n v="14432.960000000001"/>
    <n v="16943.04"/>
    <n v="3608240.0000000005"/>
    <n v="4235760"/>
  </r>
  <r>
    <x v="4"/>
    <x v="0"/>
    <x v="1"/>
    <x v="6"/>
    <s v="Windrunner"/>
    <x v="1"/>
    <n v="15046"/>
    <n v="3761500"/>
    <n v="88"/>
    <n v="250"/>
    <n v="1805.52"/>
    <n v="13240.48"/>
    <n v="451380"/>
    <n v="3310120"/>
  </r>
  <r>
    <x v="7"/>
    <x v="3"/>
    <x v="1"/>
    <x v="2"/>
    <s v="Therma-FIT"/>
    <x v="2"/>
    <n v="8137"/>
    <n v="2115620"/>
    <n v="59"/>
    <n v="260"/>
    <n v="3336.1699999999996"/>
    <n v="4800.83"/>
    <n v="867404.2"/>
    <n v="1248215.8"/>
  </r>
  <r>
    <x v="11"/>
    <x v="5"/>
    <x v="2"/>
    <x v="10"/>
    <s v="Mercurial"/>
    <x v="2"/>
    <n v="21248"/>
    <n v="5099520"/>
    <n v="53"/>
    <n v="240"/>
    <n v="9986.56"/>
    <n v="11261.44"/>
    <n v="2396774.3999999999"/>
    <n v="2702745.6000000001"/>
  </r>
  <r>
    <x v="10"/>
    <x v="4"/>
    <x v="1"/>
    <x v="2"/>
    <s v="Tech Fleece"/>
    <x v="2"/>
    <n v="7242"/>
    <n v="506940"/>
    <n v="60"/>
    <n v="70"/>
    <n v="2896.8"/>
    <n v="4345.2"/>
    <n v="202776"/>
    <n v="304164"/>
  </r>
  <r>
    <x v="2"/>
    <x v="3"/>
    <x v="0"/>
    <x v="4"/>
    <s v="Crew Socks"/>
    <x v="2"/>
    <n v="9312"/>
    <n v="1862400"/>
    <n v="60"/>
    <n v="200"/>
    <n v="3724.8"/>
    <n v="5587.2"/>
    <n v="744960"/>
    <n v="1117440"/>
  </r>
  <r>
    <x v="9"/>
    <x v="6"/>
    <x v="2"/>
    <x v="7"/>
    <s v="Blazer"/>
    <x v="1"/>
    <n v="47243"/>
    <n v="3307010"/>
    <n v="87"/>
    <n v="70"/>
    <n v="6141.59"/>
    <n v="41101.409999999996"/>
    <n v="429911.3"/>
    <n v="2877098.6999999997"/>
  </r>
  <r>
    <x v="5"/>
    <x v="4"/>
    <x v="1"/>
    <x v="5"/>
    <s v="Dri-FIT"/>
    <x v="2"/>
    <n v="27633"/>
    <n v="1934310"/>
    <n v="63"/>
    <n v="70"/>
    <n v="10224.209999999999"/>
    <n v="17408.79"/>
    <n v="715694.7"/>
    <n v="1218615.3"/>
  </r>
  <r>
    <x v="6"/>
    <x v="6"/>
    <x v="0"/>
    <x v="1"/>
    <s v="Hats"/>
    <x v="2"/>
    <n v="40542"/>
    <n v="4865040"/>
    <n v="55"/>
    <n v="120"/>
    <n v="18243.900000000001"/>
    <n v="22298.100000000002"/>
    <n v="2189268"/>
    <n v="2675772.0000000005"/>
  </r>
  <r>
    <x v="0"/>
    <x v="5"/>
    <x v="2"/>
    <x v="3"/>
    <s v="Vapor Cricket"/>
    <x v="0"/>
    <n v="22761"/>
    <n v="6828300"/>
    <n v="74"/>
    <n v="300"/>
    <n v="5917.8600000000006"/>
    <n v="16843.14"/>
    <n v="1775358.0000000002"/>
    <n v="5052942"/>
  </r>
  <r>
    <x v="3"/>
    <x v="2"/>
    <x v="0"/>
    <x v="0"/>
    <s v="Backpack"/>
    <x v="1"/>
    <n v="41202"/>
    <n v="2060100"/>
    <n v="89"/>
    <n v="50"/>
    <n v="4532.22"/>
    <n v="36669.78"/>
    <n v="226611"/>
    <n v="1833489"/>
  </r>
  <r>
    <x v="11"/>
    <x v="0"/>
    <x v="0"/>
    <x v="4"/>
    <s v="Performance Socks"/>
    <x v="0"/>
    <n v="19369"/>
    <n v="5423320"/>
    <n v="64"/>
    <n v="280"/>
    <n v="6972.84"/>
    <n v="12396.16"/>
    <n v="1952395.2"/>
    <n v="3470924.8"/>
  </r>
  <r>
    <x v="3"/>
    <x v="5"/>
    <x v="1"/>
    <x v="2"/>
    <s v="Tech Fleece"/>
    <x v="0"/>
    <n v="28738"/>
    <n v="1436900"/>
    <n v="88"/>
    <n v="50"/>
    <n v="3448.56"/>
    <n v="25289.439999999999"/>
    <n v="172428"/>
    <n v="1264472"/>
  </r>
  <r>
    <x v="6"/>
    <x v="2"/>
    <x v="0"/>
    <x v="4"/>
    <s v="Crew Socks"/>
    <x v="2"/>
    <n v="9244"/>
    <n v="1848800"/>
    <n v="70"/>
    <n v="200"/>
    <n v="2773.2"/>
    <n v="6470.7999999999993"/>
    <n v="554640"/>
    <n v="1294159.9999999998"/>
  </r>
  <r>
    <x v="5"/>
    <x v="4"/>
    <x v="1"/>
    <x v="6"/>
    <s v="Windrunner"/>
    <x v="2"/>
    <n v="15989"/>
    <n v="2558240"/>
    <n v="61"/>
    <n v="160"/>
    <n v="6235.71"/>
    <n v="9753.2899999999991"/>
    <n v="997713.6"/>
    <n v="1560526.4"/>
  </r>
  <r>
    <x v="9"/>
    <x v="2"/>
    <x v="2"/>
    <x v="10"/>
    <s v="Mercurial"/>
    <x v="0"/>
    <n v="23927"/>
    <n v="2153430"/>
    <n v="54"/>
    <n v="90"/>
    <n v="11006.42"/>
    <n v="12920.580000000002"/>
    <n v="990577.8"/>
    <n v="1162852.2000000002"/>
  </r>
  <r>
    <x v="6"/>
    <x v="2"/>
    <x v="0"/>
    <x v="1"/>
    <s v="Hats"/>
    <x v="2"/>
    <n v="18952"/>
    <n v="3411360"/>
    <n v="78"/>
    <n v="180"/>
    <n v="4169.4399999999996"/>
    <n v="14782.560000000001"/>
    <n v="750499.2"/>
    <n v="2660860.8000000003"/>
  </r>
  <r>
    <x v="3"/>
    <x v="1"/>
    <x v="2"/>
    <x v="10"/>
    <s v="Phantom Vision"/>
    <x v="0"/>
    <n v="6270"/>
    <n v="313500"/>
    <n v="67"/>
    <n v="50"/>
    <n v="2069.1"/>
    <n v="4200.9000000000005"/>
    <n v="103455"/>
    <n v="210045.00000000003"/>
  </r>
  <r>
    <x v="10"/>
    <x v="0"/>
    <x v="2"/>
    <x v="3"/>
    <s v="Vapor Cricket"/>
    <x v="1"/>
    <n v="29651"/>
    <n v="5337180"/>
    <n v="66"/>
    <n v="180"/>
    <n v="10081.34"/>
    <n v="19569.66"/>
    <n v="1814641.2"/>
    <n v="3522538.8"/>
  </r>
  <r>
    <x v="2"/>
    <x v="6"/>
    <x v="1"/>
    <x v="5"/>
    <s v="Compression Wear"/>
    <x v="1"/>
    <n v="10017"/>
    <n v="1001700"/>
    <n v="88"/>
    <n v="100"/>
    <n v="1202.04"/>
    <n v="8814.9600000000009"/>
    <n v="120204"/>
    <n v="881496.00000000012"/>
  </r>
  <r>
    <x v="8"/>
    <x v="2"/>
    <x v="1"/>
    <x v="2"/>
    <s v="Tech Fleece"/>
    <x v="2"/>
    <n v="42516"/>
    <n v="8928360"/>
    <n v="78"/>
    <n v="210"/>
    <n v="9353.52"/>
    <n v="33162.480000000003"/>
    <n v="1964239.2000000002"/>
    <n v="6964120.8000000007"/>
  </r>
  <r>
    <x v="2"/>
    <x v="0"/>
    <x v="0"/>
    <x v="1"/>
    <s v="Hats"/>
    <x v="1"/>
    <n v="9870"/>
    <n v="987000"/>
    <n v="82"/>
    <n v="100"/>
    <n v="1776.6"/>
    <n v="8093.4"/>
    <n v="177660"/>
    <n v="809340"/>
  </r>
  <r>
    <x v="5"/>
    <x v="3"/>
    <x v="0"/>
    <x v="4"/>
    <s v="Performance Socks"/>
    <x v="1"/>
    <n v="14668"/>
    <n v="2640240"/>
    <n v="88"/>
    <n v="180"/>
    <n v="1760.1599999999999"/>
    <n v="12907.84"/>
    <n v="316828.79999999999"/>
    <n v="2323411.2000000002"/>
  </r>
  <r>
    <x v="11"/>
    <x v="2"/>
    <x v="2"/>
    <x v="10"/>
    <s v="Phantom Vision"/>
    <x v="2"/>
    <n v="15078"/>
    <n v="2261700"/>
    <n v="74"/>
    <n v="150"/>
    <n v="3920.28"/>
    <n v="11157.72"/>
    <n v="588042"/>
    <n v="1673658"/>
  </r>
  <r>
    <x v="4"/>
    <x v="4"/>
    <x v="0"/>
    <x v="4"/>
    <s v="Crew Socks"/>
    <x v="2"/>
    <n v="26242"/>
    <n v="1312100"/>
    <n v="52"/>
    <n v="50"/>
    <n v="12596.16"/>
    <n v="13645.84"/>
    <n v="629808"/>
    <n v="682292"/>
  </r>
  <r>
    <x v="3"/>
    <x v="2"/>
    <x v="2"/>
    <x v="3"/>
    <s v="Vapor Cricket"/>
    <x v="1"/>
    <n v="18133"/>
    <n v="5077240"/>
    <n v="68"/>
    <n v="280"/>
    <n v="5802.56"/>
    <n v="12330.44"/>
    <n v="1624716.8"/>
    <n v="3452523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947708-31C6-4FFA-BC13-C2E01BEA8229}" name="PiePivotCategory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C7" firstHeaderRow="0" firstDataRow="1" firstDataCol="1"/>
  <pivotFields count="14">
    <pivotField showAll="0"/>
    <pivotField showAll="0"/>
    <pivotField axis="axisRow" showAll="0" sortType="de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/>
    <pivotField numFmtId="1" showAll="0"/>
    <pivotField numFmtId="1" showAll="0"/>
    <pivotField numFmtId="44" showAll="0"/>
    <pivotField numFmtId="44" showAll="0"/>
  </pivotFields>
  <rowFields count="1">
    <field x="2"/>
  </rowFields>
  <rowItems count="4">
    <i>
      <x v="1"/>
    </i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_USD" fld="7" baseField="0" baseItem="0"/>
    <dataField name="Sum of Revenue_USD2" fld="7" showDataAs="percentOfTotal" baseField="0" baseItem="0" numFmtId="10"/>
  </dataFields>
  <chartFormats count="8"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4" format="30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4" format="3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8869C1-2B10-4A87-899F-64B952BFD749}" name="LinePivot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3:C16" firstHeaderRow="0" firstDataRow="1" firstDataCol="1"/>
  <pivotFields count="14">
    <pivotField axis="axisRow" showAll="0">
      <items count="13">
        <item x="1"/>
        <item x="7"/>
        <item x="10"/>
        <item x="6"/>
        <item x="4"/>
        <item x="9"/>
        <item x="5"/>
        <item x="11"/>
        <item x="8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1" showAll="0"/>
    <pivotField numFmtId="1" showAll="0"/>
    <pivotField numFmtId="44" showAll="0"/>
    <pivotField dataField="1" numFmtId="44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_USD" fld="7" baseField="0" baseItem="0" numFmtId="44"/>
    <dataField name="Sum of Revenue_Online_USD" fld="13" baseField="0" baseItem="0" numFmtId="44"/>
  </dataFields>
  <chartFormats count="2">
    <chartFormat chart="14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1A5752-B0A4-44B8-B990-3B1A827BE6A9}" name="PiePivotCategory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3:C7" firstHeaderRow="0" firstDataRow="1" firstDataCol="1"/>
  <pivotFields count="14">
    <pivotField showAll="0"/>
    <pivotField showAll="0" sortType="descending">
      <items count="8">
        <item x="5"/>
        <item x="3"/>
        <item x="1"/>
        <item x="0"/>
        <item x="2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numFmtId="1" showAll="0"/>
    <pivotField numFmtId="1" showAll="0"/>
    <pivotField numFmtId="44" showAll="0"/>
    <pivotField numFmtId="44" showAll="0"/>
  </pivotFields>
  <rowFields count="1">
    <field x="5"/>
  </rowFields>
  <rowItems count="4">
    <i>
      <x v="1"/>
    </i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_USD" fld="7" baseField="0" baseItem="0" numFmtId="42"/>
    <dataField name="Sum of Revenue_USD2" fld="7" showDataAs="percentOfTotal" baseField="0" baseItem="0" numFmtId="10"/>
  </dataFields>
  <formats count="3">
    <format dxfId="2">
      <pivotArea collapsedLevelsAreSubtotals="1" fieldPosition="0">
        <references count="1">
          <reference field="5" count="0"/>
        </references>
      </pivotArea>
    </format>
    <format dxfId="1">
      <pivotArea outline="0" fieldPosition="0">
        <references count="1">
          <reference field="4294967294" count="1">
            <x v="1"/>
          </reference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9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3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3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EAF266-41C8-4E6D-9206-2532AE4BEAB3}" name="Sparkline Equipment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A27:M31" firstHeaderRow="1" firstDataRow="2" firstDataCol="1" rowPageCount="1" colPageCount="1"/>
  <pivotFields count="14">
    <pivotField axis="axisCol" showAll="0">
      <items count="13">
        <item x="1"/>
        <item x="7"/>
        <item x="10"/>
        <item x="6"/>
        <item x="4"/>
        <item x="9"/>
        <item x="5"/>
        <item x="11"/>
        <item x="8"/>
        <item x="2"/>
        <item x="0"/>
        <item x="3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axis="axisRow" showAll="0">
      <items count="12">
        <item x="1"/>
        <item x="0"/>
        <item x="9"/>
        <item x="3"/>
        <item x="10"/>
        <item x="7"/>
        <item x="6"/>
        <item x="5"/>
        <item x="8"/>
        <item x="4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numFmtId="1" showAll="0"/>
    <pivotField numFmtId="1" showAll="0"/>
    <pivotField numFmtId="44" showAll="0"/>
    <pivotField numFmtId="44" showAll="0"/>
  </pivotFields>
  <rowFields count="1">
    <field x="3"/>
  </rowFields>
  <rowItems count="3">
    <i>
      <x/>
    </i>
    <i>
      <x v="1"/>
    </i>
    <i>
      <x v="9"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pageFields count="1">
    <pageField fld="2" item="1" hier="-1"/>
  </pageFields>
  <dataFields count="1">
    <dataField name="Sum of Units_Sol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C7E569-0AE5-4563-AD75-572E8DDD7D83}" name="SparklineApparel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A19:M23" firstHeaderRow="1" firstDataRow="2" firstDataCol="1" rowPageCount="1" colPageCount="1"/>
  <pivotFields count="14">
    <pivotField axis="axisCol" showAll="0">
      <items count="13">
        <item x="1"/>
        <item x="7"/>
        <item x="10"/>
        <item x="6"/>
        <item x="4"/>
        <item x="9"/>
        <item x="5"/>
        <item x="11"/>
        <item x="8"/>
        <item x="2"/>
        <item x="0"/>
        <item x="3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axis="axisRow" showAll="0">
      <items count="12">
        <item x="1"/>
        <item x="0"/>
        <item x="9"/>
        <item x="3"/>
        <item x="10"/>
        <item x="7"/>
        <item x="6"/>
        <item x="5"/>
        <item x="8"/>
        <item x="4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numFmtId="1" showAll="0"/>
    <pivotField numFmtId="1" showAll="0"/>
    <pivotField numFmtId="44" showAll="0"/>
    <pivotField numFmtId="44" showAll="0"/>
  </pivotFields>
  <rowFields count="1">
    <field x="3"/>
  </rowFields>
  <rowItems count="3">
    <i>
      <x v="6"/>
    </i>
    <i>
      <x v="7"/>
    </i>
    <i>
      <x v="10"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pageFields count="1">
    <pageField fld="2" item="0" hier="-1"/>
  </pageFields>
  <dataFields count="1">
    <dataField name="Sum of Units_Sol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717E64-E6FB-4C96-B75B-4C643413DAD3}" name="SparklineAll" cacheId="9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3">
  <location ref="A3:N15" firstHeaderRow="1" firstDataRow="2" firstDataCol="1" rowPageCount="1" colPageCount="1"/>
  <pivotFields count="14">
    <pivotField axis="axisCol" showAll="0">
      <items count="13">
        <item x="1"/>
        <item x="7"/>
        <item x="10"/>
        <item x="6"/>
        <item x="4"/>
        <item x="9"/>
        <item x="5"/>
        <item x="11"/>
        <item x="8"/>
        <item x="2"/>
        <item x="0"/>
        <item x="3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axis="axisRow" showAll="0">
      <items count="12">
        <item x="1"/>
        <item x="0"/>
        <item x="9"/>
        <item x="3"/>
        <item x="10"/>
        <item x="7"/>
        <item x="6"/>
        <item x="5"/>
        <item x="8"/>
        <item x="4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numFmtId="1" showAll="0"/>
    <pivotField numFmtId="1" showAll="0"/>
    <pivotField numFmtId="44" showAll="0"/>
    <pivotField numFmtId="44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2" hier="-1"/>
  </pageFields>
  <dataFields count="1">
    <dataField name="Sum of Units_Sol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78D5D2-9FE4-4ADA-B431-61C0E88F5D2F}" name="SparklineFootwear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A35:M41" firstHeaderRow="1" firstDataRow="2" firstDataCol="1" rowPageCount="1" colPageCount="1"/>
  <pivotFields count="14">
    <pivotField axis="axisCol" showAll="0">
      <items count="13">
        <item x="1"/>
        <item x="7"/>
        <item x="10"/>
        <item x="6"/>
        <item x="4"/>
        <item x="9"/>
        <item x="5"/>
        <item x="11"/>
        <item x="8"/>
        <item x="2"/>
        <item x="0"/>
        <item x="3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axis="axisRow" showAll="0">
      <items count="12">
        <item x="1"/>
        <item x="0"/>
        <item x="9"/>
        <item x="3"/>
        <item x="10"/>
        <item x="7"/>
        <item x="6"/>
        <item x="5"/>
        <item x="8"/>
        <item x="4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numFmtId="1" showAll="0"/>
    <pivotField numFmtId="1" showAll="0"/>
    <pivotField numFmtId="44" showAll="0"/>
    <pivotField numFmtId="44" showAll="0"/>
  </pivotFields>
  <rowFields count="1">
    <field x="3"/>
  </rowFields>
  <rowItems count="5">
    <i>
      <x v="2"/>
    </i>
    <i>
      <x v="3"/>
    </i>
    <i>
      <x v="4"/>
    </i>
    <i>
      <x v="5"/>
    </i>
    <i>
      <x v="8"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pageFields count="1">
    <pageField fld="2" item="2" hier="-1"/>
  </pageFields>
  <dataFields count="1">
    <dataField name="Sum of Units_Sol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55A2DC-A7F3-4580-85B1-04EE914EDA69}" name="PiePivotCategory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11" firstHeaderRow="1" firstDataRow="1" firstDataCol="1"/>
  <pivotFields count="14">
    <pivotField showAll="0"/>
    <pivotField axis="axisRow" showAll="0" sortType="descending">
      <items count="8">
        <item x="5"/>
        <item x="3"/>
        <item x="1"/>
        <item x="0"/>
        <item x="2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1" showAll="0"/>
    <pivotField numFmtId="1" showAll="0"/>
    <pivotField numFmtId="44" showAll="0"/>
    <pivotField numFmtId="44" showAll="0"/>
  </pivotFields>
  <rowFields count="1">
    <field x="1"/>
  </rowFields>
  <rowItems count="8">
    <i>
      <x v="2"/>
    </i>
    <i>
      <x v="4"/>
    </i>
    <i>
      <x/>
    </i>
    <i>
      <x v="3"/>
    </i>
    <i>
      <x v="5"/>
    </i>
    <i>
      <x v="1"/>
    </i>
    <i>
      <x v="6"/>
    </i>
    <i t="grand">
      <x/>
    </i>
  </rowItems>
  <colItems count="1">
    <i/>
  </colItems>
  <dataFields count="1">
    <dataField name="Sum of Revenue_USD" fld="7" baseField="0" baseItem="0"/>
  </dataFields>
  <chartFormats count="1"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69765A-E359-47FD-A10C-843D587202E7}" name="BarPivotCategory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3:B18" firstHeaderRow="1" firstDataRow="1" firstDataCol="1"/>
  <pivotFields count="14">
    <pivotField showAll="0"/>
    <pivotField showAll="0"/>
    <pivotField axis="axisRow" showAll="0">
      <items count="4">
        <item x="1"/>
        <item x="0"/>
        <item x="2"/>
        <item t="default"/>
      </items>
    </pivotField>
    <pivotField axis="axisRow" showAll="0" sortType="descending">
      <items count="12">
        <item x="1"/>
        <item x="0"/>
        <item x="9"/>
        <item x="3"/>
        <item x="10"/>
        <item x="7"/>
        <item x="6"/>
        <item x="5"/>
        <item x="8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numFmtId="1" showAll="0"/>
    <pivotField numFmtId="1" showAll="0"/>
    <pivotField numFmtId="44" showAll="0"/>
    <pivotField numFmtId="44" showAll="0"/>
  </pivotFields>
  <rowFields count="2">
    <field x="2"/>
    <field x="3"/>
  </rowFields>
  <rowItems count="15">
    <i>
      <x/>
    </i>
    <i r="1">
      <x v="6"/>
    </i>
    <i r="1">
      <x v="10"/>
    </i>
    <i r="1">
      <x v="7"/>
    </i>
    <i>
      <x v="1"/>
    </i>
    <i r="1">
      <x/>
    </i>
    <i r="1">
      <x v="1"/>
    </i>
    <i r="1">
      <x v="9"/>
    </i>
    <i>
      <x v="2"/>
    </i>
    <i r="1">
      <x v="3"/>
    </i>
    <i r="1">
      <x v="5"/>
    </i>
    <i r="1">
      <x v="4"/>
    </i>
    <i r="1">
      <x v="2"/>
    </i>
    <i r="1">
      <x v="8"/>
    </i>
    <i t="grand">
      <x/>
    </i>
  </rowItems>
  <colItems count="1">
    <i/>
  </colItems>
  <dataFields count="1">
    <dataField name="Sum of Revenue_USD" fld="7" baseField="0" baseItem="0"/>
  </dataFields>
  <chartFormats count="1"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4E7D98-7291-4D77-BDE1-B31E6AF74647}" name="LinePivot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16" firstHeaderRow="1" firstDataRow="1" firstDataCol="1"/>
  <pivotFields count="14">
    <pivotField axis="axisRow" showAll="0">
      <items count="13">
        <item x="1"/>
        <item x="7"/>
        <item x="10"/>
        <item x="6"/>
        <item x="4"/>
        <item x="9"/>
        <item x="5"/>
        <item x="11"/>
        <item x="8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1" showAll="0"/>
    <pivotField numFmtId="1" showAll="0"/>
    <pivotField numFmtId="44" showAll="0"/>
    <pivotField numFmtId="44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Revenue_USD" fld="7" baseField="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914494-61C2-49B0-965C-1AEB3CA9027B}" name="RawData" displayName="RawData" ref="A1:N1001" totalsRowShown="0">
  <autoFilter ref="A1:N1001" xr:uid="{89914494-61C2-49B0-965C-1AEB3CA9027B}"/>
  <tableColumns count="14">
    <tableColumn id="1" xr3:uid="{B70D24CB-46EF-447C-85C2-B36D67EC0ADD}" name="Month"/>
    <tableColumn id="2" xr3:uid="{176ADAF5-19D5-4455-9655-F2960DE82C98}" name="Region"/>
    <tableColumn id="3" xr3:uid="{6AABB8EF-67EE-41D6-A41C-AD3BC4E671D8}" name="Main_Category"/>
    <tableColumn id="4" xr3:uid="{F3253B1E-E2CE-4384-ACA8-1AFCA4FB15C7}" name="Sub_Category"/>
    <tableColumn id="5" xr3:uid="{BF8DCA47-3A46-4B82-B361-4FC28BE2019B}" name="Product_Line"/>
    <tableColumn id="6" xr3:uid="{A5143AFB-D2F3-4A25-8F0F-BD83445C0812}" name="Price_Tier"/>
    <tableColumn id="7" xr3:uid="{619A5C53-D208-43D9-A936-F3D333C43BC4}" name="Units_Sold"/>
    <tableColumn id="8" xr3:uid="{52DB7DD3-8F6B-4553-AFA2-62B1157C7D08}" name="Revenue_USD"/>
    <tableColumn id="9" xr3:uid="{FC9DC14B-FC41-4C1B-8A2A-B30961336E49}" name="Online_Sales_Percentage"/>
    <tableColumn id="10" xr3:uid="{F4DACCFE-900C-434F-9170-0864C556B92A}" name="Retail_Price"/>
    <tableColumn id="13" xr3:uid="{D6BCF71E-E6FE-49E5-A0F6-A62C181FD399}" name="Units_Sold_Offline" dataDxfId="5">
      <calculatedColumnFormula>((100-RawData[[#This Row],[Online_Sales_Percentage]])/100)*RawData[[#This Row],[Units_Sold]]</calculatedColumnFormula>
    </tableColumn>
    <tableColumn id="11" xr3:uid="{3C90864C-E8DA-4703-A5F1-0425C4D83D5F}" name="Units_Sold_Online" dataDxfId="4">
      <calculatedColumnFormula>(RawData[[#This Row],[Online_Sales_Percentage]]/100)*RawData[[#This Row],[Units_Sold]]</calculatedColumnFormula>
    </tableColumn>
    <tableColumn id="14" xr3:uid="{15FEA119-8496-42DD-9E4E-37AF53CDCFE6}" name="Revenue_Offline_USD" dataDxfId="3">
      <calculatedColumnFormula>RawData[[#This Row],[Units_Sold_Offline]]*RawData[[#This Row],[Retail_Price]]</calculatedColumnFormula>
    </tableColumn>
    <tableColumn id="12" xr3:uid="{528F3E52-300C-42AB-A975-AC08F5EF2A9B}" name="Revenue_Online_USD" dataCellStyle="Currency">
      <calculatedColumnFormula>RawData[[#This Row],[Units_Sold_Online]]*RawData[[#This Row],[Retail_Price]]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CECE9-273D-4548-95B0-077B5618E0CB}">
  <dimension ref="B1:V1"/>
  <sheetViews>
    <sheetView showGridLines="0" topLeftCell="A22" zoomScale="95" zoomScaleNormal="95" workbookViewId="0">
      <selection activeCell="E44" sqref="E44"/>
    </sheetView>
  </sheetViews>
  <sheetFormatPr defaultRowHeight="15" x14ac:dyDescent="0.25"/>
  <cols>
    <col min="1" max="1" width="12.85546875" bestFit="1" customWidth="1"/>
    <col min="2" max="2" width="12.85546875" customWidth="1"/>
    <col min="3" max="5" width="12" customWidth="1"/>
  </cols>
  <sheetData>
    <row r="1" spans="2:22" ht="43.5" customHeight="1" x14ac:dyDescent="0.25">
      <c r="B1" s="8" t="s">
        <v>82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</sheetData>
  <conditionalFormatting sqref="L39:L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{641E6216-B6F0-465C-B8FD-DD10F56049A0}</x14:id>
        </ext>
      </extLst>
    </cfRule>
  </conditionalFormatting>
  <pageMargins left="0.7" right="0.7" top="0.75" bottom="0.75" header="0.3" footer="0.3"/>
  <pageSetup orientation="portrait" horizontalDpi="4294967295" verticalDpi="4294967295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1E6216-B6F0-465C-B8FD-DD10F56049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L39:L49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111E9-8D87-40B5-BA48-638463197F3E}">
  <dimension ref="A1:E7"/>
  <sheetViews>
    <sheetView workbookViewId="0">
      <selection activeCell="E7" sqref="E7"/>
    </sheetView>
  </sheetViews>
  <sheetFormatPr defaultRowHeight="15" x14ac:dyDescent="0.25"/>
  <cols>
    <col min="1" max="1" width="13.140625" bestFit="1" customWidth="1"/>
    <col min="2" max="2" width="20.42578125" bestFit="1" customWidth="1"/>
    <col min="3" max="3" width="21.5703125" bestFit="1" customWidth="1"/>
    <col min="5" max="5" width="18.85546875" customWidth="1"/>
  </cols>
  <sheetData>
    <row r="1" spans="1:5" ht="45" x14ac:dyDescent="0.25">
      <c r="E1" s="9" t="str">
        <f>A4&amp;CHAR(10)&amp;TEXT(GETPIVOTDATA("Sum of Revenue_USD",$A$3,"Main_Category",A4),"$#,##0")&amp;CHAR(10)&amp;TEXT(GETPIVOTDATA("Sum of Revenue_USD2",$A$3,"Main_Category",A4),"%#.#0")</f>
        <v>Equipment
$1,777,325,390
%35.27</v>
      </c>
    </row>
    <row r="2" spans="1:5" ht="45" x14ac:dyDescent="0.25">
      <c r="E2" s="9" t="str">
        <f>A5&amp;CHAR(10)&amp;TEXT(GETPIVOTDATA("Sum of Revenue_USD",$A$3,"Main_Category",A5),"$#,##0")&amp;CHAR(10)&amp;TEXT(GETPIVOTDATA("Sum of Revenue_USD2",$A$3,"Main_Category",A5),"%#.#0")</f>
        <v>Apparel
$1,729,076,120
%34.31</v>
      </c>
    </row>
    <row r="3" spans="1:5" ht="45" x14ac:dyDescent="0.25">
      <c r="A3" s="2" t="s">
        <v>69</v>
      </c>
      <c r="B3" t="s">
        <v>73</v>
      </c>
      <c r="C3" t="s">
        <v>83</v>
      </c>
      <c r="E3" s="9" t="str">
        <f>A6&amp;CHAR(10)&amp;TEXT(GETPIVOTDATA("Sum of Revenue_USD",$A$3,"Main_Category",A6),"$#,##0")&amp;CHAR(10)&amp;TEXT(GETPIVOTDATA("Sum of Revenue_USD2",$A$3,"Main_Category",A6),"%#.#0")</f>
        <v>Footwear
$1,533,174,900
%30.42</v>
      </c>
    </row>
    <row r="4" spans="1:5" x14ac:dyDescent="0.25">
      <c r="A4" s="3" t="s">
        <v>12</v>
      </c>
      <c r="B4" s="10">
        <v>1777325390</v>
      </c>
      <c r="C4" s="4">
        <v>0.35267356726118176</v>
      </c>
    </row>
    <row r="5" spans="1:5" x14ac:dyDescent="0.25">
      <c r="A5" s="3" t="s">
        <v>20</v>
      </c>
      <c r="B5" s="10">
        <v>1729076120</v>
      </c>
      <c r="C5" s="4">
        <v>0.34309949474503554</v>
      </c>
    </row>
    <row r="6" spans="1:5" x14ac:dyDescent="0.25">
      <c r="A6" s="3" t="s">
        <v>26</v>
      </c>
      <c r="B6" s="10">
        <v>1533174900</v>
      </c>
      <c r="C6" s="4">
        <v>0.3042269379937827</v>
      </c>
    </row>
    <row r="7" spans="1:5" x14ac:dyDescent="0.25">
      <c r="A7" s="3" t="s">
        <v>70</v>
      </c>
      <c r="B7" s="10">
        <v>5039576410</v>
      </c>
      <c r="C7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704C9-BBA2-4FD6-8F1E-FFBFC6A79EA6}">
  <dimension ref="A3:C11"/>
  <sheetViews>
    <sheetView topLeftCell="A2" workbookViewId="0">
      <selection activeCell="B10" sqref="B10"/>
    </sheetView>
  </sheetViews>
  <sheetFormatPr defaultRowHeight="15" x14ac:dyDescent="0.25"/>
  <cols>
    <col min="1" max="1" width="14.140625" customWidth="1"/>
    <col min="2" max="2" width="20.42578125" bestFit="1" customWidth="1"/>
    <col min="3" max="3" width="21.5703125" bestFit="1" customWidth="1"/>
    <col min="4" max="4" width="14.140625" bestFit="1" customWidth="1"/>
    <col min="5" max="5" width="17.28515625" bestFit="1" customWidth="1"/>
  </cols>
  <sheetData>
    <row r="3" spans="1:3" x14ac:dyDescent="0.25">
      <c r="A3" s="2" t="s">
        <v>69</v>
      </c>
      <c r="B3" t="s">
        <v>73</v>
      </c>
      <c r="C3" t="s">
        <v>83</v>
      </c>
    </row>
    <row r="4" spans="1:3" x14ac:dyDescent="0.25">
      <c r="A4" s="3" t="s">
        <v>23</v>
      </c>
      <c r="B4" s="11">
        <v>1705602240</v>
      </c>
      <c r="C4" s="4">
        <v>0.33844158739523905</v>
      </c>
    </row>
    <row r="5" spans="1:3" x14ac:dyDescent="0.25">
      <c r="A5" s="3" t="s">
        <v>15</v>
      </c>
      <c r="B5" s="11">
        <v>1681328200</v>
      </c>
      <c r="C5" s="4">
        <v>0.33362490479631401</v>
      </c>
    </row>
    <row r="6" spans="1:3" x14ac:dyDescent="0.25">
      <c r="A6" s="3" t="s">
        <v>29</v>
      </c>
      <c r="B6" s="11">
        <v>1652645970</v>
      </c>
      <c r="C6" s="4">
        <v>0.32793350780844693</v>
      </c>
    </row>
    <row r="7" spans="1:3" x14ac:dyDescent="0.25">
      <c r="A7" s="3" t="s">
        <v>70</v>
      </c>
      <c r="B7" s="11">
        <v>5039576410</v>
      </c>
      <c r="C7" s="4">
        <v>1</v>
      </c>
    </row>
    <row r="9" spans="1:3" ht="60" x14ac:dyDescent="0.25">
      <c r="A9" s="9" t="str">
        <f>A4&amp;CHAR(10)&amp;TEXT(GETPIVOTDATA("Sum of Revenue_USD",$A$3,"Price_Tier",A4),"$#,##")&amp;CHAR(10)&amp;TEXT(GETPIVOTDATA("Sum of Revenue_USD2",$A$3,"Price_Tier",A4),"%#.#0")</f>
        <v>Mid-Range
$1,705,602,240
%33.84</v>
      </c>
    </row>
    <row r="10" spans="1:3" ht="45" x14ac:dyDescent="0.25">
      <c r="A10" s="9" t="str">
        <f>A5&amp;CHAR(10)&amp;TEXT(GETPIVOTDATA("Sum of Revenue_USD",$A$3,"Price_Tier",A5),"$#,##")&amp;CHAR(10)&amp;TEXT(GETPIVOTDATA("Sum of Revenue_USD2",$A$3,"Price_Tier",A5),"%#.#0")</f>
        <v>Budget
$1,681,328,200
%33.36</v>
      </c>
    </row>
    <row r="11" spans="1:3" ht="45" x14ac:dyDescent="0.25">
      <c r="A11" s="9" t="str">
        <f>A6&amp;CHAR(10)&amp;TEXT(GETPIVOTDATA("Sum of Revenue_USD",$A$3,"Price_Tier",A6),"$#,##")&amp;CHAR(10)&amp;TEXT(GETPIVOTDATA("Sum of Revenue_USD2",$A$3,"Price_Tier",A6),"%#.#0")</f>
        <v>Premium
$1,652,645,970
%32.79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AD0E3-B97D-4BD4-B974-A52517DABEE6}">
  <dimension ref="A1:N41"/>
  <sheetViews>
    <sheetView workbookViewId="0">
      <selection activeCell="K17" sqref="K17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8.85546875" bestFit="1" customWidth="1"/>
    <col min="4" max="8" width="7" bestFit="1" customWidth="1"/>
    <col min="9" max="9" width="7.140625" bestFit="1" customWidth="1"/>
    <col min="10" max="10" width="10.85546875" bestFit="1" customWidth="1"/>
    <col min="11" max="11" width="8.140625" bestFit="1" customWidth="1"/>
    <col min="12" max="12" width="10.42578125" bestFit="1" customWidth="1"/>
    <col min="13" max="13" width="10.140625" bestFit="1" customWidth="1"/>
    <col min="14" max="14" width="11.28515625" bestFit="1" customWidth="1"/>
  </cols>
  <sheetData>
    <row r="1" spans="1:14" x14ac:dyDescent="0.25">
      <c r="A1" s="2" t="s">
        <v>2</v>
      </c>
      <c r="B1" t="s">
        <v>72</v>
      </c>
    </row>
    <row r="3" spans="1:14" x14ac:dyDescent="0.25">
      <c r="A3" s="2" t="s">
        <v>71</v>
      </c>
      <c r="B3" s="2" t="s">
        <v>74</v>
      </c>
    </row>
    <row r="4" spans="1:14" x14ac:dyDescent="0.25">
      <c r="A4" s="2" t="s">
        <v>69</v>
      </c>
      <c r="B4" t="s">
        <v>16</v>
      </c>
      <c r="C4" t="s">
        <v>39</v>
      </c>
      <c r="D4" t="s">
        <v>49</v>
      </c>
      <c r="E4" t="s">
        <v>38</v>
      </c>
      <c r="F4" t="s">
        <v>30</v>
      </c>
      <c r="G4" t="s">
        <v>42</v>
      </c>
      <c r="H4" t="s">
        <v>36</v>
      </c>
      <c r="I4" t="s">
        <v>52</v>
      </c>
      <c r="J4" t="s">
        <v>41</v>
      </c>
      <c r="K4" t="s">
        <v>19</v>
      </c>
      <c r="L4" t="s">
        <v>10</v>
      </c>
      <c r="M4" t="s">
        <v>24</v>
      </c>
      <c r="N4" t="s">
        <v>70</v>
      </c>
    </row>
    <row r="5" spans="1:14" x14ac:dyDescent="0.25">
      <c r="A5" s="3" t="s">
        <v>17</v>
      </c>
      <c r="B5" s="10">
        <v>284364</v>
      </c>
      <c r="C5" s="10">
        <v>417173</v>
      </c>
      <c r="D5" s="10">
        <v>153693</v>
      </c>
      <c r="E5" s="10">
        <v>398461</v>
      </c>
      <c r="F5" s="10">
        <v>339618</v>
      </c>
      <c r="G5" s="10">
        <v>295238</v>
      </c>
      <c r="H5" s="10">
        <v>240574</v>
      </c>
      <c r="I5" s="10">
        <v>243008</v>
      </c>
      <c r="J5" s="10">
        <v>341994</v>
      </c>
      <c r="K5" s="10">
        <v>156961</v>
      </c>
      <c r="L5" s="10">
        <v>429630</v>
      </c>
      <c r="M5" s="10">
        <v>337675</v>
      </c>
      <c r="N5" s="10">
        <v>3638389</v>
      </c>
    </row>
    <row r="6" spans="1:14" x14ac:dyDescent="0.25">
      <c r="A6" s="3" t="s">
        <v>13</v>
      </c>
      <c r="B6" s="10">
        <v>431030</v>
      </c>
      <c r="C6" s="10">
        <v>319128</v>
      </c>
      <c r="D6" s="10">
        <v>152434</v>
      </c>
      <c r="E6" s="10">
        <v>256680</v>
      </c>
      <c r="F6" s="10">
        <v>410499</v>
      </c>
      <c r="G6" s="10">
        <v>198731</v>
      </c>
      <c r="H6" s="10">
        <v>245173</v>
      </c>
      <c r="I6" s="10">
        <v>143175</v>
      </c>
      <c r="J6" s="10">
        <v>291299</v>
      </c>
      <c r="K6" s="10">
        <v>312079</v>
      </c>
      <c r="L6" s="10">
        <v>208038</v>
      </c>
      <c r="M6" s="10">
        <v>386301</v>
      </c>
      <c r="N6" s="10">
        <v>3354567</v>
      </c>
    </row>
    <row r="7" spans="1:14" x14ac:dyDescent="0.25">
      <c r="A7" s="3" t="s">
        <v>56</v>
      </c>
      <c r="B7" s="10">
        <v>106063</v>
      </c>
      <c r="C7" s="10">
        <v>178525</v>
      </c>
      <c r="D7" s="10">
        <v>147767</v>
      </c>
      <c r="E7" s="10">
        <v>169668</v>
      </c>
      <c r="F7" s="10">
        <v>244829</v>
      </c>
      <c r="G7" s="10">
        <v>92815</v>
      </c>
      <c r="H7" s="10">
        <v>39538</v>
      </c>
      <c r="I7" s="10">
        <v>131395</v>
      </c>
      <c r="J7" s="10">
        <v>191418</v>
      </c>
      <c r="K7" s="10">
        <v>135625</v>
      </c>
      <c r="L7" s="10">
        <v>25327</v>
      </c>
      <c r="M7" s="10">
        <v>271265</v>
      </c>
      <c r="N7" s="10">
        <v>1734235</v>
      </c>
    </row>
    <row r="8" spans="1:14" x14ac:dyDescent="0.25">
      <c r="A8" s="3" t="s">
        <v>27</v>
      </c>
      <c r="B8" s="10">
        <v>148821</v>
      </c>
      <c r="C8" s="10">
        <v>106239</v>
      </c>
      <c r="D8" s="10">
        <v>182197</v>
      </c>
      <c r="E8" s="10">
        <v>117589</v>
      </c>
      <c r="F8" s="10">
        <v>80179</v>
      </c>
      <c r="G8" s="10">
        <v>223836</v>
      </c>
      <c r="H8" s="10">
        <v>205932</v>
      </c>
      <c r="I8" s="10">
        <v>48747</v>
      </c>
      <c r="J8" s="10">
        <v>135798</v>
      </c>
      <c r="K8" s="10">
        <v>118898</v>
      </c>
      <c r="L8" s="10">
        <v>135575</v>
      </c>
      <c r="M8" s="10">
        <v>394187</v>
      </c>
      <c r="N8" s="10">
        <v>1897998</v>
      </c>
    </row>
    <row r="9" spans="1:14" x14ac:dyDescent="0.25">
      <c r="A9" s="3" t="s">
        <v>61</v>
      </c>
      <c r="B9" s="10">
        <v>184699</v>
      </c>
      <c r="C9" s="10">
        <v>156266</v>
      </c>
      <c r="D9" s="10">
        <v>169760</v>
      </c>
      <c r="E9" s="10">
        <v>47463</v>
      </c>
      <c r="F9" s="10">
        <v>97630</v>
      </c>
      <c r="G9" s="10">
        <v>131322</v>
      </c>
      <c r="H9" s="10">
        <v>193966</v>
      </c>
      <c r="I9" s="10">
        <v>133066</v>
      </c>
      <c r="J9" s="10">
        <v>168304</v>
      </c>
      <c r="K9" s="10">
        <v>135121</v>
      </c>
      <c r="L9" s="10">
        <v>48043</v>
      </c>
      <c r="M9" s="10">
        <v>238709</v>
      </c>
      <c r="N9" s="10">
        <v>1704349</v>
      </c>
    </row>
    <row r="10" spans="1:14" x14ac:dyDescent="0.25">
      <c r="A10" s="3" t="s">
        <v>50</v>
      </c>
      <c r="B10" s="10">
        <v>90186</v>
      </c>
      <c r="C10" s="10">
        <v>272765</v>
      </c>
      <c r="D10" s="10">
        <v>177703</v>
      </c>
      <c r="E10" s="10">
        <v>34902</v>
      </c>
      <c r="F10" s="10">
        <v>152641</v>
      </c>
      <c r="G10" s="10">
        <v>97224</v>
      </c>
      <c r="H10" s="10">
        <v>207396</v>
      </c>
      <c r="I10" s="10">
        <v>111721</v>
      </c>
      <c r="J10" s="10">
        <v>189906</v>
      </c>
      <c r="K10" s="10">
        <v>204254</v>
      </c>
      <c r="L10" s="10">
        <v>84607</v>
      </c>
      <c r="M10" s="10">
        <v>155770</v>
      </c>
      <c r="N10" s="10">
        <v>1779075</v>
      </c>
    </row>
    <row r="11" spans="1:14" x14ac:dyDescent="0.25">
      <c r="A11" s="3" t="s">
        <v>47</v>
      </c>
      <c r="B11" s="10">
        <v>362040</v>
      </c>
      <c r="C11" s="10">
        <v>194881</v>
      </c>
      <c r="D11" s="10">
        <v>372896</v>
      </c>
      <c r="E11" s="10">
        <v>329188</v>
      </c>
      <c r="F11" s="10">
        <v>308491</v>
      </c>
      <c r="G11" s="10">
        <v>451109</v>
      </c>
      <c r="H11" s="10">
        <v>363990</v>
      </c>
      <c r="I11" s="10">
        <v>194950</v>
      </c>
      <c r="J11" s="10">
        <v>237969</v>
      </c>
      <c r="K11" s="10">
        <v>337917</v>
      </c>
      <c r="L11" s="10">
        <v>329574</v>
      </c>
      <c r="M11" s="10">
        <v>255112</v>
      </c>
      <c r="N11" s="10">
        <v>3738117</v>
      </c>
    </row>
    <row r="12" spans="1:14" x14ac:dyDescent="0.25">
      <c r="A12" s="3" t="s">
        <v>34</v>
      </c>
      <c r="B12" s="10">
        <v>220550</v>
      </c>
      <c r="C12" s="10">
        <v>209431</v>
      </c>
      <c r="D12" s="10">
        <v>186175</v>
      </c>
      <c r="E12" s="10">
        <v>260948</v>
      </c>
      <c r="F12" s="10">
        <v>133086</v>
      </c>
      <c r="G12" s="10">
        <v>202482</v>
      </c>
      <c r="H12" s="10">
        <v>338369</v>
      </c>
      <c r="I12" s="10">
        <v>261327</v>
      </c>
      <c r="J12" s="10">
        <v>215589</v>
      </c>
      <c r="K12" s="10">
        <v>356501</v>
      </c>
      <c r="L12" s="10">
        <v>355305</v>
      </c>
      <c r="M12" s="10">
        <v>269714</v>
      </c>
      <c r="N12" s="10">
        <v>3009477</v>
      </c>
    </row>
    <row r="13" spans="1:14" x14ac:dyDescent="0.25">
      <c r="A13" s="3" t="s">
        <v>53</v>
      </c>
      <c r="B13" s="10">
        <v>107806</v>
      </c>
      <c r="C13" s="10">
        <v>233853</v>
      </c>
      <c r="D13" s="10">
        <v>72649</v>
      </c>
      <c r="E13" s="10">
        <v>47509</v>
      </c>
      <c r="F13" s="10">
        <v>120921</v>
      </c>
      <c r="G13" s="10">
        <v>154125</v>
      </c>
      <c r="H13" s="10">
        <v>172795</v>
      </c>
      <c r="I13" s="10">
        <v>137723</v>
      </c>
      <c r="J13" s="10">
        <v>139002</v>
      </c>
      <c r="K13" s="10">
        <v>72696</v>
      </c>
      <c r="L13" s="10">
        <v>124862</v>
      </c>
      <c r="M13" s="10">
        <v>95410</v>
      </c>
      <c r="N13" s="10">
        <v>1479351</v>
      </c>
    </row>
    <row r="14" spans="1:14" x14ac:dyDescent="0.25">
      <c r="A14" s="3" t="s">
        <v>31</v>
      </c>
      <c r="B14" s="10">
        <v>43134</v>
      </c>
      <c r="C14" s="10">
        <v>277657</v>
      </c>
      <c r="D14" s="10">
        <v>135461</v>
      </c>
      <c r="E14" s="10">
        <v>123384</v>
      </c>
      <c r="F14" s="10">
        <v>439868</v>
      </c>
      <c r="G14" s="10">
        <v>316231</v>
      </c>
      <c r="H14" s="10">
        <v>138442</v>
      </c>
      <c r="I14" s="10">
        <v>387600</v>
      </c>
      <c r="J14" s="10">
        <v>346094</v>
      </c>
      <c r="K14" s="10">
        <v>294174</v>
      </c>
      <c r="L14" s="10">
        <v>283428</v>
      </c>
      <c r="M14" s="10">
        <v>213420</v>
      </c>
      <c r="N14" s="10">
        <v>2998893</v>
      </c>
    </row>
    <row r="15" spans="1:14" x14ac:dyDescent="0.25">
      <c r="A15" s="3" t="s">
        <v>21</v>
      </c>
      <c r="B15" s="10">
        <v>285258</v>
      </c>
      <c r="C15" s="10">
        <v>423733</v>
      </c>
      <c r="D15" s="10">
        <v>307799</v>
      </c>
      <c r="E15" s="10">
        <v>208255</v>
      </c>
      <c r="F15" s="10">
        <v>126130</v>
      </c>
      <c r="G15" s="10">
        <v>294474</v>
      </c>
      <c r="H15" s="10">
        <v>238917</v>
      </c>
      <c r="I15" s="10">
        <v>288823</v>
      </c>
      <c r="J15" s="10">
        <v>328379</v>
      </c>
      <c r="K15" s="10">
        <v>252414</v>
      </c>
      <c r="L15" s="10">
        <v>90022</v>
      </c>
      <c r="M15" s="10">
        <v>320296</v>
      </c>
      <c r="N15" s="10">
        <v>3164500</v>
      </c>
    </row>
    <row r="17" spans="1:13" x14ac:dyDescent="0.25">
      <c r="A17" s="2" t="s">
        <v>2</v>
      </c>
      <c r="B17" t="s">
        <v>20</v>
      </c>
    </row>
    <row r="19" spans="1:13" x14ac:dyDescent="0.25">
      <c r="A19" s="2" t="s">
        <v>71</v>
      </c>
      <c r="B19" s="2" t="s">
        <v>74</v>
      </c>
    </row>
    <row r="20" spans="1:13" x14ac:dyDescent="0.25">
      <c r="A20" s="2" t="s">
        <v>69</v>
      </c>
      <c r="B20" t="s">
        <v>16</v>
      </c>
      <c r="C20" t="s">
        <v>39</v>
      </c>
      <c r="D20" t="s">
        <v>49</v>
      </c>
      <c r="E20" t="s">
        <v>38</v>
      </c>
      <c r="F20" t="s">
        <v>30</v>
      </c>
      <c r="G20" t="s">
        <v>42</v>
      </c>
      <c r="H20" t="s">
        <v>36</v>
      </c>
      <c r="I20" t="s">
        <v>52</v>
      </c>
      <c r="J20" t="s">
        <v>41</v>
      </c>
      <c r="K20" t="s">
        <v>19</v>
      </c>
      <c r="L20" t="s">
        <v>10</v>
      </c>
      <c r="M20" t="s">
        <v>24</v>
      </c>
    </row>
    <row r="21" spans="1:13" x14ac:dyDescent="0.25">
      <c r="A21" s="3" t="s">
        <v>47</v>
      </c>
      <c r="B21" s="10">
        <v>362040</v>
      </c>
      <c r="C21" s="10">
        <v>194881</v>
      </c>
      <c r="D21" s="10">
        <v>372896</v>
      </c>
      <c r="E21" s="10">
        <v>329188</v>
      </c>
      <c r="F21" s="10">
        <v>308491</v>
      </c>
      <c r="G21" s="10">
        <v>451109</v>
      </c>
      <c r="H21" s="10">
        <v>363990</v>
      </c>
      <c r="I21" s="10">
        <v>194950</v>
      </c>
      <c r="J21" s="10">
        <v>237969</v>
      </c>
      <c r="K21" s="10">
        <v>337917</v>
      </c>
      <c r="L21" s="10">
        <v>329574</v>
      </c>
      <c r="M21" s="10">
        <v>255112</v>
      </c>
    </row>
    <row r="22" spans="1:13" x14ac:dyDescent="0.25">
      <c r="A22" s="3" t="s">
        <v>34</v>
      </c>
      <c r="B22" s="10">
        <v>220550</v>
      </c>
      <c r="C22" s="10">
        <v>209431</v>
      </c>
      <c r="D22" s="10">
        <v>186175</v>
      </c>
      <c r="E22" s="10">
        <v>260948</v>
      </c>
      <c r="F22" s="10">
        <v>133086</v>
      </c>
      <c r="G22" s="10">
        <v>202482</v>
      </c>
      <c r="H22" s="10">
        <v>338369</v>
      </c>
      <c r="I22" s="10">
        <v>261327</v>
      </c>
      <c r="J22" s="10">
        <v>215589</v>
      </c>
      <c r="K22" s="10">
        <v>356501</v>
      </c>
      <c r="L22" s="10">
        <v>355305</v>
      </c>
      <c r="M22" s="10">
        <v>269714</v>
      </c>
    </row>
    <row r="23" spans="1:13" x14ac:dyDescent="0.25">
      <c r="A23" s="3" t="s">
        <v>21</v>
      </c>
      <c r="B23" s="10">
        <v>285258</v>
      </c>
      <c r="C23" s="10">
        <v>423733</v>
      </c>
      <c r="D23" s="10">
        <v>307799</v>
      </c>
      <c r="E23" s="10">
        <v>208255</v>
      </c>
      <c r="F23" s="10">
        <v>126130</v>
      </c>
      <c r="G23" s="10">
        <v>294474</v>
      </c>
      <c r="H23" s="10">
        <v>238917</v>
      </c>
      <c r="I23" s="10">
        <v>288823</v>
      </c>
      <c r="J23" s="10">
        <v>328379</v>
      </c>
      <c r="K23" s="10">
        <v>252414</v>
      </c>
      <c r="L23" s="10">
        <v>90022</v>
      </c>
      <c r="M23" s="10">
        <v>320296</v>
      </c>
    </row>
    <row r="25" spans="1:13" x14ac:dyDescent="0.25">
      <c r="A25" s="2" t="s">
        <v>2</v>
      </c>
      <c r="B25" t="s">
        <v>12</v>
      </c>
    </row>
    <row r="27" spans="1:13" x14ac:dyDescent="0.25">
      <c r="A27" s="2" t="s">
        <v>71</v>
      </c>
      <c r="B27" s="2" t="s">
        <v>74</v>
      </c>
    </row>
    <row r="28" spans="1:13" x14ac:dyDescent="0.25">
      <c r="A28" s="2" t="s">
        <v>69</v>
      </c>
      <c r="B28" t="s">
        <v>16</v>
      </c>
      <c r="C28" t="s">
        <v>39</v>
      </c>
      <c r="D28" t="s">
        <v>49</v>
      </c>
      <c r="E28" t="s">
        <v>38</v>
      </c>
      <c r="F28" t="s">
        <v>30</v>
      </c>
      <c r="G28" t="s">
        <v>42</v>
      </c>
      <c r="H28" t="s">
        <v>36</v>
      </c>
      <c r="I28" t="s">
        <v>52</v>
      </c>
      <c r="J28" t="s">
        <v>41</v>
      </c>
      <c r="K28" t="s">
        <v>19</v>
      </c>
      <c r="L28" t="s">
        <v>10</v>
      </c>
      <c r="M28" t="s">
        <v>24</v>
      </c>
    </row>
    <row r="29" spans="1:13" x14ac:dyDescent="0.25">
      <c r="A29" s="3" t="s">
        <v>17</v>
      </c>
      <c r="B29" s="10">
        <v>284364</v>
      </c>
      <c r="C29" s="10">
        <v>417173</v>
      </c>
      <c r="D29" s="10">
        <v>153693</v>
      </c>
      <c r="E29" s="10">
        <v>398461</v>
      </c>
      <c r="F29" s="10">
        <v>339618</v>
      </c>
      <c r="G29" s="10">
        <v>295238</v>
      </c>
      <c r="H29" s="10">
        <v>240574</v>
      </c>
      <c r="I29" s="10">
        <v>243008</v>
      </c>
      <c r="J29" s="10">
        <v>341994</v>
      </c>
      <c r="K29" s="10">
        <v>156961</v>
      </c>
      <c r="L29" s="10">
        <v>429630</v>
      </c>
      <c r="M29" s="10">
        <v>337675</v>
      </c>
    </row>
    <row r="30" spans="1:13" x14ac:dyDescent="0.25">
      <c r="A30" s="3" t="s">
        <v>13</v>
      </c>
      <c r="B30" s="10">
        <v>431030</v>
      </c>
      <c r="C30" s="10">
        <v>319128</v>
      </c>
      <c r="D30" s="10">
        <v>152434</v>
      </c>
      <c r="E30" s="10">
        <v>256680</v>
      </c>
      <c r="F30" s="10">
        <v>410499</v>
      </c>
      <c r="G30" s="10">
        <v>198731</v>
      </c>
      <c r="H30" s="10">
        <v>245173</v>
      </c>
      <c r="I30" s="10">
        <v>143175</v>
      </c>
      <c r="J30" s="10">
        <v>291299</v>
      </c>
      <c r="K30" s="10">
        <v>312079</v>
      </c>
      <c r="L30" s="10">
        <v>208038</v>
      </c>
      <c r="M30" s="10">
        <v>386301</v>
      </c>
    </row>
    <row r="31" spans="1:13" x14ac:dyDescent="0.25">
      <c r="A31" s="3" t="s">
        <v>31</v>
      </c>
      <c r="B31" s="10">
        <v>43134</v>
      </c>
      <c r="C31" s="10">
        <v>277657</v>
      </c>
      <c r="D31" s="10">
        <v>135461</v>
      </c>
      <c r="E31" s="10">
        <v>123384</v>
      </c>
      <c r="F31" s="10">
        <v>439868</v>
      </c>
      <c r="G31" s="10">
        <v>316231</v>
      </c>
      <c r="H31" s="10">
        <v>138442</v>
      </c>
      <c r="I31" s="10">
        <v>387600</v>
      </c>
      <c r="J31" s="10">
        <v>346094</v>
      </c>
      <c r="K31" s="10">
        <v>294174</v>
      </c>
      <c r="L31" s="10">
        <v>283428</v>
      </c>
      <c r="M31" s="10">
        <v>213420</v>
      </c>
    </row>
    <row r="33" spans="1:13" x14ac:dyDescent="0.25">
      <c r="A33" s="2" t="s">
        <v>2</v>
      </c>
      <c r="B33" t="s">
        <v>26</v>
      </c>
    </row>
    <row r="35" spans="1:13" x14ac:dyDescent="0.25">
      <c r="A35" s="2" t="s">
        <v>71</v>
      </c>
      <c r="B35" s="2" t="s">
        <v>74</v>
      </c>
    </row>
    <row r="36" spans="1:13" x14ac:dyDescent="0.25">
      <c r="A36" s="2" t="s">
        <v>69</v>
      </c>
      <c r="B36" t="s">
        <v>16</v>
      </c>
      <c r="C36" t="s">
        <v>39</v>
      </c>
      <c r="D36" t="s">
        <v>49</v>
      </c>
      <c r="E36" t="s">
        <v>38</v>
      </c>
      <c r="F36" t="s">
        <v>30</v>
      </c>
      <c r="G36" t="s">
        <v>42</v>
      </c>
      <c r="H36" t="s">
        <v>36</v>
      </c>
      <c r="I36" t="s">
        <v>52</v>
      </c>
      <c r="J36" t="s">
        <v>41</v>
      </c>
      <c r="K36" t="s">
        <v>19</v>
      </c>
      <c r="L36" t="s">
        <v>10</v>
      </c>
      <c r="M36" t="s">
        <v>24</v>
      </c>
    </row>
    <row r="37" spans="1:13" x14ac:dyDescent="0.25">
      <c r="A37" s="3" t="s">
        <v>56</v>
      </c>
      <c r="B37" s="10">
        <v>106063</v>
      </c>
      <c r="C37" s="10">
        <v>178525</v>
      </c>
      <c r="D37" s="10">
        <v>147767</v>
      </c>
      <c r="E37" s="10">
        <v>169668</v>
      </c>
      <c r="F37" s="10">
        <v>244829</v>
      </c>
      <c r="G37" s="10">
        <v>92815</v>
      </c>
      <c r="H37" s="10">
        <v>39538</v>
      </c>
      <c r="I37" s="10">
        <v>131395</v>
      </c>
      <c r="J37" s="10">
        <v>191418</v>
      </c>
      <c r="K37" s="10">
        <v>135625</v>
      </c>
      <c r="L37" s="10">
        <v>25327</v>
      </c>
      <c r="M37" s="10">
        <v>271265</v>
      </c>
    </row>
    <row r="38" spans="1:13" x14ac:dyDescent="0.25">
      <c r="A38" s="3" t="s">
        <v>27</v>
      </c>
      <c r="B38" s="10">
        <v>148821</v>
      </c>
      <c r="C38" s="10">
        <v>106239</v>
      </c>
      <c r="D38" s="10">
        <v>182197</v>
      </c>
      <c r="E38" s="10">
        <v>117589</v>
      </c>
      <c r="F38" s="10">
        <v>80179</v>
      </c>
      <c r="G38" s="10">
        <v>223836</v>
      </c>
      <c r="H38" s="10">
        <v>205932</v>
      </c>
      <c r="I38" s="10">
        <v>48747</v>
      </c>
      <c r="J38" s="10">
        <v>135798</v>
      </c>
      <c r="K38" s="10">
        <v>118898</v>
      </c>
      <c r="L38" s="10">
        <v>135575</v>
      </c>
      <c r="M38" s="10">
        <v>394187</v>
      </c>
    </row>
    <row r="39" spans="1:13" x14ac:dyDescent="0.25">
      <c r="A39" s="3" t="s">
        <v>61</v>
      </c>
      <c r="B39" s="10">
        <v>184699</v>
      </c>
      <c r="C39" s="10">
        <v>156266</v>
      </c>
      <c r="D39" s="10">
        <v>169760</v>
      </c>
      <c r="E39" s="10">
        <v>47463</v>
      </c>
      <c r="F39" s="10">
        <v>97630</v>
      </c>
      <c r="G39" s="10">
        <v>131322</v>
      </c>
      <c r="H39" s="10">
        <v>193966</v>
      </c>
      <c r="I39" s="10">
        <v>133066</v>
      </c>
      <c r="J39" s="10">
        <v>168304</v>
      </c>
      <c r="K39" s="10">
        <v>135121</v>
      </c>
      <c r="L39" s="10">
        <v>48043</v>
      </c>
      <c r="M39" s="10">
        <v>238709</v>
      </c>
    </row>
    <row r="40" spans="1:13" x14ac:dyDescent="0.25">
      <c r="A40" s="3" t="s">
        <v>50</v>
      </c>
      <c r="B40" s="10">
        <v>90186</v>
      </c>
      <c r="C40" s="10">
        <v>272765</v>
      </c>
      <c r="D40" s="10">
        <v>177703</v>
      </c>
      <c r="E40" s="10">
        <v>34902</v>
      </c>
      <c r="F40" s="10">
        <v>152641</v>
      </c>
      <c r="G40" s="10">
        <v>97224</v>
      </c>
      <c r="H40" s="10">
        <v>207396</v>
      </c>
      <c r="I40" s="10">
        <v>111721</v>
      </c>
      <c r="J40" s="10">
        <v>189906</v>
      </c>
      <c r="K40" s="10">
        <v>204254</v>
      </c>
      <c r="L40" s="10">
        <v>84607</v>
      </c>
      <c r="M40" s="10">
        <v>155770</v>
      </c>
    </row>
    <row r="41" spans="1:13" x14ac:dyDescent="0.25">
      <c r="A41" s="3" t="s">
        <v>53</v>
      </c>
      <c r="B41" s="10">
        <v>107806</v>
      </c>
      <c r="C41" s="10">
        <v>233853</v>
      </c>
      <c r="D41" s="10">
        <v>72649</v>
      </c>
      <c r="E41" s="10">
        <v>47509</v>
      </c>
      <c r="F41" s="10">
        <v>120921</v>
      </c>
      <c r="G41" s="10">
        <v>154125</v>
      </c>
      <c r="H41" s="10">
        <v>172795</v>
      </c>
      <c r="I41" s="10">
        <v>137723</v>
      </c>
      <c r="J41" s="10">
        <v>139002</v>
      </c>
      <c r="K41" s="10">
        <v>72696</v>
      </c>
      <c r="L41" s="10">
        <v>124862</v>
      </c>
      <c r="M41" s="10">
        <v>95410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D6C54-8404-44EC-B6D2-3110BB0BE26A}">
  <dimension ref="A3:B11"/>
  <sheetViews>
    <sheetView workbookViewId="0">
      <selection activeCell="F20" sqref="F20"/>
    </sheetView>
  </sheetViews>
  <sheetFormatPr defaultRowHeight="15" x14ac:dyDescent="0.25"/>
  <cols>
    <col min="1" max="1" width="14.140625" bestFit="1" customWidth="1"/>
    <col min="2" max="2" width="20.42578125" bestFit="1" customWidth="1"/>
    <col min="3" max="3" width="18.42578125" bestFit="1" customWidth="1"/>
    <col min="4" max="4" width="14.140625" bestFit="1" customWidth="1"/>
    <col min="5" max="5" width="17.28515625" bestFit="1" customWidth="1"/>
  </cols>
  <sheetData>
    <row r="3" spans="1:2" x14ac:dyDescent="0.25">
      <c r="A3" s="2" t="s">
        <v>69</v>
      </c>
      <c r="B3" t="s">
        <v>73</v>
      </c>
    </row>
    <row r="4" spans="1:2" x14ac:dyDescent="0.25">
      <c r="A4" s="3" t="s">
        <v>25</v>
      </c>
      <c r="B4" s="10">
        <v>804543630</v>
      </c>
    </row>
    <row r="5" spans="1:2" x14ac:dyDescent="0.25">
      <c r="A5" s="3" t="s">
        <v>33</v>
      </c>
      <c r="B5" s="10">
        <v>788236410</v>
      </c>
    </row>
    <row r="6" spans="1:2" x14ac:dyDescent="0.25">
      <c r="A6" s="3" t="s">
        <v>44</v>
      </c>
      <c r="B6" s="10">
        <v>784640550</v>
      </c>
    </row>
    <row r="7" spans="1:2" x14ac:dyDescent="0.25">
      <c r="A7" s="3" t="s">
        <v>11</v>
      </c>
      <c r="B7" s="10">
        <v>743029330</v>
      </c>
    </row>
    <row r="8" spans="1:2" x14ac:dyDescent="0.25">
      <c r="A8" s="3" t="s">
        <v>43</v>
      </c>
      <c r="B8" s="10">
        <v>699019260</v>
      </c>
    </row>
    <row r="9" spans="1:2" x14ac:dyDescent="0.25">
      <c r="A9" s="3" t="s">
        <v>40</v>
      </c>
      <c r="B9" s="10">
        <v>639991140</v>
      </c>
    </row>
    <row r="10" spans="1:2" x14ac:dyDescent="0.25">
      <c r="A10" s="3" t="s">
        <v>59</v>
      </c>
      <c r="B10" s="10">
        <v>580116090</v>
      </c>
    </row>
    <row r="11" spans="1:2" x14ac:dyDescent="0.25">
      <c r="A11" s="3" t="s">
        <v>70</v>
      </c>
      <c r="B11" s="10">
        <v>5039576410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E6379-72E9-41D7-97D1-9D6358D74B60}">
  <dimension ref="A3:B18"/>
  <sheetViews>
    <sheetView workbookViewId="0">
      <selection activeCell="B13" sqref="B13"/>
    </sheetView>
  </sheetViews>
  <sheetFormatPr defaultRowHeight="15" x14ac:dyDescent="0.25"/>
  <cols>
    <col min="1" max="1" width="16.28515625" bestFit="1" customWidth="1"/>
    <col min="2" max="3" width="20.42578125" bestFit="1" customWidth="1"/>
  </cols>
  <sheetData>
    <row r="3" spans="1:2" x14ac:dyDescent="0.25">
      <c r="A3" s="2" t="s">
        <v>69</v>
      </c>
      <c r="B3" t="s">
        <v>73</v>
      </c>
    </row>
    <row r="4" spans="1:2" x14ac:dyDescent="0.25">
      <c r="A4" s="3" t="s">
        <v>20</v>
      </c>
      <c r="B4" s="10">
        <v>1729076120</v>
      </c>
    </row>
    <row r="5" spans="1:2" x14ac:dyDescent="0.25">
      <c r="A5" s="5" t="s">
        <v>47</v>
      </c>
      <c r="B5" s="10">
        <v>718926880</v>
      </c>
    </row>
    <row r="6" spans="1:2" x14ac:dyDescent="0.25">
      <c r="A6" s="5" t="s">
        <v>21</v>
      </c>
      <c r="B6" s="10">
        <v>513052500</v>
      </c>
    </row>
    <row r="7" spans="1:2" x14ac:dyDescent="0.25">
      <c r="A7" s="5" t="s">
        <v>34</v>
      </c>
      <c r="B7" s="10">
        <v>497096740</v>
      </c>
    </row>
    <row r="8" spans="1:2" x14ac:dyDescent="0.25">
      <c r="A8" s="3" t="s">
        <v>12</v>
      </c>
      <c r="B8" s="10">
        <v>1777325390</v>
      </c>
    </row>
    <row r="9" spans="1:2" x14ac:dyDescent="0.25">
      <c r="A9" s="5" t="s">
        <v>17</v>
      </c>
      <c r="B9" s="10">
        <v>629192700</v>
      </c>
    </row>
    <row r="10" spans="1:2" x14ac:dyDescent="0.25">
      <c r="A10" s="5" t="s">
        <v>13</v>
      </c>
      <c r="B10" s="10">
        <v>593442370</v>
      </c>
    </row>
    <row r="11" spans="1:2" x14ac:dyDescent="0.25">
      <c r="A11" s="5" t="s">
        <v>31</v>
      </c>
      <c r="B11" s="10">
        <v>554690320</v>
      </c>
    </row>
    <row r="12" spans="1:2" x14ac:dyDescent="0.25">
      <c r="A12" s="3" t="s">
        <v>26</v>
      </c>
      <c r="B12" s="10">
        <v>1533174900</v>
      </c>
    </row>
    <row r="13" spans="1:2" x14ac:dyDescent="0.25">
      <c r="A13" s="5" t="s">
        <v>27</v>
      </c>
      <c r="B13" s="10">
        <v>384372340</v>
      </c>
    </row>
    <row r="14" spans="1:2" x14ac:dyDescent="0.25">
      <c r="A14" s="5" t="s">
        <v>50</v>
      </c>
      <c r="B14" s="10">
        <v>314578720</v>
      </c>
    </row>
    <row r="15" spans="1:2" x14ac:dyDescent="0.25">
      <c r="A15" s="5" t="s">
        <v>61</v>
      </c>
      <c r="B15" s="10">
        <v>303153710</v>
      </c>
    </row>
    <row r="16" spans="1:2" x14ac:dyDescent="0.25">
      <c r="A16" s="5" t="s">
        <v>56</v>
      </c>
      <c r="B16" s="10">
        <v>277342380</v>
      </c>
    </row>
    <row r="17" spans="1:2" x14ac:dyDescent="0.25">
      <c r="A17" s="5" t="s">
        <v>53</v>
      </c>
      <c r="B17" s="10">
        <v>253727750</v>
      </c>
    </row>
    <row r="18" spans="1:2" x14ac:dyDescent="0.25">
      <c r="A18" s="3" t="s">
        <v>70</v>
      </c>
      <c r="B18" s="10">
        <v>5039576410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7AAF5-7459-4E40-A361-B4602EC4D41B}">
  <dimension ref="A3:B16"/>
  <sheetViews>
    <sheetView workbookViewId="0">
      <selection activeCell="I19" sqref="I19"/>
    </sheetView>
  </sheetViews>
  <sheetFormatPr defaultRowHeight="15" x14ac:dyDescent="0.25"/>
  <cols>
    <col min="1" max="1" width="13.140625" bestFit="1" customWidth="1"/>
    <col min="2" max="3" width="20.42578125" bestFit="1" customWidth="1"/>
  </cols>
  <sheetData>
    <row r="3" spans="1:2" x14ac:dyDescent="0.25">
      <c r="A3" s="2" t="s">
        <v>69</v>
      </c>
      <c r="B3" t="s">
        <v>73</v>
      </c>
    </row>
    <row r="4" spans="1:2" x14ac:dyDescent="0.25">
      <c r="A4" s="3" t="s">
        <v>16</v>
      </c>
      <c r="B4" s="10">
        <v>391634590</v>
      </c>
    </row>
    <row r="5" spans="1:2" x14ac:dyDescent="0.25">
      <c r="A5" s="3" t="s">
        <v>39</v>
      </c>
      <c r="B5" s="10">
        <v>488131980</v>
      </c>
    </row>
    <row r="6" spans="1:2" x14ac:dyDescent="0.25">
      <c r="A6" s="3" t="s">
        <v>49</v>
      </c>
      <c r="B6" s="10">
        <v>375540620</v>
      </c>
    </row>
    <row r="7" spans="1:2" x14ac:dyDescent="0.25">
      <c r="A7" s="3" t="s">
        <v>38</v>
      </c>
      <c r="B7" s="10">
        <v>363198440</v>
      </c>
    </row>
    <row r="8" spans="1:2" x14ac:dyDescent="0.25">
      <c r="A8" s="3" t="s">
        <v>30</v>
      </c>
      <c r="B8" s="10">
        <v>428032960</v>
      </c>
    </row>
    <row r="9" spans="1:2" x14ac:dyDescent="0.25">
      <c r="A9" s="3" t="s">
        <v>42</v>
      </c>
      <c r="B9" s="10">
        <v>428850300</v>
      </c>
    </row>
    <row r="10" spans="1:2" x14ac:dyDescent="0.25">
      <c r="A10" s="3" t="s">
        <v>36</v>
      </c>
      <c r="B10" s="10">
        <v>435709420</v>
      </c>
    </row>
    <row r="11" spans="1:2" x14ac:dyDescent="0.25">
      <c r="A11" s="3" t="s">
        <v>52</v>
      </c>
      <c r="B11" s="10">
        <v>368048300</v>
      </c>
    </row>
    <row r="12" spans="1:2" x14ac:dyDescent="0.25">
      <c r="A12" s="3" t="s">
        <v>41</v>
      </c>
      <c r="B12" s="10">
        <v>435333230</v>
      </c>
    </row>
    <row r="13" spans="1:2" x14ac:dyDescent="0.25">
      <c r="A13" s="3" t="s">
        <v>19</v>
      </c>
      <c r="B13" s="10">
        <v>383481570</v>
      </c>
    </row>
    <row r="14" spans="1:2" x14ac:dyDescent="0.25">
      <c r="A14" s="3" t="s">
        <v>10</v>
      </c>
      <c r="B14" s="10">
        <v>413401340</v>
      </c>
    </row>
    <row r="15" spans="1:2" x14ac:dyDescent="0.25">
      <c r="A15" s="3" t="s">
        <v>24</v>
      </c>
      <c r="B15" s="10">
        <v>528213660</v>
      </c>
    </row>
    <row r="16" spans="1:2" x14ac:dyDescent="0.25">
      <c r="A16" s="3" t="s">
        <v>70</v>
      </c>
      <c r="B16" s="10">
        <v>5039576410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992C1-7710-4632-8905-3EC1D3CF1904}">
  <dimension ref="A3:C16"/>
  <sheetViews>
    <sheetView workbookViewId="0">
      <selection activeCell="D16" sqref="D16"/>
    </sheetView>
  </sheetViews>
  <sheetFormatPr defaultRowHeight="15" x14ac:dyDescent="0.25"/>
  <cols>
    <col min="1" max="1" width="13.140625" bestFit="1" customWidth="1"/>
    <col min="2" max="2" width="20.42578125" bestFit="1" customWidth="1"/>
    <col min="3" max="3" width="27.7109375" bestFit="1" customWidth="1"/>
    <col min="4" max="4" width="27.140625" bestFit="1" customWidth="1"/>
  </cols>
  <sheetData>
    <row r="3" spans="1:3" x14ac:dyDescent="0.25">
      <c r="A3" s="2" t="s">
        <v>69</v>
      </c>
      <c r="B3" t="s">
        <v>73</v>
      </c>
      <c r="C3" t="s">
        <v>84</v>
      </c>
    </row>
    <row r="4" spans="1:3" x14ac:dyDescent="0.25">
      <c r="A4" s="3" t="s">
        <v>16</v>
      </c>
      <c r="B4" s="7">
        <v>391634590</v>
      </c>
      <c r="C4" s="7">
        <v>284983936.29999995</v>
      </c>
    </row>
    <row r="5" spans="1:3" x14ac:dyDescent="0.25">
      <c r="A5" s="3" t="s">
        <v>39</v>
      </c>
      <c r="B5" s="7">
        <v>488131980</v>
      </c>
      <c r="C5" s="7">
        <v>344312073.09999996</v>
      </c>
    </row>
    <row r="6" spans="1:3" x14ac:dyDescent="0.25">
      <c r="A6" s="3" t="s">
        <v>49</v>
      </c>
      <c r="B6" s="7">
        <v>375540620</v>
      </c>
      <c r="C6" s="7">
        <v>259802230.70000005</v>
      </c>
    </row>
    <row r="7" spans="1:3" x14ac:dyDescent="0.25">
      <c r="A7" s="3" t="s">
        <v>38</v>
      </c>
      <c r="B7" s="7">
        <v>363198440</v>
      </c>
      <c r="C7" s="7">
        <v>239429951.29999995</v>
      </c>
    </row>
    <row r="8" spans="1:3" x14ac:dyDescent="0.25">
      <c r="A8" s="3" t="s">
        <v>30</v>
      </c>
      <c r="B8" s="7">
        <v>428032960</v>
      </c>
      <c r="C8" s="7">
        <v>297145080.50000006</v>
      </c>
    </row>
    <row r="9" spans="1:3" x14ac:dyDescent="0.25">
      <c r="A9" s="3" t="s">
        <v>42</v>
      </c>
      <c r="B9" s="7">
        <v>428850300</v>
      </c>
      <c r="C9" s="7">
        <v>298459403.80000001</v>
      </c>
    </row>
    <row r="10" spans="1:3" x14ac:dyDescent="0.25">
      <c r="A10" s="3" t="s">
        <v>36</v>
      </c>
      <c r="B10" s="7">
        <v>435709420</v>
      </c>
      <c r="C10" s="7">
        <v>310327548.99999994</v>
      </c>
    </row>
    <row r="11" spans="1:3" x14ac:dyDescent="0.25">
      <c r="A11" s="3" t="s">
        <v>52</v>
      </c>
      <c r="B11" s="7">
        <v>368048300</v>
      </c>
      <c r="C11" s="7">
        <v>258024585.99999994</v>
      </c>
    </row>
    <row r="12" spans="1:3" x14ac:dyDescent="0.25">
      <c r="A12" s="3" t="s">
        <v>41</v>
      </c>
      <c r="B12" s="7">
        <v>435333230</v>
      </c>
      <c r="C12" s="7">
        <v>293193476.69999999</v>
      </c>
    </row>
    <row r="13" spans="1:3" x14ac:dyDescent="0.25">
      <c r="A13" s="3" t="s">
        <v>19</v>
      </c>
      <c r="B13" s="7">
        <v>383481570</v>
      </c>
      <c r="C13" s="7">
        <v>269863107.00000006</v>
      </c>
    </row>
    <row r="14" spans="1:3" x14ac:dyDescent="0.25">
      <c r="A14" s="3" t="s">
        <v>10</v>
      </c>
      <c r="B14" s="7">
        <v>413401340</v>
      </c>
      <c r="C14" s="7">
        <v>292639316.79999995</v>
      </c>
    </row>
    <row r="15" spans="1:3" x14ac:dyDescent="0.25">
      <c r="A15" s="3" t="s">
        <v>24</v>
      </c>
      <c r="B15" s="7">
        <v>528213660</v>
      </c>
      <c r="C15" s="7">
        <v>360184073.09999996</v>
      </c>
    </row>
    <row r="16" spans="1:3" x14ac:dyDescent="0.25">
      <c r="A16" s="3" t="s">
        <v>70</v>
      </c>
      <c r="B16" s="7">
        <v>5039576410</v>
      </c>
      <c r="C16" s="7">
        <v>3508364784.2999997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4FCA7-C048-46D1-BB50-873D2626AE36}">
  <dimension ref="A1:P1001"/>
  <sheetViews>
    <sheetView tabSelected="1" topLeftCell="G1" workbookViewId="0">
      <selection activeCell="O8" sqref="O8"/>
    </sheetView>
  </sheetViews>
  <sheetFormatPr defaultRowHeight="15" x14ac:dyDescent="0.25"/>
  <cols>
    <col min="1" max="1" width="10.85546875" bestFit="1" customWidth="1"/>
    <col min="2" max="2" width="14.140625" bestFit="1" customWidth="1"/>
    <col min="3" max="3" width="16.5703125" customWidth="1"/>
    <col min="4" max="4" width="15.28515625" customWidth="1"/>
    <col min="5" max="5" width="18" bestFit="1" customWidth="1"/>
    <col min="6" max="6" width="12" customWidth="1"/>
    <col min="7" max="7" width="12.7109375" customWidth="1"/>
    <col min="8" max="8" width="15.7109375" customWidth="1"/>
    <col min="9" max="9" width="25.7109375" customWidth="1"/>
    <col min="10" max="10" width="13.7109375" customWidth="1"/>
    <col min="11" max="11" width="20.42578125" bestFit="1" customWidth="1"/>
    <col min="12" max="12" width="21.5703125" bestFit="1" customWidth="1"/>
    <col min="13" max="13" width="23.42578125" style="7" bestFit="1" customWidth="1"/>
    <col min="14" max="14" width="23.140625" style="6" bestFit="1" customWidth="1"/>
    <col min="15" max="15" width="12.140625" customWidth="1"/>
    <col min="16" max="16" width="18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79</v>
      </c>
      <c r="L1" s="1" t="s">
        <v>76</v>
      </c>
      <c r="M1" s="7" t="s">
        <v>80</v>
      </c>
      <c r="N1" s="6" t="s">
        <v>77</v>
      </c>
    </row>
    <row r="2" spans="1:16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>
        <v>48356</v>
      </c>
      <c r="H2">
        <v>14506800</v>
      </c>
      <c r="I2">
        <v>73</v>
      </c>
      <c r="J2">
        <v>300</v>
      </c>
      <c r="K2" s="1">
        <f>((100-RawData[[#This Row],[Online_Sales_Percentage]])/100)*RawData[[#This Row],[Units_Sold]]</f>
        <v>13056.12</v>
      </c>
      <c r="L2" s="1">
        <f>(RawData[[#This Row],[Online_Sales_Percentage]]/100)*RawData[[#This Row],[Units_Sold]]</f>
        <v>35299.879999999997</v>
      </c>
      <c r="M2" s="7">
        <f>RawData[[#This Row],[Units_Sold_Offline]]*RawData[[#This Row],[Retail_Price]]</f>
        <v>3916836.0000000005</v>
      </c>
      <c r="N2" s="6">
        <f>RawData[[#This Row],[Units_Sold_Online]]*RawData[[#This Row],[Retail_Price]]</f>
        <v>10589964</v>
      </c>
      <c r="O2" t="s">
        <v>75</v>
      </c>
      <c r="P2" s="6">
        <f>SUM(H:H)</f>
        <v>5039576410</v>
      </c>
    </row>
    <row r="3" spans="1:16" x14ac:dyDescent="0.25">
      <c r="A3" t="s">
        <v>16</v>
      </c>
      <c r="B3" t="s">
        <v>11</v>
      </c>
      <c r="C3" t="s">
        <v>12</v>
      </c>
      <c r="D3" t="s">
        <v>17</v>
      </c>
      <c r="E3" t="s">
        <v>18</v>
      </c>
      <c r="F3" t="s">
        <v>15</v>
      </c>
      <c r="G3">
        <v>9842</v>
      </c>
      <c r="H3">
        <v>2066820</v>
      </c>
      <c r="I3">
        <v>50</v>
      </c>
      <c r="J3">
        <v>210</v>
      </c>
      <c r="K3" s="1">
        <f>((100-RawData[[#This Row],[Online_Sales_Percentage]])/100)*RawData[[#This Row],[Units_Sold]]</f>
        <v>4921</v>
      </c>
      <c r="L3" s="1">
        <f>(RawData[[#This Row],[Online_Sales_Percentage]]/100)*RawData[[#This Row],[Units_Sold]]</f>
        <v>4921</v>
      </c>
      <c r="M3" s="7">
        <f>RawData[[#This Row],[Units_Sold_Offline]]*RawData[[#This Row],[Retail_Price]]</f>
        <v>1033410</v>
      </c>
      <c r="N3" s="6">
        <f>RawData[[#This Row],[Units_Sold_Online]]*RawData[[#This Row],[Retail_Price]]</f>
        <v>1033410</v>
      </c>
      <c r="O3" t="s">
        <v>78</v>
      </c>
      <c r="P3" s="7">
        <f>SUM(N:N)</f>
        <v>3508364784.2999992</v>
      </c>
    </row>
    <row r="4" spans="1:16" x14ac:dyDescent="0.25">
      <c r="A4" t="s">
        <v>19</v>
      </c>
      <c r="B4" t="s">
        <v>11</v>
      </c>
      <c r="C4" t="s">
        <v>20</v>
      </c>
      <c r="D4" t="s">
        <v>21</v>
      </c>
      <c r="E4" t="s">
        <v>22</v>
      </c>
      <c r="F4" t="s">
        <v>23</v>
      </c>
      <c r="G4">
        <v>25079</v>
      </c>
      <c r="H4">
        <v>1755530</v>
      </c>
      <c r="I4">
        <v>90</v>
      </c>
      <c r="J4">
        <v>70</v>
      </c>
      <c r="K4" s="1">
        <f>((100-RawData[[#This Row],[Online_Sales_Percentage]])/100)*RawData[[#This Row],[Units_Sold]]</f>
        <v>2507.9</v>
      </c>
      <c r="L4" s="1">
        <f>(RawData[[#This Row],[Online_Sales_Percentage]]/100)*RawData[[#This Row],[Units_Sold]]</f>
        <v>22571.100000000002</v>
      </c>
      <c r="M4" s="7">
        <f>RawData[[#This Row],[Units_Sold_Offline]]*RawData[[#This Row],[Retail_Price]]</f>
        <v>175553</v>
      </c>
      <c r="N4" s="6">
        <f>RawData[[#This Row],[Units_Sold_Online]]*RawData[[#This Row],[Retail_Price]]</f>
        <v>1579977.0000000002</v>
      </c>
      <c r="O4" t="s">
        <v>81</v>
      </c>
      <c r="P4" s="7">
        <f>SUM(M:M)</f>
        <v>1531211625.7000012</v>
      </c>
    </row>
    <row r="5" spans="1:16" x14ac:dyDescent="0.25">
      <c r="A5" t="s">
        <v>24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  <c r="G5">
        <v>41404</v>
      </c>
      <c r="H5">
        <v>8694840</v>
      </c>
      <c r="I5">
        <v>58</v>
      </c>
      <c r="J5">
        <v>210</v>
      </c>
      <c r="K5" s="1">
        <f>((100-RawData[[#This Row],[Online_Sales_Percentage]])/100)*RawData[[#This Row],[Units_Sold]]</f>
        <v>17389.68</v>
      </c>
      <c r="L5" s="1">
        <f>(RawData[[#This Row],[Online_Sales_Percentage]]/100)*RawData[[#This Row],[Units_Sold]]</f>
        <v>24014.32</v>
      </c>
      <c r="M5" s="7">
        <f>RawData[[#This Row],[Units_Sold_Offline]]*RawData[[#This Row],[Retail_Price]]</f>
        <v>3651832.8000000003</v>
      </c>
      <c r="N5" s="6">
        <f>RawData[[#This Row],[Units_Sold_Online]]*RawData[[#This Row],[Retail_Price]]</f>
        <v>5043007.2</v>
      </c>
    </row>
    <row r="6" spans="1:16" x14ac:dyDescent="0.25">
      <c r="A6" t="s">
        <v>30</v>
      </c>
      <c r="B6" t="s">
        <v>25</v>
      </c>
      <c r="C6" t="s">
        <v>12</v>
      </c>
      <c r="D6" t="s">
        <v>31</v>
      </c>
      <c r="E6" t="s">
        <v>32</v>
      </c>
      <c r="F6" t="s">
        <v>29</v>
      </c>
      <c r="G6">
        <v>33569</v>
      </c>
      <c r="H6">
        <v>5371040</v>
      </c>
      <c r="I6">
        <v>53</v>
      </c>
      <c r="J6">
        <v>160</v>
      </c>
      <c r="K6" s="1">
        <f>((100-RawData[[#This Row],[Online_Sales_Percentage]])/100)*RawData[[#This Row],[Units_Sold]]</f>
        <v>15777.429999999998</v>
      </c>
      <c r="L6" s="1">
        <f>(RawData[[#This Row],[Online_Sales_Percentage]]/100)*RawData[[#This Row],[Units_Sold]]</f>
        <v>17791.57</v>
      </c>
      <c r="M6" s="7">
        <f>RawData[[#This Row],[Units_Sold_Offline]]*RawData[[#This Row],[Retail_Price]]</f>
        <v>2524388.7999999998</v>
      </c>
      <c r="N6" s="6">
        <f>RawData[[#This Row],[Units_Sold_Online]]*RawData[[#This Row],[Retail_Price]]</f>
        <v>2846651.2</v>
      </c>
    </row>
    <row r="7" spans="1:16" x14ac:dyDescent="0.25">
      <c r="A7" t="s">
        <v>19</v>
      </c>
      <c r="B7" t="s">
        <v>33</v>
      </c>
      <c r="C7" t="s">
        <v>20</v>
      </c>
      <c r="D7" t="s">
        <v>34</v>
      </c>
      <c r="E7" t="s">
        <v>35</v>
      </c>
      <c r="F7" t="s">
        <v>29</v>
      </c>
      <c r="G7">
        <v>39344</v>
      </c>
      <c r="H7">
        <v>5508160</v>
      </c>
      <c r="I7">
        <v>73</v>
      </c>
      <c r="J7">
        <v>140</v>
      </c>
      <c r="K7" s="1">
        <f>((100-RawData[[#This Row],[Online_Sales_Percentage]])/100)*RawData[[#This Row],[Units_Sold]]</f>
        <v>10622.880000000001</v>
      </c>
      <c r="L7" s="1">
        <f>(RawData[[#This Row],[Online_Sales_Percentage]]/100)*RawData[[#This Row],[Units_Sold]]</f>
        <v>28721.119999999999</v>
      </c>
      <c r="M7" s="7">
        <f>RawData[[#This Row],[Units_Sold_Offline]]*RawData[[#This Row],[Retail_Price]]</f>
        <v>1487203.2000000002</v>
      </c>
      <c r="N7" s="6">
        <f>RawData[[#This Row],[Units_Sold_Online]]*RawData[[#This Row],[Retail_Price]]</f>
        <v>4020956.8</v>
      </c>
    </row>
    <row r="8" spans="1:16" x14ac:dyDescent="0.25">
      <c r="A8" t="s">
        <v>24</v>
      </c>
      <c r="B8" t="s">
        <v>33</v>
      </c>
      <c r="C8" t="s">
        <v>26</v>
      </c>
      <c r="D8" t="s">
        <v>27</v>
      </c>
      <c r="E8" t="s">
        <v>28</v>
      </c>
      <c r="F8" t="s">
        <v>15</v>
      </c>
      <c r="G8">
        <v>30197</v>
      </c>
      <c r="H8">
        <v>6945310</v>
      </c>
      <c r="I8">
        <v>50</v>
      </c>
      <c r="J8">
        <v>230</v>
      </c>
      <c r="K8" s="1">
        <f>((100-RawData[[#This Row],[Online_Sales_Percentage]])/100)*RawData[[#This Row],[Units_Sold]]</f>
        <v>15098.5</v>
      </c>
      <c r="L8" s="1">
        <f>(RawData[[#This Row],[Online_Sales_Percentage]]/100)*RawData[[#This Row],[Units_Sold]]</f>
        <v>15098.5</v>
      </c>
      <c r="M8" s="7">
        <f>RawData[[#This Row],[Units_Sold_Offline]]*RawData[[#This Row],[Retail_Price]]</f>
        <v>3472655</v>
      </c>
      <c r="N8" s="6">
        <f>RawData[[#This Row],[Units_Sold_Online]]*RawData[[#This Row],[Retail_Price]]</f>
        <v>3472655</v>
      </c>
    </row>
    <row r="9" spans="1:16" x14ac:dyDescent="0.25">
      <c r="A9" t="s">
        <v>36</v>
      </c>
      <c r="B9" t="s">
        <v>25</v>
      </c>
      <c r="C9" t="s">
        <v>20</v>
      </c>
      <c r="D9" t="s">
        <v>21</v>
      </c>
      <c r="E9" t="s">
        <v>37</v>
      </c>
      <c r="F9" t="s">
        <v>23</v>
      </c>
      <c r="G9">
        <v>42814</v>
      </c>
      <c r="H9">
        <v>6422100</v>
      </c>
      <c r="I9">
        <v>55</v>
      </c>
      <c r="J9">
        <v>150</v>
      </c>
      <c r="K9" s="1">
        <f>((100-RawData[[#This Row],[Online_Sales_Percentage]])/100)*RawData[[#This Row],[Units_Sold]]</f>
        <v>19266.3</v>
      </c>
      <c r="L9" s="1">
        <f>(RawData[[#This Row],[Online_Sales_Percentage]]/100)*RawData[[#This Row],[Units_Sold]]</f>
        <v>23547.7</v>
      </c>
      <c r="M9" s="7">
        <f>RawData[[#This Row],[Units_Sold_Offline]]*RawData[[#This Row],[Retail_Price]]</f>
        <v>2889945</v>
      </c>
      <c r="N9" s="6">
        <f>RawData[[#This Row],[Units_Sold_Online]]*RawData[[#This Row],[Retail_Price]]</f>
        <v>3532155</v>
      </c>
    </row>
    <row r="10" spans="1:16" x14ac:dyDescent="0.25">
      <c r="A10" t="s">
        <v>38</v>
      </c>
      <c r="B10" t="s">
        <v>25</v>
      </c>
      <c r="C10" t="s">
        <v>26</v>
      </c>
      <c r="D10" t="s">
        <v>27</v>
      </c>
      <c r="E10" t="s">
        <v>28</v>
      </c>
      <c r="F10" t="s">
        <v>23</v>
      </c>
      <c r="G10">
        <v>16489</v>
      </c>
      <c r="H10">
        <v>2473350</v>
      </c>
      <c r="I10">
        <v>78</v>
      </c>
      <c r="J10">
        <v>150</v>
      </c>
      <c r="K10" s="1">
        <f>((100-RawData[[#This Row],[Online_Sales_Percentage]])/100)*RawData[[#This Row],[Units_Sold]]</f>
        <v>3627.58</v>
      </c>
      <c r="L10" s="1">
        <f>(RawData[[#This Row],[Online_Sales_Percentage]]/100)*RawData[[#This Row],[Units_Sold]]</f>
        <v>12861.42</v>
      </c>
      <c r="M10" s="7">
        <f>RawData[[#This Row],[Units_Sold_Offline]]*RawData[[#This Row],[Retail_Price]]</f>
        <v>544137</v>
      </c>
      <c r="N10" s="6">
        <f>RawData[[#This Row],[Units_Sold_Online]]*RawData[[#This Row],[Retail_Price]]</f>
        <v>1929213</v>
      </c>
    </row>
    <row r="11" spans="1:16" x14ac:dyDescent="0.25">
      <c r="A11" t="s">
        <v>39</v>
      </c>
      <c r="B11" t="s">
        <v>40</v>
      </c>
      <c r="C11" t="s">
        <v>26</v>
      </c>
      <c r="D11" t="s">
        <v>27</v>
      </c>
      <c r="E11" t="s">
        <v>28</v>
      </c>
      <c r="F11" t="s">
        <v>23</v>
      </c>
      <c r="G11">
        <v>43626</v>
      </c>
      <c r="H11">
        <v>10033980</v>
      </c>
      <c r="I11">
        <v>86</v>
      </c>
      <c r="J11">
        <v>230</v>
      </c>
      <c r="K11" s="1">
        <f>((100-RawData[[#This Row],[Online_Sales_Percentage]])/100)*RawData[[#This Row],[Units_Sold]]</f>
        <v>6107.64</v>
      </c>
      <c r="L11" s="1">
        <f>(RawData[[#This Row],[Online_Sales_Percentage]]/100)*RawData[[#This Row],[Units_Sold]]</f>
        <v>37518.36</v>
      </c>
      <c r="M11" s="7">
        <f>RawData[[#This Row],[Units_Sold_Offline]]*RawData[[#This Row],[Retail_Price]]</f>
        <v>1404757.2000000002</v>
      </c>
      <c r="N11" s="6">
        <f>RawData[[#This Row],[Units_Sold_Online]]*RawData[[#This Row],[Retail_Price]]</f>
        <v>8629222.8000000007</v>
      </c>
    </row>
    <row r="12" spans="1:16" x14ac:dyDescent="0.25">
      <c r="A12" t="s">
        <v>41</v>
      </c>
      <c r="B12" t="s">
        <v>25</v>
      </c>
      <c r="C12" t="s">
        <v>12</v>
      </c>
      <c r="D12" t="s">
        <v>17</v>
      </c>
      <c r="E12" t="s">
        <v>13</v>
      </c>
      <c r="F12" t="s">
        <v>23</v>
      </c>
      <c r="G12">
        <v>41006</v>
      </c>
      <c r="H12">
        <v>5330780</v>
      </c>
      <c r="I12">
        <v>75</v>
      </c>
      <c r="J12">
        <v>130</v>
      </c>
      <c r="K12" s="1">
        <f>((100-RawData[[#This Row],[Online_Sales_Percentage]])/100)*RawData[[#This Row],[Units_Sold]]</f>
        <v>10251.5</v>
      </c>
      <c r="L12" s="1">
        <f>(RawData[[#This Row],[Online_Sales_Percentage]]/100)*RawData[[#This Row],[Units_Sold]]</f>
        <v>30754.5</v>
      </c>
      <c r="M12" s="7">
        <f>RawData[[#This Row],[Units_Sold_Offline]]*RawData[[#This Row],[Retail_Price]]</f>
        <v>1332695</v>
      </c>
      <c r="N12" s="6">
        <f>RawData[[#This Row],[Units_Sold_Online]]*RawData[[#This Row],[Retail_Price]]</f>
        <v>3998085</v>
      </c>
    </row>
    <row r="13" spans="1:16" x14ac:dyDescent="0.25">
      <c r="A13" t="s">
        <v>42</v>
      </c>
      <c r="B13" t="s">
        <v>43</v>
      </c>
      <c r="C13" t="s">
        <v>12</v>
      </c>
      <c r="D13" t="s">
        <v>31</v>
      </c>
      <c r="E13" t="s">
        <v>32</v>
      </c>
      <c r="F13" t="s">
        <v>29</v>
      </c>
      <c r="G13">
        <v>41901</v>
      </c>
      <c r="H13">
        <v>12570300</v>
      </c>
      <c r="I13">
        <v>63</v>
      </c>
      <c r="J13">
        <v>300</v>
      </c>
      <c r="K13" s="1">
        <f>((100-RawData[[#This Row],[Online_Sales_Percentage]])/100)*RawData[[#This Row],[Units_Sold]]</f>
        <v>15503.369999999999</v>
      </c>
      <c r="L13" s="1">
        <f>(RawData[[#This Row],[Online_Sales_Percentage]]/100)*RawData[[#This Row],[Units_Sold]]</f>
        <v>26397.63</v>
      </c>
      <c r="M13" s="7">
        <f>RawData[[#This Row],[Units_Sold_Offline]]*RawData[[#This Row],[Retail_Price]]</f>
        <v>4651011</v>
      </c>
      <c r="N13" s="6">
        <f>RawData[[#This Row],[Units_Sold_Online]]*RawData[[#This Row],[Retail_Price]]</f>
        <v>7919289</v>
      </c>
    </row>
    <row r="14" spans="1:16" x14ac:dyDescent="0.25">
      <c r="A14" t="s">
        <v>30</v>
      </c>
      <c r="B14" t="s">
        <v>44</v>
      </c>
      <c r="C14" t="s">
        <v>12</v>
      </c>
      <c r="D14" t="s">
        <v>31</v>
      </c>
      <c r="E14" t="s">
        <v>45</v>
      </c>
      <c r="F14" t="s">
        <v>23</v>
      </c>
      <c r="G14">
        <v>18843</v>
      </c>
      <c r="H14">
        <v>4522320</v>
      </c>
      <c r="I14">
        <v>59</v>
      </c>
      <c r="J14">
        <v>240</v>
      </c>
      <c r="K14" s="1">
        <f>((100-RawData[[#This Row],[Online_Sales_Percentage]])/100)*RawData[[#This Row],[Units_Sold]]</f>
        <v>7725.6299999999992</v>
      </c>
      <c r="L14" s="1">
        <f>(RawData[[#This Row],[Online_Sales_Percentage]]/100)*RawData[[#This Row],[Units_Sold]]</f>
        <v>11117.369999999999</v>
      </c>
      <c r="M14" s="7">
        <f>RawData[[#This Row],[Units_Sold_Offline]]*RawData[[#This Row],[Retail_Price]]</f>
        <v>1854151.1999999997</v>
      </c>
      <c r="N14" s="6">
        <f>RawData[[#This Row],[Units_Sold_Online]]*RawData[[#This Row],[Retail_Price]]</f>
        <v>2668168.7999999998</v>
      </c>
    </row>
    <row r="15" spans="1:16" x14ac:dyDescent="0.25">
      <c r="A15" t="s">
        <v>10</v>
      </c>
      <c r="B15" t="s">
        <v>11</v>
      </c>
      <c r="C15" t="s">
        <v>12</v>
      </c>
      <c r="D15" t="s">
        <v>13</v>
      </c>
      <c r="E15" t="s">
        <v>46</v>
      </c>
      <c r="F15" t="s">
        <v>15</v>
      </c>
      <c r="G15">
        <v>35160</v>
      </c>
      <c r="H15">
        <v>7032000</v>
      </c>
      <c r="I15">
        <v>86</v>
      </c>
      <c r="J15">
        <v>200</v>
      </c>
      <c r="K15" s="1">
        <f>((100-RawData[[#This Row],[Online_Sales_Percentage]])/100)*RawData[[#This Row],[Units_Sold]]</f>
        <v>4922.4000000000005</v>
      </c>
      <c r="L15" s="1">
        <f>(RawData[[#This Row],[Online_Sales_Percentage]]/100)*RawData[[#This Row],[Units_Sold]]</f>
        <v>30237.599999999999</v>
      </c>
      <c r="M15" s="7">
        <f>RawData[[#This Row],[Units_Sold_Offline]]*RawData[[#This Row],[Retail_Price]]</f>
        <v>984480.00000000012</v>
      </c>
      <c r="N15" s="6">
        <f>RawData[[#This Row],[Units_Sold_Online]]*RawData[[#This Row],[Retail_Price]]</f>
        <v>6047520</v>
      </c>
    </row>
    <row r="16" spans="1:16" x14ac:dyDescent="0.25">
      <c r="A16" t="s">
        <v>24</v>
      </c>
      <c r="B16" t="s">
        <v>25</v>
      </c>
      <c r="C16" t="s">
        <v>12</v>
      </c>
      <c r="D16" t="s">
        <v>31</v>
      </c>
      <c r="E16" t="s">
        <v>32</v>
      </c>
      <c r="F16" t="s">
        <v>23</v>
      </c>
      <c r="G16">
        <v>33581</v>
      </c>
      <c r="H16">
        <v>6716200</v>
      </c>
      <c r="I16">
        <v>73</v>
      </c>
      <c r="J16">
        <v>200</v>
      </c>
      <c r="K16" s="1">
        <f>((100-RawData[[#This Row],[Online_Sales_Percentage]])/100)*RawData[[#This Row],[Units_Sold]]</f>
        <v>9066.8700000000008</v>
      </c>
      <c r="L16" s="1">
        <f>(RawData[[#This Row],[Online_Sales_Percentage]]/100)*RawData[[#This Row],[Units_Sold]]</f>
        <v>24514.13</v>
      </c>
      <c r="M16" s="7">
        <f>RawData[[#This Row],[Units_Sold_Offline]]*RawData[[#This Row],[Retail_Price]]</f>
        <v>1813374.0000000002</v>
      </c>
      <c r="N16" s="6">
        <f>RawData[[#This Row],[Units_Sold_Online]]*RawData[[#This Row],[Retail_Price]]</f>
        <v>4902826</v>
      </c>
    </row>
    <row r="17" spans="1:14" x14ac:dyDescent="0.25">
      <c r="A17" t="s">
        <v>42</v>
      </c>
      <c r="B17" t="s">
        <v>44</v>
      </c>
      <c r="C17" t="s">
        <v>20</v>
      </c>
      <c r="D17" t="s">
        <v>21</v>
      </c>
      <c r="E17" t="s">
        <v>22</v>
      </c>
      <c r="F17" t="s">
        <v>23</v>
      </c>
      <c r="G17">
        <v>41641</v>
      </c>
      <c r="H17">
        <v>8744610</v>
      </c>
      <c r="I17">
        <v>61</v>
      </c>
      <c r="J17">
        <v>210</v>
      </c>
      <c r="K17" s="1">
        <f>((100-RawData[[#This Row],[Online_Sales_Percentage]])/100)*RawData[[#This Row],[Units_Sold]]</f>
        <v>16239.99</v>
      </c>
      <c r="L17" s="1">
        <f>(RawData[[#This Row],[Online_Sales_Percentage]]/100)*RawData[[#This Row],[Units_Sold]]</f>
        <v>25401.01</v>
      </c>
      <c r="M17" s="7">
        <f>RawData[[#This Row],[Units_Sold_Offline]]*RawData[[#This Row],[Retail_Price]]</f>
        <v>3410397.9</v>
      </c>
      <c r="N17" s="6">
        <f>RawData[[#This Row],[Units_Sold_Online]]*RawData[[#This Row],[Retail_Price]]</f>
        <v>5334212.0999999996</v>
      </c>
    </row>
    <row r="18" spans="1:14" x14ac:dyDescent="0.25">
      <c r="A18" t="s">
        <v>38</v>
      </c>
      <c r="B18" t="s">
        <v>44</v>
      </c>
      <c r="C18" t="s">
        <v>20</v>
      </c>
      <c r="D18" t="s">
        <v>47</v>
      </c>
      <c r="E18" t="s">
        <v>48</v>
      </c>
      <c r="F18" t="s">
        <v>29</v>
      </c>
      <c r="G18">
        <v>39934</v>
      </c>
      <c r="H18">
        <v>7986800</v>
      </c>
      <c r="I18">
        <v>83</v>
      </c>
      <c r="J18">
        <v>200</v>
      </c>
      <c r="K18" s="1">
        <f>((100-RawData[[#This Row],[Online_Sales_Percentage]])/100)*RawData[[#This Row],[Units_Sold]]</f>
        <v>6788.7800000000007</v>
      </c>
      <c r="L18" s="1">
        <f>(RawData[[#This Row],[Online_Sales_Percentage]]/100)*RawData[[#This Row],[Units_Sold]]</f>
        <v>33145.22</v>
      </c>
      <c r="M18" s="7">
        <f>RawData[[#This Row],[Units_Sold_Offline]]*RawData[[#This Row],[Retail_Price]]</f>
        <v>1357756.0000000002</v>
      </c>
      <c r="N18" s="6">
        <f>RawData[[#This Row],[Units_Sold_Online]]*RawData[[#This Row],[Retail_Price]]</f>
        <v>6629044</v>
      </c>
    </row>
    <row r="19" spans="1:14" x14ac:dyDescent="0.25">
      <c r="A19" t="s">
        <v>49</v>
      </c>
      <c r="B19" t="s">
        <v>25</v>
      </c>
      <c r="C19" t="s">
        <v>26</v>
      </c>
      <c r="D19" t="s">
        <v>50</v>
      </c>
      <c r="E19" t="s">
        <v>51</v>
      </c>
      <c r="F19" t="s">
        <v>15</v>
      </c>
      <c r="G19">
        <v>48973</v>
      </c>
      <c r="H19">
        <v>8815140</v>
      </c>
      <c r="I19">
        <v>81</v>
      </c>
      <c r="J19">
        <v>180</v>
      </c>
      <c r="K19" s="1">
        <f>((100-RawData[[#This Row],[Online_Sales_Percentage]])/100)*RawData[[#This Row],[Units_Sold]]</f>
        <v>9304.8700000000008</v>
      </c>
      <c r="L19" s="1">
        <f>(RawData[[#This Row],[Online_Sales_Percentage]]/100)*RawData[[#This Row],[Units_Sold]]</f>
        <v>39668.130000000005</v>
      </c>
      <c r="M19" s="7">
        <f>RawData[[#This Row],[Units_Sold_Offline]]*RawData[[#This Row],[Retail_Price]]</f>
        <v>1674876.6</v>
      </c>
      <c r="N19" s="6">
        <f>RawData[[#This Row],[Units_Sold_Online]]*RawData[[#This Row],[Retail_Price]]</f>
        <v>7140263.4000000004</v>
      </c>
    </row>
    <row r="20" spans="1:14" x14ac:dyDescent="0.25">
      <c r="A20" t="s">
        <v>36</v>
      </c>
      <c r="B20" t="s">
        <v>11</v>
      </c>
      <c r="C20" t="s">
        <v>12</v>
      </c>
      <c r="D20" t="s">
        <v>17</v>
      </c>
      <c r="E20" t="s">
        <v>13</v>
      </c>
      <c r="F20" t="s">
        <v>15</v>
      </c>
      <c r="G20">
        <v>46622</v>
      </c>
      <c r="H20">
        <v>10723060</v>
      </c>
      <c r="I20">
        <v>62</v>
      </c>
      <c r="J20">
        <v>230</v>
      </c>
      <c r="K20" s="1">
        <f>((100-RawData[[#This Row],[Online_Sales_Percentage]])/100)*RawData[[#This Row],[Units_Sold]]</f>
        <v>17716.36</v>
      </c>
      <c r="L20" s="1">
        <f>(RawData[[#This Row],[Online_Sales_Percentage]]/100)*RawData[[#This Row],[Units_Sold]]</f>
        <v>28905.64</v>
      </c>
      <c r="M20" s="7">
        <f>RawData[[#This Row],[Units_Sold_Offline]]*RawData[[#This Row],[Retail_Price]]</f>
        <v>4074762.8000000003</v>
      </c>
      <c r="N20" s="6">
        <f>RawData[[#This Row],[Units_Sold_Online]]*RawData[[#This Row],[Retail_Price]]</f>
        <v>6648297.2000000002</v>
      </c>
    </row>
    <row r="21" spans="1:14" x14ac:dyDescent="0.25">
      <c r="A21" t="s">
        <v>52</v>
      </c>
      <c r="B21" t="s">
        <v>25</v>
      </c>
      <c r="C21" t="s">
        <v>26</v>
      </c>
      <c r="D21" t="s">
        <v>53</v>
      </c>
      <c r="E21" t="s">
        <v>54</v>
      </c>
      <c r="F21" t="s">
        <v>15</v>
      </c>
      <c r="G21">
        <v>30262</v>
      </c>
      <c r="H21">
        <v>4539300</v>
      </c>
      <c r="I21">
        <v>51</v>
      </c>
      <c r="J21">
        <v>150</v>
      </c>
      <c r="K21" s="1">
        <f>((100-RawData[[#This Row],[Online_Sales_Percentage]])/100)*RawData[[#This Row],[Units_Sold]]</f>
        <v>14828.38</v>
      </c>
      <c r="L21" s="1">
        <f>(RawData[[#This Row],[Online_Sales_Percentage]]/100)*RawData[[#This Row],[Units_Sold]]</f>
        <v>15433.62</v>
      </c>
      <c r="M21" s="7">
        <f>RawData[[#This Row],[Units_Sold_Offline]]*RawData[[#This Row],[Retail_Price]]</f>
        <v>2224257</v>
      </c>
      <c r="N21" s="6">
        <f>RawData[[#This Row],[Units_Sold_Online]]*RawData[[#This Row],[Retail_Price]]</f>
        <v>2315043</v>
      </c>
    </row>
    <row r="22" spans="1:14" x14ac:dyDescent="0.25">
      <c r="A22" t="s">
        <v>49</v>
      </c>
      <c r="B22" t="s">
        <v>33</v>
      </c>
      <c r="C22" t="s">
        <v>20</v>
      </c>
      <c r="D22" t="s">
        <v>47</v>
      </c>
      <c r="E22" t="s">
        <v>55</v>
      </c>
      <c r="F22" t="s">
        <v>23</v>
      </c>
      <c r="G22">
        <v>10853</v>
      </c>
      <c r="H22">
        <v>2279130</v>
      </c>
      <c r="I22">
        <v>74</v>
      </c>
      <c r="J22">
        <v>210</v>
      </c>
      <c r="K22" s="1">
        <f>((100-RawData[[#This Row],[Online_Sales_Percentage]])/100)*RawData[[#This Row],[Units_Sold]]</f>
        <v>2821.78</v>
      </c>
      <c r="L22" s="1">
        <f>(RawData[[#This Row],[Online_Sales_Percentage]]/100)*RawData[[#This Row],[Units_Sold]]</f>
        <v>8031.22</v>
      </c>
      <c r="M22" s="7">
        <f>RawData[[#This Row],[Units_Sold_Offline]]*RawData[[#This Row],[Retail_Price]]</f>
        <v>592573.80000000005</v>
      </c>
      <c r="N22" s="6">
        <f>RawData[[#This Row],[Units_Sold_Online]]*RawData[[#This Row],[Retail_Price]]</f>
        <v>1686556.2</v>
      </c>
    </row>
    <row r="23" spans="1:14" x14ac:dyDescent="0.25">
      <c r="A23" t="s">
        <v>19</v>
      </c>
      <c r="B23" t="s">
        <v>44</v>
      </c>
      <c r="C23" t="s">
        <v>12</v>
      </c>
      <c r="D23" t="s">
        <v>31</v>
      </c>
      <c r="E23" t="s">
        <v>45</v>
      </c>
      <c r="F23" t="s">
        <v>29</v>
      </c>
      <c r="G23">
        <v>33059</v>
      </c>
      <c r="H23">
        <v>4297670</v>
      </c>
      <c r="I23">
        <v>59</v>
      </c>
      <c r="J23">
        <v>130</v>
      </c>
      <c r="K23" s="1">
        <f>((100-RawData[[#This Row],[Online_Sales_Percentage]])/100)*RawData[[#This Row],[Units_Sold]]</f>
        <v>13554.189999999999</v>
      </c>
      <c r="L23" s="1">
        <f>(RawData[[#This Row],[Online_Sales_Percentage]]/100)*RawData[[#This Row],[Units_Sold]]</f>
        <v>19504.809999999998</v>
      </c>
      <c r="M23" s="7">
        <f>RawData[[#This Row],[Units_Sold_Offline]]*RawData[[#This Row],[Retail_Price]]</f>
        <v>1762044.6999999997</v>
      </c>
      <c r="N23" s="6">
        <f>RawData[[#This Row],[Units_Sold_Online]]*RawData[[#This Row],[Retail_Price]]</f>
        <v>2535625.2999999998</v>
      </c>
    </row>
    <row r="24" spans="1:14" x14ac:dyDescent="0.25">
      <c r="A24" t="s">
        <v>36</v>
      </c>
      <c r="B24" t="s">
        <v>44</v>
      </c>
      <c r="C24" t="s">
        <v>20</v>
      </c>
      <c r="D24" t="s">
        <v>47</v>
      </c>
      <c r="E24" t="s">
        <v>55</v>
      </c>
      <c r="F24" t="s">
        <v>23</v>
      </c>
      <c r="G24">
        <v>16670</v>
      </c>
      <c r="H24">
        <v>4834300</v>
      </c>
      <c r="I24">
        <v>81</v>
      </c>
      <c r="J24">
        <v>290</v>
      </c>
      <c r="K24" s="1">
        <f>((100-RawData[[#This Row],[Online_Sales_Percentage]])/100)*RawData[[#This Row],[Units_Sold]]</f>
        <v>3167.3</v>
      </c>
      <c r="L24" s="1">
        <f>(RawData[[#This Row],[Online_Sales_Percentage]]/100)*RawData[[#This Row],[Units_Sold]]</f>
        <v>13502.7</v>
      </c>
      <c r="M24" s="7">
        <f>RawData[[#This Row],[Units_Sold_Offline]]*RawData[[#This Row],[Retail_Price]]</f>
        <v>918517</v>
      </c>
      <c r="N24" s="6">
        <f>RawData[[#This Row],[Units_Sold_Online]]*RawData[[#This Row],[Retail_Price]]</f>
        <v>3915783</v>
      </c>
    </row>
    <row r="25" spans="1:14" x14ac:dyDescent="0.25">
      <c r="A25" t="s">
        <v>52</v>
      </c>
      <c r="B25" t="s">
        <v>40</v>
      </c>
      <c r="C25" t="s">
        <v>20</v>
      </c>
      <c r="D25" t="s">
        <v>21</v>
      </c>
      <c r="E25" t="s">
        <v>37</v>
      </c>
      <c r="F25" t="s">
        <v>15</v>
      </c>
      <c r="G25">
        <v>44274</v>
      </c>
      <c r="H25">
        <v>7969320</v>
      </c>
      <c r="I25">
        <v>82</v>
      </c>
      <c r="J25">
        <v>180</v>
      </c>
      <c r="K25" s="1">
        <f>((100-RawData[[#This Row],[Online_Sales_Percentage]])/100)*RawData[[#This Row],[Units_Sold]]</f>
        <v>7969.32</v>
      </c>
      <c r="L25" s="1">
        <f>(RawData[[#This Row],[Online_Sales_Percentage]]/100)*RawData[[#This Row],[Units_Sold]]</f>
        <v>36304.68</v>
      </c>
      <c r="M25" s="7">
        <f>RawData[[#This Row],[Units_Sold_Offline]]*RawData[[#This Row],[Retail_Price]]</f>
        <v>1434477.5999999999</v>
      </c>
      <c r="N25" s="6">
        <f>RawData[[#This Row],[Units_Sold_Online]]*RawData[[#This Row],[Retail_Price]]</f>
        <v>6534842.4000000004</v>
      </c>
    </row>
    <row r="26" spans="1:14" x14ac:dyDescent="0.25">
      <c r="A26" t="s">
        <v>36</v>
      </c>
      <c r="B26" t="s">
        <v>25</v>
      </c>
      <c r="C26" t="s">
        <v>20</v>
      </c>
      <c r="D26" t="s">
        <v>34</v>
      </c>
      <c r="E26" t="s">
        <v>35</v>
      </c>
      <c r="F26" t="s">
        <v>29</v>
      </c>
      <c r="G26">
        <v>47805</v>
      </c>
      <c r="H26">
        <v>2390250</v>
      </c>
      <c r="I26">
        <v>52</v>
      </c>
      <c r="J26">
        <v>50</v>
      </c>
      <c r="K26" s="1">
        <f>((100-RawData[[#This Row],[Online_Sales_Percentage]])/100)*RawData[[#This Row],[Units_Sold]]</f>
        <v>22946.399999999998</v>
      </c>
      <c r="L26" s="1">
        <f>(RawData[[#This Row],[Online_Sales_Percentage]]/100)*RawData[[#This Row],[Units_Sold]]</f>
        <v>24858.600000000002</v>
      </c>
      <c r="M26" s="7">
        <f>RawData[[#This Row],[Units_Sold_Offline]]*RawData[[#This Row],[Retail_Price]]</f>
        <v>1147320</v>
      </c>
      <c r="N26" s="6">
        <f>RawData[[#This Row],[Units_Sold_Online]]*RawData[[#This Row],[Retail_Price]]</f>
        <v>1242930</v>
      </c>
    </row>
    <row r="27" spans="1:14" x14ac:dyDescent="0.25">
      <c r="A27" t="s">
        <v>52</v>
      </c>
      <c r="B27" t="s">
        <v>25</v>
      </c>
      <c r="C27" t="s">
        <v>26</v>
      </c>
      <c r="D27" t="s">
        <v>27</v>
      </c>
      <c r="E27" t="s">
        <v>28</v>
      </c>
      <c r="F27" t="s">
        <v>23</v>
      </c>
      <c r="G27">
        <v>48747</v>
      </c>
      <c r="H27">
        <v>12186750</v>
      </c>
      <c r="I27">
        <v>77</v>
      </c>
      <c r="J27">
        <v>250</v>
      </c>
      <c r="K27" s="1">
        <f>((100-RawData[[#This Row],[Online_Sales_Percentage]])/100)*RawData[[#This Row],[Units_Sold]]</f>
        <v>11211.810000000001</v>
      </c>
      <c r="L27" s="1">
        <f>(RawData[[#This Row],[Online_Sales_Percentage]]/100)*RawData[[#This Row],[Units_Sold]]</f>
        <v>37535.19</v>
      </c>
      <c r="M27" s="7">
        <f>RawData[[#This Row],[Units_Sold_Offline]]*RawData[[#This Row],[Retail_Price]]</f>
        <v>2802952.5000000005</v>
      </c>
      <c r="N27" s="6">
        <f>RawData[[#This Row],[Units_Sold_Online]]*RawData[[#This Row],[Retail_Price]]</f>
        <v>9383797.5</v>
      </c>
    </row>
    <row r="28" spans="1:14" x14ac:dyDescent="0.25">
      <c r="A28" t="s">
        <v>36</v>
      </c>
      <c r="B28" t="s">
        <v>11</v>
      </c>
      <c r="C28" t="s">
        <v>12</v>
      </c>
      <c r="D28" t="s">
        <v>13</v>
      </c>
      <c r="E28" t="s">
        <v>14</v>
      </c>
      <c r="F28" t="s">
        <v>23</v>
      </c>
      <c r="G28">
        <v>8478</v>
      </c>
      <c r="H28">
        <v>423900</v>
      </c>
      <c r="I28">
        <v>57</v>
      </c>
      <c r="J28">
        <v>50</v>
      </c>
      <c r="K28" s="1">
        <f>((100-RawData[[#This Row],[Online_Sales_Percentage]])/100)*RawData[[#This Row],[Units_Sold]]</f>
        <v>3645.54</v>
      </c>
      <c r="L28" s="1">
        <f>(RawData[[#This Row],[Online_Sales_Percentage]]/100)*RawData[[#This Row],[Units_Sold]]</f>
        <v>4832.46</v>
      </c>
      <c r="M28" s="7">
        <f>RawData[[#This Row],[Units_Sold_Offline]]*RawData[[#This Row],[Retail_Price]]</f>
        <v>182277</v>
      </c>
      <c r="N28" s="6">
        <f>RawData[[#This Row],[Units_Sold_Online]]*RawData[[#This Row],[Retail_Price]]</f>
        <v>241623</v>
      </c>
    </row>
    <row r="29" spans="1:14" x14ac:dyDescent="0.25">
      <c r="A29" t="s">
        <v>49</v>
      </c>
      <c r="B29" t="s">
        <v>43</v>
      </c>
      <c r="C29" t="s">
        <v>20</v>
      </c>
      <c r="D29" t="s">
        <v>47</v>
      </c>
      <c r="E29" t="s">
        <v>55</v>
      </c>
      <c r="F29" t="s">
        <v>23</v>
      </c>
      <c r="G29">
        <v>42986</v>
      </c>
      <c r="H29">
        <v>9027060</v>
      </c>
      <c r="I29">
        <v>53</v>
      </c>
      <c r="J29">
        <v>210</v>
      </c>
      <c r="K29" s="1">
        <f>((100-RawData[[#This Row],[Online_Sales_Percentage]])/100)*RawData[[#This Row],[Units_Sold]]</f>
        <v>20203.419999999998</v>
      </c>
      <c r="L29" s="1">
        <f>(RawData[[#This Row],[Online_Sales_Percentage]]/100)*RawData[[#This Row],[Units_Sold]]</f>
        <v>22782.58</v>
      </c>
      <c r="M29" s="7">
        <f>RawData[[#This Row],[Units_Sold_Offline]]*RawData[[#This Row],[Retail_Price]]</f>
        <v>4242718.1999999993</v>
      </c>
      <c r="N29" s="6">
        <f>RawData[[#This Row],[Units_Sold_Online]]*RawData[[#This Row],[Retail_Price]]</f>
        <v>4784341.8000000007</v>
      </c>
    </row>
    <row r="30" spans="1:14" x14ac:dyDescent="0.25">
      <c r="A30" t="s">
        <v>24</v>
      </c>
      <c r="B30" t="s">
        <v>44</v>
      </c>
      <c r="C30" t="s">
        <v>20</v>
      </c>
      <c r="D30" t="s">
        <v>34</v>
      </c>
      <c r="E30" t="s">
        <v>35</v>
      </c>
      <c r="F30" t="s">
        <v>15</v>
      </c>
      <c r="G30">
        <v>41744</v>
      </c>
      <c r="H30">
        <v>8348800</v>
      </c>
      <c r="I30">
        <v>65</v>
      </c>
      <c r="J30">
        <v>200</v>
      </c>
      <c r="K30" s="1">
        <f>((100-RawData[[#This Row],[Online_Sales_Percentage]])/100)*RawData[[#This Row],[Units_Sold]]</f>
        <v>14610.4</v>
      </c>
      <c r="L30" s="1">
        <f>(RawData[[#This Row],[Online_Sales_Percentage]]/100)*RawData[[#This Row],[Units_Sold]]</f>
        <v>27133.600000000002</v>
      </c>
      <c r="M30" s="7">
        <f>RawData[[#This Row],[Units_Sold_Offline]]*RawData[[#This Row],[Retail_Price]]</f>
        <v>2922080</v>
      </c>
      <c r="N30" s="6">
        <f>RawData[[#This Row],[Units_Sold_Online]]*RawData[[#This Row],[Retail_Price]]</f>
        <v>5426720</v>
      </c>
    </row>
    <row r="31" spans="1:14" x14ac:dyDescent="0.25">
      <c r="A31" t="s">
        <v>16</v>
      </c>
      <c r="B31" t="s">
        <v>44</v>
      </c>
      <c r="C31" t="s">
        <v>20</v>
      </c>
      <c r="D31" t="s">
        <v>34</v>
      </c>
      <c r="E31" t="s">
        <v>35</v>
      </c>
      <c r="F31" t="s">
        <v>15</v>
      </c>
      <c r="G31">
        <v>39919</v>
      </c>
      <c r="H31">
        <v>10378940</v>
      </c>
      <c r="I31">
        <v>52</v>
      </c>
      <c r="J31">
        <v>260</v>
      </c>
      <c r="K31" s="1">
        <f>((100-RawData[[#This Row],[Online_Sales_Percentage]])/100)*RawData[[#This Row],[Units_Sold]]</f>
        <v>19161.12</v>
      </c>
      <c r="L31" s="1">
        <f>(RawData[[#This Row],[Online_Sales_Percentage]]/100)*RawData[[#This Row],[Units_Sold]]</f>
        <v>20757.88</v>
      </c>
      <c r="M31" s="7">
        <f>RawData[[#This Row],[Units_Sold_Offline]]*RawData[[#This Row],[Retail_Price]]</f>
        <v>4981891.2</v>
      </c>
      <c r="N31" s="6">
        <f>RawData[[#This Row],[Units_Sold_Online]]*RawData[[#This Row],[Retail_Price]]</f>
        <v>5397048.7999999998</v>
      </c>
    </row>
    <row r="32" spans="1:14" x14ac:dyDescent="0.25">
      <c r="A32" t="s">
        <v>41</v>
      </c>
      <c r="B32" t="s">
        <v>33</v>
      </c>
      <c r="C32" t="s">
        <v>26</v>
      </c>
      <c r="D32" t="s">
        <v>56</v>
      </c>
      <c r="E32" t="s">
        <v>57</v>
      </c>
      <c r="F32" t="s">
        <v>15</v>
      </c>
      <c r="G32">
        <v>46314</v>
      </c>
      <c r="H32">
        <v>10652220</v>
      </c>
      <c r="I32">
        <v>55</v>
      </c>
      <c r="J32">
        <v>230</v>
      </c>
      <c r="K32" s="1">
        <f>((100-RawData[[#This Row],[Online_Sales_Percentage]])/100)*RawData[[#This Row],[Units_Sold]]</f>
        <v>20841.3</v>
      </c>
      <c r="L32" s="1">
        <f>(RawData[[#This Row],[Online_Sales_Percentage]]/100)*RawData[[#This Row],[Units_Sold]]</f>
        <v>25472.7</v>
      </c>
      <c r="M32" s="7">
        <f>RawData[[#This Row],[Units_Sold_Offline]]*RawData[[#This Row],[Retail_Price]]</f>
        <v>4793499</v>
      </c>
      <c r="N32" s="6">
        <f>RawData[[#This Row],[Units_Sold_Online]]*RawData[[#This Row],[Retail_Price]]</f>
        <v>5858721</v>
      </c>
    </row>
    <row r="33" spans="1:14" x14ac:dyDescent="0.25">
      <c r="A33" t="s">
        <v>42</v>
      </c>
      <c r="B33" t="s">
        <v>43</v>
      </c>
      <c r="C33" t="s">
        <v>12</v>
      </c>
      <c r="D33" t="s">
        <v>31</v>
      </c>
      <c r="E33" t="s">
        <v>32</v>
      </c>
      <c r="F33" t="s">
        <v>15</v>
      </c>
      <c r="G33">
        <v>16396</v>
      </c>
      <c r="H33">
        <v>3935040</v>
      </c>
      <c r="I33">
        <v>50</v>
      </c>
      <c r="J33">
        <v>240</v>
      </c>
      <c r="K33" s="1">
        <f>((100-RawData[[#This Row],[Online_Sales_Percentage]])/100)*RawData[[#This Row],[Units_Sold]]</f>
        <v>8198</v>
      </c>
      <c r="L33" s="1">
        <f>(RawData[[#This Row],[Online_Sales_Percentage]]/100)*RawData[[#This Row],[Units_Sold]]</f>
        <v>8198</v>
      </c>
      <c r="M33" s="7">
        <f>RawData[[#This Row],[Units_Sold_Offline]]*RawData[[#This Row],[Retail_Price]]</f>
        <v>1967520</v>
      </c>
      <c r="N33" s="6">
        <f>RawData[[#This Row],[Units_Sold_Online]]*RawData[[#This Row],[Retail_Price]]</f>
        <v>1967520</v>
      </c>
    </row>
    <row r="34" spans="1:14" x14ac:dyDescent="0.25">
      <c r="A34" t="s">
        <v>10</v>
      </c>
      <c r="B34" t="s">
        <v>40</v>
      </c>
      <c r="C34" t="s">
        <v>20</v>
      </c>
      <c r="D34" t="s">
        <v>34</v>
      </c>
      <c r="E34" t="s">
        <v>58</v>
      </c>
      <c r="F34" t="s">
        <v>15</v>
      </c>
      <c r="G34">
        <v>44734</v>
      </c>
      <c r="H34">
        <v>10736160</v>
      </c>
      <c r="I34">
        <v>75</v>
      </c>
      <c r="J34">
        <v>240</v>
      </c>
      <c r="K34" s="1">
        <f>((100-RawData[[#This Row],[Online_Sales_Percentage]])/100)*RawData[[#This Row],[Units_Sold]]</f>
        <v>11183.5</v>
      </c>
      <c r="L34" s="1">
        <f>(RawData[[#This Row],[Online_Sales_Percentage]]/100)*RawData[[#This Row],[Units_Sold]]</f>
        <v>33550.5</v>
      </c>
      <c r="M34" s="7">
        <f>RawData[[#This Row],[Units_Sold_Offline]]*RawData[[#This Row],[Retail_Price]]</f>
        <v>2684040</v>
      </c>
      <c r="N34" s="6">
        <f>RawData[[#This Row],[Units_Sold_Online]]*RawData[[#This Row],[Retail_Price]]</f>
        <v>8052120</v>
      </c>
    </row>
    <row r="35" spans="1:14" x14ac:dyDescent="0.25">
      <c r="A35" t="s">
        <v>41</v>
      </c>
      <c r="B35" t="s">
        <v>40</v>
      </c>
      <c r="C35" t="s">
        <v>12</v>
      </c>
      <c r="D35" t="s">
        <v>17</v>
      </c>
      <c r="E35" t="s">
        <v>18</v>
      </c>
      <c r="F35" t="s">
        <v>29</v>
      </c>
      <c r="G35">
        <v>33895</v>
      </c>
      <c r="H35">
        <v>8473750</v>
      </c>
      <c r="I35">
        <v>74</v>
      </c>
      <c r="J35">
        <v>250</v>
      </c>
      <c r="K35" s="1">
        <f>((100-RawData[[#This Row],[Online_Sales_Percentage]])/100)*RawData[[#This Row],[Units_Sold]]</f>
        <v>8812.7000000000007</v>
      </c>
      <c r="L35" s="1">
        <f>(RawData[[#This Row],[Online_Sales_Percentage]]/100)*RawData[[#This Row],[Units_Sold]]</f>
        <v>25082.3</v>
      </c>
      <c r="M35" s="7">
        <f>RawData[[#This Row],[Units_Sold_Offline]]*RawData[[#This Row],[Retail_Price]]</f>
        <v>2203175</v>
      </c>
      <c r="N35" s="6">
        <f>RawData[[#This Row],[Units_Sold_Online]]*RawData[[#This Row],[Retail_Price]]</f>
        <v>6270575</v>
      </c>
    </row>
    <row r="36" spans="1:14" x14ac:dyDescent="0.25">
      <c r="A36" t="s">
        <v>19</v>
      </c>
      <c r="B36" t="s">
        <v>33</v>
      </c>
      <c r="C36" t="s">
        <v>12</v>
      </c>
      <c r="D36" t="s">
        <v>13</v>
      </c>
      <c r="E36" t="s">
        <v>46</v>
      </c>
      <c r="F36" t="s">
        <v>29</v>
      </c>
      <c r="G36">
        <v>31834</v>
      </c>
      <c r="H36">
        <v>7003480</v>
      </c>
      <c r="I36">
        <v>71</v>
      </c>
      <c r="J36">
        <v>220</v>
      </c>
      <c r="K36" s="1">
        <f>((100-RawData[[#This Row],[Online_Sales_Percentage]])/100)*RawData[[#This Row],[Units_Sold]]</f>
        <v>9231.8599999999988</v>
      </c>
      <c r="L36" s="1">
        <f>(RawData[[#This Row],[Online_Sales_Percentage]]/100)*RawData[[#This Row],[Units_Sold]]</f>
        <v>22602.14</v>
      </c>
      <c r="M36" s="7">
        <f>RawData[[#This Row],[Units_Sold_Offline]]*RawData[[#This Row],[Retail_Price]]</f>
        <v>2031009.1999999997</v>
      </c>
      <c r="N36" s="6">
        <f>RawData[[#This Row],[Units_Sold_Online]]*RawData[[#This Row],[Retail_Price]]</f>
        <v>4972470.8</v>
      </c>
    </row>
    <row r="37" spans="1:14" x14ac:dyDescent="0.25">
      <c r="A37" t="s">
        <v>52</v>
      </c>
      <c r="B37" t="s">
        <v>11</v>
      </c>
      <c r="C37" t="s">
        <v>20</v>
      </c>
      <c r="D37" t="s">
        <v>21</v>
      </c>
      <c r="E37" t="s">
        <v>37</v>
      </c>
      <c r="F37" t="s">
        <v>29</v>
      </c>
      <c r="G37">
        <v>29827</v>
      </c>
      <c r="H37">
        <v>1491350</v>
      </c>
      <c r="I37">
        <v>79</v>
      </c>
      <c r="J37">
        <v>50</v>
      </c>
      <c r="K37" s="1">
        <f>((100-RawData[[#This Row],[Online_Sales_Percentage]])/100)*RawData[[#This Row],[Units_Sold]]</f>
        <v>6263.67</v>
      </c>
      <c r="L37" s="1">
        <f>(RawData[[#This Row],[Online_Sales_Percentage]]/100)*RawData[[#This Row],[Units_Sold]]</f>
        <v>23563.33</v>
      </c>
      <c r="M37" s="7">
        <f>RawData[[#This Row],[Units_Sold_Offline]]*RawData[[#This Row],[Retail_Price]]</f>
        <v>313183.5</v>
      </c>
      <c r="N37" s="6">
        <f>RawData[[#This Row],[Units_Sold_Online]]*RawData[[#This Row],[Retail_Price]]</f>
        <v>1178166.5</v>
      </c>
    </row>
    <row r="38" spans="1:14" x14ac:dyDescent="0.25">
      <c r="A38" t="s">
        <v>38</v>
      </c>
      <c r="B38" t="s">
        <v>59</v>
      </c>
      <c r="C38" t="s">
        <v>12</v>
      </c>
      <c r="D38" t="s">
        <v>13</v>
      </c>
      <c r="E38" t="s">
        <v>14</v>
      </c>
      <c r="F38" t="s">
        <v>29</v>
      </c>
      <c r="G38">
        <v>48873</v>
      </c>
      <c r="H38">
        <v>10752060</v>
      </c>
      <c r="I38">
        <v>80</v>
      </c>
      <c r="J38">
        <v>220</v>
      </c>
      <c r="K38" s="1">
        <f>((100-RawData[[#This Row],[Online_Sales_Percentage]])/100)*RawData[[#This Row],[Units_Sold]]</f>
        <v>9774.6</v>
      </c>
      <c r="L38" s="1">
        <f>(RawData[[#This Row],[Online_Sales_Percentage]]/100)*RawData[[#This Row],[Units_Sold]]</f>
        <v>39098.400000000001</v>
      </c>
      <c r="M38" s="7">
        <f>RawData[[#This Row],[Units_Sold_Offline]]*RawData[[#This Row],[Retail_Price]]</f>
        <v>2150412</v>
      </c>
      <c r="N38" s="6">
        <f>RawData[[#This Row],[Units_Sold_Online]]*RawData[[#This Row],[Retail_Price]]</f>
        <v>8601648</v>
      </c>
    </row>
    <row r="39" spans="1:14" x14ac:dyDescent="0.25">
      <c r="A39" t="s">
        <v>19</v>
      </c>
      <c r="B39" t="s">
        <v>59</v>
      </c>
      <c r="C39" t="s">
        <v>20</v>
      </c>
      <c r="D39" t="s">
        <v>21</v>
      </c>
      <c r="E39" t="s">
        <v>37</v>
      </c>
      <c r="F39" t="s">
        <v>15</v>
      </c>
      <c r="G39">
        <v>23473</v>
      </c>
      <c r="H39">
        <v>4459870</v>
      </c>
      <c r="I39">
        <v>74</v>
      </c>
      <c r="J39">
        <v>190</v>
      </c>
      <c r="K39" s="1">
        <f>((100-RawData[[#This Row],[Online_Sales_Percentage]])/100)*RawData[[#This Row],[Units_Sold]]</f>
        <v>6102.9800000000005</v>
      </c>
      <c r="L39" s="1">
        <f>(RawData[[#This Row],[Online_Sales_Percentage]]/100)*RawData[[#This Row],[Units_Sold]]</f>
        <v>17370.02</v>
      </c>
      <c r="M39" s="7">
        <f>RawData[[#This Row],[Units_Sold_Offline]]*RawData[[#This Row],[Retail_Price]]</f>
        <v>1159566.2000000002</v>
      </c>
      <c r="N39" s="6">
        <f>RawData[[#This Row],[Units_Sold_Online]]*RawData[[#This Row],[Retail_Price]]</f>
        <v>3300303.8000000003</v>
      </c>
    </row>
    <row r="40" spans="1:14" x14ac:dyDescent="0.25">
      <c r="A40" t="s">
        <v>42</v>
      </c>
      <c r="B40" t="s">
        <v>59</v>
      </c>
      <c r="C40" t="s">
        <v>12</v>
      </c>
      <c r="D40" t="s">
        <v>31</v>
      </c>
      <c r="E40" t="s">
        <v>32</v>
      </c>
      <c r="F40" t="s">
        <v>29</v>
      </c>
      <c r="G40">
        <v>18279</v>
      </c>
      <c r="H40">
        <v>1096740</v>
      </c>
      <c r="I40">
        <v>83</v>
      </c>
      <c r="J40">
        <v>60</v>
      </c>
      <c r="K40" s="1">
        <f>((100-RawData[[#This Row],[Online_Sales_Percentage]])/100)*RawData[[#This Row],[Units_Sold]]</f>
        <v>3107.4300000000003</v>
      </c>
      <c r="L40" s="1">
        <f>(RawData[[#This Row],[Online_Sales_Percentage]]/100)*RawData[[#This Row],[Units_Sold]]</f>
        <v>15171.57</v>
      </c>
      <c r="M40" s="7">
        <f>RawData[[#This Row],[Units_Sold_Offline]]*RawData[[#This Row],[Retail_Price]]</f>
        <v>186445.80000000002</v>
      </c>
      <c r="N40" s="6">
        <f>RawData[[#This Row],[Units_Sold_Online]]*RawData[[#This Row],[Retail_Price]]</f>
        <v>910294.2</v>
      </c>
    </row>
    <row r="41" spans="1:14" x14ac:dyDescent="0.25">
      <c r="A41" t="s">
        <v>41</v>
      </c>
      <c r="B41" t="s">
        <v>44</v>
      </c>
      <c r="C41" t="s">
        <v>20</v>
      </c>
      <c r="D41" t="s">
        <v>47</v>
      </c>
      <c r="E41" t="s">
        <v>55</v>
      </c>
      <c r="F41" t="s">
        <v>15</v>
      </c>
      <c r="G41">
        <v>33577</v>
      </c>
      <c r="H41">
        <v>8730020</v>
      </c>
      <c r="I41">
        <v>56</v>
      </c>
      <c r="J41">
        <v>260</v>
      </c>
      <c r="K41" s="1">
        <f>((100-RawData[[#This Row],[Online_Sales_Percentage]])/100)*RawData[[#This Row],[Units_Sold]]</f>
        <v>14773.88</v>
      </c>
      <c r="L41" s="1">
        <f>(RawData[[#This Row],[Online_Sales_Percentage]]/100)*RawData[[#This Row],[Units_Sold]]</f>
        <v>18803.120000000003</v>
      </c>
      <c r="M41" s="7">
        <f>RawData[[#This Row],[Units_Sold_Offline]]*RawData[[#This Row],[Retail_Price]]</f>
        <v>3841208.8</v>
      </c>
      <c r="N41" s="6">
        <f>RawData[[#This Row],[Units_Sold_Online]]*RawData[[#This Row],[Retail_Price]]</f>
        <v>4888811.2000000011</v>
      </c>
    </row>
    <row r="42" spans="1:14" x14ac:dyDescent="0.25">
      <c r="A42" t="s">
        <v>39</v>
      </c>
      <c r="B42" t="s">
        <v>43</v>
      </c>
      <c r="C42" t="s">
        <v>20</v>
      </c>
      <c r="D42" t="s">
        <v>34</v>
      </c>
      <c r="E42" t="s">
        <v>58</v>
      </c>
      <c r="F42" t="s">
        <v>23</v>
      </c>
      <c r="G42">
        <v>40762</v>
      </c>
      <c r="H42">
        <v>4076200</v>
      </c>
      <c r="I42">
        <v>57</v>
      </c>
      <c r="J42">
        <v>100</v>
      </c>
      <c r="K42" s="1">
        <f>((100-RawData[[#This Row],[Online_Sales_Percentage]])/100)*RawData[[#This Row],[Units_Sold]]</f>
        <v>17527.66</v>
      </c>
      <c r="L42" s="1">
        <f>(RawData[[#This Row],[Online_Sales_Percentage]]/100)*RawData[[#This Row],[Units_Sold]]</f>
        <v>23234.339999999997</v>
      </c>
      <c r="M42" s="7">
        <f>RawData[[#This Row],[Units_Sold_Offline]]*RawData[[#This Row],[Retail_Price]]</f>
        <v>1752766</v>
      </c>
      <c r="N42" s="6">
        <f>RawData[[#This Row],[Units_Sold_Online]]*RawData[[#This Row],[Retail_Price]]</f>
        <v>2323433.9999999995</v>
      </c>
    </row>
    <row r="43" spans="1:14" x14ac:dyDescent="0.25">
      <c r="A43" t="s">
        <v>19</v>
      </c>
      <c r="B43" t="s">
        <v>33</v>
      </c>
      <c r="C43" t="s">
        <v>26</v>
      </c>
      <c r="D43" t="s">
        <v>53</v>
      </c>
      <c r="E43" t="s">
        <v>60</v>
      </c>
      <c r="F43" t="s">
        <v>15</v>
      </c>
      <c r="G43">
        <v>24432</v>
      </c>
      <c r="H43">
        <v>2687520</v>
      </c>
      <c r="I43">
        <v>54</v>
      </c>
      <c r="J43">
        <v>110</v>
      </c>
      <c r="K43" s="1">
        <f>((100-RawData[[#This Row],[Online_Sales_Percentage]])/100)*RawData[[#This Row],[Units_Sold]]</f>
        <v>11238.720000000001</v>
      </c>
      <c r="L43" s="1">
        <f>(RawData[[#This Row],[Online_Sales_Percentage]]/100)*RawData[[#This Row],[Units_Sold]]</f>
        <v>13193.28</v>
      </c>
      <c r="M43" s="7">
        <f>RawData[[#This Row],[Units_Sold_Offline]]*RawData[[#This Row],[Retail_Price]]</f>
        <v>1236259.2000000002</v>
      </c>
      <c r="N43" s="6">
        <f>RawData[[#This Row],[Units_Sold_Online]]*RawData[[#This Row],[Retail_Price]]</f>
        <v>1451260.8</v>
      </c>
    </row>
    <row r="44" spans="1:14" x14ac:dyDescent="0.25">
      <c r="A44" t="s">
        <v>52</v>
      </c>
      <c r="B44" t="s">
        <v>11</v>
      </c>
      <c r="C44" t="s">
        <v>26</v>
      </c>
      <c r="D44" t="s">
        <v>61</v>
      </c>
      <c r="E44" t="s">
        <v>62</v>
      </c>
      <c r="F44" t="s">
        <v>15</v>
      </c>
      <c r="G44">
        <v>10546</v>
      </c>
      <c r="H44">
        <v>2636500</v>
      </c>
      <c r="I44">
        <v>55</v>
      </c>
      <c r="J44">
        <v>250</v>
      </c>
      <c r="K44" s="1">
        <f>((100-RawData[[#This Row],[Online_Sales_Percentage]])/100)*RawData[[#This Row],[Units_Sold]]</f>
        <v>4745.7</v>
      </c>
      <c r="L44" s="1">
        <f>(RawData[[#This Row],[Online_Sales_Percentage]]/100)*RawData[[#This Row],[Units_Sold]]</f>
        <v>5800.3</v>
      </c>
      <c r="M44" s="7">
        <f>RawData[[#This Row],[Units_Sold_Offline]]*RawData[[#This Row],[Retail_Price]]</f>
        <v>1186425</v>
      </c>
      <c r="N44" s="6">
        <f>RawData[[#This Row],[Units_Sold_Online]]*RawData[[#This Row],[Retail_Price]]</f>
        <v>1450075</v>
      </c>
    </row>
    <row r="45" spans="1:14" x14ac:dyDescent="0.25">
      <c r="A45" t="s">
        <v>41</v>
      </c>
      <c r="B45" t="s">
        <v>59</v>
      </c>
      <c r="C45" t="s">
        <v>12</v>
      </c>
      <c r="D45" t="s">
        <v>31</v>
      </c>
      <c r="E45" t="s">
        <v>45</v>
      </c>
      <c r="F45" t="s">
        <v>15</v>
      </c>
      <c r="G45">
        <v>7956</v>
      </c>
      <c r="H45">
        <v>1113840</v>
      </c>
      <c r="I45">
        <v>56</v>
      </c>
      <c r="J45">
        <v>140</v>
      </c>
      <c r="K45" s="1">
        <f>((100-RawData[[#This Row],[Online_Sales_Percentage]])/100)*RawData[[#This Row],[Units_Sold]]</f>
        <v>3500.64</v>
      </c>
      <c r="L45" s="1">
        <f>(RawData[[#This Row],[Online_Sales_Percentage]]/100)*RawData[[#This Row],[Units_Sold]]</f>
        <v>4455.3600000000006</v>
      </c>
      <c r="M45" s="7">
        <f>RawData[[#This Row],[Units_Sold_Offline]]*RawData[[#This Row],[Retail_Price]]</f>
        <v>490089.6</v>
      </c>
      <c r="N45" s="6">
        <f>RawData[[#This Row],[Units_Sold_Online]]*RawData[[#This Row],[Retail_Price]]</f>
        <v>623750.40000000014</v>
      </c>
    </row>
    <row r="46" spans="1:14" x14ac:dyDescent="0.25">
      <c r="A46" t="s">
        <v>16</v>
      </c>
      <c r="B46" t="s">
        <v>43</v>
      </c>
      <c r="C46" t="s">
        <v>20</v>
      </c>
      <c r="D46" t="s">
        <v>34</v>
      </c>
      <c r="E46" t="s">
        <v>58</v>
      </c>
      <c r="F46" t="s">
        <v>29</v>
      </c>
      <c r="G46">
        <v>10277</v>
      </c>
      <c r="H46">
        <v>1233240</v>
      </c>
      <c r="I46">
        <v>70</v>
      </c>
      <c r="J46">
        <v>120</v>
      </c>
      <c r="K46" s="1">
        <f>((100-RawData[[#This Row],[Online_Sales_Percentage]])/100)*RawData[[#This Row],[Units_Sold]]</f>
        <v>3083.1</v>
      </c>
      <c r="L46" s="1">
        <f>(RawData[[#This Row],[Online_Sales_Percentage]]/100)*RawData[[#This Row],[Units_Sold]]</f>
        <v>7193.9</v>
      </c>
      <c r="M46" s="7">
        <f>RawData[[#This Row],[Units_Sold_Offline]]*RawData[[#This Row],[Retail_Price]]</f>
        <v>369972</v>
      </c>
      <c r="N46" s="6">
        <f>RawData[[#This Row],[Units_Sold_Online]]*RawData[[#This Row],[Retail_Price]]</f>
        <v>863268</v>
      </c>
    </row>
    <row r="47" spans="1:14" x14ac:dyDescent="0.25">
      <c r="A47" t="s">
        <v>41</v>
      </c>
      <c r="B47" t="s">
        <v>44</v>
      </c>
      <c r="C47" t="s">
        <v>26</v>
      </c>
      <c r="D47" t="s">
        <v>53</v>
      </c>
      <c r="E47" t="s">
        <v>60</v>
      </c>
      <c r="F47" t="s">
        <v>29</v>
      </c>
      <c r="G47">
        <v>26396</v>
      </c>
      <c r="H47">
        <v>6862960</v>
      </c>
      <c r="I47">
        <v>50</v>
      </c>
      <c r="J47">
        <v>260</v>
      </c>
      <c r="K47" s="1">
        <f>((100-RawData[[#This Row],[Online_Sales_Percentage]])/100)*RawData[[#This Row],[Units_Sold]]</f>
        <v>13198</v>
      </c>
      <c r="L47" s="1">
        <f>(RawData[[#This Row],[Online_Sales_Percentage]]/100)*RawData[[#This Row],[Units_Sold]]</f>
        <v>13198</v>
      </c>
      <c r="M47" s="7">
        <f>RawData[[#This Row],[Units_Sold_Offline]]*RawData[[#This Row],[Retail_Price]]</f>
        <v>3431480</v>
      </c>
      <c r="N47" s="6">
        <f>RawData[[#This Row],[Units_Sold_Online]]*RawData[[#This Row],[Retail_Price]]</f>
        <v>3431480</v>
      </c>
    </row>
    <row r="48" spans="1:14" x14ac:dyDescent="0.25">
      <c r="A48" t="s">
        <v>19</v>
      </c>
      <c r="B48" t="s">
        <v>44</v>
      </c>
      <c r="C48" t="s">
        <v>26</v>
      </c>
      <c r="D48" t="s">
        <v>50</v>
      </c>
      <c r="E48" t="s">
        <v>63</v>
      </c>
      <c r="F48" t="s">
        <v>29</v>
      </c>
      <c r="G48">
        <v>43122</v>
      </c>
      <c r="H48">
        <v>7330740</v>
      </c>
      <c r="I48">
        <v>76</v>
      </c>
      <c r="J48">
        <v>170</v>
      </c>
      <c r="K48" s="1">
        <f>((100-RawData[[#This Row],[Online_Sales_Percentage]])/100)*RawData[[#This Row],[Units_Sold]]</f>
        <v>10349.279999999999</v>
      </c>
      <c r="L48" s="1">
        <f>(RawData[[#This Row],[Online_Sales_Percentage]]/100)*RawData[[#This Row],[Units_Sold]]</f>
        <v>32772.720000000001</v>
      </c>
      <c r="M48" s="7">
        <f>RawData[[#This Row],[Units_Sold_Offline]]*RawData[[#This Row],[Retail_Price]]</f>
        <v>1759377.5999999999</v>
      </c>
      <c r="N48" s="6">
        <f>RawData[[#This Row],[Units_Sold_Online]]*RawData[[#This Row],[Retail_Price]]</f>
        <v>5571362.4000000004</v>
      </c>
    </row>
    <row r="49" spans="1:14" x14ac:dyDescent="0.25">
      <c r="A49" t="s">
        <v>38</v>
      </c>
      <c r="B49" t="s">
        <v>59</v>
      </c>
      <c r="C49" t="s">
        <v>26</v>
      </c>
      <c r="D49" t="s">
        <v>56</v>
      </c>
      <c r="E49" t="s">
        <v>64</v>
      </c>
      <c r="F49" t="s">
        <v>29</v>
      </c>
      <c r="G49">
        <v>44636</v>
      </c>
      <c r="H49">
        <v>5802680</v>
      </c>
      <c r="I49">
        <v>81</v>
      </c>
      <c r="J49">
        <v>130</v>
      </c>
      <c r="K49" s="1">
        <f>((100-RawData[[#This Row],[Online_Sales_Percentage]])/100)*RawData[[#This Row],[Units_Sold]]</f>
        <v>8480.84</v>
      </c>
      <c r="L49" s="1">
        <f>(RawData[[#This Row],[Online_Sales_Percentage]]/100)*RawData[[#This Row],[Units_Sold]]</f>
        <v>36155.160000000003</v>
      </c>
      <c r="M49" s="7">
        <f>RawData[[#This Row],[Units_Sold_Offline]]*RawData[[#This Row],[Retail_Price]]</f>
        <v>1102509.2</v>
      </c>
      <c r="N49" s="6">
        <f>RawData[[#This Row],[Units_Sold_Online]]*RawData[[#This Row],[Retail_Price]]</f>
        <v>4700170.8000000007</v>
      </c>
    </row>
    <row r="50" spans="1:14" x14ac:dyDescent="0.25">
      <c r="A50" t="s">
        <v>24</v>
      </c>
      <c r="B50" t="s">
        <v>11</v>
      </c>
      <c r="C50" t="s">
        <v>26</v>
      </c>
      <c r="D50" t="s">
        <v>61</v>
      </c>
      <c r="E50" t="s">
        <v>62</v>
      </c>
      <c r="F50" t="s">
        <v>23</v>
      </c>
      <c r="G50">
        <v>48740</v>
      </c>
      <c r="H50">
        <v>5848800</v>
      </c>
      <c r="I50">
        <v>83</v>
      </c>
      <c r="J50">
        <v>120</v>
      </c>
      <c r="K50" s="1">
        <f>((100-RawData[[#This Row],[Online_Sales_Percentage]])/100)*RawData[[#This Row],[Units_Sold]]</f>
        <v>8285.8000000000011</v>
      </c>
      <c r="L50" s="1">
        <f>(RawData[[#This Row],[Online_Sales_Percentage]]/100)*RawData[[#This Row],[Units_Sold]]</f>
        <v>40454.199999999997</v>
      </c>
      <c r="M50" s="7">
        <f>RawData[[#This Row],[Units_Sold_Offline]]*RawData[[#This Row],[Retail_Price]]</f>
        <v>994296.00000000012</v>
      </c>
      <c r="N50" s="6">
        <f>RawData[[#This Row],[Units_Sold_Online]]*RawData[[#This Row],[Retail_Price]]</f>
        <v>4854504</v>
      </c>
    </row>
    <row r="51" spans="1:14" x14ac:dyDescent="0.25">
      <c r="A51" t="s">
        <v>24</v>
      </c>
      <c r="B51" t="s">
        <v>25</v>
      </c>
      <c r="C51" t="s">
        <v>20</v>
      </c>
      <c r="D51" t="s">
        <v>21</v>
      </c>
      <c r="E51" t="s">
        <v>22</v>
      </c>
      <c r="F51" t="s">
        <v>29</v>
      </c>
      <c r="G51">
        <v>38854</v>
      </c>
      <c r="H51">
        <v>4662480</v>
      </c>
      <c r="I51">
        <v>86</v>
      </c>
      <c r="J51">
        <v>120</v>
      </c>
      <c r="K51" s="1">
        <f>((100-RawData[[#This Row],[Online_Sales_Percentage]])/100)*RawData[[#This Row],[Units_Sold]]</f>
        <v>5439.56</v>
      </c>
      <c r="L51" s="1">
        <f>(RawData[[#This Row],[Online_Sales_Percentage]]/100)*RawData[[#This Row],[Units_Sold]]</f>
        <v>33414.44</v>
      </c>
      <c r="M51" s="7">
        <f>RawData[[#This Row],[Units_Sold_Offline]]*RawData[[#This Row],[Retail_Price]]</f>
        <v>652747.20000000007</v>
      </c>
      <c r="N51" s="6">
        <f>RawData[[#This Row],[Units_Sold_Online]]*RawData[[#This Row],[Retail_Price]]</f>
        <v>4009732.8000000003</v>
      </c>
    </row>
    <row r="52" spans="1:14" x14ac:dyDescent="0.25">
      <c r="A52" t="s">
        <v>16</v>
      </c>
      <c r="B52" t="s">
        <v>59</v>
      </c>
      <c r="C52" t="s">
        <v>20</v>
      </c>
      <c r="D52" t="s">
        <v>21</v>
      </c>
      <c r="E52" t="s">
        <v>37</v>
      </c>
      <c r="F52" t="s">
        <v>23</v>
      </c>
      <c r="G52">
        <v>35377</v>
      </c>
      <c r="H52">
        <v>4952780</v>
      </c>
      <c r="I52">
        <v>90</v>
      </c>
      <c r="J52">
        <v>140</v>
      </c>
      <c r="K52" s="1">
        <f>((100-RawData[[#This Row],[Online_Sales_Percentage]])/100)*RawData[[#This Row],[Units_Sold]]</f>
        <v>3537.7000000000003</v>
      </c>
      <c r="L52" s="1">
        <f>(RawData[[#This Row],[Online_Sales_Percentage]]/100)*RawData[[#This Row],[Units_Sold]]</f>
        <v>31839.3</v>
      </c>
      <c r="M52" s="7">
        <f>RawData[[#This Row],[Units_Sold_Offline]]*RawData[[#This Row],[Retail_Price]]</f>
        <v>495278.00000000006</v>
      </c>
      <c r="N52" s="6">
        <f>RawData[[#This Row],[Units_Sold_Online]]*RawData[[#This Row],[Retail_Price]]</f>
        <v>4457502</v>
      </c>
    </row>
    <row r="53" spans="1:14" x14ac:dyDescent="0.25">
      <c r="A53" t="s">
        <v>49</v>
      </c>
      <c r="B53" t="s">
        <v>11</v>
      </c>
      <c r="C53" t="s">
        <v>20</v>
      </c>
      <c r="D53" t="s">
        <v>47</v>
      </c>
      <c r="E53" t="s">
        <v>55</v>
      </c>
      <c r="F53" t="s">
        <v>15</v>
      </c>
      <c r="G53">
        <v>23608</v>
      </c>
      <c r="H53">
        <v>6846320</v>
      </c>
      <c r="I53">
        <v>69</v>
      </c>
      <c r="J53">
        <v>290</v>
      </c>
      <c r="K53" s="1">
        <f>((100-RawData[[#This Row],[Online_Sales_Percentage]])/100)*RawData[[#This Row],[Units_Sold]]</f>
        <v>7318.48</v>
      </c>
      <c r="L53" s="1">
        <f>(RawData[[#This Row],[Online_Sales_Percentage]]/100)*RawData[[#This Row],[Units_Sold]]</f>
        <v>16289.519999999999</v>
      </c>
      <c r="M53" s="7">
        <f>RawData[[#This Row],[Units_Sold_Offline]]*RawData[[#This Row],[Retail_Price]]</f>
        <v>2122359.1999999997</v>
      </c>
      <c r="N53" s="6">
        <f>RawData[[#This Row],[Units_Sold_Online]]*RawData[[#This Row],[Retail_Price]]</f>
        <v>4723960.8</v>
      </c>
    </row>
    <row r="54" spans="1:14" x14ac:dyDescent="0.25">
      <c r="A54" t="s">
        <v>36</v>
      </c>
      <c r="B54" t="s">
        <v>25</v>
      </c>
      <c r="C54" t="s">
        <v>20</v>
      </c>
      <c r="D54" t="s">
        <v>47</v>
      </c>
      <c r="E54" t="s">
        <v>55</v>
      </c>
      <c r="F54" t="s">
        <v>23</v>
      </c>
      <c r="G54">
        <v>19958</v>
      </c>
      <c r="H54">
        <v>3792020</v>
      </c>
      <c r="I54">
        <v>78</v>
      </c>
      <c r="J54">
        <v>190</v>
      </c>
      <c r="K54" s="1">
        <f>((100-RawData[[#This Row],[Online_Sales_Percentage]])/100)*RawData[[#This Row],[Units_Sold]]</f>
        <v>4390.76</v>
      </c>
      <c r="L54" s="1">
        <f>(RawData[[#This Row],[Online_Sales_Percentage]]/100)*RawData[[#This Row],[Units_Sold]]</f>
        <v>15567.24</v>
      </c>
      <c r="M54" s="7">
        <f>RawData[[#This Row],[Units_Sold_Offline]]*RawData[[#This Row],[Retail_Price]]</f>
        <v>834244.4</v>
      </c>
      <c r="N54" s="6">
        <f>RawData[[#This Row],[Units_Sold_Online]]*RawData[[#This Row],[Retail_Price]]</f>
        <v>2957775.6</v>
      </c>
    </row>
    <row r="55" spans="1:14" x14ac:dyDescent="0.25">
      <c r="A55" t="s">
        <v>39</v>
      </c>
      <c r="B55" t="s">
        <v>33</v>
      </c>
      <c r="C55" t="s">
        <v>26</v>
      </c>
      <c r="D55" t="s">
        <v>56</v>
      </c>
      <c r="E55" t="s">
        <v>65</v>
      </c>
      <c r="F55" t="s">
        <v>23</v>
      </c>
      <c r="G55">
        <v>46508</v>
      </c>
      <c r="H55">
        <v>5580960</v>
      </c>
      <c r="I55">
        <v>61</v>
      </c>
      <c r="J55">
        <v>120</v>
      </c>
      <c r="K55" s="1">
        <f>((100-RawData[[#This Row],[Online_Sales_Percentage]])/100)*RawData[[#This Row],[Units_Sold]]</f>
        <v>18138.12</v>
      </c>
      <c r="L55" s="1">
        <f>(RawData[[#This Row],[Online_Sales_Percentage]]/100)*RawData[[#This Row],[Units_Sold]]</f>
        <v>28369.88</v>
      </c>
      <c r="M55" s="7">
        <f>RawData[[#This Row],[Units_Sold_Offline]]*RawData[[#This Row],[Retail_Price]]</f>
        <v>2176574.4</v>
      </c>
      <c r="N55" s="6">
        <f>RawData[[#This Row],[Units_Sold_Online]]*RawData[[#This Row],[Retail_Price]]</f>
        <v>3404385.6</v>
      </c>
    </row>
    <row r="56" spans="1:14" x14ac:dyDescent="0.25">
      <c r="A56" t="s">
        <v>10</v>
      </c>
      <c r="B56" t="s">
        <v>25</v>
      </c>
      <c r="C56" t="s">
        <v>12</v>
      </c>
      <c r="D56" t="s">
        <v>17</v>
      </c>
      <c r="E56" t="s">
        <v>13</v>
      </c>
      <c r="F56" t="s">
        <v>23</v>
      </c>
      <c r="G56">
        <v>42942</v>
      </c>
      <c r="H56">
        <v>6441300</v>
      </c>
      <c r="I56">
        <v>60</v>
      </c>
      <c r="J56">
        <v>150</v>
      </c>
      <c r="K56" s="1">
        <f>((100-RawData[[#This Row],[Online_Sales_Percentage]])/100)*RawData[[#This Row],[Units_Sold]]</f>
        <v>17176.8</v>
      </c>
      <c r="L56" s="1">
        <f>(RawData[[#This Row],[Online_Sales_Percentage]]/100)*RawData[[#This Row],[Units_Sold]]</f>
        <v>25765.200000000001</v>
      </c>
      <c r="M56" s="7">
        <f>RawData[[#This Row],[Units_Sold_Offline]]*RawData[[#This Row],[Retail_Price]]</f>
        <v>2576520</v>
      </c>
      <c r="N56" s="6">
        <f>RawData[[#This Row],[Units_Sold_Online]]*RawData[[#This Row],[Retail_Price]]</f>
        <v>3864780</v>
      </c>
    </row>
    <row r="57" spans="1:14" x14ac:dyDescent="0.25">
      <c r="A57" t="s">
        <v>30</v>
      </c>
      <c r="B57" t="s">
        <v>40</v>
      </c>
      <c r="C57" t="s">
        <v>20</v>
      </c>
      <c r="D57" t="s">
        <v>34</v>
      </c>
      <c r="E57" t="s">
        <v>58</v>
      </c>
      <c r="F57" t="s">
        <v>15</v>
      </c>
      <c r="G57">
        <v>41525</v>
      </c>
      <c r="H57">
        <v>11627000</v>
      </c>
      <c r="I57">
        <v>51</v>
      </c>
      <c r="J57">
        <v>280</v>
      </c>
      <c r="K57" s="1">
        <f>((100-RawData[[#This Row],[Online_Sales_Percentage]])/100)*RawData[[#This Row],[Units_Sold]]</f>
        <v>20347.25</v>
      </c>
      <c r="L57" s="1">
        <f>(RawData[[#This Row],[Online_Sales_Percentage]]/100)*RawData[[#This Row],[Units_Sold]]</f>
        <v>21177.75</v>
      </c>
      <c r="M57" s="7">
        <f>RawData[[#This Row],[Units_Sold_Offline]]*RawData[[#This Row],[Retail_Price]]</f>
        <v>5697230</v>
      </c>
      <c r="N57" s="6">
        <f>RawData[[#This Row],[Units_Sold_Online]]*RawData[[#This Row],[Retail_Price]]</f>
        <v>5929770</v>
      </c>
    </row>
    <row r="58" spans="1:14" x14ac:dyDescent="0.25">
      <c r="A58" t="s">
        <v>16</v>
      </c>
      <c r="B58" t="s">
        <v>59</v>
      </c>
      <c r="C58" t="s">
        <v>26</v>
      </c>
      <c r="D58" t="s">
        <v>61</v>
      </c>
      <c r="E58" t="s">
        <v>62</v>
      </c>
      <c r="F58" t="s">
        <v>15</v>
      </c>
      <c r="G58">
        <v>35468</v>
      </c>
      <c r="H58">
        <v>4610840</v>
      </c>
      <c r="I58">
        <v>72</v>
      </c>
      <c r="J58">
        <v>130</v>
      </c>
      <c r="K58" s="1">
        <f>((100-RawData[[#This Row],[Online_Sales_Percentage]])/100)*RawData[[#This Row],[Units_Sold]]</f>
        <v>9931.0400000000009</v>
      </c>
      <c r="L58" s="1">
        <f>(RawData[[#This Row],[Online_Sales_Percentage]]/100)*RawData[[#This Row],[Units_Sold]]</f>
        <v>25536.959999999999</v>
      </c>
      <c r="M58" s="7">
        <f>RawData[[#This Row],[Units_Sold_Offline]]*RawData[[#This Row],[Retail_Price]]</f>
        <v>1291035.2000000002</v>
      </c>
      <c r="N58" s="6">
        <f>RawData[[#This Row],[Units_Sold_Online]]*RawData[[#This Row],[Retail_Price]]</f>
        <v>3319804.8</v>
      </c>
    </row>
    <row r="59" spans="1:14" x14ac:dyDescent="0.25">
      <c r="A59" t="s">
        <v>10</v>
      </c>
      <c r="B59" t="s">
        <v>59</v>
      </c>
      <c r="C59" t="s">
        <v>20</v>
      </c>
      <c r="D59" t="s">
        <v>21</v>
      </c>
      <c r="E59" t="s">
        <v>22</v>
      </c>
      <c r="F59" t="s">
        <v>29</v>
      </c>
      <c r="G59">
        <v>10473</v>
      </c>
      <c r="H59">
        <v>2513520</v>
      </c>
      <c r="I59">
        <v>65</v>
      </c>
      <c r="J59">
        <v>240</v>
      </c>
      <c r="K59" s="1">
        <f>((100-RawData[[#This Row],[Online_Sales_Percentage]])/100)*RawData[[#This Row],[Units_Sold]]</f>
        <v>3665.5499999999997</v>
      </c>
      <c r="L59" s="1">
        <f>(RawData[[#This Row],[Online_Sales_Percentage]]/100)*RawData[[#This Row],[Units_Sold]]</f>
        <v>6807.45</v>
      </c>
      <c r="M59" s="7">
        <f>RawData[[#This Row],[Units_Sold_Offline]]*RawData[[#This Row],[Retail_Price]]</f>
        <v>879731.99999999988</v>
      </c>
      <c r="N59" s="6">
        <f>RawData[[#This Row],[Units_Sold_Online]]*RawData[[#This Row],[Retail_Price]]</f>
        <v>1633788</v>
      </c>
    </row>
    <row r="60" spans="1:14" x14ac:dyDescent="0.25">
      <c r="A60" t="s">
        <v>19</v>
      </c>
      <c r="B60" t="s">
        <v>43</v>
      </c>
      <c r="C60" t="s">
        <v>26</v>
      </c>
      <c r="D60" t="s">
        <v>27</v>
      </c>
      <c r="E60" t="s">
        <v>28</v>
      </c>
      <c r="F60" t="s">
        <v>15</v>
      </c>
      <c r="G60">
        <v>36845</v>
      </c>
      <c r="H60">
        <v>4421400</v>
      </c>
      <c r="I60">
        <v>72</v>
      </c>
      <c r="J60">
        <v>120</v>
      </c>
      <c r="K60" s="1">
        <f>((100-RawData[[#This Row],[Online_Sales_Percentage]])/100)*RawData[[#This Row],[Units_Sold]]</f>
        <v>10316.6</v>
      </c>
      <c r="L60" s="1">
        <f>(RawData[[#This Row],[Online_Sales_Percentage]]/100)*RawData[[#This Row],[Units_Sold]]</f>
        <v>26528.399999999998</v>
      </c>
      <c r="M60" s="7">
        <f>RawData[[#This Row],[Units_Sold_Offline]]*RawData[[#This Row],[Retail_Price]]</f>
        <v>1237992</v>
      </c>
      <c r="N60" s="6">
        <f>RawData[[#This Row],[Units_Sold_Online]]*RawData[[#This Row],[Retail_Price]]</f>
        <v>3183407.9999999995</v>
      </c>
    </row>
    <row r="61" spans="1:14" x14ac:dyDescent="0.25">
      <c r="A61" t="s">
        <v>36</v>
      </c>
      <c r="B61" t="s">
        <v>43</v>
      </c>
      <c r="C61" t="s">
        <v>26</v>
      </c>
      <c r="D61" t="s">
        <v>61</v>
      </c>
      <c r="E61" t="s">
        <v>66</v>
      </c>
      <c r="F61" t="s">
        <v>15</v>
      </c>
      <c r="G61">
        <v>19956</v>
      </c>
      <c r="H61">
        <v>3791640</v>
      </c>
      <c r="I61">
        <v>60</v>
      </c>
      <c r="J61">
        <v>190</v>
      </c>
      <c r="K61" s="1">
        <f>((100-RawData[[#This Row],[Online_Sales_Percentage]])/100)*RawData[[#This Row],[Units_Sold]]</f>
        <v>7982.4000000000005</v>
      </c>
      <c r="L61" s="1">
        <f>(RawData[[#This Row],[Online_Sales_Percentage]]/100)*RawData[[#This Row],[Units_Sold]]</f>
        <v>11973.6</v>
      </c>
      <c r="M61" s="7">
        <f>RawData[[#This Row],[Units_Sold_Offline]]*RawData[[#This Row],[Retail_Price]]</f>
        <v>1516656</v>
      </c>
      <c r="N61" s="6">
        <f>RawData[[#This Row],[Units_Sold_Online]]*RawData[[#This Row],[Retail_Price]]</f>
        <v>2274984</v>
      </c>
    </row>
    <row r="62" spans="1:14" x14ac:dyDescent="0.25">
      <c r="A62" t="s">
        <v>38</v>
      </c>
      <c r="B62" t="s">
        <v>43</v>
      </c>
      <c r="C62" t="s">
        <v>12</v>
      </c>
      <c r="D62" t="s">
        <v>17</v>
      </c>
      <c r="E62" t="s">
        <v>13</v>
      </c>
      <c r="F62" t="s">
        <v>29</v>
      </c>
      <c r="G62">
        <v>28886</v>
      </c>
      <c r="H62">
        <v>6354920</v>
      </c>
      <c r="I62">
        <v>54</v>
      </c>
      <c r="J62">
        <v>220</v>
      </c>
      <c r="K62" s="1">
        <f>((100-RawData[[#This Row],[Online_Sales_Percentage]])/100)*RawData[[#This Row],[Units_Sold]]</f>
        <v>13287.560000000001</v>
      </c>
      <c r="L62" s="1">
        <f>(RawData[[#This Row],[Online_Sales_Percentage]]/100)*RawData[[#This Row],[Units_Sold]]</f>
        <v>15598.44</v>
      </c>
      <c r="M62" s="7">
        <f>RawData[[#This Row],[Units_Sold_Offline]]*RawData[[#This Row],[Retail_Price]]</f>
        <v>2923263.2</v>
      </c>
      <c r="N62" s="6">
        <f>RawData[[#This Row],[Units_Sold_Online]]*RawData[[#This Row],[Retail_Price]]</f>
        <v>3431656.8000000003</v>
      </c>
    </row>
    <row r="63" spans="1:14" x14ac:dyDescent="0.25">
      <c r="A63" t="s">
        <v>42</v>
      </c>
      <c r="B63" t="s">
        <v>33</v>
      </c>
      <c r="C63" t="s">
        <v>12</v>
      </c>
      <c r="D63" t="s">
        <v>17</v>
      </c>
      <c r="E63" t="s">
        <v>13</v>
      </c>
      <c r="F63" t="s">
        <v>29</v>
      </c>
      <c r="G63">
        <v>21063</v>
      </c>
      <c r="H63">
        <v>5476380</v>
      </c>
      <c r="I63">
        <v>89</v>
      </c>
      <c r="J63">
        <v>260</v>
      </c>
      <c r="K63" s="1">
        <f>((100-RawData[[#This Row],[Online_Sales_Percentage]])/100)*RawData[[#This Row],[Units_Sold]]</f>
        <v>2316.9299999999998</v>
      </c>
      <c r="L63" s="1">
        <f>(RawData[[#This Row],[Online_Sales_Percentage]]/100)*RawData[[#This Row],[Units_Sold]]</f>
        <v>18746.07</v>
      </c>
      <c r="M63" s="7">
        <f>RawData[[#This Row],[Units_Sold_Offline]]*RawData[[#This Row],[Retail_Price]]</f>
        <v>602401.79999999993</v>
      </c>
      <c r="N63" s="6">
        <f>RawData[[#This Row],[Units_Sold_Online]]*RawData[[#This Row],[Retail_Price]]</f>
        <v>4873978.2</v>
      </c>
    </row>
    <row r="64" spans="1:14" x14ac:dyDescent="0.25">
      <c r="A64" t="s">
        <v>19</v>
      </c>
      <c r="B64" t="s">
        <v>33</v>
      </c>
      <c r="C64" t="s">
        <v>20</v>
      </c>
      <c r="D64" t="s">
        <v>34</v>
      </c>
      <c r="E64" t="s">
        <v>35</v>
      </c>
      <c r="F64" t="s">
        <v>29</v>
      </c>
      <c r="G64">
        <v>29308</v>
      </c>
      <c r="H64">
        <v>4396200</v>
      </c>
      <c r="I64">
        <v>77</v>
      </c>
      <c r="J64">
        <v>150</v>
      </c>
      <c r="K64" s="1">
        <f>((100-RawData[[#This Row],[Online_Sales_Percentage]])/100)*RawData[[#This Row],[Units_Sold]]</f>
        <v>6740.84</v>
      </c>
      <c r="L64" s="1">
        <f>(RawData[[#This Row],[Online_Sales_Percentage]]/100)*RawData[[#This Row],[Units_Sold]]</f>
        <v>22567.16</v>
      </c>
      <c r="M64" s="7">
        <f>RawData[[#This Row],[Units_Sold_Offline]]*RawData[[#This Row],[Retail_Price]]</f>
        <v>1011126</v>
      </c>
      <c r="N64" s="6">
        <f>RawData[[#This Row],[Units_Sold_Online]]*RawData[[#This Row],[Retail_Price]]</f>
        <v>3385074</v>
      </c>
    </row>
    <row r="65" spans="1:14" x14ac:dyDescent="0.25">
      <c r="A65" t="s">
        <v>41</v>
      </c>
      <c r="B65" t="s">
        <v>59</v>
      </c>
      <c r="C65" t="s">
        <v>12</v>
      </c>
      <c r="D65" t="s">
        <v>13</v>
      </c>
      <c r="E65" t="s">
        <v>14</v>
      </c>
      <c r="F65" t="s">
        <v>15</v>
      </c>
      <c r="G65">
        <v>27448</v>
      </c>
      <c r="H65">
        <v>3568240</v>
      </c>
      <c r="I65">
        <v>51</v>
      </c>
      <c r="J65">
        <v>130</v>
      </c>
      <c r="K65" s="1">
        <f>((100-RawData[[#This Row],[Online_Sales_Percentage]])/100)*RawData[[#This Row],[Units_Sold]]</f>
        <v>13449.52</v>
      </c>
      <c r="L65" s="1">
        <f>(RawData[[#This Row],[Online_Sales_Percentage]]/100)*RawData[[#This Row],[Units_Sold]]</f>
        <v>13998.48</v>
      </c>
      <c r="M65" s="7">
        <f>RawData[[#This Row],[Units_Sold_Offline]]*RawData[[#This Row],[Retail_Price]]</f>
        <v>1748437.6</v>
      </c>
      <c r="N65" s="6">
        <f>RawData[[#This Row],[Units_Sold_Online]]*RawData[[#This Row],[Retail_Price]]</f>
        <v>1819802.4</v>
      </c>
    </row>
    <row r="66" spans="1:14" x14ac:dyDescent="0.25">
      <c r="A66" t="s">
        <v>16</v>
      </c>
      <c r="B66" t="s">
        <v>43</v>
      </c>
      <c r="C66" t="s">
        <v>12</v>
      </c>
      <c r="D66" t="s">
        <v>13</v>
      </c>
      <c r="E66" t="s">
        <v>46</v>
      </c>
      <c r="F66" t="s">
        <v>23</v>
      </c>
      <c r="G66">
        <v>43996</v>
      </c>
      <c r="H66">
        <v>7039360</v>
      </c>
      <c r="I66">
        <v>81</v>
      </c>
      <c r="J66">
        <v>160</v>
      </c>
      <c r="K66" s="1">
        <f>((100-RawData[[#This Row],[Online_Sales_Percentage]])/100)*RawData[[#This Row],[Units_Sold]]</f>
        <v>8359.24</v>
      </c>
      <c r="L66" s="1">
        <f>(RawData[[#This Row],[Online_Sales_Percentage]]/100)*RawData[[#This Row],[Units_Sold]]</f>
        <v>35636.76</v>
      </c>
      <c r="M66" s="7">
        <f>RawData[[#This Row],[Units_Sold_Offline]]*RawData[[#This Row],[Retail_Price]]</f>
        <v>1337478.3999999999</v>
      </c>
      <c r="N66" s="6">
        <f>RawData[[#This Row],[Units_Sold_Online]]*RawData[[#This Row],[Retail_Price]]</f>
        <v>5701881.6000000006</v>
      </c>
    </row>
    <row r="67" spans="1:14" x14ac:dyDescent="0.25">
      <c r="A67" t="s">
        <v>49</v>
      </c>
      <c r="B67" t="s">
        <v>11</v>
      </c>
      <c r="C67" t="s">
        <v>20</v>
      </c>
      <c r="D67" t="s">
        <v>34</v>
      </c>
      <c r="E67" t="s">
        <v>58</v>
      </c>
      <c r="F67" t="s">
        <v>15</v>
      </c>
      <c r="G67">
        <v>12796</v>
      </c>
      <c r="H67">
        <v>1663480</v>
      </c>
      <c r="I67">
        <v>85</v>
      </c>
      <c r="J67">
        <v>130</v>
      </c>
      <c r="K67" s="1">
        <f>((100-RawData[[#This Row],[Online_Sales_Percentage]])/100)*RawData[[#This Row],[Units_Sold]]</f>
        <v>1919.3999999999999</v>
      </c>
      <c r="L67" s="1">
        <f>(RawData[[#This Row],[Online_Sales_Percentage]]/100)*RawData[[#This Row],[Units_Sold]]</f>
        <v>10876.6</v>
      </c>
      <c r="M67" s="7">
        <f>RawData[[#This Row],[Units_Sold_Offline]]*RawData[[#This Row],[Retail_Price]]</f>
        <v>249521.99999999997</v>
      </c>
      <c r="N67" s="6">
        <f>RawData[[#This Row],[Units_Sold_Online]]*RawData[[#This Row],[Retail_Price]]</f>
        <v>1413958</v>
      </c>
    </row>
    <row r="68" spans="1:14" x14ac:dyDescent="0.25">
      <c r="A68" t="s">
        <v>36</v>
      </c>
      <c r="B68" t="s">
        <v>59</v>
      </c>
      <c r="C68" t="s">
        <v>12</v>
      </c>
      <c r="D68" t="s">
        <v>13</v>
      </c>
      <c r="E68" t="s">
        <v>46</v>
      </c>
      <c r="F68" t="s">
        <v>23</v>
      </c>
      <c r="G68">
        <v>20670</v>
      </c>
      <c r="H68">
        <v>3513900</v>
      </c>
      <c r="I68">
        <v>89</v>
      </c>
      <c r="J68">
        <v>170</v>
      </c>
      <c r="K68" s="1">
        <f>((100-RawData[[#This Row],[Online_Sales_Percentage]])/100)*RawData[[#This Row],[Units_Sold]]</f>
        <v>2273.6999999999998</v>
      </c>
      <c r="L68" s="1">
        <f>(RawData[[#This Row],[Online_Sales_Percentage]]/100)*RawData[[#This Row],[Units_Sold]]</f>
        <v>18396.3</v>
      </c>
      <c r="M68" s="7">
        <f>RawData[[#This Row],[Units_Sold_Offline]]*RawData[[#This Row],[Retail_Price]]</f>
        <v>386528.99999999994</v>
      </c>
      <c r="N68" s="6">
        <f>RawData[[#This Row],[Units_Sold_Online]]*RawData[[#This Row],[Retail_Price]]</f>
        <v>3127371</v>
      </c>
    </row>
    <row r="69" spans="1:14" x14ac:dyDescent="0.25">
      <c r="A69" t="s">
        <v>38</v>
      </c>
      <c r="B69" t="s">
        <v>33</v>
      </c>
      <c r="C69" t="s">
        <v>12</v>
      </c>
      <c r="D69" t="s">
        <v>17</v>
      </c>
      <c r="E69" t="s">
        <v>13</v>
      </c>
      <c r="F69" t="s">
        <v>15</v>
      </c>
      <c r="G69">
        <v>14434</v>
      </c>
      <c r="H69">
        <v>4330200</v>
      </c>
      <c r="I69">
        <v>77</v>
      </c>
      <c r="J69">
        <v>300</v>
      </c>
      <c r="K69" s="1">
        <f>((100-RawData[[#This Row],[Online_Sales_Percentage]])/100)*RawData[[#This Row],[Units_Sold]]</f>
        <v>3319.82</v>
      </c>
      <c r="L69" s="1">
        <f>(RawData[[#This Row],[Online_Sales_Percentage]]/100)*RawData[[#This Row],[Units_Sold]]</f>
        <v>11114.18</v>
      </c>
      <c r="M69" s="7">
        <f>RawData[[#This Row],[Units_Sold_Offline]]*RawData[[#This Row],[Retail_Price]]</f>
        <v>995946</v>
      </c>
      <c r="N69" s="6">
        <f>RawData[[#This Row],[Units_Sold_Online]]*RawData[[#This Row],[Retail_Price]]</f>
        <v>3334254</v>
      </c>
    </row>
    <row r="70" spans="1:14" x14ac:dyDescent="0.25">
      <c r="A70" t="s">
        <v>49</v>
      </c>
      <c r="B70" t="s">
        <v>44</v>
      </c>
      <c r="C70" t="s">
        <v>26</v>
      </c>
      <c r="D70" t="s">
        <v>50</v>
      </c>
      <c r="E70" t="s">
        <v>63</v>
      </c>
      <c r="F70" t="s">
        <v>29</v>
      </c>
      <c r="G70">
        <v>37917</v>
      </c>
      <c r="H70">
        <v>7204230</v>
      </c>
      <c r="I70">
        <v>86</v>
      </c>
      <c r="J70">
        <v>190</v>
      </c>
      <c r="K70" s="1">
        <f>((100-RawData[[#This Row],[Online_Sales_Percentage]])/100)*RawData[[#This Row],[Units_Sold]]</f>
        <v>5308.38</v>
      </c>
      <c r="L70" s="1">
        <f>(RawData[[#This Row],[Online_Sales_Percentage]]/100)*RawData[[#This Row],[Units_Sold]]</f>
        <v>32608.62</v>
      </c>
      <c r="M70" s="7">
        <f>RawData[[#This Row],[Units_Sold_Offline]]*RawData[[#This Row],[Retail_Price]]</f>
        <v>1008592.2000000001</v>
      </c>
      <c r="N70" s="6">
        <f>RawData[[#This Row],[Units_Sold_Online]]*RawData[[#This Row],[Retail_Price]]</f>
        <v>6195637.7999999998</v>
      </c>
    </row>
    <row r="71" spans="1:14" x14ac:dyDescent="0.25">
      <c r="A71" t="s">
        <v>38</v>
      </c>
      <c r="B71" t="s">
        <v>44</v>
      </c>
      <c r="C71" t="s">
        <v>20</v>
      </c>
      <c r="D71" t="s">
        <v>21</v>
      </c>
      <c r="E71" t="s">
        <v>37</v>
      </c>
      <c r="F71" t="s">
        <v>29</v>
      </c>
      <c r="G71">
        <v>31268</v>
      </c>
      <c r="H71">
        <v>2814120</v>
      </c>
      <c r="I71">
        <v>61</v>
      </c>
      <c r="J71">
        <v>90</v>
      </c>
      <c r="K71" s="1">
        <f>((100-RawData[[#This Row],[Online_Sales_Percentage]])/100)*RawData[[#This Row],[Units_Sold]]</f>
        <v>12194.52</v>
      </c>
      <c r="L71" s="1">
        <f>(RawData[[#This Row],[Online_Sales_Percentage]]/100)*RawData[[#This Row],[Units_Sold]]</f>
        <v>19073.48</v>
      </c>
      <c r="M71" s="7">
        <f>RawData[[#This Row],[Units_Sold_Offline]]*RawData[[#This Row],[Retail_Price]]</f>
        <v>1097506.8</v>
      </c>
      <c r="N71" s="6">
        <f>RawData[[#This Row],[Units_Sold_Online]]*RawData[[#This Row],[Retail_Price]]</f>
        <v>1716613.2</v>
      </c>
    </row>
    <row r="72" spans="1:14" x14ac:dyDescent="0.25">
      <c r="A72" t="s">
        <v>10</v>
      </c>
      <c r="B72" t="s">
        <v>25</v>
      </c>
      <c r="C72" t="s">
        <v>20</v>
      </c>
      <c r="D72" t="s">
        <v>47</v>
      </c>
      <c r="E72" t="s">
        <v>48</v>
      </c>
      <c r="F72" t="s">
        <v>29</v>
      </c>
      <c r="G72">
        <v>27420</v>
      </c>
      <c r="H72">
        <v>7403400</v>
      </c>
      <c r="I72">
        <v>50</v>
      </c>
      <c r="J72">
        <v>270</v>
      </c>
      <c r="K72" s="1">
        <f>((100-RawData[[#This Row],[Online_Sales_Percentage]])/100)*RawData[[#This Row],[Units_Sold]]</f>
        <v>13710</v>
      </c>
      <c r="L72" s="1">
        <f>(RawData[[#This Row],[Online_Sales_Percentage]]/100)*RawData[[#This Row],[Units_Sold]]</f>
        <v>13710</v>
      </c>
      <c r="M72" s="7">
        <f>RawData[[#This Row],[Units_Sold_Offline]]*RawData[[#This Row],[Retail_Price]]</f>
        <v>3701700</v>
      </c>
      <c r="N72" s="6">
        <f>RawData[[#This Row],[Units_Sold_Online]]*RawData[[#This Row],[Retail_Price]]</f>
        <v>3701700</v>
      </c>
    </row>
    <row r="73" spans="1:14" x14ac:dyDescent="0.25">
      <c r="A73" t="s">
        <v>39</v>
      </c>
      <c r="B73" t="s">
        <v>43</v>
      </c>
      <c r="C73" t="s">
        <v>12</v>
      </c>
      <c r="D73" t="s">
        <v>13</v>
      </c>
      <c r="E73" t="s">
        <v>46</v>
      </c>
      <c r="F73" t="s">
        <v>15</v>
      </c>
      <c r="G73">
        <v>49926</v>
      </c>
      <c r="H73">
        <v>3494820</v>
      </c>
      <c r="I73">
        <v>74</v>
      </c>
      <c r="J73">
        <v>70</v>
      </c>
      <c r="K73" s="1">
        <f>((100-RawData[[#This Row],[Online_Sales_Percentage]])/100)*RawData[[#This Row],[Units_Sold]]</f>
        <v>12980.76</v>
      </c>
      <c r="L73" s="1">
        <f>(RawData[[#This Row],[Online_Sales_Percentage]]/100)*RawData[[#This Row],[Units_Sold]]</f>
        <v>36945.24</v>
      </c>
      <c r="M73" s="7">
        <f>RawData[[#This Row],[Units_Sold_Offline]]*RawData[[#This Row],[Retail_Price]]</f>
        <v>908653.20000000007</v>
      </c>
      <c r="N73" s="6">
        <f>RawData[[#This Row],[Units_Sold_Online]]*RawData[[#This Row],[Retail_Price]]</f>
        <v>2586166.7999999998</v>
      </c>
    </row>
    <row r="74" spans="1:14" x14ac:dyDescent="0.25">
      <c r="A74" t="s">
        <v>10</v>
      </c>
      <c r="B74" t="s">
        <v>59</v>
      </c>
      <c r="C74" t="s">
        <v>20</v>
      </c>
      <c r="D74" t="s">
        <v>34</v>
      </c>
      <c r="E74" t="s">
        <v>35</v>
      </c>
      <c r="F74" t="s">
        <v>15</v>
      </c>
      <c r="G74">
        <v>38355</v>
      </c>
      <c r="H74">
        <v>4219050</v>
      </c>
      <c r="I74">
        <v>74</v>
      </c>
      <c r="J74">
        <v>110</v>
      </c>
      <c r="K74" s="1">
        <f>((100-RawData[[#This Row],[Online_Sales_Percentage]])/100)*RawData[[#This Row],[Units_Sold]]</f>
        <v>9972.3000000000011</v>
      </c>
      <c r="L74" s="1">
        <f>(RawData[[#This Row],[Online_Sales_Percentage]]/100)*RawData[[#This Row],[Units_Sold]]</f>
        <v>28382.7</v>
      </c>
      <c r="M74" s="7">
        <f>RawData[[#This Row],[Units_Sold_Offline]]*RawData[[#This Row],[Retail_Price]]</f>
        <v>1096953.0000000002</v>
      </c>
      <c r="N74" s="6">
        <f>RawData[[#This Row],[Units_Sold_Online]]*RawData[[#This Row],[Retail_Price]]</f>
        <v>3122097</v>
      </c>
    </row>
    <row r="75" spans="1:14" x14ac:dyDescent="0.25">
      <c r="A75" t="s">
        <v>52</v>
      </c>
      <c r="B75" t="s">
        <v>43</v>
      </c>
      <c r="C75" t="s">
        <v>26</v>
      </c>
      <c r="D75" t="s">
        <v>56</v>
      </c>
      <c r="E75" t="s">
        <v>64</v>
      </c>
      <c r="F75" t="s">
        <v>15</v>
      </c>
      <c r="G75">
        <v>35303</v>
      </c>
      <c r="H75">
        <v>7413630</v>
      </c>
      <c r="I75">
        <v>81</v>
      </c>
      <c r="J75">
        <v>210</v>
      </c>
      <c r="K75" s="1">
        <f>((100-RawData[[#This Row],[Online_Sales_Percentage]])/100)*RawData[[#This Row],[Units_Sold]]</f>
        <v>6707.57</v>
      </c>
      <c r="L75" s="1">
        <f>(RawData[[#This Row],[Online_Sales_Percentage]]/100)*RawData[[#This Row],[Units_Sold]]</f>
        <v>28595.43</v>
      </c>
      <c r="M75" s="7">
        <f>RawData[[#This Row],[Units_Sold_Offline]]*RawData[[#This Row],[Retail_Price]]</f>
        <v>1408589.7</v>
      </c>
      <c r="N75" s="6">
        <f>RawData[[#This Row],[Units_Sold_Online]]*RawData[[#This Row],[Retail_Price]]</f>
        <v>6005040.2999999998</v>
      </c>
    </row>
    <row r="76" spans="1:14" x14ac:dyDescent="0.25">
      <c r="A76" t="s">
        <v>16</v>
      </c>
      <c r="B76" t="s">
        <v>43</v>
      </c>
      <c r="C76" t="s">
        <v>26</v>
      </c>
      <c r="D76" t="s">
        <v>56</v>
      </c>
      <c r="E76" t="s">
        <v>64</v>
      </c>
      <c r="F76" t="s">
        <v>15</v>
      </c>
      <c r="G76">
        <v>9847</v>
      </c>
      <c r="H76">
        <v>2067870</v>
      </c>
      <c r="I76">
        <v>72</v>
      </c>
      <c r="J76">
        <v>210</v>
      </c>
      <c r="K76" s="1">
        <f>((100-RawData[[#This Row],[Online_Sales_Percentage]])/100)*RawData[[#This Row],[Units_Sold]]</f>
        <v>2757.1600000000003</v>
      </c>
      <c r="L76" s="1">
        <f>(RawData[[#This Row],[Online_Sales_Percentage]]/100)*RawData[[#This Row],[Units_Sold]]</f>
        <v>7089.84</v>
      </c>
      <c r="M76" s="7">
        <f>RawData[[#This Row],[Units_Sold_Offline]]*RawData[[#This Row],[Retail_Price]]</f>
        <v>579003.60000000009</v>
      </c>
      <c r="N76" s="6">
        <f>RawData[[#This Row],[Units_Sold_Online]]*RawData[[#This Row],[Retail_Price]]</f>
        <v>1488866.4000000001</v>
      </c>
    </row>
    <row r="77" spans="1:14" x14ac:dyDescent="0.25">
      <c r="A77" t="s">
        <v>42</v>
      </c>
      <c r="B77" t="s">
        <v>40</v>
      </c>
      <c r="C77" t="s">
        <v>20</v>
      </c>
      <c r="D77" t="s">
        <v>21</v>
      </c>
      <c r="E77" t="s">
        <v>22</v>
      </c>
      <c r="F77" t="s">
        <v>29</v>
      </c>
      <c r="G77">
        <v>21735</v>
      </c>
      <c r="H77">
        <v>3042900</v>
      </c>
      <c r="I77">
        <v>77</v>
      </c>
      <c r="J77">
        <v>140</v>
      </c>
      <c r="K77" s="1">
        <f>((100-RawData[[#This Row],[Online_Sales_Percentage]])/100)*RawData[[#This Row],[Units_Sold]]</f>
        <v>4999.05</v>
      </c>
      <c r="L77" s="1">
        <f>(RawData[[#This Row],[Online_Sales_Percentage]]/100)*RawData[[#This Row],[Units_Sold]]</f>
        <v>16735.95</v>
      </c>
      <c r="M77" s="7">
        <f>RawData[[#This Row],[Units_Sold_Offline]]*RawData[[#This Row],[Retail_Price]]</f>
        <v>699867</v>
      </c>
      <c r="N77" s="6">
        <f>RawData[[#This Row],[Units_Sold_Online]]*RawData[[#This Row],[Retail_Price]]</f>
        <v>2343033</v>
      </c>
    </row>
    <row r="78" spans="1:14" x14ac:dyDescent="0.25">
      <c r="A78" t="s">
        <v>24</v>
      </c>
      <c r="B78" t="s">
        <v>44</v>
      </c>
      <c r="C78" t="s">
        <v>26</v>
      </c>
      <c r="D78" t="s">
        <v>27</v>
      </c>
      <c r="E78" t="s">
        <v>28</v>
      </c>
      <c r="F78" t="s">
        <v>29</v>
      </c>
      <c r="G78">
        <v>45961</v>
      </c>
      <c r="H78">
        <v>6434540</v>
      </c>
      <c r="I78">
        <v>58</v>
      </c>
      <c r="J78">
        <v>140</v>
      </c>
      <c r="K78" s="1">
        <f>((100-RawData[[#This Row],[Online_Sales_Percentage]])/100)*RawData[[#This Row],[Units_Sold]]</f>
        <v>19303.62</v>
      </c>
      <c r="L78" s="1">
        <f>(RawData[[#This Row],[Online_Sales_Percentage]]/100)*RawData[[#This Row],[Units_Sold]]</f>
        <v>26657.379999999997</v>
      </c>
      <c r="M78" s="7">
        <f>RawData[[#This Row],[Units_Sold_Offline]]*RawData[[#This Row],[Retail_Price]]</f>
        <v>2702506.8</v>
      </c>
      <c r="N78" s="6">
        <f>RawData[[#This Row],[Units_Sold_Online]]*RawData[[#This Row],[Retail_Price]]</f>
        <v>3732033.1999999997</v>
      </c>
    </row>
    <row r="79" spans="1:14" x14ac:dyDescent="0.25">
      <c r="A79" t="s">
        <v>30</v>
      </c>
      <c r="B79" t="s">
        <v>43</v>
      </c>
      <c r="C79" t="s">
        <v>20</v>
      </c>
      <c r="D79" t="s">
        <v>47</v>
      </c>
      <c r="E79" t="s">
        <v>55</v>
      </c>
      <c r="F79" t="s">
        <v>23</v>
      </c>
      <c r="G79">
        <v>18692</v>
      </c>
      <c r="H79">
        <v>3364560</v>
      </c>
      <c r="I79">
        <v>83</v>
      </c>
      <c r="J79">
        <v>180</v>
      </c>
      <c r="K79" s="1">
        <f>((100-RawData[[#This Row],[Online_Sales_Percentage]])/100)*RawData[[#This Row],[Units_Sold]]</f>
        <v>3177.6400000000003</v>
      </c>
      <c r="L79" s="1">
        <f>(RawData[[#This Row],[Online_Sales_Percentage]]/100)*RawData[[#This Row],[Units_Sold]]</f>
        <v>15514.359999999999</v>
      </c>
      <c r="M79" s="7">
        <f>RawData[[#This Row],[Units_Sold_Offline]]*RawData[[#This Row],[Retail_Price]]</f>
        <v>571975.20000000007</v>
      </c>
      <c r="N79" s="6">
        <f>RawData[[#This Row],[Units_Sold_Online]]*RawData[[#This Row],[Retail_Price]]</f>
        <v>2792584.8</v>
      </c>
    </row>
    <row r="80" spans="1:14" x14ac:dyDescent="0.25">
      <c r="A80" t="s">
        <v>19</v>
      </c>
      <c r="B80" t="s">
        <v>25</v>
      </c>
      <c r="C80" t="s">
        <v>20</v>
      </c>
      <c r="D80" t="s">
        <v>47</v>
      </c>
      <c r="E80" t="s">
        <v>55</v>
      </c>
      <c r="F80" t="s">
        <v>29</v>
      </c>
      <c r="G80">
        <v>46766</v>
      </c>
      <c r="H80">
        <v>9820860</v>
      </c>
      <c r="I80">
        <v>60</v>
      </c>
      <c r="J80">
        <v>210</v>
      </c>
      <c r="K80" s="1">
        <f>((100-RawData[[#This Row],[Online_Sales_Percentage]])/100)*RawData[[#This Row],[Units_Sold]]</f>
        <v>18706.400000000001</v>
      </c>
      <c r="L80" s="1">
        <f>(RawData[[#This Row],[Online_Sales_Percentage]]/100)*RawData[[#This Row],[Units_Sold]]</f>
        <v>28059.599999999999</v>
      </c>
      <c r="M80" s="7">
        <f>RawData[[#This Row],[Units_Sold_Offline]]*RawData[[#This Row],[Retail_Price]]</f>
        <v>3928344.0000000005</v>
      </c>
      <c r="N80" s="6">
        <f>RawData[[#This Row],[Units_Sold_Online]]*RawData[[#This Row],[Retail_Price]]</f>
        <v>5892516</v>
      </c>
    </row>
    <row r="81" spans="1:14" x14ac:dyDescent="0.25">
      <c r="A81" t="s">
        <v>49</v>
      </c>
      <c r="B81" t="s">
        <v>33</v>
      </c>
      <c r="C81" t="s">
        <v>26</v>
      </c>
      <c r="D81" t="s">
        <v>50</v>
      </c>
      <c r="E81" t="s">
        <v>67</v>
      </c>
      <c r="F81" t="s">
        <v>23</v>
      </c>
      <c r="G81">
        <v>6244</v>
      </c>
      <c r="H81">
        <v>874160</v>
      </c>
      <c r="I81">
        <v>86</v>
      </c>
      <c r="J81">
        <v>140</v>
      </c>
      <c r="K81" s="1">
        <f>((100-RawData[[#This Row],[Online_Sales_Percentage]])/100)*RawData[[#This Row],[Units_Sold]]</f>
        <v>874.16000000000008</v>
      </c>
      <c r="L81" s="1">
        <f>(RawData[[#This Row],[Online_Sales_Percentage]]/100)*RawData[[#This Row],[Units_Sold]]</f>
        <v>5369.84</v>
      </c>
      <c r="M81" s="7">
        <f>RawData[[#This Row],[Units_Sold_Offline]]*RawData[[#This Row],[Retail_Price]]</f>
        <v>122382.40000000001</v>
      </c>
      <c r="N81" s="6">
        <f>RawData[[#This Row],[Units_Sold_Online]]*RawData[[#This Row],[Retail_Price]]</f>
        <v>751777.6</v>
      </c>
    </row>
    <row r="82" spans="1:14" x14ac:dyDescent="0.25">
      <c r="A82" t="s">
        <v>39</v>
      </c>
      <c r="B82" t="s">
        <v>11</v>
      </c>
      <c r="C82" t="s">
        <v>12</v>
      </c>
      <c r="D82" t="s">
        <v>31</v>
      </c>
      <c r="E82" t="s">
        <v>32</v>
      </c>
      <c r="F82" t="s">
        <v>29</v>
      </c>
      <c r="G82">
        <v>30045</v>
      </c>
      <c r="H82">
        <v>7210800</v>
      </c>
      <c r="I82">
        <v>73</v>
      </c>
      <c r="J82">
        <v>240</v>
      </c>
      <c r="K82" s="1">
        <f>((100-RawData[[#This Row],[Online_Sales_Percentage]])/100)*RawData[[#This Row],[Units_Sold]]</f>
        <v>8112.1500000000005</v>
      </c>
      <c r="L82" s="1">
        <f>(RawData[[#This Row],[Online_Sales_Percentage]]/100)*RawData[[#This Row],[Units_Sold]]</f>
        <v>21932.85</v>
      </c>
      <c r="M82" s="7">
        <f>RawData[[#This Row],[Units_Sold_Offline]]*RawData[[#This Row],[Retail_Price]]</f>
        <v>1946916.0000000002</v>
      </c>
      <c r="N82" s="6">
        <f>RawData[[#This Row],[Units_Sold_Online]]*RawData[[#This Row],[Retail_Price]]</f>
        <v>5263884</v>
      </c>
    </row>
    <row r="83" spans="1:14" x14ac:dyDescent="0.25">
      <c r="A83" t="s">
        <v>10</v>
      </c>
      <c r="B83" t="s">
        <v>33</v>
      </c>
      <c r="C83" t="s">
        <v>26</v>
      </c>
      <c r="D83" t="s">
        <v>27</v>
      </c>
      <c r="E83" t="s">
        <v>28</v>
      </c>
      <c r="F83" t="s">
        <v>15</v>
      </c>
      <c r="G83">
        <v>29193</v>
      </c>
      <c r="H83">
        <v>5838600</v>
      </c>
      <c r="I83">
        <v>89</v>
      </c>
      <c r="J83">
        <v>200</v>
      </c>
      <c r="K83" s="1">
        <f>((100-RawData[[#This Row],[Online_Sales_Percentage]])/100)*RawData[[#This Row],[Units_Sold]]</f>
        <v>3211.23</v>
      </c>
      <c r="L83" s="1">
        <f>(RawData[[#This Row],[Online_Sales_Percentage]]/100)*RawData[[#This Row],[Units_Sold]]</f>
        <v>25981.77</v>
      </c>
      <c r="M83" s="7">
        <f>RawData[[#This Row],[Units_Sold_Offline]]*RawData[[#This Row],[Retail_Price]]</f>
        <v>642246</v>
      </c>
      <c r="N83" s="6">
        <f>RawData[[#This Row],[Units_Sold_Online]]*RawData[[#This Row],[Retail_Price]]</f>
        <v>5196354</v>
      </c>
    </row>
    <row r="84" spans="1:14" x14ac:dyDescent="0.25">
      <c r="A84" t="s">
        <v>16</v>
      </c>
      <c r="B84" t="s">
        <v>25</v>
      </c>
      <c r="C84" t="s">
        <v>12</v>
      </c>
      <c r="D84" t="s">
        <v>13</v>
      </c>
      <c r="E84" t="s">
        <v>14</v>
      </c>
      <c r="F84" t="s">
        <v>15</v>
      </c>
      <c r="G84">
        <v>17746</v>
      </c>
      <c r="H84">
        <v>2839360</v>
      </c>
      <c r="I84">
        <v>78</v>
      </c>
      <c r="J84">
        <v>160</v>
      </c>
      <c r="K84" s="1">
        <f>((100-RawData[[#This Row],[Online_Sales_Percentage]])/100)*RawData[[#This Row],[Units_Sold]]</f>
        <v>3904.12</v>
      </c>
      <c r="L84" s="1">
        <f>(RawData[[#This Row],[Online_Sales_Percentage]]/100)*RawData[[#This Row],[Units_Sold]]</f>
        <v>13841.880000000001</v>
      </c>
      <c r="M84" s="7">
        <f>RawData[[#This Row],[Units_Sold_Offline]]*RawData[[#This Row],[Retail_Price]]</f>
        <v>624659.19999999995</v>
      </c>
      <c r="N84" s="6">
        <f>RawData[[#This Row],[Units_Sold_Online]]*RawData[[#This Row],[Retail_Price]]</f>
        <v>2214700.8000000003</v>
      </c>
    </row>
    <row r="85" spans="1:14" x14ac:dyDescent="0.25">
      <c r="A85" t="s">
        <v>36</v>
      </c>
      <c r="B85" t="s">
        <v>33</v>
      </c>
      <c r="C85" t="s">
        <v>20</v>
      </c>
      <c r="D85" t="s">
        <v>34</v>
      </c>
      <c r="E85" t="s">
        <v>35</v>
      </c>
      <c r="F85" t="s">
        <v>23</v>
      </c>
      <c r="G85">
        <v>15402</v>
      </c>
      <c r="H85">
        <v>4312560</v>
      </c>
      <c r="I85">
        <v>85</v>
      </c>
      <c r="J85">
        <v>280</v>
      </c>
      <c r="K85" s="1">
        <f>((100-RawData[[#This Row],[Online_Sales_Percentage]])/100)*RawData[[#This Row],[Units_Sold]]</f>
        <v>2310.2999999999997</v>
      </c>
      <c r="L85" s="1">
        <f>(RawData[[#This Row],[Online_Sales_Percentage]]/100)*RawData[[#This Row],[Units_Sold]]</f>
        <v>13091.699999999999</v>
      </c>
      <c r="M85" s="7">
        <f>RawData[[#This Row],[Units_Sold_Offline]]*RawData[[#This Row],[Retail_Price]]</f>
        <v>646883.99999999988</v>
      </c>
      <c r="N85" s="6">
        <f>RawData[[#This Row],[Units_Sold_Online]]*RawData[[#This Row],[Retail_Price]]</f>
        <v>3665675.9999999995</v>
      </c>
    </row>
    <row r="86" spans="1:14" x14ac:dyDescent="0.25">
      <c r="A86" t="s">
        <v>39</v>
      </c>
      <c r="B86" t="s">
        <v>44</v>
      </c>
      <c r="C86" t="s">
        <v>12</v>
      </c>
      <c r="D86" t="s">
        <v>31</v>
      </c>
      <c r="E86" t="s">
        <v>45</v>
      </c>
      <c r="F86" t="s">
        <v>23</v>
      </c>
      <c r="G86">
        <v>18455</v>
      </c>
      <c r="H86">
        <v>3321900</v>
      </c>
      <c r="I86">
        <v>87</v>
      </c>
      <c r="J86">
        <v>180</v>
      </c>
      <c r="K86" s="1">
        <f>((100-RawData[[#This Row],[Online_Sales_Percentage]])/100)*RawData[[#This Row],[Units_Sold]]</f>
        <v>2399.15</v>
      </c>
      <c r="L86" s="1">
        <f>(RawData[[#This Row],[Online_Sales_Percentage]]/100)*RawData[[#This Row],[Units_Sold]]</f>
        <v>16055.85</v>
      </c>
      <c r="M86" s="7">
        <f>RawData[[#This Row],[Units_Sold_Offline]]*RawData[[#This Row],[Retail_Price]]</f>
        <v>431847</v>
      </c>
      <c r="N86" s="6">
        <f>RawData[[#This Row],[Units_Sold_Online]]*RawData[[#This Row],[Retail_Price]]</f>
        <v>2890053</v>
      </c>
    </row>
    <row r="87" spans="1:14" x14ac:dyDescent="0.25">
      <c r="A87" t="s">
        <v>39</v>
      </c>
      <c r="B87" t="s">
        <v>59</v>
      </c>
      <c r="C87" t="s">
        <v>26</v>
      </c>
      <c r="D87" t="s">
        <v>61</v>
      </c>
      <c r="E87" t="s">
        <v>62</v>
      </c>
      <c r="F87" t="s">
        <v>23</v>
      </c>
      <c r="G87">
        <v>24769</v>
      </c>
      <c r="H87">
        <v>6439940</v>
      </c>
      <c r="I87">
        <v>52</v>
      </c>
      <c r="J87">
        <v>260</v>
      </c>
      <c r="K87" s="1">
        <f>((100-RawData[[#This Row],[Online_Sales_Percentage]])/100)*RawData[[#This Row],[Units_Sold]]</f>
        <v>11889.119999999999</v>
      </c>
      <c r="L87" s="1">
        <f>(RawData[[#This Row],[Online_Sales_Percentage]]/100)*RawData[[#This Row],[Units_Sold]]</f>
        <v>12879.880000000001</v>
      </c>
      <c r="M87" s="7">
        <f>RawData[[#This Row],[Units_Sold_Offline]]*RawData[[#This Row],[Retail_Price]]</f>
        <v>3091171.1999999997</v>
      </c>
      <c r="N87" s="6">
        <f>RawData[[#This Row],[Units_Sold_Online]]*RawData[[#This Row],[Retail_Price]]</f>
        <v>3348768.8000000003</v>
      </c>
    </row>
    <row r="88" spans="1:14" x14ac:dyDescent="0.25">
      <c r="A88" t="s">
        <v>39</v>
      </c>
      <c r="B88" t="s">
        <v>43</v>
      </c>
      <c r="C88" t="s">
        <v>20</v>
      </c>
      <c r="D88" t="s">
        <v>21</v>
      </c>
      <c r="E88" t="s">
        <v>37</v>
      </c>
      <c r="F88" t="s">
        <v>15</v>
      </c>
      <c r="G88">
        <v>5936</v>
      </c>
      <c r="H88">
        <v>1009120</v>
      </c>
      <c r="I88">
        <v>73</v>
      </c>
      <c r="J88">
        <v>170</v>
      </c>
      <c r="K88" s="1">
        <f>((100-RawData[[#This Row],[Online_Sales_Percentage]])/100)*RawData[[#This Row],[Units_Sold]]</f>
        <v>1602.72</v>
      </c>
      <c r="L88" s="1">
        <f>(RawData[[#This Row],[Online_Sales_Percentage]]/100)*RawData[[#This Row],[Units_Sold]]</f>
        <v>4333.28</v>
      </c>
      <c r="M88" s="7">
        <f>RawData[[#This Row],[Units_Sold_Offline]]*RawData[[#This Row],[Retail_Price]]</f>
        <v>272462.40000000002</v>
      </c>
      <c r="N88" s="6">
        <f>RawData[[#This Row],[Units_Sold_Online]]*RawData[[#This Row],[Retail_Price]]</f>
        <v>736657.6</v>
      </c>
    </row>
    <row r="89" spans="1:14" x14ac:dyDescent="0.25">
      <c r="A89" t="s">
        <v>36</v>
      </c>
      <c r="B89" t="s">
        <v>43</v>
      </c>
      <c r="C89" t="s">
        <v>12</v>
      </c>
      <c r="D89" t="s">
        <v>13</v>
      </c>
      <c r="E89" t="s">
        <v>46</v>
      </c>
      <c r="F89" t="s">
        <v>15</v>
      </c>
      <c r="G89">
        <v>23385</v>
      </c>
      <c r="H89">
        <v>6781650</v>
      </c>
      <c r="I89">
        <v>57</v>
      </c>
      <c r="J89">
        <v>290</v>
      </c>
      <c r="K89" s="1">
        <f>((100-RawData[[#This Row],[Online_Sales_Percentage]])/100)*RawData[[#This Row],[Units_Sold]]</f>
        <v>10055.549999999999</v>
      </c>
      <c r="L89" s="1">
        <f>(RawData[[#This Row],[Online_Sales_Percentage]]/100)*RawData[[#This Row],[Units_Sold]]</f>
        <v>13329.449999999999</v>
      </c>
      <c r="M89" s="7">
        <f>RawData[[#This Row],[Units_Sold_Offline]]*RawData[[#This Row],[Retail_Price]]</f>
        <v>2916109.5</v>
      </c>
      <c r="N89" s="6">
        <f>RawData[[#This Row],[Units_Sold_Online]]*RawData[[#This Row],[Retail_Price]]</f>
        <v>3865540.4999999995</v>
      </c>
    </row>
    <row r="90" spans="1:14" x14ac:dyDescent="0.25">
      <c r="A90" t="s">
        <v>38</v>
      </c>
      <c r="B90" t="s">
        <v>59</v>
      </c>
      <c r="C90" t="s">
        <v>20</v>
      </c>
      <c r="D90" t="s">
        <v>34</v>
      </c>
      <c r="E90" t="s">
        <v>58</v>
      </c>
      <c r="F90" t="s">
        <v>23</v>
      </c>
      <c r="G90">
        <v>46124</v>
      </c>
      <c r="H90">
        <v>5073640</v>
      </c>
      <c r="I90">
        <v>76</v>
      </c>
      <c r="J90">
        <v>110</v>
      </c>
      <c r="K90" s="1">
        <f>((100-RawData[[#This Row],[Online_Sales_Percentage]])/100)*RawData[[#This Row],[Units_Sold]]</f>
        <v>11069.76</v>
      </c>
      <c r="L90" s="1">
        <f>(RawData[[#This Row],[Online_Sales_Percentage]]/100)*RawData[[#This Row],[Units_Sold]]</f>
        <v>35054.239999999998</v>
      </c>
      <c r="M90" s="7">
        <f>RawData[[#This Row],[Units_Sold_Offline]]*RawData[[#This Row],[Retail_Price]]</f>
        <v>1217673.6000000001</v>
      </c>
      <c r="N90" s="6">
        <f>RawData[[#This Row],[Units_Sold_Online]]*RawData[[#This Row],[Retail_Price]]</f>
        <v>3855966.4</v>
      </c>
    </row>
    <row r="91" spans="1:14" x14ac:dyDescent="0.25">
      <c r="A91" t="s">
        <v>52</v>
      </c>
      <c r="B91" t="s">
        <v>43</v>
      </c>
      <c r="C91" t="s">
        <v>12</v>
      </c>
      <c r="D91" t="s">
        <v>17</v>
      </c>
      <c r="E91" t="s">
        <v>18</v>
      </c>
      <c r="F91" t="s">
        <v>29</v>
      </c>
      <c r="G91">
        <v>10225</v>
      </c>
      <c r="H91">
        <v>2760750</v>
      </c>
      <c r="I91">
        <v>88</v>
      </c>
      <c r="J91">
        <v>270</v>
      </c>
      <c r="K91" s="1">
        <f>((100-RawData[[#This Row],[Online_Sales_Percentage]])/100)*RawData[[#This Row],[Units_Sold]]</f>
        <v>1227</v>
      </c>
      <c r="L91" s="1">
        <f>(RawData[[#This Row],[Online_Sales_Percentage]]/100)*RawData[[#This Row],[Units_Sold]]</f>
        <v>8998</v>
      </c>
      <c r="M91" s="7">
        <f>RawData[[#This Row],[Units_Sold_Offline]]*RawData[[#This Row],[Retail_Price]]</f>
        <v>331290</v>
      </c>
      <c r="N91" s="6">
        <f>RawData[[#This Row],[Units_Sold_Online]]*RawData[[#This Row],[Retail_Price]]</f>
        <v>2429460</v>
      </c>
    </row>
    <row r="92" spans="1:14" x14ac:dyDescent="0.25">
      <c r="A92" t="s">
        <v>16</v>
      </c>
      <c r="B92" t="s">
        <v>59</v>
      </c>
      <c r="C92" t="s">
        <v>12</v>
      </c>
      <c r="D92" t="s">
        <v>13</v>
      </c>
      <c r="E92" t="s">
        <v>46</v>
      </c>
      <c r="F92" t="s">
        <v>15</v>
      </c>
      <c r="G92">
        <v>26666</v>
      </c>
      <c r="H92">
        <v>3199920</v>
      </c>
      <c r="I92">
        <v>85</v>
      </c>
      <c r="J92">
        <v>120</v>
      </c>
      <c r="K92" s="1">
        <f>((100-RawData[[#This Row],[Online_Sales_Percentage]])/100)*RawData[[#This Row],[Units_Sold]]</f>
        <v>3999.8999999999996</v>
      </c>
      <c r="L92" s="1">
        <f>(RawData[[#This Row],[Online_Sales_Percentage]]/100)*RawData[[#This Row],[Units_Sold]]</f>
        <v>22666.1</v>
      </c>
      <c r="M92" s="7">
        <f>RawData[[#This Row],[Units_Sold_Offline]]*RawData[[#This Row],[Retail_Price]]</f>
        <v>479987.99999999994</v>
      </c>
      <c r="N92" s="6">
        <f>RawData[[#This Row],[Units_Sold_Online]]*RawData[[#This Row],[Retail_Price]]</f>
        <v>2719932</v>
      </c>
    </row>
    <row r="93" spans="1:14" x14ac:dyDescent="0.25">
      <c r="A93" t="s">
        <v>19</v>
      </c>
      <c r="B93" t="s">
        <v>11</v>
      </c>
      <c r="C93" t="s">
        <v>20</v>
      </c>
      <c r="D93" t="s">
        <v>47</v>
      </c>
      <c r="E93" t="s">
        <v>48</v>
      </c>
      <c r="F93" t="s">
        <v>23</v>
      </c>
      <c r="G93">
        <v>42110</v>
      </c>
      <c r="H93">
        <v>3789900</v>
      </c>
      <c r="I93">
        <v>78</v>
      </c>
      <c r="J93">
        <v>90</v>
      </c>
      <c r="K93" s="1">
        <f>((100-RawData[[#This Row],[Online_Sales_Percentage]])/100)*RawData[[#This Row],[Units_Sold]]</f>
        <v>9264.2000000000007</v>
      </c>
      <c r="L93" s="1">
        <f>(RawData[[#This Row],[Online_Sales_Percentage]]/100)*RawData[[#This Row],[Units_Sold]]</f>
        <v>32845.800000000003</v>
      </c>
      <c r="M93" s="7">
        <f>RawData[[#This Row],[Units_Sold_Offline]]*RawData[[#This Row],[Retail_Price]]</f>
        <v>833778.00000000012</v>
      </c>
      <c r="N93" s="6">
        <f>RawData[[#This Row],[Units_Sold_Online]]*RawData[[#This Row],[Retail_Price]]</f>
        <v>2956122.0000000005</v>
      </c>
    </row>
    <row r="94" spans="1:14" x14ac:dyDescent="0.25">
      <c r="A94" t="s">
        <v>52</v>
      </c>
      <c r="B94" t="s">
        <v>40</v>
      </c>
      <c r="C94" t="s">
        <v>12</v>
      </c>
      <c r="D94" t="s">
        <v>17</v>
      </c>
      <c r="E94" t="s">
        <v>13</v>
      </c>
      <c r="F94" t="s">
        <v>29</v>
      </c>
      <c r="G94">
        <v>21473</v>
      </c>
      <c r="H94">
        <v>2147300</v>
      </c>
      <c r="I94">
        <v>81</v>
      </c>
      <c r="J94">
        <v>100</v>
      </c>
      <c r="K94" s="1">
        <f>((100-RawData[[#This Row],[Online_Sales_Percentage]])/100)*RawData[[#This Row],[Units_Sold]]</f>
        <v>4079.87</v>
      </c>
      <c r="L94" s="1">
        <f>(RawData[[#This Row],[Online_Sales_Percentage]]/100)*RawData[[#This Row],[Units_Sold]]</f>
        <v>17393.13</v>
      </c>
      <c r="M94" s="7">
        <f>RawData[[#This Row],[Units_Sold_Offline]]*RawData[[#This Row],[Retail_Price]]</f>
        <v>407987</v>
      </c>
      <c r="N94" s="6">
        <f>RawData[[#This Row],[Units_Sold_Online]]*RawData[[#This Row],[Retail_Price]]</f>
        <v>1739313</v>
      </c>
    </row>
    <row r="95" spans="1:14" x14ac:dyDescent="0.25">
      <c r="A95" t="s">
        <v>10</v>
      </c>
      <c r="B95" t="s">
        <v>33</v>
      </c>
      <c r="C95" t="s">
        <v>12</v>
      </c>
      <c r="D95" t="s">
        <v>13</v>
      </c>
      <c r="E95" t="s">
        <v>14</v>
      </c>
      <c r="F95" t="s">
        <v>29</v>
      </c>
      <c r="G95">
        <v>34384</v>
      </c>
      <c r="H95">
        <v>8939840</v>
      </c>
      <c r="I95">
        <v>87</v>
      </c>
      <c r="J95">
        <v>260</v>
      </c>
      <c r="K95" s="1">
        <f>((100-RawData[[#This Row],[Online_Sales_Percentage]])/100)*RawData[[#This Row],[Units_Sold]]</f>
        <v>4469.92</v>
      </c>
      <c r="L95" s="1">
        <f>(RawData[[#This Row],[Online_Sales_Percentage]]/100)*RawData[[#This Row],[Units_Sold]]</f>
        <v>29914.079999999998</v>
      </c>
      <c r="M95" s="7">
        <f>RawData[[#This Row],[Units_Sold_Offline]]*RawData[[#This Row],[Retail_Price]]</f>
        <v>1162179.2</v>
      </c>
      <c r="N95" s="6">
        <f>RawData[[#This Row],[Units_Sold_Online]]*RawData[[#This Row],[Retail_Price]]</f>
        <v>7777660.7999999998</v>
      </c>
    </row>
    <row r="96" spans="1:14" x14ac:dyDescent="0.25">
      <c r="A96" t="s">
        <v>19</v>
      </c>
      <c r="B96" t="s">
        <v>44</v>
      </c>
      <c r="C96" t="s">
        <v>12</v>
      </c>
      <c r="D96" t="s">
        <v>17</v>
      </c>
      <c r="E96" t="s">
        <v>18</v>
      </c>
      <c r="F96" t="s">
        <v>29</v>
      </c>
      <c r="G96">
        <v>43980</v>
      </c>
      <c r="H96">
        <v>9235800</v>
      </c>
      <c r="I96">
        <v>52</v>
      </c>
      <c r="J96">
        <v>210</v>
      </c>
      <c r="K96" s="1">
        <f>((100-RawData[[#This Row],[Online_Sales_Percentage]])/100)*RawData[[#This Row],[Units_Sold]]</f>
        <v>21110.399999999998</v>
      </c>
      <c r="L96" s="1">
        <f>(RawData[[#This Row],[Online_Sales_Percentage]]/100)*RawData[[#This Row],[Units_Sold]]</f>
        <v>22869.600000000002</v>
      </c>
      <c r="M96" s="7">
        <f>RawData[[#This Row],[Units_Sold_Offline]]*RawData[[#This Row],[Retail_Price]]</f>
        <v>4433184</v>
      </c>
      <c r="N96" s="6">
        <f>RawData[[#This Row],[Units_Sold_Online]]*RawData[[#This Row],[Retail_Price]]</f>
        <v>4802616</v>
      </c>
    </row>
    <row r="97" spans="1:14" x14ac:dyDescent="0.25">
      <c r="A97" t="s">
        <v>10</v>
      </c>
      <c r="B97" t="s">
        <v>44</v>
      </c>
      <c r="C97" t="s">
        <v>20</v>
      </c>
      <c r="D97" t="s">
        <v>34</v>
      </c>
      <c r="E97" t="s">
        <v>35</v>
      </c>
      <c r="F97" t="s">
        <v>29</v>
      </c>
      <c r="G97">
        <v>28721</v>
      </c>
      <c r="H97">
        <v>8329090</v>
      </c>
      <c r="I97">
        <v>61</v>
      </c>
      <c r="J97">
        <v>290</v>
      </c>
      <c r="K97" s="1">
        <f>((100-RawData[[#This Row],[Online_Sales_Percentage]])/100)*RawData[[#This Row],[Units_Sold]]</f>
        <v>11201.19</v>
      </c>
      <c r="L97" s="1">
        <f>(RawData[[#This Row],[Online_Sales_Percentage]]/100)*RawData[[#This Row],[Units_Sold]]</f>
        <v>17519.810000000001</v>
      </c>
      <c r="M97" s="7">
        <f>RawData[[#This Row],[Units_Sold_Offline]]*RawData[[#This Row],[Retail_Price]]</f>
        <v>3248345.1</v>
      </c>
      <c r="N97" s="6">
        <f>RawData[[#This Row],[Units_Sold_Online]]*RawData[[#This Row],[Retail_Price]]</f>
        <v>5080744.9000000004</v>
      </c>
    </row>
    <row r="98" spans="1:14" x14ac:dyDescent="0.25">
      <c r="A98" t="s">
        <v>39</v>
      </c>
      <c r="B98" t="s">
        <v>25</v>
      </c>
      <c r="C98" t="s">
        <v>26</v>
      </c>
      <c r="D98" t="s">
        <v>53</v>
      </c>
      <c r="E98" t="s">
        <v>60</v>
      </c>
      <c r="F98" t="s">
        <v>23</v>
      </c>
      <c r="G98">
        <v>37079</v>
      </c>
      <c r="H98">
        <v>8528170</v>
      </c>
      <c r="I98">
        <v>68</v>
      </c>
      <c r="J98">
        <v>230</v>
      </c>
      <c r="K98" s="1">
        <f>((100-RawData[[#This Row],[Online_Sales_Percentage]])/100)*RawData[[#This Row],[Units_Sold]]</f>
        <v>11865.28</v>
      </c>
      <c r="L98" s="1">
        <f>(RawData[[#This Row],[Online_Sales_Percentage]]/100)*RawData[[#This Row],[Units_Sold]]</f>
        <v>25213.72</v>
      </c>
      <c r="M98" s="7">
        <f>RawData[[#This Row],[Units_Sold_Offline]]*RawData[[#This Row],[Retail_Price]]</f>
        <v>2729014.4000000004</v>
      </c>
      <c r="N98" s="6">
        <f>RawData[[#This Row],[Units_Sold_Online]]*RawData[[#This Row],[Retail_Price]]</f>
        <v>5799155.6000000006</v>
      </c>
    </row>
    <row r="99" spans="1:14" x14ac:dyDescent="0.25">
      <c r="A99" t="s">
        <v>38</v>
      </c>
      <c r="B99" t="s">
        <v>43</v>
      </c>
      <c r="C99" t="s">
        <v>12</v>
      </c>
      <c r="D99" t="s">
        <v>17</v>
      </c>
      <c r="E99" t="s">
        <v>13</v>
      </c>
      <c r="F99" t="s">
        <v>29</v>
      </c>
      <c r="G99">
        <v>45351</v>
      </c>
      <c r="H99">
        <v>7256160</v>
      </c>
      <c r="I99">
        <v>75</v>
      </c>
      <c r="J99">
        <v>160</v>
      </c>
      <c r="K99" s="1">
        <f>((100-RawData[[#This Row],[Online_Sales_Percentage]])/100)*RawData[[#This Row],[Units_Sold]]</f>
        <v>11337.75</v>
      </c>
      <c r="L99" s="1">
        <f>(RawData[[#This Row],[Online_Sales_Percentage]]/100)*RawData[[#This Row],[Units_Sold]]</f>
        <v>34013.25</v>
      </c>
      <c r="M99" s="7">
        <f>RawData[[#This Row],[Units_Sold_Offline]]*RawData[[#This Row],[Retail_Price]]</f>
        <v>1814040</v>
      </c>
      <c r="N99" s="6">
        <f>RawData[[#This Row],[Units_Sold_Online]]*RawData[[#This Row],[Retail_Price]]</f>
        <v>5442120</v>
      </c>
    </row>
    <row r="100" spans="1:14" x14ac:dyDescent="0.25">
      <c r="A100" t="s">
        <v>39</v>
      </c>
      <c r="B100" t="s">
        <v>11</v>
      </c>
      <c r="C100" t="s">
        <v>12</v>
      </c>
      <c r="D100" t="s">
        <v>31</v>
      </c>
      <c r="E100" t="s">
        <v>45</v>
      </c>
      <c r="F100" t="s">
        <v>29</v>
      </c>
      <c r="G100">
        <v>22676</v>
      </c>
      <c r="H100">
        <v>1814080</v>
      </c>
      <c r="I100">
        <v>62</v>
      </c>
      <c r="J100">
        <v>80</v>
      </c>
      <c r="K100" s="1">
        <f>((100-RawData[[#This Row],[Online_Sales_Percentage]])/100)*RawData[[#This Row],[Units_Sold]]</f>
        <v>8616.8799999999992</v>
      </c>
      <c r="L100" s="1">
        <f>(RawData[[#This Row],[Online_Sales_Percentage]]/100)*RawData[[#This Row],[Units_Sold]]</f>
        <v>14059.12</v>
      </c>
      <c r="M100" s="7">
        <f>RawData[[#This Row],[Units_Sold_Offline]]*RawData[[#This Row],[Retail_Price]]</f>
        <v>689350.39999999991</v>
      </c>
      <c r="N100" s="6">
        <f>RawData[[#This Row],[Units_Sold_Online]]*RawData[[#This Row],[Retail_Price]]</f>
        <v>1124729.6000000001</v>
      </c>
    </row>
    <row r="101" spans="1:14" x14ac:dyDescent="0.25">
      <c r="A101" t="s">
        <v>38</v>
      </c>
      <c r="B101" t="s">
        <v>40</v>
      </c>
      <c r="C101" t="s">
        <v>20</v>
      </c>
      <c r="D101" t="s">
        <v>47</v>
      </c>
      <c r="E101" t="s">
        <v>48</v>
      </c>
      <c r="F101" t="s">
        <v>15</v>
      </c>
      <c r="G101">
        <v>13858</v>
      </c>
      <c r="H101">
        <v>2217280</v>
      </c>
      <c r="I101">
        <v>81</v>
      </c>
      <c r="J101">
        <v>160</v>
      </c>
      <c r="K101" s="1">
        <f>((100-RawData[[#This Row],[Online_Sales_Percentage]])/100)*RawData[[#This Row],[Units_Sold]]</f>
        <v>2633.02</v>
      </c>
      <c r="L101" s="1">
        <f>(RawData[[#This Row],[Online_Sales_Percentage]]/100)*RawData[[#This Row],[Units_Sold]]</f>
        <v>11224.980000000001</v>
      </c>
      <c r="M101" s="7">
        <f>RawData[[#This Row],[Units_Sold_Offline]]*RawData[[#This Row],[Retail_Price]]</f>
        <v>421283.2</v>
      </c>
      <c r="N101" s="6">
        <f>RawData[[#This Row],[Units_Sold_Online]]*RawData[[#This Row],[Retail_Price]]</f>
        <v>1795996.8000000003</v>
      </c>
    </row>
    <row r="102" spans="1:14" x14ac:dyDescent="0.25">
      <c r="A102" t="s">
        <v>16</v>
      </c>
      <c r="B102" t="s">
        <v>11</v>
      </c>
      <c r="C102" t="s">
        <v>20</v>
      </c>
      <c r="D102" t="s">
        <v>47</v>
      </c>
      <c r="E102" t="s">
        <v>48</v>
      </c>
      <c r="F102" t="s">
        <v>23</v>
      </c>
      <c r="G102">
        <v>40440</v>
      </c>
      <c r="H102">
        <v>11727600</v>
      </c>
      <c r="I102">
        <v>70</v>
      </c>
      <c r="J102">
        <v>290</v>
      </c>
      <c r="K102" s="1">
        <f>((100-RawData[[#This Row],[Online_Sales_Percentage]])/100)*RawData[[#This Row],[Units_Sold]]</f>
        <v>12132</v>
      </c>
      <c r="L102" s="1">
        <f>(RawData[[#This Row],[Online_Sales_Percentage]]/100)*RawData[[#This Row],[Units_Sold]]</f>
        <v>28308</v>
      </c>
      <c r="M102" s="7">
        <f>RawData[[#This Row],[Units_Sold_Offline]]*RawData[[#This Row],[Retail_Price]]</f>
        <v>3518280</v>
      </c>
      <c r="N102" s="6">
        <f>RawData[[#This Row],[Units_Sold_Online]]*RawData[[#This Row],[Retail_Price]]</f>
        <v>8209320</v>
      </c>
    </row>
    <row r="103" spans="1:14" x14ac:dyDescent="0.25">
      <c r="A103" t="s">
        <v>24</v>
      </c>
      <c r="B103" t="s">
        <v>11</v>
      </c>
      <c r="C103" t="s">
        <v>20</v>
      </c>
      <c r="D103" t="s">
        <v>47</v>
      </c>
      <c r="E103" t="s">
        <v>48</v>
      </c>
      <c r="F103" t="s">
        <v>15</v>
      </c>
      <c r="G103">
        <v>46682</v>
      </c>
      <c r="H103">
        <v>12604140</v>
      </c>
      <c r="I103">
        <v>62</v>
      </c>
      <c r="J103">
        <v>270</v>
      </c>
      <c r="K103" s="1">
        <f>((100-RawData[[#This Row],[Online_Sales_Percentage]])/100)*RawData[[#This Row],[Units_Sold]]</f>
        <v>17739.16</v>
      </c>
      <c r="L103" s="1">
        <f>(RawData[[#This Row],[Online_Sales_Percentage]]/100)*RawData[[#This Row],[Units_Sold]]</f>
        <v>28942.84</v>
      </c>
      <c r="M103" s="7">
        <f>RawData[[#This Row],[Units_Sold_Offline]]*RawData[[#This Row],[Retail_Price]]</f>
        <v>4789573.2</v>
      </c>
      <c r="N103" s="6">
        <f>RawData[[#This Row],[Units_Sold_Online]]*RawData[[#This Row],[Retail_Price]]</f>
        <v>7814566.7999999998</v>
      </c>
    </row>
    <row r="104" spans="1:14" x14ac:dyDescent="0.25">
      <c r="A104" t="s">
        <v>42</v>
      </c>
      <c r="B104" t="s">
        <v>25</v>
      </c>
      <c r="C104" t="s">
        <v>26</v>
      </c>
      <c r="D104" t="s">
        <v>53</v>
      </c>
      <c r="E104" t="s">
        <v>68</v>
      </c>
      <c r="F104" t="s">
        <v>29</v>
      </c>
      <c r="G104">
        <v>33156</v>
      </c>
      <c r="H104">
        <v>8289000</v>
      </c>
      <c r="I104">
        <v>73</v>
      </c>
      <c r="J104">
        <v>250</v>
      </c>
      <c r="K104" s="1">
        <f>((100-RawData[[#This Row],[Online_Sales_Percentage]])/100)*RawData[[#This Row],[Units_Sold]]</f>
        <v>8952.1200000000008</v>
      </c>
      <c r="L104" s="1">
        <f>(RawData[[#This Row],[Online_Sales_Percentage]]/100)*RawData[[#This Row],[Units_Sold]]</f>
        <v>24203.88</v>
      </c>
      <c r="M104" s="7">
        <f>RawData[[#This Row],[Units_Sold_Offline]]*RawData[[#This Row],[Retail_Price]]</f>
        <v>2238030</v>
      </c>
      <c r="N104" s="6">
        <f>RawData[[#This Row],[Units_Sold_Online]]*RawData[[#This Row],[Retail_Price]]</f>
        <v>6050970</v>
      </c>
    </row>
    <row r="105" spans="1:14" x14ac:dyDescent="0.25">
      <c r="A105" t="s">
        <v>16</v>
      </c>
      <c r="B105" t="s">
        <v>44</v>
      </c>
      <c r="C105" t="s">
        <v>26</v>
      </c>
      <c r="D105" t="s">
        <v>61</v>
      </c>
      <c r="E105" t="s">
        <v>62</v>
      </c>
      <c r="F105" t="s">
        <v>15</v>
      </c>
      <c r="G105">
        <v>40417</v>
      </c>
      <c r="H105">
        <v>5658380</v>
      </c>
      <c r="I105">
        <v>73</v>
      </c>
      <c r="J105">
        <v>140</v>
      </c>
      <c r="K105" s="1">
        <f>((100-RawData[[#This Row],[Online_Sales_Percentage]])/100)*RawData[[#This Row],[Units_Sold]]</f>
        <v>10912.59</v>
      </c>
      <c r="L105" s="1">
        <f>(RawData[[#This Row],[Online_Sales_Percentage]]/100)*RawData[[#This Row],[Units_Sold]]</f>
        <v>29504.41</v>
      </c>
      <c r="M105" s="7">
        <f>RawData[[#This Row],[Units_Sold_Offline]]*RawData[[#This Row],[Retail_Price]]</f>
        <v>1527762.6</v>
      </c>
      <c r="N105" s="6">
        <f>RawData[[#This Row],[Units_Sold_Online]]*RawData[[#This Row],[Retail_Price]]</f>
        <v>4130617.4</v>
      </c>
    </row>
    <row r="106" spans="1:14" x14ac:dyDescent="0.25">
      <c r="A106" t="s">
        <v>39</v>
      </c>
      <c r="B106" t="s">
        <v>43</v>
      </c>
      <c r="C106" t="s">
        <v>12</v>
      </c>
      <c r="D106" t="s">
        <v>13</v>
      </c>
      <c r="E106" t="s">
        <v>14</v>
      </c>
      <c r="F106" t="s">
        <v>23</v>
      </c>
      <c r="G106">
        <v>9747</v>
      </c>
      <c r="H106">
        <v>2924100</v>
      </c>
      <c r="I106">
        <v>55</v>
      </c>
      <c r="J106">
        <v>300</v>
      </c>
      <c r="K106" s="1">
        <f>((100-RawData[[#This Row],[Online_Sales_Percentage]])/100)*RawData[[#This Row],[Units_Sold]]</f>
        <v>4386.1500000000005</v>
      </c>
      <c r="L106" s="1">
        <f>(RawData[[#This Row],[Online_Sales_Percentage]]/100)*RawData[[#This Row],[Units_Sold]]</f>
        <v>5360.85</v>
      </c>
      <c r="M106" s="7">
        <f>RawData[[#This Row],[Units_Sold_Offline]]*RawData[[#This Row],[Retail_Price]]</f>
        <v>1315845.0000000002</v>
      </c>
      <c r="N106" s="6">
        <f>RawData[[#This Row],[Units_Sold_Online]]*RawData[[#This Row],[Retail_Price]]</f>
        <v>1608255</v>
      </c>
    </row>
    <row r="107" spans="1:14" x14ac:dyDescent="0.25">
      <c r="A107" t="s">
        <v>49</v>
      </c>
      <c r="B107" t="s">
        <v>33</v>
      </c>
      <c r="C107" t="s">
        <v>20</v>
      </c>
      <c r="D107" t="s">
        <v>47</v>
      </c>
      <c r="E107" t="s">
        <v>48</v>
      </c>
      <c r="F107" t="s">
        <v>29</v>
      </c>
      <c r="G107">
        <v>24860</v>
      </c>
      <c r="H107">
        <v>4723400</v>
      </c>
      <c r="I107">
        <v>63</v>
      </c>
      <c r="J107">
        <v>190</v>
      </c>
      <c r="K107" s="1">
        <f>((100-RawData[[#This Row],[Online_Sales_Percentage]])/100)*RawData[[#This Row],[Units_Sold]]</f>
        <v>9198.2000000000007</v>
      </c>
      <c r="L107" s="1">
        <f>(RawData[[#This Row],[Online_Sales_Percentage]]/100)*RawData[[#This Row],[Units_Sold]]</f>
        <v>15661.8</v>
      </c>
      <c r="M107" s="7">
        <f>RawData[[#This Row],[Units_Sold_Offline]]*RawData[[#This Row],[Retail_Price]]</f>
        <v>1747658.0000000002</v>
      </c>
      <c r="N107" s="6">
        <f>RawData[[#This Row],[Units_Sold_Online]]*RawData[[#This Row],[Retail_Price]]</f>
        <v>2975742</v>
      </c>
    </row>
    <row r="108" spans="1:14" x14ac:dyDescent="0.25">
      <c r="A108" t="s">
        <v>41</v>
      </c>
      <c r="B108" t="s">
        <v>43</v>
      </c>
      <c r="C108" t="s">
        <v>26</v>
      </c>
      <c r="D108" t="s">
        <v>53</v>
      </c>
      <c r="E108" t="s">
        <v>54</v>
      </c>
      <c r="F108" t="s">
        <v>29</v>
      </c>
      <c r="G108">
        <v>16375</v>
      </c>
      <c r="H108">
        <v>1637500</v>
      </c>
      <c r="I108">
        <v>71</v>
      </c>
      <c r="J108">
        <v>100</v>
      </c>
      <c r="K108" s="1">
        <f>((100-RawData[[#This Row],[Online_Sales_Percentage]])/100)*RawData[[#This Row],[Units_Sold]]</f>
        <v>4748.75</v>
      </c>
      <c r="L108" s="1">
        <f>(RawData[[#This Row],[Online_Sales_Percentage]]/100)*RawData[[#This Row],[Units_Sold]]</f>
        <v>11626.25</v>
      </c>
      <c r="M108" s="7">
        <f>RawData[[#This Row],[Units_Sold_Offline]]*RawData[[#This Row],[Retail_Price]]</f>
        <v>474875</v>
      </c>
      <c r="N108" s="6">
        <f>RawData[[#This Row],[Units_Sold_Online]]*RawData[[#This Row],[Retail_Price]]</f>
        <v>1162625</v>
      </c>
    </row>
    <row r="109" spans="1:14" x14ac:dyDescent="0.25">
      <c r="A109" t="s">
        <v>52</v>
      </c>
      <c r="B109" t="s">
        <v>33</v>
      </c>
      <c r="C109" t="s">
        <v>26</v>
      </c>
      <c r="D109" t="s">
        <v>61</v>
      </c>
      <c r="E109" t="s">
        <v>62</v>
      </c>
      <c r="F109" t="s">
        <v>15</v>
      </c>
      <c r="G109">
        <v>39856</v>
      </c>
      <c r="H109">
        <v>5181280</v>
      </c>
      <c r="I109">
        <v>90</v>
      </c>
      <c r="J109">
        <v>130</v>
      </c>
      <c r="K109" s="1">
        <f>((100-RawData[[#This Row],[Online_Sales_Percentage]])/100)*RawData[[#This Row],[Units_Sold]]</f>
        <v>3985.6000000000004</v>
      </c>
      <c r="L109" s="1">
        <f>(RawData[[#This Row],[Online_Sales_Percentage]]/100)*RawData[[#This Row],[Units_Sold]]</f>
        <v>35870.400000000001</v>
      </c>
      <c r="M109" s="7">
        <f>RawData[[#This Row],[Units_Sold_Offline]]*RawData[[#This Row],[Retail_Price]]</f>
        <v>518128.00000000006</v>
      </c>
      <c r="N109" s="6">
        <f>RawData[[#This Row],[Units_Sold_Online]]*RawData[[#This Row],[Retail_Price]]</f>
        <v>4663152</v>
      </c>
    </row>
    <row r="110" spans="1:14" x14ac:dyDescent="0.25">
      <c r="A110" t="s">
        <v>39</v>
      </c>
      <c r="B110" t="s">
        <v>40</v>
      </c>
      <c r="C110" t="s">
        <v>12</v>
      </c>
      <c r="D110" t="s">
        <v>31</v>
      </c>
      <c r="E110" t="s">
        <v>32</v>
      </c>
      <c r="F110" t="s">
        <v>23</v>
      </c>
      <c r="G110">
        <v>6899</v>
      </c>
      <c r="H110">
        <v>1172830</v>
      </c>
      <c r="I110">
        <v>75</v>
      </c>
      <c r="J110">
        <v>170</v>
      </c>
      <c r="K110" s="1">
        <f>((100-RawData[[#This Row],[Online_Sales_Percentage]])/100)*RawData[[#This Row],[Units_Sold]]</f>
        <v>1724.75</v>
      </c>
      <c r="L110" s="1">
        <f>(RawData[[#This Row],[Online_Sales_Percentage]]/100)*RawData[[#This Row],[Units_Sold]]</f>
        <v>5174.25</v>
      </c>
      <c r="M110" s="7">
        <f>RawData[[#This Row],[Units_Sold_Offline]]*RawData[[#This Row],[Retail_Price]]</f>
        <v>293207.5</v>
      </c>
      <c r="N110" s="6">
        <f>RawData[[#This Row],[Units_Sold_Online]]*RawData[[#This Row],[Retail_Price]]</f>
        <v>879622.5</v>
      </c>
    </row>
    <row r="111" spans="1:14" x14ac:dyDescent="0.25">
      <c r="A111" t="s">
        <v>19</v>
      </c>
      <c r="B111" t="s">
        <v>40</v>
      </c>
      <c r="C111" t="s">
        <v>12</v>
      </c>
      <c r="D111" t="s">
        <v>31</v>
      </c>
      <c r="E111" t="s">
        <v>32</v>
      </c>
      <c r="F111" t="s">
        <v>15</v>
      </c>
      <c r="G111">
        <v>49804</v>
      </c>
      <c r="H111">
        <v>12949040</v>
      </c>
      <c r="I111">
        <v>77</v>
      </c>
      <c r="J111">
        <v>260</v>
      </c>
      <c r="K111" s="1">
        <f>((100-RawData[[#This Row],[Online_Sales_Percentage]])/100)*RawData[[#This Row],[Units_Sold]]</f>
        <v>11454.92</v>
      </c>
      <c r="L111" s="1">
        <f>(RawData[[#This Row],[Online_Sales_Percentage]]/100)*RawData[[#This Row],[Units_Sold]]</f>
        <v>38349.08</v>
      </c>
      <c r="M111" s="7">
        <f>RawData[[#This Row],[Units_Sold_Offline]]*RawData[[#This Row],[Retail_Price]]</f>
        <v>2978279.2</v>
      </c>
      <c r="N111" s="6">
        <f>RawData[[#This Row],[Units_Sold_Online]]*RawData[[#This Row],[Retail_Price]]</f>
        <v>9970760.8000000007</v>
      </c>
    </row>
    <row r="112" spans="1:14" x14ac:dyDescent="0.25">
      <c r="A112" t="s">
        <v>30</v>
      </c>
      <c r="B112" t="s">
        <v>25</v>
      </c>
      <c r="C112" t="s">
        <v>12</v>
      </c>
      <c r="D112" t="s">
        <v>31</v>
      </c>
      <c r="E112" t="s">
        <v>32</v>
      </c>
      <c r="F112" t="s">
        <v>29</v>
      </c>
      <c r="G112">
        <v>13232</v>
      </c>
      <c r="H112">
        <v>1852480</v>
      </c>
      <c r="I112">
        <v>53</v>
      </c>
      <c r="J112">
        <v>140</v>
      </c>
      <c r="K112" s="1">
        <f>((100-RawData[[#This Row],[Online_Sales_Percentage]])/100)*RawData[[#This Row],[Units_Sold]]</f>
        <v>6219.04</v>
      </c>
      <c r="L112" s="1">
        <f>(RawData[[#This Row],[Online_Sales_Percentage]]/100)*RawData[[#This Row],[Units_Sold]]</f>
        <v>7012.96</v>
      </c>
      <c r="M112" s="7">
        <f>RawData[[#This Row],[Units_Sold_Offline]]*RawData[[#This Row],[Retail_Price]]</f>
        <v>870665.6</v>
      </c>
      <c r="N112" s="6">
        <f>RawData[[#This Row],[Units_Sold_Online]]*RawData[[#This Row],[Retail_Price]]</f>
        <v>981814.4</v>
      </c>
    </row>
    <row r="113" spans="1:14" x14ac:dyDescent="0.25">
      <c r="A113" t="s">
        <v>16</v>
      </c>
      <c r="B113" t="s">
        <v>40</v>
      </c>
      <c r="C113" t="s">
        <v>12</v>
      </c>
      <c r="D113" t="s">
        <v>13</v>
      </c>
      <c r="E113" t="s">
        <v>14</v>
      </c>
      <c r="F113" t="s">
        <v>15</v>
      </c>
      <c r="G113">
        <v>47604</v>
      </c>
      <c r="H113">
        <v>4284360</v>
      </c>
      <c r="I113">
        <v>78</v>
      </c>
      <c r="J113">
        <v>90</v>
      </c>
      <c r="K113" s="1">
        <f>((100-RawData[[#This Row],[Online_Sales_Percentage]])/100)*RawData[[#This Row],[Units_Sold]]</f>
        <v>10472.879999999999</v>
      </c>
      <c r="L113" s="1">
        <f>(RawData[[#This Row],[Online_Sales_Percentage]]/100)*RawData[[#This Row],[Units_Sold]]</f>
        <v>37131.120000000003</v>
      </c>
      <c r="M113" s="7">
        <f>RawData[[#This Row],[Units_Sold_Offline]]*RawData[[#This Row],[Retail_Price]]</f>
        <v>942559.2</v>
      </c>
      <c r="N113" s="6">
        <f>RawData[[#This Row],[Units_Sold_Online]]*RawData[[#This Row],[Retail_Price]]</f>
        <v>3341800.8000000003</v>
      </c>
    </row>
    <row r="114" spans="1:14" x14ac:dyDescent="0.25">
      <c r="A114" t="s">
        <v>36</v>
      </c>
      <c r="B114" t="s">
        <v>11</v>
      </c>
      <c r="C114" t="s">
        <v>26</v>
      </c>
      <c r="D114" t="s">
        <v>53</v>
      </c>
      <c r="E114" t="s">
        <v>60</v>
      </c>
      <c r="F114" t="s">
        <v>15</v>
      </c>
      <c r="G114">
        <v>12692</v>
      </c>
      <c r="H114">
        <v>2157640</v>
      </c>
      <c r="I114">
        <v>56</v>
      </c>
      <c r="J114">
        <v>170</v>
      </c>
      <c r="K114" s="1">
        <f>((100-RawData[[#This Row],[Online_Sales_Percentage]])/100)*RawData[[#This Row],[Units_Sold]]</f>
        <v>5584.4800000000005</v>
      </c>
      <c r="L114" s="1">
        <f>(RawData[[#This Row],[Online_Sales_Percentage]]/100)*RawData[[#This Row],[Units_Sold]]</f>
        <v>7107.52</v>
      </c>
      <c r="M114" s="7">
        <f>RawData[[#This Row],[Units_Sold_Offline]]*RawData[[#This Row],[Retail_Price]]</f>
        <v>949361.60000000009</v>
      </c>
      <c r="N114" s="6">
        <f>RawData[[#This Row],[Units_Sold_Online]]*RawData[[#This Row],[Retail_Price]]</f>
        <v>1208278.4000000001</v>
      </c>
    </row>
    <row r="115" spans="1:14" x14ac:dyDescent="0.25">
      <c r="A115" t="s">
        <v>49</v>
      </c>
      <c r="B115" t="s">
        <v>25</v>
      </c>
      <c r="C115" t="s">
        <v>12</v>
      </c>
      <c r="D115" t="s">
        <v>31</v>
      </c>
      <c r="E115" t="s">
        <v>45</v>
      </c>
      <c r="F115" t="s">
        <v>15</v>
      </c>
      <c r="G115">
        <v>37071</v>
      </c>
      <c r="H115">
        <v>10009170</v>
      </c>
      <c r="I115">
        <v>57</v>
      </c>
      <c r="J115">
        <v>270</v>
      </c>
      <c r="K115" s="1">
        <f>((100-RawData[[#This Row],[Online_Sales_Percentage]])/100)*RawData[[#This Row],[Units_Sold]]</f>
        <v>15940.53</v>
      </c>
      <c r="L115" s="1">
        <f>(RawData[[#This Row],[Online_Sales_Percentage]]/100)*RawData[[#This Row],[Units_Sold]]</f>
        <v>21130.469999999998</v>
      </c>
      <c r="M115" s="7">
        <f>RawData[[#This Row],[Units_Sold_Offline]]*RawData[[#This Row],[Retail_Price]]</f>
        <v>4303943.1000000006</v>
      </c>
      <c r="N115" s="6">
        <f>RawData[[#This Row],[Units_Sold_Online]]*RawData[[#This Row],[Retail_Price]]</f>
        <v>5705226.8999999994</v>
      </c>
    </row>
    <row r="116" spans="1:14" x14ac:dyDescent="0.25">
      <c r="A116" t="s">
        <v>30</v>
      </c>
      <c r="B116" t="s">
        <v>40</v>
      </c>
      <c r="C116" t="s">
        <v>26</v>
      </c>
      <c r="D116" t="s">
        <v>56</v>
      </c>
      <c r="E116" t="s">
        <v>64</v>
      </c>
      <c r="F116" t="s">
        <v>29</v>
      </c>
      <c r="G116">
        <v>15114</v>
      </c>
      <c r="H116">
        <v>3476220</v>
      </c>
      <c r="I116">
        <v>60</v>
      </c>
      <c r="J116">
        <v>230</v>
      </c>
      <c r="K116" s="1">
        <f>((100-RawData[[#This Row],[Online_Sales_Percentage]])/100)*RawData[[#This Row],[Units_Sold]]</f>
        <v>6045.6</v>
      </c>
      <c r="L116" s="1">
        <f>(RawData[[#This Row],[Online_Sales_Percentage]]/100)*RawData[[#This Row],[Units_Sold]]</f>
        <v>9068.4</v>
      </c>
      <c r="M116" s="7">
        <f>RawData[[#This Row],[Units_Sold_Offline]]*RawData[[#This Row],[Retail_Price]]</f>
        <v>1390488</v>
      </c>
      <c r="N116" s="6">
        <f>RawData[[#This Row],[Units_Sold_Online]]*RawData[[#This Row],[Retail_Price]]</f>
        <v>2085732</v>
      </c>
    </row>
    <row r="117" spans="1:14" x14ac:dyDescent="0.25">
      <c r="A117" t="s">
        <v>39</v>
      </c>
      <c r="B117" t="s">
        <v>40</v>
      </c>
      <c r="C117" t="s">
        <v>12</v>
      </c>
      <c r="D117" t="s">
        <v>17</v>
      </c>
      <c r="E117" t="s">
        <v>18</v>
      </c>
      <c r="F117" t="s">
        <v>29</v>
      </c>
      <c r="G117">
        <v>34848</v>
      </c>
      <c r="H117">
        <v>8363520</v>
      </c>
      <c r="I117">
        <v>76</v>
      </c>
      <c r="J117">
        <v>240</v>
      </c>
      <c r="K117" s="1">
        <f>((100-RawData[[#This Row],[Online_Sales_Percentage]])/100)*RawData[[#This Row],[Units_Sold]]</f>
        <v>8363.52</v>
      </c>
      <c r="L117" s="1">
        <f>(RawData[[#This Row],[Online_Sales_Percentage]]/100)*RawData[[#This Row],[Units_Sold]]</f>
        <v>26484.48</v>
      </c>
      <c r="M117" s="7">
        <f>RawData[[#This Row],[Units_Sold_Offline]]*RawData[[#This Row],[Retail_Price]]</f>
        <v>2007244.8</v>
      </c>
      <c r="N117" s="6">
        <f>RawData[[#This Row],[Units_Sold_Online]]*RawData[[#This Row],[Retail_Price]]</f>
        <v>6356275.2000000002</v>
      </c>
    </row>
    <row r="118" spans="1:14" x14ac:dyDescent="0.25">
      <c r="A118" t="s">
        <v>49</v>
      </c>
      <c r="B118" t="s">
        <v>25</v>
      </c>
      <c r="C118" t="s">
        <v>20</v>
      </c>
      <c r="D118" t="s">
        <v>34</v>
      </c>
      <c r="E118" t="s">
        <v>35</v>
      </c>
      <c r="F118" t="s">
        <v>23</v>
      </c>
      <c r="G118">
        <v>42072</v>
      </c>
      <c r="H118">
        <v>5890080</v>
      </c>
      <c r="I118">
        <v>80</v>
      </c>
      <c r="J118">
        <v>140</v>
      </c>
      <c r="K118" s="1">
        <f>((100-RawData[[#This Row],[Online_Sales_Percentage]])/100)*RawData[[#This Row],[Units_Sold]]</f>
        <v>8414.4</v>
      </c>
      <c r="L118" s="1">
        <f>(RawData[[#This Row],[Online_Sales_Percentage]]/100)*RawData[[#This Row],[Units_Sold]]</f>
        <v>33657.599999999999</v>
      </c>
      <c r="M118" s="7">
        <f>RawData[[#This Row],[Units_Sold_Offline]]*RawData[[#This Row],[Retail_Price]]</f>
        <v>1178016</v>
      </c>
      <c r="N118" s="6">
        <f>RawData[[#This Row],[Units_Sold_Online]]*RawData[[#This Row],[Retail_Price]]</f>
        <v>4712064</v>
      </c>
    </row>
    <row r="119" spans="1:14" x14ac:dyDescent="0.25">
      <c r="A119" t="s">
        <v>24</v>
      </c>
      <c r="B119" t="s">
        <v>25</v>
      </c>
      <c r="C119" t="s">
        <v>12</v>
      </c>
      <c r="D119" t="s">
        <v>31</v>
      </c>
      <c r="E119" t="s">
        <v>32</v>
      </c>
      <c r="F119" t="s">
        <v>29</v>
      </c>
      <c r="G119">
        <v>5713</v>
      </c>
      <c r="H119">
        <v>628430</v>
      </c>
      <c r="I119">
        <v>82</v>
      </c>
      <c r="J119">
        <v>110</v>
      </c>
      <c r="K119" s="1">
        <f>((100-RawData[[#This Row],[Online_Sales_Percentage]])/100)*RawData[[#This Row],[Units_Sold]]</f>
        <v>1028.3399999999999</v>
      </c>
      <c r="L119" s="1">
        <f>(RawData[[#This Row],[Online_Sales_Percentage]]/100)*RawData[[#This Row],[Units_Sold]]</f>
        <v>4684.66</v>
      </c>
      <c r="M119" s="7">
        <f>RawData[[#This Row],[Units_Sold_Offline]]*RawData[[#This Row],[Retail_Price]]</f>
        <v>113117.4</v>
      </c>
      <c r="N119" s="6">
        <f>RawData[[#This Row],[Units_Sold_Online]]*RawData[[#This Row],[Retail_Price]]</f>
        <v>515312.6</v>
      </c>
    </row>
    <row r="120" spans="1:14" x14ac:dyDescent="0.25">
      <c r="A120" t="s">
        <v>24</v>
      </c>
      <c r="B120" t="s">
        <v>44</v>
      </c>
      <c r="C120" t="s">
        <v>12</v>
      </c>
      <c r="D120" t="s">
        <v>13</v>
      </c>
      <c r="E120" t="s">
        <v>14</v>
      </c>
      <c r="F120" t="s">
        <v>23</v>
      </c>
      <c r="G120">
        <v>45569</v>
      </c>
      <c r="H120">
        <v>11392250</v>
      </c>
      <c r="I120">
        <v>55</v>
      </c>
      <c r="J120">
        <v>250</v>
      </c>
      <c r="K120" s="1">
        <f>((100-RawData[[#This Row],[Online_Sales_Percentage]])/100)*RawData[[#This Row],[Units_Sold]]</f>
        <v>20506.05</v>
      </c>
      <c r="L120" s="1">
        <f>(RawData[[#This Row],[Online_Sales_Percentage]]/100)*RawData[[#This Row],[Units_Sold]]</f>
        <v>25062.95</v>
      </c>
      <c r="M120" s="7">
        <f>RawData[[#This Row],[Units_Sold_Offline]]*RawData[[#This Row],[Retail_Price]]</f>
        <v>5126512.5</v>
      </c>
      <c r="N120" s="6">
        <f>RawData[[#This Row],[Units_Sold_Online]]*RawData[[#This Row],[Retail_Price]]</f>
        <v>6265737.5</v>
      </c>
    </row>
    <row r="121" spans="1:14" x14ac:dyDescent="0.25">
      <c r="A121" t="s">
        <v>36</v>
      </c>
      <c r="B121" t="s">
        <v>43</v>
      </c>
      <c r="C121" t="s">
        <v>12</v>
      </c>
      <c r="D121" t="s">
        <v>13</v>
      </c>
      <c r="E121" t="s">
        <v>14</v>
      </c>
      <c r="F121" t="s">
        <v>23</v>
      </c>
      <c r="G121">
        <v>30671</v>
      </c>
      <c r="H121">
        <v>8587880</v>
      </c>
      <c r="I121">
        <v>50</v>
      </c>
      <c r="J121">
        <v>280</v>
      </c>
      <c r="K121" s="1">
        <f>((100-RawData[[#This Row],[Online_Sales_Percentage]])/100)*RawData[[#This Row],[Units_Sold]]</f>
        <v>15335.5</v>
      </c>
      <c r="L121" s="1">
        <f>(RawData[[#This Row],[Online_Sales_Percentage]]/100)*RawData[[#This Row],[Units_Sold]]</f>
        <v>15335.5</v>
      </c>
      <c r="M121" s="7">
        <f>RawData[[#This Row],[Units_Sold_Offline]]*RawData[[#This Row],[Retail_Price]]</f>
        <v>4293940</v>
      </c>
      <c r="N121" s="6">
        <f>RawData[[#This Row],[Units_Sold_Online]]*RawData[[#This Row],[Retail_Price]]</f>
        <v>4293940</v>
      </c>
    </row>
    <row r="122" spans="1:14" x14ac:dyDescent="0.25">
      <c r="A122" t="s">
        <v>49</v>
      </c>
      <c r="B122" t="s">
        <v>44</v>
      </c>
      <c r="C122" t="s">
        <v>26</v>
      </c>
      <c r="D122" t="s">
        <v>56</v>
      </c>
      <c r="E122" t="s">
        <v>65</v>
      </c>
      <c r="F122" t="s">
        <v>23</v>
      </c>
      <c r="G122">
        <v>44415</v>
      </c>
      <c r="H122">
        <v>3997350</v>
      </c>
      <c r="I122">
        <v>81</v>
      </c>
      <c r="J122">
        <v>90</v>
      </c>
      <c r="K122" s="1">
        <f>((100-RawData[[#This Row],[Online_Sales_Percentage]])/100)*RawData[[#This Row],[Units_Sold]]</f>
        <v>8438.85</v>
      </c>
      <c r="L122" s="1">
        <f>(RawData[[#This Row],[Online_Sales_Percentage]]/100)*RawData[[#This Row],[Units_Sold]]</f>
        <v>35976.15</v>
      </c>
      <c r="M122" s="7">
        <f>RawData[[#This Row],[Units_Sold_Offline]]*RawData[[#This Row],[Retail_Price]]</f>
        <v>759496.5</v>
      </c>
      <c r="N122" s="6">
        <f>RawData[[#This Row],[Units_Sold_Online]]*RawData[[#This Row],[Retail_Price]]</f>
        <v>3237853.5</v>
      </c>
    </row>
    <row r="123" spans="1:14" x14ac:dyDescent="0.25">
      <c r="A123" t="s">
        <v>16</v>
      </c>
      <c r="B123" t="s">
        <v>33</v>
      </c>
      <c r="C123" t="s">
        <v>20</v>
      </c>
      <c r="D123" t="s">
        <v>34</v>
      </c>
      <c r="E123" t="s">
        <v>35</v>
      </c>
      <c r="F123" t="s">
        <v>23</v>
      </c>
      <c r="G123">
        <v>24773</v>
      </c>
      <c r="H123">
        <v>2229570</v>
      </c>
      <c r="I123">
        <v>55</v>
      </c>
      <c r="J123">
        <v>90</v>
      </c>
      <c r="K123" s="1">
        <f>((100-RawData[[#This Row],[Online_Sales_Percentage]])/100)*RawData[[#This Row],[Units_Sold]]</f>
        <v>11147.85</v>
      </c>
      <c r="L123" s="1">
        <f>(RawData[[#This Row],[Online_Sales_Percentage]]/100)*RawData[[#This Row],[Units_Sold]]</f>
        <v>13625.150000000001</v>
      </c>
      <c r="M123" s="7">
        <f>RawData[[#This Row],[Units_Sold_Offline]]*RawData[[#This Row],[Retail_Price]]</f>
        <v>1003306.5</v>
      </c>
      <c r="N123" s="6">
        <f>RawData[[#This Row],[Units_Sold_Online]]*RawData[[#This Row],[Retail_Price]]</f>
        <v>1226263.5000000002</v>
      </c>
    </row>
    <row r="124" spans="1:14" x14ac:dyDescent="0.25">
      <c r="A124" t="s">
        <v>30</v>
      </c>
      <c r="B124" t="s">
        <v>44</v>
      </c>
      <c r="C124" t="s">
        <v>26</v>
      </c>
      <c r="D124" t="s">
        <v>53</v>
      </c>
      <c r="E124" t="s">
        <v>54</v>
      </c>
      <c r="F124" t="s">
        <v>23</v>
      </c>
      <c r="G124">
        <v>26398</v>
      </c>
      <c r="H124">
        <v>3167760</v>
      </c>
      <c r="I124">
        <v>68</v>
      </c>
      <c r="J124">
        <v>120</v>
      </c>
      <c r="K124" s="1">
        <f>((100-RawData[[#This Row],[Online_Sales_Percentage]])/100)*RawData[[#This Row],[Units_Sold]]</f>
        <v>8447.36</v>
      </c>
      <c r="L124" s="1">
        <f>(RawData[[#This Row],[Online_Sales_Percentage]]/100)*RawData[[#This Row],[Units_Sold]]</f>
        <v>17950.640000000003</v>
      </c>
      <c r="M124" s="7">
        <f>RawData[[#This Row],[Units_Sold_Offline]]*RawData[[#This Row],[Retail_Price]]</f>
        <v>1013683.2000000001</v>
      </c>
      <c r="N124" s="6">
        <f>RawData[[#This Row],[Units_Sold_Online]]*RawData[[#This Row],[Retail_Price]]</f>
        <v>2154076.8000000003</v>
      </c>
    </row>
    <row r="125" spans="1:14" x14ac:dyDescent="0.25">
      <c r="A125" t="s">
        <v>52</v>
      </c>
      <c r="B125" t="s">
        <v>11</v>
      </c>
      <c r="C125" t="s">
        <v>26</v>
      </c>
      <c r="D125" t="s">
        <v>53</v>
      </c>
      <c r="E125" t="s">
        <v>54</v>
      </c>
      <c r="F125" t="s">
        <v>23</v>
      </c>
      <c r="G125">
        <v>16191</v>
      </c>
      <c r="H125">
        <v>2428650</v>
      </c>
      <c r="I125">
        <v>83</v>
      </c>
      <c r="J125">
        <v>150</v>
      </c>
      <c r="K125" s="1">
        <f>((100-RawData[[#This Row],[Online_Sales_Percentage]])/100)*RawData[[#This Row],[Units_Sold]]</f>
        <v>2752.4700000000003</v>
      </c>
      <c r="L125" s="1">
        <f>(RawData[[#This Row],[Online_Sales_Percentage]]/100)*RawData[[#This Row],[Units_Sold]]</f>
        <v>13438.529999999999</v>
      </c>
      <c r="M125" s="7">
        <f>RawData[[#This Row],[Units_Sold_Offline]]*RawData[[#This Row],[Retail_Price]]</f>
        <v>412870.50000000006</v>
      </c>
      <c r="N125" s="6">
        <f>RawData[[#This Row],[Units_Sold_Online]]*RawData[[#This Row],[Retail_Price]]</f>
        <v>2015779.4999999998</v>
      </c>
    </row>
    <row r="126" spans="1:14" x14ac:dyDescent="0.25">
      <c r="A126" t="s">
        <v>19</v>
      </c>
      <c r="B126" t="s">
        <v>59</v>
      </c>
      <c r="C126" t="s">
        <v>12</v>
      </c>
      <c r="D126" t="s">
        <v>13</v>
      </c>
      <c r="E126" t="s">
        <v>14</v>
      </c>
      <c r="F126" t="s">
        <v>15</v>
      </c>
      <c r="G126">
        <v>18808</v>
      </c>
      <c r="H126">
        <v>4325840</v>
      </c>
      <c r="I126">
        <v>52</v>
      </c>
      <c r="J126">
        <v>230</v>
      </c>
      <c r="K126" s="1">
        <f>((100-RawData[[#This Row],[Online_Sales_Percentage]])/100)*RawData[[#This Row],[Units_Sold]]</f>
        <v>9027.84</v>
      </c>
      <c r="L126" s="1">
        <f>(RawData[[#This Row],[Online_Sales_Percentage]]/100)*RawData[[#This Row],[Units_Sold]]</f>
        <v>9780.16</v>
      </c>
      <c r="M126" s="7">
        <f>RawData[[#This Row],[Units_Sold_Offline]]*RawData[[#This Row],[Retail_Price]]</f>
        <v>2076403.2</v>
      </c>
      <c r="N126" s="6">
        <f>RawData[[#This Row],[Units_Sold_Online]]*RawData[[#This Row],[Retail_Price]]</f>
        <v>2249436.7999999998</v>
      </c>
    </row>
    <row r="127" spans="1:14" x14ac:dyDescent="0.25">
      <c r="A127" t="s">
        <v>30</v>
      </c>
      <c r="B127" t="s">
        <v>11</v>
      </c>
      <c r="C127" t="s">
        <v>12</v>
      </c>
      <c r="D127" t="s">
        <v>17</v>
      </c>
      <c r="E127" t="s">
        <v>18</v>
      </c>
      <c r="F127" t="s">
        <v>15</v>
      </c>
      <c r="G127">
        <v>11893</v>
      </c>
      <c r="H127">
        <v>2497530</v>
      </c>
      <c r="I127">
        <v>71</v>
      </c>
      <c r="J127">
        <v>210</v>
      </c>
      <c r="K127" s="1">
        <f>((100-RawData[[#This Row],[Online_Sales_Percentage]])/100)*RawData[[#This Row],[Units_Sold]]</f>
        <v>3448.97</v>
      </c>
      <c r="L127" s="1">
        <f>(RawData[[#This Row],[Online_Sales_Percentage]]/100)*RawData[[#This Row],[Units_Sold]]</f>
        <v>8444.0299999999988</v>
      </c>
      <c r="M127" s="7">
        <f>RawData[[#This Row],[Units_Sold_Offline]]*RawData[[#This Row],[Retail_Price]]</f>
        <v>724283.7</v>
      </c>
      <c r="N127" s="6">
        <f>RawData[[#This Row],[Units_Sold_Online]]*RawData[[#This Row],[Retail_Price]]</f>
        <v>1773246.2999999998</v>
      </c>
    </row>
    <row r="128" spans="1:14" x14ac:dyDescent="0.25">
      <c r="A128" t="s">
        <v>19</v>
      </c>
      <c r="B128" t="s">
        <v>59</v>
      </c>
      <c r="C128" t="s">
        <v>12</v>
      </c>
      <c r="D128" t="s">
        <v>13</v>
      </c>
      <c r="E128" t="s">
        <v>46</v>
      </c>
      <c r="F128" t="s">
        <v>23</v>
      </c>
      <c r="G128">
        <v>12640</v>
      </c>
      <c r="H128">
        <v>2022400</v>
      </c>
      <c r="I128">
        <v>51</v>
      </c>
      <c r="J128">
        <v>160</v>
      </c>
      <c r="K128" s="1">
        <f>((100-RawData[[#This Row],[Online_Sales_Percentage]])/100)*RawData[[#This Row],[Units_Sold]]</f>
        <v>6193.5999999999995</v>
      </c>
      <c r="L128" s="1">
        <f>(RawData[[#This Row],[Online_Sales_Percentage]]/100)*RawData[[#This Row],[Units_Sold]]</f>
        <v>6446.4000000000005</v>
      </c>
      <c r="M128" s="7">
        <f>RawData[[#This Row],[Units_Sold_Offline]]*RawData[[#This Row],[Retail_Price]]</f>
        <v>990975.99999999988</v>
      </c>
      <c r="N128" s="6">
        <f>RawData[[#This Row],[Units_Sold_Online]]*RawData[[#This Row],[Retail_Price]]</f>
        <v>1031424.0000000001</v>
      </c>
    </row>
    <row r="129" spans="1:14" x14ac:dyDescent="0.25">
      <c r="A129" t="s">
        <v>16</v>
      </c>
      <c r="B129" t="s">
        <v>43</v>
      </c>
      <c r="C129" t="s">
        <v>26</v>
      </c>
      <c r="D129" t="s">
        <v>61</v>
      </c>
      <c r="E129" t="s">
        <v>62</v>
      </c>
      <c r="F129" t="s">
        <v>23</v>
      </c>
      <c r="G129">
        <v>24233</v>
      </c>
      <c r="H129">
        <v>2665630</v>
      </c>
      <c r="I129">
        <v>82</v>
      </c>
      <c r="J129">
        <v>110</v>
      </c>
      <c r="K129" s="1">
        <f>((100-RawData[[#This Row],[Online_Sales_Percentage]])/100)*RawData[[#This Row],[Units_Sold]]</f>
        <v>4361.9399999999996</v>
      </c>
      <c r="L129" s="1">
        <f>(RawData[[#This Row],[Online_Sales_Percentage]]/100)*RawData[[#This Row],[Units_Sold]]</f>
        <v>19871.059999999998</v>
      </c>
      <c r="M129" s="7">
        <f>RawData[[#This Row],[Units_Sold_Offline]]*RawData[[#This Row],[Retail_Price]]</f>
        <v>479813.39999999997</v>
      </c>
      <c r="N129" s="6">
        <f>RawData[[#This Row],[Units_Sold_Online]]*RawData[[#This Row],[Retail_Price]]</f>
        <v>2185816.5999999996</v>
      </c>
    </row>
    <row r="130" spans="1:14" x14ac:dyDescent="0.25">
      <c r="A130" t="s">
        <v>16</v>
      </c>
      <c r="B130" t="s">
        <v>40</v>
      </c>
      <c r="C130" t="s">
        <v>12</v>
      </c>
      <c r="D130" t="s">
        <v>17</v>
      </c>
      <c r="E130" t="s">
        <v>13</v>
      </c>
      <c r="F130" t="s">
        <v>23</v>
      </c>
      <c r="G130">
        <v>42458</v>
      </c>
      <c r="H130">
        <v>5519540</v>
      </c>
      <c r="I130">
        <v>81</v>
      </c>
      <c r="J130">
        <v>130</v>
      </c>
      <c r="K130" s="1">
        <f>((100-RawData[[#This Row],[Online_Sales_Percentage]])/100)*RawData[[#This Row],[Units_Sold]]</f>
        <v>8067.02</v>
      </c>
      <c r="L130" s="1">
        <f>(RawData[[#This Row],[Online_Sales_Percentage]]/100)*RawData[[#This Row],[Units_Sold]]</f>
        <v>34390.980000000003</v>
      </c>
      <c r="M130" s="7">
        <f>RawData[[#This Row],[Units_Sold_Offline]]*RawData[[#This Row],[Retail_Price]]</f>
        <v>1048712.6000000001</v>
      </c>
      <c r="N130" s="6">
        <f>RawData[[#This Row],[Units_Sold_Online]]*RawData[[#This Row],[Retail_Price]]</f>
        <v>4470827.4000000004</v>
      </c>
    </row>
    <row r="131" spans="1:14" x14ac:dyDescent="0.25">
      <c r="A131" t="s">
        <v>39</v>
      </c>
      <c r="B131" t="s">
        <v>44</v>
      </c>
      <c r="C131" t="s">
        <v>26</v>
      </c>
      <c r="D131" t="s">
        <v>27</v>
      </c>
      <c r="E131" t="s">
        <v>28</v>
      </c>
      <c r="F131" t="s">
        <v>29</v>
      </c>
      <c r="G131">
        <v>13064</v>
      </c>
      <c r="H131">
        <v>1437040</v>
      </c>
      <c r="I131">
        <v>83</v>
      </c>
      <c r="J131">
        <v>110</v>
      </c>
      <c r="K131" s="1">
        <f>((100-RawData[[#This Row],[Online_Sales_Percentage]])/100)*RawData[[#This Row],[Units_Sold]]</f>
        <v>2220.88</v>
      </c>
      <c r="L131" s="1">
        <f>(RawData[[#This Row],[Online_Sales_Percentage]]/100)*RawData[[#This Row],[Units_Sold]]</f>
        <v>10843.119999999999</v>
      </c>
      <c r="M131" s="7">
        <f>RawData[[#This Row],[Units_Sold_Offline]]*RawData[[#This Row],[Retail_Price]]</f>
        <v>244296.80000000002</v>
      </c>
      <c r="N131" s="6">
        <f>RawData[[#This Row],[Units_Sold_Online]]*RawData[[#This Row],[Retail_Price]]</f>
        <v>1192743.2</v>
      </c>
    </row>
    <row r="132" spans="1:14" x14ac:dyDescent="0.25">
      <c r="A132" t="s">
        <v>30</v>
      </c>
      <c r="B132" t="s">
        <v>43</v>
      </c>
      <c r="C132" t="s">
        <v>12</v>
      </c>
      <c r="D132" t="s">
        <v>13</v>
      </c>
      <c r="E132" t="s">
        <v>46</v>
      </c>
      <c r="F132" t="s">
        <v>29</v>
      </c>
      <c r="G132">
        <v>47626</v>
      </c>
      <c r="H132">
        <v>2381300</v>
      </c>
      <c r="I132">
        <v>66</v>
      </c>
      <c r="J132">
        <v>50</v>
      </c>
      <c r="K132" s="1">
        <f>((100-RawData[[#This Row],[Online_Sales_Percentage]])/100)*RawData[[#This Row],[Units_Sold]]</f>
        <v>16192.840000000002</v>
      </c>
      <c r="L132" s="1">
        <f>(RawData[[#This Row],[Online_Sales_Percentage]]/100)*RawData[[#This Row],[Units_Sold]]</f>
        <v>31433.16</v>
      </c>
      <c r="M132" s="7">
        <f>RawData[[#This Row],[Units_Sold_Offline]]*RawData[[#This Row],[Retail_Price]]</f>
        <v>809642.00000000012</v>
      </c>
      <c r="N132" s="6">
        <f>RawData[[#This Row],[Units_Sold_Online]]*RawData[[#This Row],[Retail_Price]]</f>
        <v>1571658</v>
      </c>
    </row>
    <row r="133" spans="1:14" x14ac:dyDescent="0.25">
      <c r="A133" t="s">
        <v>42</v>
      </c>
      <c r="B133" t="s">
        <v>43</v>
      </c>
      <c r="C133" t="s">
        <v>20</v>
      </c>
      <c r="D133" t="s">
        <v>21</v>
      </c>
      <c r="E133" t="s">
        <v>22</v>
      </c>
      <c r="F133" t="s">
        <v>15</v>
      </c>
      <c r="G133">
        <v>39659</v>
      </c>
      <c r="H133">
        <v>3965900</v>
      </c>
      <c r="I133">
        <v>70</v>
      </c>
      <c r="J133">
        <v>100</v>
      </c>
      <c r="K133" s="1">
        <f>((100-RawData[[#This Row],[Online_Sales_Percentage]])/100)*RawData[[#This Row],[Units_Sold]]</f>
        <v>11897.699999999999</v>
      </c>
      <c r="L133" s="1">
        <f>(RawData[[#This Row],[Online_Sales_Percentage]]/100)*RawData[[#This Row],[Units_Sold]]</f>
        <v>27761.3</v>
      </c>
      <c r="M133" s="7">
        <f>RawData[[#This Row],[Units_Sold_Offline]]*RawData[[#This Row],[Retail_Price]]</f>
        <v>1189770</v>
      </c>
      <c r="N133" s="6">
        <f>RawData[[#This Row],[Units_Sold_Online]]*RawData[[#This Row],[Retail_Price]]</f>
        <v>2776130</v>
      </c>
    </row>
    <row r="134" spans="1:14" x14ac:dyDescent="0.25">
      <c r="A134" t="s">
        <v>42</v>
      </c>
      <c r="B134" t="s">
        <v>25</v>
      </c>
      <c r="C134" t="s">
        <v>20</v>
      </c>
      <c r="D134" t="s">
        <v>34</v>
      </c>
      <c r="E134" t="s">
        <v>35</v>
      </c>
      <c r="F134" t="s">
        <v>29</v>
      </c>
      <c r="G134">
        <v>24222</v>
      </c>
      <c r="H134">
        <v>6782160</v>
      </c>
      <c r="I134">
        <v>51</v>
      </c>
      <c r="J134">
        <v>280</v>
      </c>
      <c r="K134" s="1">
        <f>((100-RawData[[#This Row],[Online_Sales_Percentage]])/100)*RawData[[#This Row],[Units_Sold]]</f>
        <v>11868.78</v>
      </c>
      <c r="L134" s="1">
        <f>(RawData[[#This Row],[Online_Sales_Percentage]]/100)*RawData[[#This Row],[Units_Sold]]</f>
        <v>12353.22</v>
      </c>
      <c r="M134" s="7">
        <f>RawData[[#This Row],[Units_Sold_Offline]]*RawData[[#This Row],[Retail_Price]]</f>
        <v>3323258.4000000004</v>
      </c>
      <c r="N134" s="6">
        <f>RawData[[#This Row],[Units_Sold_Online]]*RawData[[#This Row],[Retail_Price]]</f>
        <v>3458901.5999999996</v>
      </c>
    </row>
    <row r="135" spans="1:14" x14ac:dyDescent="0.25">
      <c r="A135" t="s">
        <v>24</v>
      </c>
      <c r="B135" t="s">
        <v>11</v>
      </c>
      <c r="C135" t="s">
        <v>26</v>
      </c>
      <c r="D135" t="s">
        <v>50</v>
      </c>
      <c r="E135" t="s">
        <v>51</v>
      </c>
      <c r="F135" t="s">
        <v>23</v>
      </c>
      <c r="G135">
        <v>28038</v>
      </c>
      <c r="H135">
        <v>1401900</v>
      </c>
      <c r="I135">
        <v>63</v>
      </c>
      <c r="J135">
        <v>50</v>
      </c>
      <c r="K135" s="1">
        <f>((100-RawData[[#This Row],[Online_Sales_Percentage]])/100)*RawData[[#This Row],[Units_Sold]]</f>
        <v>10374.06</v>
      </c>
      <c r="L135" s="1">
        <f>(RawData[[#This Row],[Online_Sales_Percentage]]/100)*RawData[[#This Row],[Units_Sold]]</f>
        <v>17663.939999999999</v>
      </c>
      <c r="M135" s="7">
        <f>RawData[[#This Row],[Units_Sold_Offline]]*RawData[[#This Row],[Retail_Price]]</f>
        <v>518703</v>
      </c>
      <c r="N135" s="6">
        <f>RawData[[#This Row],[Units_Sold_Online]]*RawData[[#This Row],[Retail_Price]]</f>
        <v>883196.99999999988</v>
      </c>
    </row>
    <row r="136" spans="1:14" x14ac:dyDescent="0.25">
      <c r="A136" t="s">
        <v>19</v>
      </c>
      <c r="B136" t="s">
        <v>25</v>
      </c>
      <c r="C136" t="s">
        <v>26</v>
      </c>
      <c r="D136" t="s">
        <v>56</v>
      </c>
      <c r="E136" t="s">
        <v>57</v>
      </c>
      <c r="F136" t="s">
        <v>15</v>
      </c>
      <c r="G136">
        <v>11147</v>
      </c>
      <c r="H136">
        <v>2117930</v>
      </c>
      <c r="I136">
        <v>56</v>
      </c>
      <c r="J136">
        <v>190</v>
      </c>
      <c r="K136" s="1">
        <f>((100-RawData[[#This Row],[Online_Sales_Percentage]])/100)*RawData[[#This Row],[Units_Sold]]</f>
        <v>4904.68</v>
      </c>
      <c r="L136" s="1">
        <f>(RawData[[#This Row],[Online_Sales_Percentage]]/100)*RawData[[#This Row],[Units_Sold]]</f>
        <v>6242.3200000000006</v>
      </c>
      <c r="M136" s="7">
        <f>RawData[[#This Row],[Units_Sold_Offline]]*RawData[[#This Row],[Retail_Price]]</f>
        <v>931889.20000000007</v>
      </c>
      <c r="N136" s="6">
        <f>RawData[[#This Row],[Units_Sold_Online]]*RawData[[#This Row],[Retail_Price]]</f>
        <v>1186040.8</v>
      </c>
    </row>
    <row r="137" spans="1:14" x14ac:dyDescent="0.25">
      <c r="A137" t="s">
        <v>16</v>
      </c>
      <c r="B137" t="s">
        <v>40</v>
      </c>
      <c r="C137" t="s">
        <v>26</v>
      </c>
      <c r="D137" t="s">
        <v>61</v>
      </c>
      <c r="E137" t="s">
        <v>62</v>
      </c>
      <c r="F137" t="s">
        <v>15</v>
      </c>
      <c r="G137">
        <v>40691</v>
      </c>
      <c r="H137">
        <v>2848370</v>
      </c>
      <c r="I137">
        <v>58</v>
      </c>
      <c r="J137">
        <v>70</v>
      </c>
      <c r="K137" s="1">
        <f>((100-RawData[[#This Row],[Online_Sales_Percentage]])/100)*RawData[[#This Row],[Units_Sold]]</f>
        <v>17090.22</v>
      </c>
      <c r="L137" s="1">
        <f>(RawData[[#This Row],[Online_Sales_Percentage]]/100)*RawData[[#This Row],[Units_Sold]]</f>
        <v>23600.78</v>
      </c>
      <c r="M137" s="7">
        <f>RawData[[#This Row],[Units_Sold_Offline]]*RawData[[#This Row],[Retail_Price]]</f>
        <v>1196315.4000000001</v>
      </c>
      <c r="N137" s="6">
        <f>RawData[[#This Row],[Units_Sold_Online]]*RawData[[#This Row],[Retail_Price]]</f>
        <v>1652054.5999999999</v>
      </c>
    </row>
    <row r="138" spans="1:14" x14ac:dyDescent="0.25">
      <c r="A138" t="s">
        <v>16</v>
      </c>
      <c r="B138" t="s">
        <v>43</v>
      </c>
      <c r="C138" t="s">
        <v>26</v>
      </c>
      <c r="D138" t="s">
        <v>53</v>
      </c>
      <c r="E138" t="s">
        <v>60</v>
      </c>
      <c r="F138" t="s">
        <v>15</v>
      </c>
      <c r="G138">
        <v>38622</v>
      </c>
      <c r="H138">
        <v>8496840</v>
      </c>
      <c r="I138">
        <v>78</v>
      </c>
      <c r="J138">
        <v>220</v>
      </c>
      <c r="K138" s="1">
        <f>((100-RawData[[#This Row],[Online_Sales_Percentage]])/100)*RawData[[#This Row],[Units_Sold]]</f>
        <v>8496.84</v>
      </c>
      <c r="L138" s="1">
        <f>(RawData[[#This Row],[Online_Sales_Percentage]]/100)*RawData[[#This Row],[Units_Sold]]</f>
        <v>30125.16</v>
      </c>
      <c r="M138" s="7">
        <f>RawData[[#This Row],[Units_Sold_Offline]]*RawData[[#This Row],[Retail_Price]]</f>
        <v>1869304.8</v>
      </c>
      <c r="N138" s="6">
        <f>RawData[[#This Row],[Units_Sold_Online]]*RawData[[#This Row],[Retail_Price]]</f>
        <v>6627535.2000000002</v>
      </c>
    </row>
    <row r="139" spans="1:14" x14ac:dyDescent="0.25">
      <c r="A139" t="s">
        <v>41</v>
      </c>
      <c r="B139" t="s">
        <v>33</v>
      </c>
      <c r="C139" t="s">
        <v>12</v>
      </c>
      <c r="D139" t="s">
        <v>31</v>
      </c>
      <c r="E139" t="s">
        <v>32</v>
      </c>
      <c r="F139" t="s">
        <v>15</v>
      </c>
      <c r="G139">
        <v>41336</v>
      </c>
      <c r="H139">
        <v>9507280</v>
      </c>
      <c r="I139">
        <v>66</v>
      </c>
      <c r="J139">
        <v>230</v>
      </c>
      <c r="K139" s="1">
        <f>((100-RawData[[#This Row],[Online_Sales_Percentage]])/100)*RawData[[#This Row],[Units_Sold]]</f>
        <v>14054.240000000002</v>
      </c>
      <c r="L139" s="1">
        <f>(RawData[[#This Row],[Online_Sales_Percentage]]/100)*RawData[[#This Row],[Units_Sold]]</f>
        <v>27281.760000000002</v>
      </c>
      <c r="M139" s="7">
        <f>RawData[[#This Row],[Units_Sold_Offline]]*RawData[[#This Row],[Retail_Price]]</f>
        <v>3232475.2</v>
      </c>
      <c r="N139" s="6">
        <f>RawData[[#This Row],[Units_Sold_Online]]*RawData[[#This Row],[Retail_Price]]</f>
        <v>6274804.8000000007</v>
      </c>
    </row>
    <row r="140" spans="1:14" x14ac:dyDescent="0.25">
      <c r="A140" t="s">
        <v>16</v>
      </c>
      <c r="B140" t="s">
        <v>59</v>
      </c>
      <c r="C140" t="s">
        <v>20</v>
      </c>
      <c r="D140" t="s">
        <v>34</v>
      </c>
      <c r="E140" t="s">
        <v>35</v>
      </c>
      <c r="F140" t="s">
        <v>15</v>
      </c>
      <c r="G140">
        <v>42094</v>
      </c>
      <c r="H140">
        <v>9681620</v>
      </c>
      <c r="I140">
        <v>73</v>
      </c>
      <c r="J140">
        <v>230</v>
      </c>
      <c r="K140" s="1">
        <f>((100-RawData[[#This Row],[Online_Sales_Percentage]])/100)*RawData[[#This Row],[Units_Sold]]</f>
        <v>11365.380000000001</v>
      </c>
      <c r="L140" s="1">
        <f>(RawData[[#This Row],[Online_Sales_Percentage]]/100)*RawData[[#This Row],[Units_Sold]]</f>
        <v>30728.62</v>
      </c>
      <c r="M140" s="7">
        <f>RawData[[#This Row],[Units_Sold_Offline]]*RawData[[#This Row],[Retail_Price]]</f>
        <v>2614037.4000000004</v>
      </c>
      <c r="N140" s="6">
        <f>RawData[[#This Row],[Units_Sold_Online]]*RawData[[#This Row],[Retail_Price]]</f>
        <v>7067582.5999999996</v>
      </c>
    </row>
    <row r="141" spans="1:14" x14ac:dyDescent="0.25">
      <c r="A141" t="s">
        <v>36</v>
      </c>
      <c r="B141" t="s">
        <v>11</v>
      </c>
      <c r="C141" t="s">
        <v>26</v>
      </c>
      <c r="D141" t="s">
        <v>27</v>
      </c>
      <c r="E141" t="s">
        <v>28</v>
      </c>
      <c r="F141" t="s">
        <v>23</v>
      </c>
      <c r="G141">
        <v>41898</v>
      </c>
      <c r="H141">
        <v>12150420</v>
      </c>
      <c r="I141">
        <v>53</v>
      </c>
      <c r="J141">
        <v>290</v>
      </c>
      <c r="K141" s="1">
        <f>((100-RawData[[#This Row],[Online_Sales_Percentage]])/100)*RawData[[#This Row],[Units_Sold]]</f>
        <v>19692.059999999998</v>
      </c>
      <c r="L141" s="1">
        <f>(RawData[[#This Row],[Online_Sales_Percentage]]/100)*RawData[[#This Row],[Units_Sold]]</f>
        <v>22205.940000000002</v>
      </c>
      <c r="M141" s="7">
        <f>RawData[[#This Row],[Units_Sold_Offline]]*RawData[[#This Row],[Retail_Price]]</f>
        <v>5710697.3999999994</v>
      </c>
      <c r="N141" s="6">
        <f>RawData[[#This Row],[Units_Sold_Online]]*RawData[[#This Row],[Retail_Price]]</f>
        <v>6439722.6000000006</v>
      </c>
    </row>
    <row r="142" spans="1:14" x14ac:dyDescent="0.25">
      <c r="A142" t="s">
        <v>49</v>
      </c>
      <c r="B142" t="s">
        <v>59</v>
      </c>
      <c r="C142" t="s">
        <v>26</v>
      </c>
      <c r="D142" t="s">
        <v>27</v>
      </c>
      <c r="E142" t="s">
        <v>28</v>
      </c>
      <c r="F142" t="s">
        <v>23</v>
      </c>
      <c r="G142">
        <v>5250</v>
      </c>
      <c r="H142">
        <v>577500</v>
      </c>
      <c r="I142">
        <v>88</v>
      </c>
      <c r="J142">
        <v>110</v>
      </c>
      <c r="K142" s="1">
        <f>((100-RawData[[#This Row],[Online_Sales_Percentage]])/100)*RawData[[#This Row],[Units_Sold]]</f>
        <v>630</v>
      </c>
      <c r="L142" s="1">
        <f>(RawData[[#This Row],[Online_Sales_Percentage]]/100)*RawData[[#This Row],[Units_Sold]]</f>
        <v>4620</v>
      </c>
      <c r="M142" s="7">
        <f>RawData[[#This Row],[Units_Sold_Offline]]*RawData[[#This Row],[Retail_Price]]</f>
        <v>69300</v>
      </c>
      <c r="N142" s="6">
        <f>RawData[[#This Row],[Units_Sold_Online]]*RawData[[#This Row],[Retail_Price]]</f>
        <v>508200</v>
      </c>
    </row>
    <row r="143" spans="1:14" x14ac:dyDescent="0.25">
      <c r="A143" t="s">
        <v>39</v>
      </c>
      <c r="B143" t="s">
        <v>44</v>
      </c>
      <c r="C143" t="s">
        <v>20</v>
      </c>
      <c r="D143" t="s">
        <v>47</v>
      </c>
      <c r="E143" t="s">
        <v>55</v>
      </c>
      <c r="F143" t="s">
        <v>29</v>
      </c>
      <c r="G143">
        <v>43953</v>
      </c>
      <c r="H143">
        <v>9669660</v>
      </c>
      <c r="I143">
        <v>81</v>
      </c>
      <c r="J143">
        <v>220</v>
      </c>
      <c r="K143" s="1">
        <f>((100-RawData[[#This Row],[Online_Sales_Percentage]])/100)*RawData[[#This Row],[Units_Sold]]</f>
        <v>8351.07</v>
      </c>
      <c r="L143" s="1">
        <f>(RawData[[#This Row],[Online_Sales_Percentage]]/100)*RawData[[#This Row],[Units_Sold]]</f>
        <v>35601.93</v>
      </c>
      <c r="M143" s="7">
        <f>RawData[[#This Row],[Units_Sold_Offline]]*RawData[[#This Row],[Retail_Price]]</f>
        <v>1837235.4</v>
      </c>
      <c r="N143" s="6">
        <f>RawData[[#This Row],[Units_Sold_Online]]*RawData[[#This Row],[Retail_Price]]</f>
        <v>7832424.5999999996</v>
      </c>
    </row>
    <row r="144" spans="1:14" x14ac:dyDescent="0.25">
      <c r="A144" t="s">
        <v>36</v>
      </c>
      <c r="B144" t="s">
        <v>11</v>
      </c>
      <c r="C144" t="s">
        <v>12</v>
      </c>
      <c r="D144" t="s">
        <v>13</v>
      </c>
      <c r="E144" t="s">
        <v>46</v>
      </c>
      <c r="F144" t="s">
        <v>29</v>
      </c>
      <c r="G144">
        <v>46169</v>
      </c>
      <c r="H144">
        <v>3693520</v>
      </c>
      <c r="I144">
        <v>77</v>
      </c>
      <c r="J144">
        <v>80</v>
      </c>
      <c r="K144" s="1">
        <f>((100-RawData[[#This Row],[Online_Sales_Percentage]])/100)*RawData[[#This Row],[Units_Sold]]</f>
        <v>10618.87</v>
      </c>
      <c r="L144" s="1">
        <f>(RawData[[#This Row],[Online_Sales_Percentage]]/100)*RawData[[#This Row],[Units_Sold]]</f>
        <v>35550.129999999997</v>
      </c>
      <c r="M144" s="7">
        <f>RawData[[#This Row],[Units_Sold_Offline]]*RawData[[#This Row],[Retail_Price]]</f>
        <v>849509.60000000009</v>
      </c>
      <c r="N144" s="6">
        <f>RawData[[#This Row],[Units_Sold_Online]]*RawData[[#This Row],[Retail_Price]]</f>
        <v>2844010.4</v>
      </c>
    </row>
    <row r="145" spans="1:14" x14ac:dyDescent="0.25">
      <c r="A145" t="s">
        <v>10</v>
      </c>
      <c r="B145" t="s">
        <v>43</v>
      </c>
      <c r="C145" t="s">
        <v>26</v>
      </c>
      <c r="D145" t="s">
        <v>50</v>
      </c>
      <c r="E145" t="s">
        <v>63</v>
      </c>
      <c r="F145" t="s">
        <v>29</v>
      </c>
      <c r="G145">
        <v>10605</v>
      </c>
      <c r="H145">
        <v>848400</v>
      </c>
      <c r="I145">
        <v>87</v>
      </c>
      <c r="J145">
        <v>80</v>
      </c>
      <c r="K145" s="1">
        <f>((100-RawData[[#This Row],[Online_Sales_Percentage]])/100)*RawData[[#This Row],[Units_Sold]]</f>
        <v>1378.65</v>
      </c>
      <c r="L145" s="1">
        <f>(RawData[[#This Row],[Online_Sales_Percentage]]/100)*RawData[[#This Row],[Units_Sold]]</f>
        <v>9226.35</v>
      </c>
      <c r="M145" s="7">
        <f>RawData[[#This Row],[Units_Sold_Offline]]*RawData[[#This Row],[Retail_Price]]</f>
        <v>110292</v>
      </c>
      <c r="N145" s="6">
        <f>RawData[[#This Row],[Units_Sold_Online]]*RawData[[#This Row],[Retail_Price]]</f>
        <v>738108</v>
      </c>
    </row>
    <row r="146" spans="1:14" x14ac:dyDescent="0.25">
      <c r="A146" t="s">
        <v>36</v>
      </c>
      <c r="B146" t="s">
        <v>44</v>
      </c>
      <c r="C146" t="s">
        <v>20</v>
      </c>
      <c r="D146" t="s">
        <v>47</v>
      </c>
      <c r="E146" t="s">
        <v>48</v>
      </c>
      <c r="F146" t="s">
        <v>23</v>
      </c>
      <c r="G146">
        <v>11907</v>
      </c>
      <c r="H146">
        <v>833490</v>
      </c>
      <c r="I146">
        <v>75</v>
      </c>
      <c r="J146">
        <v>70</v>
      </c>
      <c r="K146" s="1">
        <f>((100-RawData[[#This Row],[Online_Sales_Percentage]])/100)*RawData[[#This Row],[Units_Sold]]</f>
        <v>2976.75</v>
      </c>
      <c r="L146" s="1">
        <f>(RawData[[#This Row],[Online_Sales_Percentage]]/100)*RawData[[#This Row],[Units_Sold]]</f>
        <v>8930.25</v>
      </c>
      <c r="M146" s="7">
        <f>RawData[[#This Row],[Units_Sold_Offline]]*RawData[[#This Row],[Retail_Price]]</f>
        <v>208372.5</v>
      </c>
      <c r="N146" s="6">
        <f>RawData[[#This Row],[Units_Sold_Online]]*RawData[[#This Row],[Retail_Price]]</f>
        <v>625117.5</v>
      </c>
    </row>
    <row r="147" spans="1:14" x14ac:dyDescent="0.25">
      <c r="A147" t="s">
        <v>42</v>
      </c>
      <c r="B147" t="s">
        <v>40</v>
      </c>
      <c r="C147" t="s">
        <v>20</v>
      </c>
      <c r="D147" t="s">
        <v>47</v>
      </c>
      <c r="E147" t="s">
        <v>55</v>
      </c>
      <c r="F147" t="s">
        <v>23</v>
      </c>
      <c r="G147">
        <v>15114</v>
      </c>
      <c r="H147">
        <v>2267100</v>
      </c>
      <c r="I147">
        <v>73</v>
      </c>
      <c r="J147">
        <v>150</v>
      </c>
      <c r="K147" s="1">
        <f>((100-RawData[[#This Row],[Online_Sales_Percentage]])/100)*RawData[[#This Row],[Units_Sold]]</f>
        <v>4080.78</v>
      </c>
      <c r="L147" s="1">
        <f>(RawData[[#This Row],[Online_Sales_Percentage]]/100)*RawData[[#This Row],[Units_Sold]]</f>
        <v>11033.22</v>
      </c>
      <c r="M147" s="7">
        <f>RawData[[#This Row],[Units_Sold_Offline]]*RawData[[#This Row],[Retail_Price]]</f>
        <v>612117</v>
      </c>
      <c r="N147" s="6">
        <f>RawData[[#This Row],[Units_Sold_Online]]*RawData[[#This Row],[Retail_Price]]</f>
        <v>1654983</v>
      </c>
    </row>
    <row r="148" spans="1:14" x14ac:dyDescent="0.25">
      <c r="A148" t="s">
        <v>42</v>
      </c>
      <c r="B148" t="s">
        <v>43</v>
      </c>
      <c r="C148" t="s">
        <v>12</v>
      </c>
      <c r="D148" t="s">
        <v>13</v>
      </c>
      <c r="E148" t="s">
        <v>46</v>
      </c>
      <c r="F148" t="s">
        <v>15</v>
      </c>
      <c r="G148">
        <v>11346</v>
      </c>
      <c r="H148">
        <v>2269200</v>
      </c>
      <c r="I148">
        <v>64</v>
      </c>
      <c r="J148">
        <v>200</v>
      </c>
      <c r="K148" s="1">
        <f>((100-RawData[[#This Row],[Online_Sales_Percentage]])/100)*RawData[[#This Row],[Units_Sold]]</f>
        <v>4084.56</v>
      </c>
      <c r="L148" s="1">
        <f>(RawData[[#This Row],[Online_Sales_Percentage]]/100)*RawData[[#This Row],[Units_Sold]]</f>
        <v>7261.4400000000005</v>
      </c>
      <c r="M148" s="7">
        <f>RawData[[#This Row],[Units_Sold_Offline]]*RawData[[#This Row],[Retail_Price]]</f>
        <v>816912</v>
      </c>
      <c r="N148" s="6">
        <f>RawData[[#This Row],[Units_Sold_Online]]*RawData[[#This Row],[Retail_Price]]</f>
        <v>1452288</v>
      </c>
    </row>
    <row r="149" spans="1:14" x14ac:dyDescent="0.25">
      <c r="A149" t="s">
        <v>30</v>
      </c>
      <c r="B149" t="s">
        <v>44</v>
      </c>
      <c r="C149" t="s">
        <v>12</v>
      </c>
      <c r="D149" t="s">
        <v>13</v>
      </c>
      <c r="E149" t="s">
        <v>14</v>
      </c>
      <c r="F149" t="s">
        <v>15</v>
      </c>
      <c r="G149">
        <v>39458</v>
      </c>
      <c r="H149">
        <v>2367480</v>
      </c>
      <c r="I149">
        <v>65</v>
      </c>
      <c r="J149">
        <v>60</v>
      </c>
      <c r="K149" s="1">
        <f>((100-RawData[[#This Row],[Online_Sales_Percentage]])/100)*RawData[[#This Row],[Units_Sold]]</f>
        <v>13810.3</v>
      </c>
      <c r="L149" s="1">
        <f>(RawData[[#This Row],[Online_Sales_Percentage]]/100)*RawData[[#This Row],[Units_Sold]]</f>
        <v>25647.7</v>
      </c>
      <c r="M149" s="7">
        <f>RawData[[#This Row],[Units_Sold_Offline]]*RawData[[#This Row],[Retail_Price]]</f>
        <v>828618</v>
      </c>
      <c r="N149" s="6">
        <f>RawData[[#This Row],[Units_Sold_Online]]*RawData[[#This Row],[Retail_Price]]</f>
        <v>1538862</v>
      </c>
    </row>
    <row r="150" spans="1:14" x14ac:dyDescent="0.25">
      <c r="A150" t="s">
        <v>24</v>
      </c>
      <c r="B150" t="s">
        <v>40</v>
      </c>
      <c r="C150" t="s">
        <v>26</v>
      </c>
      <c r="D150" t="s">
        <v>50</v>
      </c>
      <c r="E150" t="s">
        <v>51</v>
      </c>
      <c r="F150" t="s">
        <v>23</v>
      </c>
      <c r="G150">
        <v>49565</v>
      </c>
      <c r="H150">
        <v>9417350</v>
      </c>
      <c r="I150">
        <v>90</v>
      </c>
      <c r="J150">
        <v>190</v>
      </c>
      <c r="K150" s="1">
        <f>((100-RawData[[#This Row],[Online_Sales_Percentage]])/100)*RawData[[#This Row],[Units_Sold]]</f>
        <v>4956.5</v>
      </c>
      <c r="L150" s="1">
        <f>(RawData[[#This Row],[Online_Sales_Percentage]]/100)*RawData[[#This Row],[Units_Sold]]</f>
        <v>44608.5</v>
      </c>
      <c r="M150" s="7">
        <f>RawData[[#This Row],[Units_Sold_Offline]]*RawData[[#This Row],[Retail_Price]]</f>
        <v>941735</v>
      </c>
      <c r="N150" s="6">
        <f>RawData[[#This Row],[Units_Sold_Online]]*RawData[[#This Row],[Retail_Price]]</f>
        <v>8475615</v>
      </c>
    </row>
    <row r="151" spans="1:14" x14ac:dyDescent="0.25">
      <c r="A151" t="s">
        <v>41</v>
      </c>
      <c r="B151" t="s">
        <v>11</v>
      </c>
      <c r="C151" t="s">
        <v>12</v>
      </c>
      <c r="D151" t="s">
        <v>13</v>
      </c>
      <c r="E151" t="s">
        <v>46</v>
      </c>
      <c r="F151" t="s">
        <v>23</v>
      </c>
      <c r="G151">
        <v>31768</v>
      </c>
      <c r="H151">
        <v>2859120</v>
      </c>
      <c r="I151">
        <v>58</v>
      </c>
      <c r="J151">
        <v>90</v>
      </c>
      <c r="K151" s="1">
        <f>((100-RawData[[#This Row],[Online_Sales_Percentage]])/100)*RawData[[#This Row],[Units_Sold]]</f>
        <v>13342.56</v>
      </c>
      <c r="L151" s="1">
        <f>(RawData[[#This Row],[Online_Sales_Percentage]]/100)*RawData[[#This Row],[Units_Sold]]</f>
        <v>18425.439999999999</v>
      </c>
      <c r="M151" s="7">
        <f>RawData[[#This Row],[Units_Sold_Offline]]*RawData[[#This Row],[Retail_Price]]</f>
        <v>1200830.3999999999</v>
      </c>
      <c r="N151" s="6">
        <f>RawData[[#This Row],[Units_Sold_Online]]*RawData[[#This Row],[Retail_Price]]</f>
        <v>1658289.5999999999</v>
      </c>
    </row>
    <row r="152" spans="1:14" x14ac:dyDescent="0.25">
      <c r="A152" t="s">
        <v>42</v>
      </c>
      <c r="B152" t="s">
        <v>44</v>
      </c>
      <c r="C152" t="s">
        <v>12</v>
      </c>
      <c r="D152" t="s">
        <v>31</v>
      </c>
      <c r="E152" t="s">
        <v>32</v>
      </c>
      <c r="F152" t="s">
        <v>23</v>
      </c>
      <c r="G152">
        <v>20285</v>
      </c>
      <c r="H152">
        <v>3448450</v>
      </c>
      <c r="I152">
        <v>77</v>
      </c>
      <c r="J152">
        <v>170</v>
      </c>
      <c r="K152" s="1">
        <f>((100-RawData[[#This Row],[Online_Sales_Percentage]])/100)*RawData[[#This Row],[Units_Sold]]</f>
        <v>4665.55</v>
      </c>
      <c r="L152" s="1">
        <f>(RawData[[#This Row],[Online_Sales_Percentage]]/100)*RawData[[#This Row],[Units_Sold]]</f>
        <v>15619.45</v>
      </c>
      <c r="M152" s="7">
        <f>RawData[[#This Row],[Units_Sold_Offline]]*RawData[[#This Row],[Retail_Price]]</f>
        <v>793143.5</v>
      </c>
      <c r="N152" s="6">
        <f>RawData[[#This Row],[Units_Sold_Online]]*RawData[[#This Row],[Retail_Price]]</f>
        <v>2655306.5</v>
      </c>
    </row>
    <row r="153" spans="1:14" x14ac:dyDescent="0.25">
      <c r="A153" t="s">
        <v>52</v>
      </c>
      <c r="B153" t="s">
        <v>44</v>
      </c>
      <c r="C153" t="s">
        <v>20</v>
      </c>
      <c r="D153" t="s">
        <v>21</v>
      </c>
      <c r="E153" t="s">
        <v>22</v>
      </c>
      <c r="F153" t="s">
        <v>29</v>
      </c>
      <c r="G153">
        <v>25560</v>
      </c>
      <c r="H153">
        <v>4345200</v>
      </c>
      <c r="I153">
        <v>59</v>
      </c>
      <c r="J153">
        <v>170</v>
      </c>
      <c r="K153" s="1">
        <f>((100-RawData[[#This Row],[Online_Sales_Percentage]])/100)*RawData[[#This Row],[Units_Sold]]</f>
        <v>10479.599999999999</v>
      </c>
      <c r="L153" s="1">
        <f>(RawData[[#This Row],[Online_Sales_Percentage]]/100)*RawData[[#This Row],[Units_Sold]]</f>
        <v>15080.4</v>
      </c>
      <c r="M153" s="7">
        <f>RawData[[#This Row],[Units_Sold_Offline]]*RawData[[#This Row],[Retail_Price]]</f>
        <v>1781531.9999999998</v>
      </c>
      <c r="N153" s="6">
        <f>RawData[[#This Row],[Units_Sold_Online]]*RawData[[#This Row],[Retail_Price]]</f>
        <v>2563668</v>
      </c>
    </row>
    <row r="154" spans="1:14" x14ac:dyDescent="0.25">
      <c r="A154" t="s">
        <v>16</v>
      </c>
      <c r="B154" t="s">
        <v>43</v>
      </c>
      <c r="C154" t="s">
        <v>12</v>
      </c>
      <c r="D154" t="s">
        <v>17</v>
      </c>
      <c r="E154" t="s">
        <v>18</v>
      </c>
      <c r="F154" t="s">
        <v>29</v>
      </c>
      <c r="G154">
        <v>19197</v>
      </c>
      <c r="H154">
        <v>959850</v>
      </c>
      <c r="I154">
        <v>57</v>
      </c>
      <c r="J154">
        <v>50</v>
      </c>
      <c r="K154" s="1">
        <f>((100-RawData[[#This Row],[Online_Sales_Percentage]])/100)*RawData[[#This Row],[Units_Sold]]</f>
        <v>8254.7099999999991</v>
      </c>
      <c r="L154" s="1">
        <f>(RawData[[#This Row],[Online_Sales_Percentage]]/100)*RawData[[#This Row],[Units_Sold]]</f>
        <v>10942.289999999999</v>
      </c>
      <c r="M154" s="7">
        <f>RawData[[#This Row],[Units_Sold_Offline]]*RawData[[#This Row],[Retail_Price]]</f>
        <v>412735.49999999994</v>
      </c>
      <c r="N154" s="6">
        <f>RawData[[#This Row],[Units_Sold_Online]]*RawData[[#This Row],[Retail_Price]]</f>
        <v>547114.5</v>
      </c>
    </row>
    <row r="155" spans="1:14" x14ac:dyDescent="0.25">
      <c r="A155" t="s">
        <v>10</v>
      </c>
      <c r="B155" t="s">
        <v>25</v>
      </c>
      <c r="C155" t="s">
        <v>12</v>
      </c>
      <c r="D155" t="s">
        <v>17</v>
      </c>
      <c r="E155" t="s">
        <v>13</v>
      </c>
      <c r="F155" t="s">
        <v>29</v>
      </c>
      <c r="G155">
        <v>42901</v>
      </c>
      <c r="H155">
        <v>9867230</v>
      </c>
      <c r="I155">
        <v>85</v>
      </c>
      <c r="J155">
        <v>230</v>
      </c>
      <c r="K155" s="1">
        <f>((100-RawData[[#This Row],[Online_Sales_Percentage]])/100)*RawData[[#This Row],[Units_Sold]]</f>
        <v>6435.15</v>
      </c>
      <c r="L155" s="1">
        <f>(RawData[[#This Row],[Online_Sales_Percentage]]/100)*RawData[[#This Row],[Units_Sold]]</f>
        <v>36465.85</v>
      </c>
      <c r="M155" s="7">
        <f>RawData[[#This Row],[Units_Sold_Offline]]*RawData[[#This Row],[Retail_Price]]</f>
        <v>1480084.5</v>
      </c>
      <c r="N155" s="6">
        <f>RawData[[#This Row],[Units_Sold_Online]]*RawData[[#This Row],[Retail_Price]]</f>
        <v>8387145.5</v>
      </c>
    </row>
    <row r="156" spans="1:14" x14ac:dyDescent="0.25">
      <c r="A156" t="s">
        <v>39</v>
      </c>
      <c r="B156" t="s">
        <v>43</v>
      </c>
      <c r="C156" t="s">
        <v>12</v>
      </c>
      <c r="D156" t="s">
        <v>13</v>
      </c>
      <c r="E156" t="s">
        <v>14</v>
      </c>
      <c r="F156" t="s">
        <v>23</v>
      </c>
      <c r="G156">
        <v>39676</v>
      </c>
      <c r="H156">
        <v>11506040</v>
      </c>
      <c r="I156">
        <v>69</v>
      </c>
      <c r="J156">
        <v>290</v>
      </c>
      <c r="K156" s="1">
        <f>((100-RawData[[#This Row],[Online_Sales_Percentage]])/100)*RawData[[#This Row],[Units_Sold]]</f>
        <v>12299.56</v>
      </c>
      <c r="L156" s="1">
        <f>(RawData[[#This Row],[Online_Sales_Percentage]]/100)*RawData[[#This Row],[Units_Sold]]</f>
        <v>27376.44</v>
      </c>
      <c r="M156" s="7">
        <f>RawData[[#This Row],[Units_Sold_Offline]]*RawData[[#This Row],[Retail_Price]]</f>
        <v>3566872.4</v>
      </c>
      <c r="N156" s="6">
        <f>RawData[[#This Row],[Units_Sold_Online]]*RawData[[#This Row],[Retail_Price]]</f>
        <v>7939167.5999999996</v>
      </c>
    </row>
    <row r="157" spans="1:14" x14ac:dyDescent="0.25">
      <c r="A157" t="s">
        <v>41</v>
      </c>
      <c r="B157" t="s">
        <v>43</v>
      </c>
      <c r="C157" t="s">
        <v>26</v>
      </c>
      <c r="D157" t="s">
        <v>27</v>
      </c>
      <c r="E157" t="s">
        <v>28</v>
      </c>
      <c r="F157" t="s">
        <v>29</v>
      </c>
      <c r="G157">
        <v>29252</v>
      </c>
      <c r="H157">
        <v>8190560</v>
      </c>
      <c r="I157">
        <v>61</v>
      </c>
      <c r="J157">
        <v>280</v>
      </c>
      <c r="K157" s="1">
        <f>((100-RawData[[#This Row],[Online_Sales_Percentage]])/100)*RawData[[#This Row],[Units_Sold]]</f>
        <v>11408.28</v>
      </c>
      <c r="L157" s="1">
        <f>(RawData[[#This Row],[Online_Sales_Percentage]]/100)*RawData[[#This Row],[Units_Sold]]</f>
        <v>17843.72</v>
      </c>
      <c r="M157" s="7">
        <f>RawData[[#This Row],[Units_Sold_Offline]]*RawData[[#This Row],[Retail_Price]]</f>
        <v>3194318.4000000004</v>
      </c>
      <c r="N157" s="6">
        <f>RawData[[#This Row],[Units_Sold_Online]]*RawData[[#This Row],[Retail_Price]]</f>
        <v>4996241.6000000006</v>
      </c>
    </row>
    <row r="158" spans="1:14" x14ac:dyDescent="0.25">
      <c r="A158" t="s">
        <v>42</v>
      </c>
      <c r="B158" t="s">
        <v>44</v>
      </c>
      <c r="C158" t="s">
        <v>20</v>
      </c>
      <c r="D158" t="s">
        <v>47</v>
      </c>
      <c r="E158" t="s">
        <v>55</v>
      </c>
      <c r="F158" t="s">
        <v>23</v>
      </c>
      <c r="G158">
        <v>40284</v>
      </c>
      <c r="H158">
        <v>8862480</v>
      </c>
      <c r="I158">
        <v>56</v>
      </c>
      <c r="J158">
        <v>220</v>
      </c>
      <c r="K158" s="1">
        <f>((100-RawData[[#This Row],[Online_Sales_Percentage]])/100)*RawData[[#This Row],[Units_Sold]]</f>
        <v>17724.96</v>
      </c>
      <c r="L158" s="1">
        <f>(RawData[[#This Row],[Online_Sales_Percentage]]/100)*RawData[[#This Row],[Units_Sold]]</f>
        <v>22559.040000000001</v>
      </c>
      <c r="M158" s="7">
        <f>RawData[[#This Row],[Units_Sold_Offline]]*RawData[[#This Row],[Retail_Price]]</f>
        <v>3899491.1999999997</v>
      </c>
      <c r="N158" s="6">
        <f>RawData[[#This Row],[Units_Sold_Online]]*RawData[[#This Row],[Retail_Price]]</f>
        <v>4962988.8</v>
      </c>
    </row>
    <row r="159" spans="1:14" x14ac:dyDescent="0.25">
      <c r="A159" t="s">
        <v>19</v>
      </c>
      <c r="B159" t="s">
        <v>43</v>
      </c>
      <c r="C159" t="s">
        <v>26</v>
      </c>
      <c r="D159" t="s">
        <v>56</v>
      </c>
      <c r="E159" t="s">
        <v>65</v>
      </c>
      <c r="F159" t="s">
        <v>23</v>
      </c>
      <c r="G159">
        <v>27232</v>
      </c>
      <c r="H159">
        <v>1361600</v>
      </c>
      <c r="I159">
        <v>60</v>
      </c>
      <c r="J159">
        <v>50</v>
      </c>
      <c r="K159" s="1">
        <f>((100-RawData[[#This Row],[Online_Sales_Percentage]])/100)*RawData[[#This Row],[Units_Sold]]</f>
        <v>10892.800000000001</v>
      </c>
      <c r="L159" s="1">
        <f>(RawData[[#This Row],[Online_Sales_Percentage]]/100)*RawData[[#This Row],[Units_Sold]]</f>
        <v>16339.199999999999</v>
      </c>
      <c r="M159" s="7">
        <f>RawData[[#This Row],[Units_Sold_Offline]]*RawData[[#This Row],[Retail_Price]]</f>
        <v>544640</v>
      </c>
      <c r="N159" s="6">
        <f>RawData[[#This Row],[Units_Sold_Online]]*RawData[[#This Row],[Retail_Price]]</f>
        <v>816960</v>
      </c>
    </row>
    <row r="160" spans="1:14" x14ac:dyDescent="0.25">
      <c r="A160" t="s">
        <v>30</v>
      </c>
      <c r="B160" t="s">
        <v>40</v>
      </c>
      <c r="C160" t="s">
        <v>12</v>
      </c>
      <c r="D160" t="s">
        <v>17</v>
      </c>
      <c r="E160" t="s">
        <v>18</v>
      </c>
      <c r="F160" t="s">
        <v>29</v>
      </c>
      <c r="G160">
        <v>27370</v>
      </c>
      <c r="H160">
        <v>4105500</v>
      </c>
      <c r="I160">
        <v>77</v>
      </c>
      <c r="J160">
        <v>150</v>
      </c>
      <c r="K160" s="1">
        <f>((100-RawData[[#This Row],[Online_Sales_Percentage]])/100)*RawData[[#This Row],[Units_Sold]]</f>
        <v>6295.1</v>
      </c>
      <c r="L160" s="1">
        <f>(RawData[[#This Row],[Online_Sales_Percentage]]/100)*RawData[[#This Row],[Units_Sold]]</f>
        <v>21074.9</v>
      </c>
      <c r="M160" s="7">
        <f>RawData[[#This Row],[Units_Sold_Offline]]*RawData[[#This Row],[Retail_Price]]</f>
        <v>944265</v>
      </c>
      <c r="N160" s="6">
        <f>RawData[[#This Row],[Units_Sold_Online]]*RawData[[#This Row],[Retail_Price]]</f>
        <v>3161235</v>
      </c>
    </row>
    <row r="161" spans="1:14" x14ac:dyDescent="0.25">
      <c r="A161" t="s">
        <v>24</v>
      </c>
      <c r="B161" t="s">
        <v>25</v>
      </c>
      <c r="C161" t="s">
        <v>12</v>
      </c>
      <c r="D161" t="s">
        <v>17</v>
      </c>
      <c r="E161" t="s">
        <v>18</v>
      </c>
      <c r="F161" t="s">
        <v>29</v>
      </c>
      <c r="G161">
        <v>44238</v>
      </c>
      <c r="H161">
        <v>3539040</v>
      </c>
      <c r="I161">
        <v>54</v>
      </c>
      <c r="J161">
        <v>80</v>
      </c>
      <c r="K161" s="1">
        <f>((100-RawData[[#This Row],[Online_Sales_Percentage]])/100)*RawData[[#This Row],[Units_Sold]]</f>
        <v>20349.48</v>
      </c>
      <c r="L161" s="1">
        <f>(RawData[[#This Row],[Online_Sales_Percentage]]/100)*RawData[[#This Row],[Units_Sold]]</f>
        <v>23888.52</v>
      </c>
      <c r="M161" s="7">
        <f>RawData[[#This Row],[Units_Sold_Offline]]*RawData[[#This Row],[Retail_Price]]</f>
        <v>1627958.4</v>
      </c>
      <c r="N161" s="6">
        <f>RawData[[#This Row],[Units_Sold_Online]]*RawData[[#This Row],[Retail_Price]]</f>
        <v>1911081.6</v>
      </c>
    </row>
    <row r="162" spans="1:14" x14ac:dyDescent="0.25">
      <c r="A162" t="s">
        <v>42</v>
      </c>
      <c r="B162" t="s">
        <v>44</v>
      </c>
      <c r="C162" t="s">
        <v>20</v>
      </c>
      <c r="D162" t="s">
        <v>47</v>
      </c>
      <c r="E162" t="s">
        <v>55</v>
      </c>
      <c r="F162" t="s">
        <v>23</v>
      </c>
      <c r="G162">
        <v>45591</v>
      </c>
      <c r="H162">
        <v>13221390</v>
      </c>
      <c r="I162">
        <v>69</v>
      </c>
      <c r="J162">
        <v>290</v>
      </c>
      <c r="K162" s="1">
        <f>((100-RawData[[#This Row],[Online_Sales_Percentage]])/100)*RawData[[#This Row],[Units_Sold]]</f>
        <v>14133.21</v>
      </c>
      <c r="L162" s="1">
        <f>(RawData[[#This Row],[Online_Sales_Percentage]]/100)*RawData[[#This Row],[Units_Sold]]</f>
        <v>31457.789999999997</v>
      </c>
      <c r="M162" s="7">
        <f>RawData[[#This Row],[Units_Sold_Offline]]*RawData[[#This Row],[Retail_Price]]</f>
        <v>4098630.9</v>
      </c>
      <c r="N162" s="6">
        <f>RawData[[#This Row],[Units_Sold_Online]]*RawData[[#This Row],[Retail_Price]]</f>
        <v>9122759.0999999996</v>
      </c>
    </row>
    <row r="163" spans="1:14" x14ac:dyDescent="0.25">
      <c r="A163" t="s">
        <v>41</v>
      </c>
      <c r="B163" t="s">
        <v>59</v>
      </c>
      <c r="C163" t="s">
        <v>12</v>
      </c>
      <c r="D163" t="s">
        <v>13</v>
      </c>
      <c r="E163" t="s">
        <v>14</v>
      </c>
      <c r="F163" t="s">
        <v>23</v>
      </c>
      <c r="G163">
        <v>47338</v>
      </c>
      <c r="H163">
        <v>3313660</v>
      </c>
      <c r="I163">
        <v>50</v>
      </c>
      <c r="J163">
        <v>70</v>
      </c>
      <c r="K163" s="1">
        <f>((100-RawData[[#This Row],[Online_Sales_Percentage]])/100)*RawData[[#This Row],[Units_Sold]]</f>
        <v>23669</v>
      </c>
      <c r="L163" s="1">
        <f>(RawData[[#This Row],[Online_Sales_Percentage]]/100)*RawData[[#This Row],[Units_Sold]]</f>
        <v>23669</v>
      </c>
      <c r="M163" s="7">
        <f>RawData[[#This Row],[Units_Sold_Offline]]*RawData[[#This Row],[Retail_Price]]</f>
        <v>1656830</v>
      </c>
      <c r="N163" s="6">
        <f>RawData[[#This Row],[Units_Sold_Online]]*RawData[[#This Row],[Retail_Price]]</f>
        <v>1656830</v>
      </c>
    </row>
    <row r="164" spans="1:14" x14ac:dyDescent="0.25">
      <c r="A164" t="s">
        <v>24</v>
      </c>
      <c r="B164" t="s">
        <v>33</v>
      </c>
      <c r="C164" t="s">
        <v>26</v>
      </c>
      <c r="D164" t="s">
        <v>56</v>
      </c>
      <c r="E164" t="s">
        <v>64</v>
      </c>
      <c r="F164" t="s">
        <v>29</v>
      </c>
      <c r="G164">
        <v>27680</v>
      </c>
      <c r="H164">
        <v>8304000</v>
      </c>
      <c r="I164">
        <v>68</v>
      </c>
      <c r="J164">
        <v>300</v>
      </c>
      <c r="K164" s="1">
        <f>((100-RawData[[#This Row],[Online_Sales_Percentage]])/100)*RawData[[#This Row],[Units_Sold]]</f>
        <v>8857.6</v>
      </c>
      <c r="L164" s="1">
        <f>(RawData[[#This Row],[Online_Sales_Percentage]]/100)*RawData[[#This Row],[Units_Sold]]</f>
        <v>18822.400000000001</v>
      </c>
      <c r="M164" s="7">
        <f>RawData[[#This Row],[Units_Sold_Offline]]*RawData[[#This Row],[Retail_Price]]</f>
        <v>2657280</v>
      </c>
      <c r="N164" s="6">
        <f>RawData[[#This Row],[Units_Sold_Online]]*RawData[[#This Row],[Retail_Price]]</f>
        <v>5646720</v>
      </c>
    </row>
    <row r="165" spans="1:14" x14ac:dyDescent="0.25">
      <c r="A165" t="s">
        <v>52</v>
      </c>
      <c r="B165" t="s">
        <v>43</v>
      </c>
      <c r="C165" t="s">
        <v>26</v>
      </c>
      <c r="D165" t="s">
        <v>50</v>
      </c>
      <c r="E165" t="s">
        <v>51</v>
      </c>
      <c r="F165" t="s">
        <v>29</v>
      </c>
      <c r="G165">
        <v>5580</v>
      </c>
      <c r="H165">
        <v>1339200</v>
      </c>
      <c r="I165">
        <v>66</v>
      </c>
      <c r="J165">
        <v>240</v>
      </c>
      <c r="K165" s="1">
        <f>((100-RawData[[#This Row],[Online_Sales_Percentage]])/100)*RawData[[#This Row],[Units_Sold]]</f>
        <v>1897.2</v>
      </c>
      <c r="L165" s="1">
        <f>(RawData[[#This Row],[Online_Sales_Percentage]]/100)*RawData[[#This Row],[Units_Sold]]</f>
        <v>3682.8</v>
      </c>
      <c r="M165" s="7">
        <f>RawData[[#This Row],[Units_Sold_Offline]]*RawData[[#This Row],[Retail_Price]]</f>
        <v>455328</v>
      </c>
      <c r="N165" s="6">
        <f>RawData[[#This Row],[Units_Sold_Online]]*RawData[[#This Row],[Retail_Price]]</f>
        <v>883872</v>
      </c>
    </row>
    <row r="166" spans="1:14" x14ac:dyDescent="0.25">
      <c r="A166" t="s">
        <v>39</v>
      </c>
      <c r="B166" t="s">
        <v>44</v>
      </c>
      <c r="C166" t="s">
        <v>12</v>
      </c>
      <c r="D166" t="s">
        <v>17</v>
      </c>
      <c r="E166" t="s">
        <v>18</v>
      </c>
      <c r="F166" t="s">
        <v>29</v>
      </c>
      <c r="G166">
        <v>48811</v>
      </c>
      <c r="H166">
        <v>5369210</v>
      </c>
      <c r="I166">
        <v>83</v>
      </c>
      <c r="J166">
        <v>110</v>
      </c>
      <c r="K166" s="1">
        <f>((100-RawData[[#This Row],[Online_Sales_Percentage]])/100)*RawData[[#This Row],[Units_Sold]]</f>
        <v>8297.8700000000008</v>
      </c>
      <c r="L166" s="1">
        <f>(RawData[[#This Row],[Online_Sales_Percentage]]/100)*RawData[[#This Row],[Units_Sold]]</f>
        <v>40513.129999999997</v>
      </c>
      <c r="M166" s="7">
        <f>RawData[[#This Row],[Units_Sold_Offline]]*RawData[[#This Row],[Retail_Price]]</f>
        <v>912765.70000000007</v>
      </c>
      <c r="N166" s="6">
        <f>RawData[[#This Row],[Units_Sold_Online]]*RawData[[#This Row],[Retail_Price]]</f>
        <v>4456444.3</v>
      </c>
    </row>
    <row r="167" spans="1:14" x14ac:dyDescent="0.25">
      <c r="A167" t="s">
        <v>10</v>
      </c>
      <c r="B167" t="s">
        <v>33</v>
      </c>
      <c r="C167" t="s">
        <v>12</v>
      </c>
      <c r="D167" t="s">
        <v>17</v>
      </c>
      <c r="E167" t="s">
        <v>13</v>
      </c>
      <c r="F167" t="s">
        <v>29</v>
      </c>
      <c r="G167">
        <v>30797</v>
      </c>
      <c r="H167">
        <v>5235490</v>
      </c>
      <c r="I167">
        <v>65</v>
      </c>
      <c r="J167">
        <v>170</v>
      </c>
      <c r="K167" s="1">
        <f>((100-RawData[[#This Row],[Online_Sales_Percentage]])/100)*RawData[[#This Row],[Units_Sold]]</f>
        <v>10778.949999999999</v>
      </c>
      <c r="L167" s="1">
        <f>(RawData[[#This Row],[Online_Sales_Percentage]]/100)*RawData[[#This Row],[Units_Sold]]</f>
        <v>20018.05</v>
      </c>
      <c r="M167" s="7">
        <f>RawData[[#This Row],[Units_Sold_Offline]]*RawData[[#This Row],[Retail_Price]]</f>
        <v>1832421.4999999998</v>
      </c>
      <c r="N167" s="6">
        <f>RawData[[#This Row],[Units_Sold_Online]]*RawData[[#This Row],[Retail_Price]]</f>
        <v>3403068.5</v>
      </c>
    </row>
    <row r="168" spans="1:14" x14ac:dyDescent="0.25">
      <c r="A168" t="s">
        <v>42</v>
      </c>
      <c r="B168" t="s">
        <v>43</v>
      </c>
      <c r="C168" t="s">
        <v>20</v>
      </c>
      <c r="D168" t="s">
        <v>47</v>
      </c>
      <c r="E168" t="s">
        <v>55</v>
      </c>
      <c r="F168" t="s">
        <v>15</v>
      </c>
      <c r="G168">
        <v>26283</v>
      </c>
      <c r="H168">
        <v>3416790</v>
      </c>
      <c r="I168">
        <v>53</v>
      </c>
      <c r="J168">
        <v>130</v>
      </c>
      <c r="K168" s="1">
        <f>((100-RawData[[#This Row],[Online_Sales_Percentage]])/100)*RawData[[#This Row],[Units_Sold]]</f>
        <v>12353.009999999998</v>
      </c>
      <c r="L168" s="1">
        <f>(RawData[[#This Row],[Online_Sales_Percentage]]/100)*RawData[[#This Row],[Units_Sold]]</f>
        <v>13929.990000000002</v>
      </c>
      <c r="M168" s="7">
        <f>RawData[[#This Row],[Units_Sold_Offline]]*RawData[[#This Row],[Retail_Price]]</f>
        <v>1605891.2999999998</v>
      </c>
      <c r="N168" s="6">
        <f>RawData[[#This Row],[Units_Sold_Online]]*RawData[[#This Row],[Retail_Price]]</f>
        <v>1810898.7000000002</v>
      </c>
    </row>
    <row r="169" spans="1:14" x14ac:dyDescent="0.25">
      <c r="A169" t="s">
        <v>38</v>
      </c>
      <c r="B169" t="s">
        <v>43</v>
      </c>
      <c r="C169" t="s">
        <v>20</v>
      </c>
      <c r="D169" t="s">
        <v>47</v>
      </c>
      <c r="E169" t="s">
        <v>48</v>
      </c>
      <c r="F169" t="s">
        <v>29</v>
      </c>
      <c r="G169">
        <v>29724</v>
      </c>
      <c r="H169">
        <v>3566880</v>
      </c>
      <c r="I169">
        <v>62</v>
      </c>
      <c r="J169">
        <v>120</v>
      </c>
      <c r="K169" s="1">
        <f>((100-RawData[[#This Row],[Online_Sales_Percentage]])/100)*RawData[[#This Row],[Units_Sold]]</f>
        <v>11295.12</v>
      </c>
      <c r="L169" s="1">
        <f>(RawData[[#This Row],[Online_Sales_Percentage]]/100)*RawData[[#This Row],[Units_Sold]]</f>
        <v>18428.88</v>
      </c>
      <c r="M169" s="7">
        <f>RawData[[#This Row],[Units_Sold_Offline]]*RawData[[#This Row],[Retail_Price]]</f>
        <v>1355414.4000000001</v>
      </c>
      <c r="N169" s="6">
        <f>RawData[[#This Row],[Units_Sold_Online]]*RawData[[#This Row],[Retail_Price]]</f>
        <v>2211465.6</v>
      </c>
    </row>
    <row r="170" spans="1:14" x14ac:dyDescent="0.25">
      <c r="A170" t="s">
        <v>38</v>
      </c>
      <c r="B170" t="s">
        <v>33</v>
      </c>
      <c r="C170" t="s">
        <v>26</v>
      </c>
      <c r="D170" t="s">
        <v>56</v>
      </c>
      <c r="E170" t="s">
        <v>57</v>
      </c>
      <c r="F170" t="s">
        <v>15</v>
      </c>
      <c r="G170">
        <v>44272</v>
      </c>
      <c r="H170">
        <v>5312640</v>
      </c>
      <c r="I170">
        <v>54</v>
      </c>
      <c r="J170">
        <v>120</v>
      </c>
      <c r="K170" s="1">
        <f>((100-RawData[[#This Row],[Online_Sales_Percentage]])/100)*RawData[[#This Row],[Units_Sold]]</f>
        <v>20365.120000000003</v>
      </c>
      <c r="L170" s="1">
        <f>(RawData[[#This Row],[Online_Sales_Percentage]]/100)*RawData[[#This Row],[Units_Sold]]</f>
        <v>23906.880000000001</v>
      </c>
      <c r="M170" s="7">
        <f>RawData[[#This Row],[Units_Sold_Offline]]*RawData[[#This Row],[Retail_Price]]</f>
        <v>2443814.4000000004</v>
      </c>
      <c r="N170" s="6">
        <f>RawData[[#This Row],[Units_Sold_Online]]*RawData[[#This Row],[Retail_Price]]</f>
        <v>2868825.6</v>
      </c>
    </row>
    <row r="171" spans="1:14" x14ac:dyDescent="0.25">
      <c r="A171" t="s">
        <v>39</v>
      </c>
      <c r="B171" t="s">
        <v>33</v>
      </c>
      <c r="C171" t="s">
        <v>12</v>
      </c>
      <c r="D171" t="s">
        <v>17</v>
      </c>
      <c r="E171" t="s">
        <v>13</v>
      </c>
      <c r="F171" t="s">
        <v>29</v>
      </c>
      <c r="G171">
        <v>6131</v>
      </c>
      <c r="H171">
        <v>1042270</v>
      </c>
      <c r="I171">
        <v>76</v>
      </c>
      <c r="J171">
        <v>170</v>
      </c>
      <c r="K171" s="1">
        <f>((100-RawData[[#This Row],[Online_Sales_Percentage]])/100)*RawData[[#This Row],[Units_Sold]]</f>
        <v>1471.44</v>
      </c>
      <c r="L171" s="1">
        <f>(RawData[[#This Row],[Online_Sales_Percentage]]/100)*RawData[[#This Row],[Units_Sold]]</f>
        <v>4659.5600000000004</v>
      </c>
      <c r="M171" s="7">
        <f>RawData[[#This Row],[Units_Sold_Offline]]*RawData[[#This Row],[Retail_Price]]</f>
        <v>250144.80000000002</v>
      </c>
      <c r="N171" s="6">
        <f>RawData[[#This Row],[Units_Sold_Online]]*RawData[[#This Row],[Retail_Price]]</f>
        <v>792125.20000000007</v>
      </c>
    </row>
    <row r="172" spans="1:14" x14ac:dyDescent="0.25">
      <c r="A172" t="s">
        <v>41</v>
      </c>
      <c r="B172" t="s">
        <v>33</v>
      </c>
      <c r="C172" t="s">
        <v>26</v>
      </c>
      <c r="D172" t="s">
        <v>53</v>
      </c>
      <c r="E172" t="s">
        <v>54</v>
      </c>
      <c r="F172" t="s">
        <v>15</v>
      </c>
      <c r="G172">
        <v>37824</v>
      </c>
      <c r="H172">
        <v>6808320</v>
      </c>
      <c r="I172">
        <v>51</v>
      </c>
      <c r="J172">
        <v>180</v>
      </c>
      <c r="K172" s="1">
        <f>((100-RawData[[#This Row],[Online_Sales_Percentage]])/100)*RawData[[#This Row],[Units_Sold]]</f>
        <v>18533.759999999998</v>
      </c>
      <c r="L172" s="1">
        <f>(RawData[[#This Row],[Online_Sales_Percentage]]/100)*RawData[[#This Row],[Units_Sold]]</f>
        <v>19290.240000000002</v>
      </c>
      <c r="M172" s="7">
        <f>RawData[[#This Row],[Units_Sold_Offline]]*RawData[[#This Row],[Retail_Price]]</f>
        <v>3336076.8</v>
      </c>
      <c r="N172" s="6">
        <f>RawData[[#This Row],[Units_Sold_Online]]*RawData[[#This Row],[Retail_Price]]</f>
        <v>3472243.2</v>
      </c>
    </row>
    <row r="173" spans="1:14" x14ac:dyDescent="0.25">
      <c r="A173" t="s">
        <v>36</v>
      </c>
      <c r="B173" t="s">
        <v>44</v>
      </c>
      <c r="C173" t="s">
        <v>20</v>
      </c>
      <c r="D173" t="s">
        <v>34</v>
      </c>
      <c r="E173" t="s">
        <v>35</v>
      </c>
      <c r="F173" t="s">
        <v>15</v>
      </c>
      <c r="G173">
        <v>16989</v>
      </c>
      <c r="H173">
        <v>5096700</v>
      </c>
      <c r="I173">
        <v>83</v>
      </c>
      <c r="J173">
        <v>300</v>
      </c>
      <c r="K173" s="1">
        <f>((100-RawData[[#This Row],[Online_Sales_Percentage]])/100)*RawData[[#This Row],[Units_Sold]]</f>
        <v>2888.13</v>
      </c>
      <c r="L173" s="1">
        <f>(RawData[[#This Row],[Online_Sales_Percentage]]/100)*RawData[[#This Row],[Units_Sold]]</f>
        <v>14100.869999999999</v>
      </c>
      <c r="M173" s="7">
        <f>RawData[[#This Row],[Units_Sold_Offline]]*RawData[[#This Row],[Retail_Price]]</f>
        <v>866439</v>
      </c>
      <c r="N173" s="6">
        <f>RawData[[#This Row],[Units_Sold_Online]]*RawData[[#This Row],[Retail_Price]]</f>
        <v>4230261</v>
      </c>
    </row>
    <row r="174" spans="1:14" x14ac:dyDescent="0.25">
      <c r="A174" t="s">
        <v>52</v>
      </c>
      <c r="B174" t="s">
        <v>25</v>
      </c>
      <c r="C174" t="s">
        <v>20</v>
      </c>
      <c r="D174" t="s">
        <v>34</v>
      </c>
      <c r="E174" t="s">
        <v>35</v>
      </c>
      <c r="F174" t="s">
        <v>15</v>
      </c>
      <c r="G174">
        <v>37151</v>
      </c>
      <c r="H174">
        <v>7058690</v>
      </c>
      <c r="I174">
        <v>70</v>
      </c>
      <c r="J174">
        <v>190</v>
      </c>
      <c r="K174" s="1">
        <f>((100-RawData[[#This Row],[Online_Sales_Percentage]])/100)*RawData[[#This Row],[Units_Sold]]</f>
        <v>11145.3</v>
      </c>
      <c r="L174" s="1">
        <f>(RawData[[#This Row],[Online_Sales_Percentage]]/100)*RawData[[#This Row],[Units_Sold]]</f>
        <v>26005.699999999997</v>
      </c>
      <c r="M174" s="7">
        <f>RawData[[#This Row],[Units_Sold_Offline]]*RawData[[#This Row],[Retail_Price]]</f>
        <v>2117607</v>
      </c>
      <c r="N174" s="6">
        <f>RawData[[#This Row],[Units_Sold_Online]]*RawData[[#This Row],[Retail_Price]]</f>
        <v>4941082.9999999991</v>
      </c>
    </row>
    <row r="175" spans="1:14" x14ac:dyDescent="0.25">
      <c r="A175" t="s">
        <v>24</v>
      </c>
      <c r="B175" t="s">
        <v>43</v>
      </c>
      <c r="C175" t="s">
        <v>20</v>
      </c>
      <c r="D175" t="s">
        <v>47</v>
      </c>
      <c r="E175" t="s">
        <v>55</v>
      </c>
      <c r="F175" t="s">
        <v>15</v>
      </c>
      <c r="G175">
        <v>15325</v>
      </c>
      <c r="H175">
        <v>766250</v>
      </c>
      <c r="I175">
        <v>70</v>
      </c>
      <c r="J175">
        <v>50</v>
      </c>
      <c r="K175" s="1">
        <f>((100-RawData[[#This Row],[Online_Sales_Percentage]])/100)*RawData[[#This Row],[Units_Sold]]</f>
        <v>4597.5</v>
      </c>
      <c r="L175" s="1">
        <f>(RawData[[#This Row],[Online_Sales_Percentage]]/100)*RawData[[#This Row],[Units_Sold]]</f>
        <v>10727.5</v>
      </c>
      <c r="M175" s="7">
        <f>RawData[[#This Row],[Units_Sold_Offline]]*RawData[[#This Row],[Retail_Price]]</f>
        <v>229875</v>
      </c>
      <c r="N175" s="6">
        <f>RawData[[#This Row],[Units_Sold_Online]]*RawData[[#This Row],[Retail_Price]]</f>
        <v>536375</v>
      </c>
    </row>
    <row r="176" spans="1:14" x14ac:dyDescent="0.25">
      <c r="A176" t="s">
        <v>41</v>
      </c>
      <c r="B176" t="s">
        <v>25</v>
      </c>
      <c r="C176" t="s">
        <v>12</v>
      </c>
      <c r="D176" t="s">
        <v>31</v>
      </c>
      <c r="E176" t="s">
        <v>45</v>
      </c>
      <c r="F176" t="s">
        <v>15</v>
      </c>
      <c r="G176">
        <v>18610</v>
      </c>
      <c r="H176">
        <v>1488800</v>
      </c>
      <c r="I176">
        <v>83</v>
      </c>
      <c r="J176">
        <v>80</v>
      </c>
      <c r="K176" s="1">
        <f>((100-RawData[[#This Row],[Online_Sales_Percentage]])/100)*RawData[[#This Row],[Units_Sold]]</f>
        <v>3163.7000000000003</v>
      </c>
      <c r="L176" s="1">
        <f>(RawData[[#This Row],[Online_Sales_Percentage]]/100)*RawData[[#This Row],[Units_Sold]]</f>
        <v>15446.3</v>
      </c>
      <c r="M176" s="7">
        <f>RawData[[#This Row],[Units_Sold_Offline]]*RawData[[#This Row],[Retail_Price]]</f>
        <v>253096.00000000003</v>
      </c>
      <c r="N176" s="6">
        <f>RawData[[#This Row],[Units_Sold_Online]]*RawData[[#This Row],[Retail_Price]]</f>
        <v>1235704</v>
      </c>
    </row>
    <row r="177" spans="1:14" x14ac:dyDescent="0.25">
      <c r="A177" t="s">
        <v>38</v>
      </c>
      <c r="B177" t="s">
        <v>33</v>
      </c>
      <c r="C177" t="s">
        <v>12</v>
      </c>
      <c r="D177" t="s">
        <v>17</v>
      </c>
      <c r="E177" t="s">
        <v>18</v>
      </c>
      <c r="F177" t="s">
        <v>29</v>
      </c>
      <c r="G177">
        <v>20585</v>
      </c>
      <c r="H177">
        <v>4117000</v>
      </c>
      <c r="I177">
        <v>55</v>
      </c>
      <c r="J177">
        <v>200</v>
      </c>
      <c r="K177" s="1">
        <f>((100-RawData[[#This Row],[Online_Sales_Percentage]])/100)*RawData[[#This Row],[Units_Sold]]</f>
        <v>9263.25</v>
      </c>
      <c r="L177" s="1">
        <f>(RawData[[#This Row],[Online_Sales_Percentage]]/100)*RawData[[#This Row],[Units_Sold]]</f>
        <v>11321.750000000002</v>
      </c>
      <c r="M177" s="7">
        <f>RawData[[#This Row],[Units_Sold_Offline]]*RawData[[#This Row],[Retail_Price]]</f>
        <v>1852650</v>
      </c>
      <c r="N177" s="6">
        <f>RawData[[#This Row],[Units_Sold_Online]]*RawData[[#This Row],[Retail_Price]]</f>
        <v>2264350.0000000005</v>
      </c>
    </row>
    <row r="178" spans="1:14" x14ac:dyDescent="0.25">
      <c r="A178" t="s">
        <v>16</v>
      </c>
      <c r="B178" t="s">
        <v>25</v>
      </c>
      <c r="C178" t="s">
        <v>12</v>
      </c>
      <c r="D178" t="s">
        <v>17</v>
      </c>
      <c r="E178" t="s">
        <v>13</v>
      </c>
      <c r="F178" t="s">
        <v>29</v>
      </c>
      <c r="G178">
        <v>26079</v>
      </c>
      <c r="H178">
        <v>4433430</v>
      </c>
      <c r="I178">
        <v>58</v>
      </c>
      <c r="J178">
        <v>170</v>
      </c>
      <c r="K178" s="1">
        <f>((100-RawData[[#This Row],[Online_Sales_Percentage]])/100)*RawData[[#This Row],[Units_Sold]]</f>
        <v>10953.18</v>
      </c>
      <c r="L178" s="1">
        <f>(RawData[[#This Row],[Online_Sales_Percentage]]/100)*RawData[[#This Row],[Units_Sold]]</f>
        <v>15125.82</v>
      </c>
      <c r="M178" s="7">
        <f>RawData[[#This Row],[Units_Sold_Offline]]*RawData[[#This Row],[Retail_Price]]</f>
        <v>1862040.6</v>
      </c>
      <c r="N178" s="6">
        <f>RawData[[#This Row],[Units_Sold_Online]]*RawData[[#This Row],[Retail_Price]]</f>
        <v>2571389.4</v>
      </c>
    </row>
    <row r="179" spans="1:14" x14ac:dyDescent="0.25">
      <c r="A179" t="s">
        <v>38</v>
      </c>
      <c r="B179" t="s">
        <v>33</v>
      </c>
      <c r="C179" t="s">
        <v>20</v>
      </c>
      <c r="D179" t="s">
        <v>34</v>
      </c>
      <c r="E179" t="s">
        <v>35</v>
      </c>
      <c r="F179" t="s">
        <v>23</v>
      </c>
      <c r="G179">
        <v>37618</v>
      </c>
      <c r="H179">
        <v>9028320</v>
      </c>
      <c r="I179">
        <v>59</v>
      </c>
      <c r="J179">
        <v>240</v>
      </c>
      <c r="K179" s="1">
        <f>((100-RawData[[#This Row],[Online_Sales_Percentage]])/100)*RawData[[#This Row],[Units_Sold]]</f>
        <v>15423.38</v>
      </c>
      <c r="L179" s="1">
        <f>(RawData[[#This Row],[Online_Sales_Percentage]]/100)*RawData[[#This Row],[Units_Sold]]</f>
        <v>22194.62</v>
      </c>
      <c r="M179" s="7">
        <f>RawData[[#This Row],[Units_Sold_Offline]]*RawData[[#This Row],[Retail_Price]]</f>
        <v>3701611.1999999997</v>
      </c>
      <c r="N179" s="6">
        <f>RawData[[#This Row],[Units_Sold_Online]]*RawData[[#This Row],[Retail_Price]]</f>
        <v>5326708.8</v>
      </c>
    </row>
    <row r="180" spans="1:14" x14ac:dyDescent="0.25">
      <c r="A180" t="s">
        <v>24</v>
      </c>
      <c r="B180" t="s">
        <v>11</v>
      </c>
      <c r="C180" t="s">
        <v>12</v>
      </c>
      <c r="D180" t="s">
        <v>31</v>
      </c>
      <c r="E180" t="s">
        <v>45</v>
      </c>
      <c r="F180" t="s">
        <v>15</v>
      </c>
      <c r="G180">
        <v>13549</v>
      </c>
      <c r="H180">
        <v>2845290</v>
      </c>
      <c r="I180">
        <v>87</v>
      </c>
      <c r="J180">
        <v>210</v>
      </c>
      <c r="K180" s="1">
        <f>((100-RawData[[#This Row],[Online_Sales_Percentage]])/100)*RawData[[#This Row],[Units_Sold]]</f>
        <v>1761.3700000000001</v>
      </c>
      <c r="L180" s="1">
        <f>(RawData[[#This Row],[Online_Sales_Percentage]]/100)*RawData[[#This Row],[Units_Sold]]</f>
        <v>11787.63</v>
      </c>
      <c r="M180" s="7">
        <f>RawData[[#This Row],[Units_Sold_Offline]]*RawData[[#This Row],[Retail_Price]]</f>
        <v>369887.7</v>
      </c>
      <c r="N180" s="6">
        <f>RawData[[#This Row],[Units_Sold_Online]]*RawData[[#This Row],[Retail_Price]]</f>
        <v>2475402.2999999998</v>
      </c>
    </row>
    <row r="181" spans="1:14" x14ac:dyDescent="0.25">
      <c r="A181" t="s">
        <v>36</v>
      </c>
      <c r="B181" t="s">
        <v>59</v>
      </c>
      <c r="C181" t="s">
        <v>12</v>
      </c>
      <c r="D181" t="s">
        <v>17</v>
      </c>
      <c r="E181" t="s">
        <v>18</v>
      </c>
      <c r="F181" t="s">
        <v>15</v>
      </c>
      <c r="G181">
        <v>42383</v>
      </c>
      <c r="H181">
        <v>8052770</v>
      </c>
      <c r="I181">
        <v>90</v>
      </c>
      <c r="J181">
        <v>190</v>
      </c>
      <c r="K181" s="1">
        <f>((100-RawData[[#This Row],[Online_Sales_Percentage]])/100)*RawData[[#This Row],[Units_Sold]]</f>
        <v>4238.3</v>
      </c>
      <c r="L181" s="1">
        <f>(RawData[[#This Row],[Online_Sales_Percentage]]/100)*RawData[[#This Row],[Units_Sold]]</f>
        <v>38144.700000000004</v>
      </c>
      <c r="M181" s="7">
        <f>RawData[[#This Row],[Units_Sold_Offline]]*RawData[[#This Row],[Retail_Price]]</f>
        <v>805277</v>
      </c>
      <c r="N181" s="6">
        <f>RawData[[#This Row],[Units_Sold_Online]]*RawData[[#This Row],[Retail_Price]]</f>
        <v>7247493.0000000009</v>
      </c>
    </row>
    <row r="182" spans="1:14" x14ac:dyDescent="0.25">
      <c r="A182" t="s">
        <v>16</v>
      </c>
      <c r="B182" t="s">
        <v>59</v>
      </c>
      <c r="C182" t="s">
        <v>26</v>
      </c>
      <c r="D182" t="s">
        <v>27</v>
      </c>
      <c r="E182" t="s">
        <v>28</v>
      </c>
      <c r="F182" t="s">
        <v>29</v>
      </c>
      <c r="G182">
        <v>23146</v>
      </c>
      <c r="H182">
        <v>6712340</v>
      </c>
      <c r="I182">
        <v>85</v>
      </c>
      <c r="J182">
        <v>290</v>
      </c>
      <c r="K182" s="1">
        <f>((100-RawData[[#This Row],[Online_Sales_Percentage]])/100)*RawData[[#This Row],[Units_Sold]]</f>
        <v>3471.9</v>
      </c>
      <c r="L182" s="1">
        <f>(RawData[[#This Row],[Online_Sales_Percentage]]/100)*RawData[[#This Row],[Units_Sold]]</f>
        <v>19674.099999999999</v>
      </c>
      <c r="M182" s="7">
        <f>RawData[[#This Row],[Units_Sold_Offline]]*RawData[[#This Row],[Retail_Price]]</f>
        <v>1006851</v>
      </c>
      <c r="N182" s="6">
        <f>RawData[[#This Row],[Units_Sold_Online]]*RawData[[#This Row],[Retail_Price]]</f>
        <v>5705489</v>
      </c>
    </row>
    <row r="183" spans="1:14" x14ac:dyDescent="0.25">
      <c r="A183" t="s">
        <v>30</v>
      </c>
      <c r="B183" t="s">
        <v>25</v>
      </c>
      <c r="C183" t="s">
        <v>26</v>
      </c>
      <c r="D183" t="s">
        <v>27</v>
      </c>
      <c r="E183" t="s">
        <v>28</v>
      </c>
      <c r="F183" t="s">
        <v>15</v>
      </c>
      <c r="G183">
        <v>8911</v>
      </c>
      <c r="H183">
        <v>891100</v>
      </c>
      <c r="I183">
        <v>60</v>
      </c>
      <c r="J183">
        <v>100</v>
      </c>
      <c r="K183" s="1">
        <f>((100-RawData[[#This Row],[Online_Sales_Percentage]])/100)*RawData[[#This Row],[Units_Sold]]</f>
        <v>3564.4</v>
      </c>
      <c r="L183" s="1">
        <f>(RawData[[#This Row],[Online_Sales_Percentage]]/100)*RawData[[#This Row],[Units_Sold]]</f>
        <v>5346.5999999999995</v>
      </c>
      <c r="M183" s="7">
        <f>RawData[[#This Row],[Units_Sold_Offline]]*RawData[[#This Row],[Retail_Price]]</f>
        <v>356440</v>
      </c>
      <c r="N183" s="6">
        <f>RawData[[#This Row],[Units_Sold_Online]]*RawData[[#This Row],[Retail_Price]]</f>
        <v>534660</v>
      </c>
    </row>
    <row r="184" spans="1:14" x14ac:dyDescent="0.25">
      <c r="A184" t="s">
        <v>39</v>
      </c>
      <c r="B184" t="s">
        <v>25</v>
      </c>
      <c r="C184" t="s">
        <v>26</v>
      </c>
      <c r="D184" t="s">
        <v>50</v>
      </c>
      <c r="E184" t="s">
        <v>67</v>
      </c>
      <c r="F184" t="s">
        <v>15</v>
      </c>
      <c r="G184">
        <v>46488</v>
      </c>
      <c r="H184">
        <v>13481520</v>
      </c>
      <c r="I184">
        <v>65</v>
      </c>
      <c r="J184">
        <v>290</v>
      </c>
      <c r="K184" s="1">
        <f>((100-RawData[[#This Row],[Online_Sales_Percentage]])/100)*RawData[[#This Row],[Units_Sold]]</f>
        <v>16270.8</v>
      </c>
      <c r="L184" s="1">
        <f>(RawData[[#This Row],[Online_Sales_Percentage]]/100)*RawData[[#This Row],[Units_Sold]]</f>
        <v>30217.200000000001</v>
      </c>
      <c r="M184" s="7">
        <f>RawData[[#This Row],[Units_Sold_Offline]]*RawData[[#This Row],[Retail_Price]]</f>
        <v>4718532</v>
      </c>
      <c r="N184" s="6">
        <f>RawData[[#This Row],[Units_Sold_Online]]*RawData[[#This Row],[Retail_Price]]</f>
        <v>8762988</v>
      </c>
    </row>
    <row r="185" spans="1:14" x14ac:dyDescent="0.25">
      <c r="A185" t="s">
        <v>42</v>
      </c>
      <c r="B185" t="s">
        <v>25</v>
      </c>
      <c r="C185" t="s">
        <v>26</v>
      </c>
      <c r="D185" t="s">
        <v>27</v>
      </c>
      <c r="E185" t="s">
        <v>28</v>
      </c>
      <c r="F185" t="s">
        <v>29</v>
      </c>
      <c r="G185">
        <v>26073</v>
      </c>
      <c r="H185">
        <v>6778980</v>
      </c>
      <c r="I185">
        <v>89</v>
      </c>
      <c r="J185">
        <v>260</v>
      </c>
      <c r="K185" s="1">
        <f>((100-RawData[[#This Row],[Online_Sales_Percentage]])/100)*RawData[[#This Row],[Units_Sold]]</f>
        <v>2868.03</v>
      </c>
      <c r="L185" s="1">
        <f>(RawData[[#This Row],[Online_Sales_Percentage]]/100)*RawData[[#This Row],[Units_Sold]]</f>
        <v>23204.97</v>
      </c>
      <c r="M185" s="7">
        <f>RawData[[#This Row],[Units_Sold_Offline]]*RawData[[#This Row],[Retail_Price]]</f>
        <v>745687.8</v>
      </c>
      <c r="N185" s="6">
        <f>RawData[[#This Row],[Units_Sold_Online]]*RawData[[#This Row],[Retail_Price]]</f>
        <v>6033292.2000000002</v>
      </c>
    </row>
    <row r="186" spans="1:14" x14ac:dyDescent="0.25">
      <c r="A186" t="s">
        <v>36</v>
      </c>
      <c r="B186" t="s">
        <v>59</v>
      </c>
      <c r="C186" t="s">
        <v>26</v>
      </c>
      <c r="D186" t="s">
        <v>53</v>
      </c>
      <c r="E186" t="s">
        <v>68</v>
      </c>
      <c r="F186" t="s">
        <v>29</v>
      </c>
      <c r="G186">
        <v>40904</v>
      </c>
      <c r="H186">
        <v>10226000</v>
      </c>
      <c r="I186">
        <v>87</v>
      </c>
      <c r="J186">
        <v>250</v>
      </c>
      <c r="K186" s="1">
        <f>((100-RawData[[#This Row],[Online_Sales_Percentage]])/100)*RawData[[#This Row],[Units_Sold]]</f>
        <v>5317.52</v>
      </c>
      <c r="L186" s="1">
        <f>(RawData[[#This Row],[Online_Sales_Percentage]]/100)*RawData[[#This Row],[Units_Sold]]</f>
        <v>35586.480000000003</v>
      </c>
      <c r="M186" s="7">
        <f>RawData[[#This Row],[Units_Sold_Offline]]*RawData[[#This Row],[Retail_Price]]</f>
        <v>1329380</v>
      </c>
      <c r="N186" s="6">
        <f>RawData[[#This Row],[Units_Sold_Online]]*RawData[[#This Row],[Retail_Price]]</f>
        <v>8896620</v>
      </c>
    </row>
    <row r="187" spans="1:14" x14ac:dyDescent="0.25">
      <c r="A187" t="s">
        <v>16</v>
      </c>
      <c r="B187" t="s">
        <v>25</v>
      </c>
      <c r="C187" t="s">
        <v>12</v>
      </c>
      <c r="D187" t="s">
        <v>13</v>
      </c>
      <c r="E187" t="s">
        <v>46</v>
      </c>
      <c r="F187" t="s">
        <v>29</v>
      </c>
      <c r="G187">
        <v>10167</v>
      </c>
      <c r="H187">
        <v>2033400</v>
      </c>
      <c r="I187">
        <v>69</v>
      </c>
      <c r="J187">
        <v>200</v>
      </c>
      <c r="K187" s="1">
        <f>((100-RawData[[#This Row],[Online_Sales_Percentage]])/100)*RawData[[#This Row],[Units_Sold]]</f>
        <v>3151.77</v>
      </c>
      <c r="L187" s="1">
        <f>(RawData[[#This Row],[Online_Sales_Percentage]]/100)*RawData[[#This Row],[Units_Sold]]</f>
        <v>7015.23</v>
      </c>
      <c r="M187" s="7">
        <f>RawData[[#This Row],[Units_Sold_Offline]]*RawData[[#This Row],[Retail_Price]]</f>
        <v>630354</v>
      </c>
      <c r="N187" s="6">
        <f>RawData[[#This Row],[Units_Sold_Online]]*RawData[[#This Row],[Retail_Price]]</f>
        <v>1403046</v>
      </c>
    </row>
    <row r="188" spans="1:14" x14ac:dyDescent="0.25">
      <c r="A188" t="s">
        <v>24</v>
      </c>
      <c r="B188" t="s">
        <v>25</v>
      </c>
      <c r="C188" t="s">
        <v>20</v>
      </c>
      <c r="D188" t="s">
        <v>47</v>
      </c>
      <c r="E188" t="s">
        <v>48</v>
      </c>
      <c r="F188" t="s">
        <v>15</v>
      </c>
      <c r="G188">
        <v>33222</v>
      </c>
      <c r="H188">
        <v>3654420</v>
      </c>
      <c r="I188">
        <v>56</v>
      </c>
      <c r="J188">
        <v>110</v>
      </c>
      <c r="K188" s="1">
        <f>((100-RawData[[#This Row],[Online_Sales_Percentage]])/100)*RawData[[#This Row],[Units_Sold]]</f>
        <v>14617.68</v>
      </c>
      <c r="L188" s="1">
        <f>(RawData[[#This Row],[Online_Sales_Percentage]]/100)*RawData[[#This Row],[Units_Sold]]</f>
        <v>18604.320000000003</v>
      </c>
      <c r="M188" s="7">
        <f>RawData[[#This Row],[Units_Sold_Offline]]*RawData[[#This Row],[Retail_Price]]</f>
        <v>1607944.8</v>
      </c>
      <c r="N188" s="6">
        <f>RawData[[#This Row],[Units_Sold_Online]]*RawData[[#This Row],[Retail_Price]]</f>
        <v>2046475.2000000004</v>
      </c>
    </row>
    <row r="189" spans="1:14" x14ac:dyDescent="0.25">
      <c r="A189" t="s">
        <v>36</v>
      </c>
      <c r="B189" t="s">
        <v>59</v>
      </c>
      <c r="C189" t="s">
        <v>26</v>
      </c>
      <c r="D189" t="s">
        <v>56</v>
      </c>
      <c r="E189" t="s">
        <v>57</v>
      </c>
      <c r="F189" t="s">
        <v>15</v>
      </c>
      <c r="G189">
        <v>9495</v>
      </c>
      <c r="H189">
        <v>854550</v>
      </c>
      <c r="I189">
        <v>79</v>
      </c>
      <c r="J189">
        <v>90</v>
      </c>
      <c r="K189" s="1">
        <f>((100-RawData[[#This Row],[Online_Sales_Percentage]])/100)*RawData[[#This Row],[Units_Sold]]</f>
        <v>1993.9499999999998</v>
      </c>
      <c r="L189" s="1">
        <f>(RawData[[#This Row],[Online_Sales_Percentage]]/100)*RawData[[#This Row],[Units_Sold]]</f>
        <v>7501.05</v>
      </c>
      <c r="M189" s="7">
        <f>RawData[[#This Row],[Units_Sold_Offline]]*RawData[[#This Row],[Retail_Price]]</f>
        <v>179455.49999999997</v>
      </c>
      <c r="N189" s="6">
        <f>RawData[[#This Row],[Units_Sold_Online]]*RawData[[#This Row],[Retail_Price]]</f>
        <v>675094.5</v>
      </c>
    </row>
    <row r="190" spans="1:14" x14ac:dyDescent="0.25">
      <c r="A190" t="s">
        <v>49</v>
      </c>
      <c r="B190" t="s">
        <v>25</v>
      </c>
      <c r="C190" t="s">
        <v>26</v>
      </c>
      <c r="D190" t="s">
        <v>50</v>
      </c>
      <c r="E190" t="s">
        <v>51</v>
      </c>
      <c r="F190" t="s">
        <v>15</v>
      </c>
      <c r="G190">
        <v>16995</v>
      </c>
      <c r="H190">
        <v>2549250</v>
      </c>
      <c r="I190">
        <v>78</v>
      </c>
      <c r="J190">
        <v>150</v>
      </c>
      <c r="K190" s="1">
        <f>((100-RawData[[#This Row],[Online_Sales_Percentage]])/100)*RawData[[#This Row],[Units_Sold]]</f>
        <v>3738.9</v>
      </c>
      <c r="L190" s="1">
        <f>(RawData[[#This Row],[Online_Sales_Percentage]]/100)*RawData[[#This Row],[Units_Sold]]</f>
        <v>13256.1</v>
      </c>
      <c r="M190" s="7">
        <f>RawData[[#This Row],[Units_Sold_Offline]]*RawData[[#This Row],[Retail_Price]]</f>
        <v>560835</v>
      </c>
      <c r="N190" s="6">
        <f>RawData[[#This Row],[Units_Sold_Online]]*RawData[[#This Row],[Retail_Price]]</f>
        <v>1988415</v>
      </c>
    </row>
    <row r="191" spans="1:14" x14ac:dyDescent="0.25">
      <c r="A191" t="s">
        <v>30</v>
      </c>
      <c r="B191" t="s">
        <v>33</v>
      </c>
      <c r="C191" t="s">
        <v>20</v>
      </c>
      <c r="D191" t="s">
        <v>34</v>
      </c>
      <c r="E191" t="s">
        <v>58</v>
      </c>
      <c r="F191" t="s">
        <v>23</v>
      </c>
      <c r="G191">
        <v>14474</v>
      </c>
      <c r="H191">
        <v>3039540</v>
      </c>
      <c r="I191">
        <v>71</v>
      </c>
      <c r="J191">
        <v>210</v>
      </c>
      <c r="K191" s="1">
        <f>((100-RawData[[#This Row],[Online_Sales_Percentage]])/100)*RawData[[#This Row],[Units_Sold]]</f>
        <v>4197.46</v>
      </c>
      <c r="L191" s="1">
        <f>(RawData[[#This Row],[Online_Sales_Percentage]]/100)*RawData[[#This Row],[Units_Sold]]</f>
        <v>10276.539999999999</v>
      </c>
      <c r="M191" s="7">
        <f>RawData[[#This Row],[Units_Sold_Offline]]*RawData[[#This Row],[Retail_Price]]</f>
        <v>881466.6</v>
      </c>
      <c r="N191" s="6">
        <f>RawData[[#This Row],[Units_Sold_Online]]*RawData[[#This Row],[Retail_Price]]</f>
        <v>2158073.4</v>
      </c>
    </row>
    <row r="192" spans="1:14" x14ac:dyDescent="0.25">
      <c r="A192" t="s">
        <v>16</v>
      </c>
      <c r="B192" t="s">
        <v>33</v>
      </c>
      <c r="C192" t="s">
        <v>20</v>
      </c>
      <c r="D192" t="s">
        <v>21</v>
      </c>
      <c r="E192" t="s">
        <v>22</v>
      </c>
      <c r="F192" t="s">
        <v>23</v>
      </c>
      <c r="G192">
        <v>47176</v>
      </c>
      <c r="H192">
        <v>2830560</v>
      </c>
      <c r="I192">
        <v>83</v>
      </c>
      <c r="J192">
        <v>60</v>
      </c>
      <c r="K192" s="1">
        <f>((100-RawData[[#This Row],[Online_Sales_Percentage]])/100)*RawData[[#This Row],[Units_Sold]]</f>
        <v>8019.920000000001</v>
      </c>
      <c r="L192" s="1">
        <f>(RawData[[#This Row],[Online_Sales_Percentage]]/100)*RawData[[#This Row],[Units_Sold]]</f>
        <v>39156.080000000002</v>
      </c>
      <c r="M192" s="7">
        <f>RawData[[#This Row],[Units_Sold_Offline]]*RawData[[#This Row],[Retail_Price]]</f>
        <v>481195.20000000007</v>
      </c>
      <c r="N192" s="6">
        <f>RawData[[#This Row],[Units_Sold_Online]]*RawData[[#This Row],[Retail_Price]]</f>
        <v>2349364.8000000003</v>
      </c>
    </row>
    <row r="193" spans="1:14" x14ac:dyDescent="0.25">
      <c r="A193" t="s">
        <v>16</v>
      </c>
      <c r="B193" t="s">
        <v>40</v>
      </c>
      <c r="C193" t="s">
        <v>12</v>
      </c>
      <c r="D193" t="s">
        <v>17</v>
      </c>
      <c r="E193" t="s">
        <v>13</v>
      </c>
      <c r="F193" t="s">
        <v>23</v>
      </c>
      <c r="G193">
        <v>21835</v>
      </c>
      <c r="H193">
        <v>6550500</v>
      </c>
      <c r="I193">
        <v>88</v>
      </c>
      <c r="J193">
        <v>300</v>
      </c>
      <c r="K193" s="1">
        <f>((100-RawData[[#This Row],[Online_Sales_Percentage]])/100)*RawData[[#This Row],[Units_Sold]]</f>
        <v>2620.1999999999998</v>
      </c>
      <c r="L193" s="1">
        <f>(RawData[[#This Row],[Online_Sales_Percentage]]/100)*RawData[[#This Row],[Units_Sold]]</f>
        <v>19214.8</v>
      </c>
      <c r="M193" s="7">
        <f>RawData[[#This Row],[Units_Sold_Offline]]*RawData[[#This Row],[Retail_Price]]</f>
        <v>786060</v>
      </c>
      <c r="N193" s="6">
        <f>RawData[[#This Row],[Units_Sold_Online]]*RawData[[#This Row],[Retail_Price]]</f>
        <v>5764440</v>
      </c>
    </row>
    <row r="194" spans="1:14" x14ac:dyDescent="0.25">
      <c r="A194" t="s">
        <v>19</v>
      </c>
      <c r="B194" t="s">
        <v>40</v>
      </c>
      <c r="C194" t="s">
        <v>20</v>
      </c>
      <c r="D194" t="s">
        <v>47</v>
      </c>
      <c r="E194" t="s">
        <v>48</v>
      </c>
      <c r="F194" t="s">
        <v>23</v>
      </c>
      <c r="G194">
        <v>12825</v>
      </c>
      <c r="H194">
        <v>1410750</v>
      </c>
      <c r="I194">
        <v>78</v>
      </c>
      <c r="J194">
        <v>110</v>
      </c>
      <c r="K194" s="1">
        <f>((100-RawData[[#This Row],[Online_Sales_Percentage]])/100)*RawData[[#This Row],[Units_Sold]]</f>
        <v>2821.5</v>
      </c>
      <c r="L194" s="1">
        <f>(RawData[[#This Row],[Online_Sales_Percentage]]/100)*RawData[[#This Row],[Units_Sold]]</f>
        <v>10003.5</v>
      </c>
      <c r="M194" s="7">
        <f>RawData[[#This Row],[Units_Sold_Offline]]*RawData[[#This Row],[Retail_Price]]</f>
        <v>310365</v>
      </c>
      <c r="N194" s="6">
        <f>RawData[[#This Row],[Units_Sold_Online]]*RawData[[#This Row],[Retail_Price]]</f>
        <v>1100385</v>
      </c>
    </row>
    <row r="195" spans="1:14" x14ac:dyDescent="0.25">
      <c r="A195" t="s">
        <v>19</v>
      </c>
      <c r="B195" t="s">
        <v>25</v>
      </c>
      <c r="C195" t="s">
        <v>26</v>
      </c>
      <c r="D195" t="s">
        <v>61</v>
      </c>
      <c r="E195" t="s">
        <v>62</v>
      </c>
      <c r="F195" t="s">
        <v>23</v>
      </c>
      <c r="G195">
        <v>21269</v>
      </c>
      <c r="H195">
        <v>6168010</v>
      </c>
      <c r="I195">
        <v>75</v>
      </c>
      <c r="J195">
        <v>290</v>
      </c>
      <c r="K195" s="1">
        <f>((100-RawData[[#This Row],[Online_Sales_Percentage]])/100)*RawData[[#This Row],[Units_Sold]]</f>
        <v>5317.25</v>
      </c>
      <c r="L195" s="1">
        <f>(RawData[[#This Row],[Online_Sales_Percentage]]/100)*RawData[[#This Row],[Units_Sold]]</f>
        <v>15951.75</v>
      </c>
      <c r="M195" s="7">
        <f>RawData[[#This Row],[Units_Sold_Offline]]*RawData[[#This Row],[Retail_Price]]</f>
        <v>1542002.5</v>
      </c>
      <c r="N195" s="6">
        <f>RawData[[#This Row],[Units_Sold_Online]]*RawData[[#This Row],[Retail_Price]]</f>
        <v>4626007.5</v>
      </c>
    </row>
    <row r="196" spans="1:14" x14ac:dyDescent="0.25">
      <c r="A196" t="s">
        <v>39</v>
      </c>
      <c r="B196" t="s">
        <v>25</v>
      </c>
      <c r="C196" t="s">
        <v>26</v>
      </c>
      <c r="D196" t="s">
        <v>61</v>
      </c>
      <c r="E196" t="s">
        <v>62</v>
      </c>
      <c r="F196" t="s">
        <v>15</v>
      </c>
      <c r="G196">
        <v>20301</v>
      </c>
      <c r="H196">
        <v>3654180</v>
      </c>
      <c r="I196">
        <v>50</v>
      </c>
      <c r="J196">
        <v>180</v>
      </c>
      <c r="K196" s="1">
        <f>((100-RawData[[#This Row],[Online_Sales_Percentage]])/100)*RawData[[#This Row],[Units_Sold]]</f>
        <v>10150.5</v>
      </c>
      <c r="L196" s="1">
        <f>(RawData[[#This Row],[Online_Sales_Percentage]]/100)*RawData[[#This Row],[Units_Sold]]</f>
        <v>10150.5</v>
      </c>
      <c r="M196" s="7">
        <f>RawData[[#This Row],[Units_Sold_Offline]]*RawData[[#This Row],[Retail_Price]]</f>
        <v>1827090</v>
      </c>
      <c r="N196" s="6">
        <f>RawData[[#This Row],[Units_Sold_Online]]*RawData[[#This Row],[Retail_Price]]</f>
        <v>1827090</v>
      </c>
    </row>
    <row r="197" spans="1:14" x14ac:dyDescent="0.25">
      <c r="A197" t="s">
        <v>52</v>
      </c>
      <c r="B197" t="s">
        <v>40</v>
      </c>
      <c r="C197" t="s">
        <v>20</v>
      </c>
      <c r="D197" t="s">
        <v>47</v>
      </c>
      <c r="E197" t="s">
        <v>55</v>
      </c>
      <c r="F197" t="s">
        <v>23</v>
      </c>
      <c r="G197">
        <v>19216</v>
      </c>
      <c r="H197">
        <v>1921600</v>
      </c>
      <c r="I197">
        <v>54</v>
      </c>
      <c r="J197">
        <v>100</v>
      </c>
      <c r="K197" s="1">
        <f>((100-RawData[[#This Row],[Online_Sales_Percentage]])/100)*RawData[[#This Row],[Units_Sold]]</f>
        <v>8839.36</v>
      </c>
      <c r="L197" s="1">
        <f>(RawData[[#This Row],[Online_Sales_Percentage]]/100)*RawData[[#This Row],[Units_Sold]]</f>
        <v>10376.640000000001</v>
      </c>
      <c r="M197" s="7">
        <f>RawData[[#This Row],[Units_Sold_Offline]]*RawData[[#This Row],[Retail_Price]]</f>
        <v>883936</v>
      </c>
      <c r="N197" s="6">
        <f>RawData[[#This Row],[Units_Sold_Online]]*RawData[[#This Row],[Retail_Price]]</f>
        <v>1037664.0000000001</v>
      </c>
    </row>
    <row r="198" spans="1:14" x14ac:dyDescent="0.25">
      <c r="A198" t="s">
        <v>30</v>
      </c>
      <c r="B198" t="s">
        <v>40</v>
      </c>
      <c r="C198" t="s">
        <v>12</v>
      </c>
      <c r="D198" t="s">
        <v>13</v>
      </c>
      <c r="E198" t="s">
        <v>14</v>
      </c>
      <c r="F198" t="s">
        <v>23</v>
      </c>
      <c r="G198">
        <v>18456</v>
      </c>
      <c r="H198">
        <v>2214720</v>
      </c>
      <c r="I198">
        <v>82</v>
      </c>
      <c r="J198">
        <v>120</v>
      </c>
      <c r="K198" s="1">
        <f>((100-RawData[[#This Row],[Online_Sales_Percentage]])/100)*RawData[[#This Row],[Units_Sold]]</f>
        <v>3322.08</v>
      </c>
      <c r="L198" s="1">
        <f>(RawData[[#This Row],[Online_Sales_Percentage]]/100)*RawData[[#This Row],[Units_Sold]]</f>
        <v>15133.919999999998</v>
      </c>
      <c r="M198" s="7">
        <f>RawData[[#This Row],[Units_Sold_Offline]]*RawData[[#This Row],[Retail_Price]]</f>
        <v>398649.59999999998</v>
      </c>
      <c r="N198" s="6">
        <f>RawData[[#This Row],[Units_Sold_Online]]*RawData[[#This Row],[Retail_Price]]</f>
        <v>1816070.4</v>
      </c>
    </row>
    <row r="199" spans="1:14" x14ac:dyDescent="0.25">
      <c r="A199" t="s">
        <v>24</v>
      </c>
      <c r="B199" t="s">
        <v>25</v>
      </c>
      <c r="C199" t="s">
        <v>26</v>
      </c>
      <c r="D199" t="s">
        <v>56</v>
      </c>
      <c r="E199" t="s">
        <v>64</v>
      </c>
      <c r="F199" t="s">
        <v>29</v>
      </c>
      <c r="G199">
        <v>34245</v>
      </c>
      <c r="H199">
        <v>9931050</v>
      </c>
      <c r="I199">
        <v>65</v>
      </c>
      <c r="J199">
        <v>290</v>
      </c>
      <c r="K199" s="1">
        <f>((100-RawData[[#This Row],[Online_Sales_Percentage]])/100)*RawData[[#This Row],[Units_Sold]]</f>
        <v>11985.75</v>
      </c>
      <c r="L199" s="1">
        <f>(RawData[[#This Row],[Online_Sales_Percentage]]/100)*RawData[[#This Row],[Units_Sold]]</f>
        <v>22259.25</v>
      </c>
      <c r="M199" s="7">
        <f>RawData[[#This Row],[Units_Sold_Offline]]*RawData[[#This Row],[Retail_Price]]</f>
        <v>3475867.5</v>
      </c>
      <c r="N199" s="6">
        <f>RawData[[#This Row],[Units_Sold_Online]]*RawData[[#This Row],[Retail_Price]]</f>
        <v>6455182.5</v>
      </c>
    </row>
    <row r="200" spans="1:14" x14ac:dyDescent="0.25">
      <c r="A200" t="s">
        <v>10</v>
      </c>
      <c r="B200" t="s">
        <v>25</v>
      </c>
      <c r="C200" t="s">
        <v>12</v>
      </c>
      <c r="D200" t="s">
        <v>31</v>
      </c>
      <c r="E200" t="s">
        <v>45</v>
      </c>
      <c r="F200" t="s">
        <v>29</v>
      </c>
      <c r="G200">
        <v>30282</v>
      </c>
      <c r="H200">
        <v>3633840</v>
      </c>
      <c r="I200">
        <v>70</v>
      </c>
      <c r="J200">
        <v>120</v>
      </c>
      <c r="K200" s="1">
        <f>((100-RawData[[#This Row],[Online_Sales_Percentage]])/100)*RawData[[#This Row],[Units_Sold]]</f>
        <v>9084.6</v>
      </c>
      <c r="L200" s="1">
        <f>(RawData[[#This Row],[Online_Sales_Percentage]]/100)*RawData[[#This Row],[Units_Sold]]</f>
        <v>21197.399999999998</v>
      </c>
      <c r="M200" s="7">
        <f>RawData[[#This Row],[Units_Sold_Offline]]*RawData[[#This Row],[Retail_Price]]</f>
        <v>1090152</v>
      </c>
      <c r="N200" s="6">
        <f>RawData[[#This Row],[Units_Sold_Online]]*RawData[[#This Row],[Retail_Price]]</f>
        <v>2543687.9999999995</v>
      </c>
    </row>
    <row r="201" spans="1:14" x14ac:dyDescent="0.25">
      <c r="A201" t="s">
        <v>36</v>
      </c>
      <c r="B201" t="s">
        <v>25</v>
      </c>
      <c r="C201" t="s">
        <v>26</v>
      </c>
      <c r="D201" t="s">
        <v>53</v>
      </c>
      <c r="E201" t="s">
        <v>60</v>
      </c>
      <c r="F201" t="s">
        <v>29</v>
      </c>
      <c r="G201">
        <v>28660</v>
      </c>
      <c r="H201">
        <v>2006200</v>
      </c>
      <c r="I201">
        <v>80</v>
      </c>
      <c r="J201">
        <v>70</v>
      </c>
      <c r="K201" s="1">
        <f>((100-RawData[[#This Row],[Online_Sales_Percentage]])/100)*RawData[[#This Row],[Units_Sold]]</f>
        <v>5732</v>
      </c>
      <c r="L201" s="1">
        <f>(RawData[[#This Row],[Online_Sales_Percentage]]/100)*RawData[[#This Row],[Units_Sold]]</f>
        <v>22928</v>
      </c>
      <c r="M201" s="7">
        <f>RawData[[#This Row],[Units_Sold_Offline]]*RawData[[#This Row],[Retail_Price]]</f>
        <v>401240</v>
      </c>
      <c r="N201" s="6">
        <f>RawData[[#This Row],[Units_Sold_Online]]*RawData[[#This Row],[Retail_Price]]</f>
        <v>1604960</v>
      </c>
    </row>
    <row r="202" spans="1:14" x14ac:dyDescent="0.25">
      <c r="A202" t="s">
        <v>30</v>
      </c>
      <c r="B202" t="s">
        <v>25</v>
      </c>
      <c r="C202" t="s">
        <v>20</v>
      </c>
      <c r="D202" t="s">
        <v>21</v>
      </c>
      <c r="E202" t="s">
        <v>22</v>
      </c>
      <c r="F202" t="s">
        <v>15</v>
      </c>
      <c r="G202">
        <v>6123</v>
      </c>
      <c r="H202">
        <v>1775670</v>
      </c>
      <c r="I202">
        <v>55</v>
      </c>
      <c r="J202">
        <v>290</v>
      </c>
      <c r="K202" s="1">
        <f>((100-RawData[[#This Row],[Online_Sales_Percentage]])/100)*RawData[[#This Row],[Units_Sold]]</f>
        <v>2755.35</v>
      </c>
      <c r="L202" s="1">
        <f>(RawData[[#This Row],[Online_Sales_Percentage]]/100)*RawData[[#This Row],[Units_Sold]]</f>
        <v>3367.65</v>
      </c>
      <c r="M202" s="7">
        <f>RawData[[#This Row],[Units_Sold_Offline]]*RawData[[#This Row],[Retail_Price]]</f>
        <v>799051.5</v>
      </c>
      <c r="N202" s="6">
        <f>RawData[[#This Row],[Units_Sold_Online]]*RawData[[#This Row],[Retail_Price]]</f>
        <v>976618.5</v>
      </c>
    </row>
    <row r="203" spans="1:14" x14ac:dyDescent="0.25">
      <c r="A203" t="s">
        <v>10</v>
      </c>
      <c r="B203" t="s">
        <v>40</v>
      </c>
      <c r="C203" t="s">
        <v>12</v>
      </c>
      <c r="D203" t="s">
        <v>17</v>
      </c>
      <c r="E203" t="s">
        <v>13</v>
      </c>
      <c r="F203" t="s">
        <v>29</v>
      </c>
      <c r="G203">
        <v>35528</v>
      </c>
      <c r="H203">
        <v>5684480</v>
      </c>
      <c r="I203">
        <v>68</v>
      </c>
      <c r="J203">
        <v>160</v>
      </c>
      <c r="K203" s="1">
        <f>((100-RawData[[#This Row],[Online_Sales_Percentage]])/100)*RawData[[#This Row],[Units_Sold]]</f>
        <v>11368.960000000001</v>
      </c>
      <c r="L203" s="1">
        <f>(RawData[[#This Row],[Online_Sales_Percentage]]/100)*RawData[[#This Row],[Units_Sold]]</f>
        <v>24159.040000000001</v>
      </c>
      <c r="M203" s="7">
        <f>RawData[[#This Row],[Units_Sold_Offline]]*RawData[[#This Row],[Retail_Price]]</f>
        <v>1819033.6000000001</v>
      </c>
      <c r="N203" s="6">
        <f>RawData[[#This Row],[Units_Sold_Online]]*RawData[[#This Row],[Retail_Price]]</f>
        <v>3865446.4000000004</v>
      </c>
    </row>
    <row r="204" spans="1:14" x14ac:dyDescent="0.25">
      <c r="A204" t="s">
        <v>30</v>
      </c>
      <c r="B204" t="s">
        <v>11</v>
      </c>
      <c r="C204" t="s">
        <v>26</v>
      </c>
      <c r="D204" t="s">
        <v>56</v>
      </c>
      <c r="E204" t="s">
        <v>65</v>
      </c>
      <c r="F204" t="s">
        <v>23</v>
      </c>
      <c r="G204">
        <v>45334</v>
      </c>
      <c r="H204">
        <v>4080060</v>
      </c>
      <c r="I204">
        <v>51</v>
      </c>
      <c r="J204">
        <v>90</v>
      </c>
      <c r="K204" s="1">
        <f>((100-RawData[[#This Row],[Online_Sales_Percentage]])/100)*RawData[[#This Row],[Units_Sold]]</f>
        <v>22213.66</v>
      </c>
      <c r="L204" s="1">
        <f>(RawData[[#This Row],[Online_Sales_Percentage]]/100)*RawData[[#This Row],[Units_Sold]]</f>
        <v>23120.34</v>
      </c>
      <c r="M204" s="7">
        <f>RawData[[#This Row],[Units_Sold_Offline]]*RawData[[#This Row],[Retail_Price]]</f>
        <v>1999229.4</v>
      </c>
      <c r="N204" s="6">
        <f>RawData[[#This Row],[Units_Sold_Online]]*RawData[[#This Row],[Retail_Price]]</f>
        <v>2080830.6</v>
      </c>
    </row>
    <row r="205" spans="1:14" x14ac:dyDescent="0.25">
      <c r="A205" t="s">
        <v>42</v>
      </c>
      <c r="B205" t="s">
        <v>33</v>
      </c>
      <c r="C205" t="s">
        <v>20</v>
      </c>
      <c r="D205" t="s">
        <v>47</v>
      </c>
      <c r="E205" t="s">
        <v>55</v>
      </c>
      <c r="F205" t="s">
        <v>15</v>
      </c>
      <c r="G205">
        <v>22636</v>
      </c>
      <c r="H205">
        <v>5885360</v>
      </c>
      <c r="I205">
        <v>68</v>
      </c>
      <c r="J205">
        <v>260</v>
      </c>
      <c r="K205" s="1">
        <f>((100-RawData[[#This Row],[Online_Sales_Percentage]])/100)*RawData[[#This Row],[Units_Sold]]</f>
        <v>7243.52</v>
      </c>
      <c r="L205" s="1">
        <f>(RawData[[#This Row],[Online_Sales_Percentage]]/100)*RawData[[#This Row],[Units_Sold]]</f>
        <v>15392.480000000001</v>
      </c>
      <c r="M205" s="7">
        <f>RawData[[#This Row],[Units_Sold_Offline]]*RawData[[#This Row],[Retail_Price]]</f>
        <v>1883315.2000000002</v>
      </c>
      <c r="N205" s="6">
        <f>RawData[[#This Row],[Units_Sold_Online]]*RawData[[#This Row],[Retail_Price]]</f>
        <v>4002044.8000000003</v>
      </c>
    </row>
    <row r="206" spans="1:14" x14ac:dyDescent="0.25">
      <c r="A206" t="s">
        <v>10</v>
      </c>
      <c r="B206" t="s">
        <v>43</v>
      </c>
      <c r="C206" t="s">
        <v>26</v>
      </c>
      <c r="D206" t="s">
        <v>50</v>
      </c>
      <c r="E206" t="s">
        <v>67</v>
      </c>
      <c r="F206" t="s">
        <v>15</v>
      </c>
      <c r="G206">
        <v>11440</v>
      </c>
      <c r="H206">
        <v>2288000</v>
      </c>
      <c r="I206">
        <v>88</v>
      </c>
      <c r="J206">
        <v>200</v>
      </c>
      <c r="K206" s="1">
        <f>((100-RawData[[#This Row],[Online_Sales_Percentage]])/100)*RawData[[#This Row],[Units_Sold]]</f>
        <v>1372.8</v>
      </c>
      <c r="L206" s="1">
        <f>(RawData[[#This Row],[Online_Sales_Percentage]]/100)*RawData[[#This Row],[Units_Sold]]</f>
        <v>10067.200000000001</v>
      </c>
      <c r="M206" s="7">
        <f>RawData[[#This Row],[Units_Sold_Offline]]*RawData[[#This Row],[Retail_Price]]</f>
        <v>274560</v>
      </c>
      <c r="N206" s="6">
        <f>RawData[[#This Row],[Units_Sold_Online]]*RawData[[#This Row],[Retail_Price]]</f>
        <v>2013440.0000000002</v>
      </c>
    </row>
    <row r="207" spans="1:14" x14ac:dyDescent="0.25">
      <c r="A207" t="s">
        <v>24</v>
      </c>
      <c r="B207" t="s">
        <v>11</v>
      </c>
      <c r="C207" t="s">
        <v>12</v>
      </c>
      <c r="D207" t="s">
        <v>13</v>
      </c>
      <c r="E207" t="s">
        <v>46</v>
      </c>
      <c r="F207" t="s">
        <v>15</v>
      </c>
      <c r="G207">
        <v>24771</v>
      </c>
      <c r="H207">
        <v>5697330</v>
      </c>
      <c r="I207">
        <v>59</v>
      </c>
      <c r="J207">
        <v>230</v>
      </c>
      <c r="K207" s="1">
        <f>((100-RawData[[#This Row],[Online_Sales_Percentage]])/100)*RawData[[#This Row],[Units_Sold]]</f>
        <v>10156.109999999999</v>
      </c>
      <c r="L207" s="1">
        <f>(RawData[[#This Row],[Online_Sales_Percentage]]/100)*RawData[[#This Row],[Units_Sold]]</f>
        <v>14614.89</v>
      </c>
      <c r="M207" s="7">
        <f>RawData[[#This Row],[Units_Sold_Offline]]*RawData[[#This Row],[Retail_Price]]</f>
        <v>2335905.2999999998</v>
      </c>
      <c r="N207" s="6">
        <f>RawData[[#This Row],[Units_Sold_Online]]*RawData[[#This Row],[Retail_Price]]</f>
        <v>3361424.6999999997</v>
      </c>
    </row>
    <row r="208" spans="1:14" x14ac:dyDescent="0.25">
      <c r="A208" t="s">
        <v>16</v>
      </c>
      <c r="B208" t="s">
        <v>25</v>
      </c>
      <c r="C208" t="s">
        <v>20</v>
      </c>
      <c r="D208" t="s">
        <v>21</v>
      </c>
      <c r="E208" t="s">
        <v>22</v>
      </c>
      <c r="F208" t="s">
        <v>29</v>
      </c>
      <c r="G208">
        <v>31290</v>
      </c>
      <c r="H208">
        <v>1564500</v>
      </c>
      <c r="I208">
        <v>87</v>
      </c>
      <c r="J208">
        <v>50</v>
      </c>
      <c r="K208" s="1">
        <f>((100-RawData[[#This Row],[Online_Sales_Percentage]])/100)*RawData[[#This Row],[Units_Sold]]</f>
        <v>4067.7000000000003</v>
      </c>
      <c r="L208" s="1">
        <f>(RawData[[#This Row],[Online_Sales_Percentage]]/100)*RawData[[#This Row],[Units_Sold]]</f>
        <v>27222.3</v>
      </c>
      <c r="M208" s="7">
        <f>RawData[[#This Row],[Units_Sold_Offline]]*RawData[[#This Row],[Retail_Price]]</f>
        <v>203385</v>
      </c>
      <c r="N208" s="6">
        <f>RawData[[#This Row],[Units_Sold_Online]]*RawData[[#This Row],[Retail_Price]]</f>
        <v>1361115</v>
      </c>
    </row>
    <row r="209" spans="1:14" x14ac:dyDescent="0.25">
      <c r="A209" t="s">
        <v>41</v>
      </c>
      <c r="B209" t="s">
        <v>40</v>
      </c>
      <c r="C209" t="s">
        <v>12</v>
      </c>
      <c r="D209" t="s">
        <v>13</v>
      </c>
      <c r="E209" t="s">
        <v>46</v>
      </c>
      <c r="F209" t="s">
        <v>29</v>
      </c>
      <c r="G209">
        <v>30892</v>
      </c>
      <c r="H209">
        <v>1544600</v>
      </c>
      <c r="I209">
        <v>65</v>
      </c>
      <c r="J209">
        <v>50</v>
      </c>
      <c r="K209" s="1">
        <f>((100-RawData[[#This Row],[Online_Sales_Percentage]])/100)*RawData[[#This Row],[Units_Sold]]</f>
        <v>10812.199999999999</v>
      </c>
      <c r="L209" s="1">
        <f>(RawData[[#This Row],[Online_Sales_Percentage]]/100)*RawData[[#This Row],[Units_Sold]]</f>
        <v>20079.8</v>
      </c>
      <c r="M209" s="7">
        <f>RawData[[#This Row],[Units_Sold_Offline]]*RawData[[#This Row],[Retail_Price]]</f>
        <v>540610</v>
      </c>
      <c r="N209" s="6">
        <f>RawData[[#This Row],[Units_Sold_Online]]*RawData[[#This Row],[Retail_Price]]</f>
        <v>1003990</v>
      </c>
    </row>
    <row r="210" spans="1:14" x14ac:dyDescent="0.25">
      <c r="A210" t="s">
        <v>39</v>
      </c>
      <c r="B210" t="s">
        <v>44</v>
      </c>
      <c r="C210" t="s">
        <v>26</v>
      </c>
      <c r="D210" t="s">
        <v>50</v>
      </c>
      <c r="E210" t="s">
        <v>63</v>
      </c>
      <c r="F210" t="s">
        <v>15</v>
      </c>
      <c r="G210">
        <v>6954</v>
      </c>
      <c r="H210">
        <v>904020</v>
      </c>
      <c r="I210">
        <v>74</v>
      </c>
      <c r="J210">
        <v>130</v>
      </c>
      <c r="K210" s="1">
        <f>((100-RawData[[#This Row],[Online_Sales_Percentage]])/100)*RawData[[#This Row],[Units_Sold]]</f>
        <v>1808.04</v>
      </c>
      <c r="L210" s="1">
        <f>(RawData[[#This Row],[Online_Sales_Percentage]]/100)*RawData[[#This Row],[Units_Sold]]</f>
        <v>5145.96</v>
      </c>
      <c r="M210" s="7">
        <f>RawData[[#This Row],[Units_Sold_Offline]]*RawData[[#This Row],[Retail_Price]]</f>
        <v>235045.19999999998</v>
      </c>
      <c r="N210" s="6">
        <f>RawData[[#This Row],[Units_Sold_Online]]*RawData[[#This Row],[Retail_Price]]</f>
        <v>668974.80000000005</v>
      </c>
    </row>
    <row r="211" spans="1:14" x14ac:dyDescent="0.25">
      <c r="A211" t="s">
        <v>10</v>
      </c>
      <c r="B211" t="s">
        <v>40</v>
      </c>
      <c r="C211" t="s">
        <v>26</v>
      </c>
      <c r="D211" t="s">
        <v>27</v>
      </c>
      <c r="E211" t="s">
        <v>28</v>
      </c>
      <c r="F211" t="s">
        <v>15</v>
      </c>
      <c r="G211">
        <v>19555</v>
      </c>
      <c r="H211">
        <v>977750</v>
      </c>
      <c r="I211">
        <v>90</v>
      </c>
      <c r="J211">
        <v>50</v>
      </c>
      <c r="K211" s="1">
        <f>((100-RawData[[#This Row],[Online_Sales_Percentage]])/100)*RawData[[#This Row],[Units_Sold]]</f>
        <v>1955.5</v>
      </c>
      <c r="L211" s="1">
        <f>(RawData[[#This Row],[Online_Sales_Percentage]]/100)*RawData[[#This Row],[Units_Sold]]</f>
        <v>17599.5</v>
      </c>
      <c r="M211" s="7">
        <f>RawData[[#This Row],[Units_Sold_Offline]]*RawData[[#This Row],[Retail_Price]]</f>
        <v>97775</v>
      </c>
      <c r="N211" s="6">
        <f>RawData[[#This Row],[Units_Sold_Online]]*RawData[[#This Row],[Retail_Price]]</f>
        <v>879975</v>
      </c>
    </row>
    <row r="212" spans="1:14" x14ac:dyDescent="0.25">
      <c r="A212" t="s">
        <v>36</v>
      </c>
      <c r="B212" t="s">
        <v>11</v>
      </c>
      <c r="C212" t="s">
        <v>26</v>
      </c>
      <c r="D212" t="s">
        <v>53</v>
      </c>
      <c r="E212" t="s">
        <v>60</v>
      </c>
      <c r="F212" t="s">
        <v>23</v>
      </c>
      <c r="G212">
        <v>23503</v>
      </c>
      <c r="H212">
        <v>4700600</v>
      </c>
      <c r="I212">
        <v>76</v>
      </c>
      <c r="J212">
        <v>200</v>
      </c>
      <c r="K212" s="1">
        <f>((100-RawData[[#This Row],[Online_Sales_Percentage]])/100)*RawData[[#This Row],[Units_Sold]]</f>
        <v>5640.7199999999993</v>
      </c>
      <c r="L212" s="1">
        <f>(RawData[[#This Row],[Online_Sales_Percentage]]/100)*RawData[[#This Row],[Units_Sold]]</f>
        <v>17862.28</v>
      </c>
      <c r="M212" s="7">
        <f>RawData[[#This Row],[Units_Sold_Offline]]*RawData[[#This Row],[Retail_Price]]</f>
        <v>1128143.9999999998</v>
      </c>
      <c r="N212" s="6">
        <f>RawData[[#This Row],[Units_Sold_Online]]*RawData[[#This Row],[Retail_Price]]</f>
        <v>3572456</v>
      </c>
    </row>
    <row r="213" spans="1:14" x14ac:dyDescent="0.25">
      <c r="A213" t="s">
        <v>30</v>
      </c>
      <c r="B213" t="s">
        <v>59</v>
      </c>
      <c r="C213" t="s">
        <v>26</v>
      </c>
      <c r="D213" t="s">
        <v>53</v>
      </c>
      <c r="E213" t="s">
        <v>54</v>
      </c>
      <c r="F213" t="s">
        <v>23</v>
      </c>
      <c r="G213">
        <v>28850</v>
      </c>
      <c r="H213">
        <v>1731000</v>
      </c>
      <c r="I213">
        <v>87</v>
      </c>
      <c r="J213">
        <v>60</v>
      </c>
      <c r="K213" s="1">
        <f>((100-RawData[[#This Row],[Online_Sales_Percentage]])/100)*RawData[[#This Row],[Units_Sold]]</f>
        <v>3750.5</v>
      </c>
      <c r="L213" s="1">
        <f>(RawData[[#This Row],[Online_Sales_Percentage]]/100)*RawData[[#This Row],[Units_Sold]]</f>
        <v>25099.5</v>
      </c>
      <c r="M213" s="7">
        <f>RawData[[#This Row],[Units_Sold_Offline]]*RawData[[#This Row],[Retail_Price]]</f>
        <v>225030</v>
      </c>
      <c r="N213" s="6">
        <f>RawData[[#This Row],[Units_Sold_Online]]*RawData[[#This Row],[Retail_Price]]</f>
        <v>1505970</v>
      </c>
    </row>
    <row r="214" spans="1:14" x14ac:dyDescent="0.25">
      <c r="A214" t="s">
        <v>16</v>
      </c>
      <c r="B214" t="s">
        <v>59</v>
      </c>
      <c r="C214" t="s">
        <v>26</v>
      </c>
      <c r="D214" t="s">
        <v>61</v>
      </c>
      <c r="E214" t="s">
        <v>62</v>
      </c>
      <c r="F214" t="s">
        <v>29</v>
      </c>
      <c r="G214">
        <v>32663</v>
      </c>
      <c r="H214">
        <v>5226080</v>
      </c>
      <c r="I214">
        <v>79</v>
      </c>
      <c r="J214">
        <v>160</v>
      </c>
      <c r="K214" s="1">
        <f>((100-RawData[[#This Row],[Online_Sales_Percentage]])/100)*RawData[[#This Row],[Units_Sold]]</f>
        <v>6859.23</v>
      </c>
      <c r="L214" s="1">
        <f>(RawData[[#This Row],[Online_Sales_Percentage]]/100)*RawData[[#This Row],[Units_Sold]]</f>
        <v>25803.77</v>
      </c>
      <c r="M214" s="7">
        <f>RawData[[#This Row],[Units_Sold_Offline]]*RawData[[#This Row],[Retail_Price]]</f>
        <v>1097476.7999999998</v>
      </c>
      <c r="N214" s="6">
        <f>RawData[[#This Row],[Units_Sold_Online]]*RawData[[#This Row],[Retail_Price]]</f>
        <v>4128603.2</v>
      </c>
    </row>
    <row r="215" spans="1:14" x14ac:dyDescent="0.25">
      <c r="A215" t="s">
        <v>39</v>
      </c>
      <c r="B215" t="s">
        <v>44</v>
      </c>
      <c r="C215" t="s">
        <v>26</v>
      </c>
      <c r="D215" t="s">
        <v>27</v>
      </c>
      <c r="E215" t="s">
        <v>28</v>
      </c>
      <c r="F215" t="s">
        <v>23</v>
      </c>
      <c r="G215">
        <v>49549</v>
      </c>
      <c r="H215">
        <v>14864700</v>
      </c>
      <c r="I215">
        <v>75</v>
      </c>
      <c r="J215">
        <v>300</v>
      </c>
      <c r="K215" s="1">
        <f>((100-RawData[[#This Row],[Online_Sales_Percentage]])/100)*RawData[[#This Row],[Units_Sold]]</f>
        <v>12387.25</v>
      </c>
      <c r="L215" s="1">
        <f>(RawData[[#This Row],[Online_Sales_Percentage]]/100)*RawData[[#This Row],[Units_Sold]]</f>
        <v>37161.75</v>
      </c>
      <c r="M215" s="7">
        <f>RawData[[#This Row],[Units_Sold_Offline]]*RawData[[#This Row],[Retail_Price]]</f>
        <v>3716175</v>
      </c>
      <c r="N215" s="6">
        <f>RawData[[#This Row],[Units_Sold_Online]]*RawData[[#This Row],[Retail_Price]]</f>
        <v>11148525</v>
      </c>
    </row>
    <row r="216" spans="1:14" x14ac:dyDescent="0.25">
      <c r="A216" t="s">
        <v>42</v>
      </c>
      <c r="B216" t="s">
        <v>44</v>
      </c>
      <c r="C216" t="s">
        <v>12</v>
      </c>
      <c r="D216" t="s">
        <v>31</v>
      </c>
      <c r="E216" t="s">
        <v>45</v>
      </c>
      <c r="F216" t="s">
        <v>29</v>
      </c>
      <c r="G216">
        <v>45139</v>
      </c>
      <c r="H216">
        <v>3159730</v>
      </c>
      <c r="I216">
        <v>72</v>
      </c>
      <c r="J216">
        <v>70</v>
      </c>
      <c r="K216" s="1">
        <f>((100-RawData[[#This Row],[Online_Sales_Percentage]])/100)*RawData[[#This Row],[Units_Sold]]</f>
        <v>12638.920000000002</v>
      </c>
      <c r="L216" s="1">
        <f>(RawData[[#This Row],[Online_Sales_Percentage]]/100)*RawData[[#This Row],[Units_Sold]]</f>
        <v>32500.079999999998</v>
      </c>
      <c r="M216" s="7">
        <f>RawData[[#This Row],[Units_Sold_Offline]]*RawData[[#This Row],[Retail_Price]]</f>
        <v>884724.40000000014</v>
      </c>
      <c r="N216" s="6">
        <f>RawData[[#This Row],[Units_Sold_Online]]*RawData[[#This Row],[Retail_Price]]</f>
        <v>2275005.6</v>
      </c>
    </row>
    <row r="217" spans="1:14" x14ac:dyDescent="0.25">
      <c r="A217" t="s">
        <v>39</v>
      </c>
      <c r="B217" t="s">
        <v>40</v>
      </c>
      <c r="C217" t="s">
        <v>26</v>
      </c>
      <c r="D217" t="s">
        <v>61</v>
      </c>
      <c r="E217" t="s">
        <v>66</v>
      </c>
      <c r="F217" t="s">
        <v>15</v>
      </c>
      <c r="G217">
        <v>31673</v>
      </c>
      <c r="H217">
        <v>2850570</v>
      </c>
      <c r="I217">
        <v>74</v>
      </c>
      <c r="J217">
        <v>90</v>
      </c>
      <c r="K217" s="1">
        <f>((100-RawData[[#This Row],[Online_Sales_Percentage]])/100)*RawData[[#This Row],[Units_Sold]]</f>
        <v>8234.98</v>
      </c>
      <c r="L217" s="1">
        <f>(RawData[[#This Row],[Online_Sales_Percentage]]/100)*RawData[[#This Row],[Units_Sold]]</f>
        <v>23438.02</v>
      </c>
      <c r="M217" s="7">
        <f>RawData[[#This Row],[Units_Sold_Offline]]*RawData[[#This Row],[Retail_Price]]</f>
        <v>741148.2</v>
      </c>
      <c r="N217" s="6">
        <f>RawData[[#This Row],[Units_Sold_Online]]*RawData[[#This Row],[Retail_Price]]</f>
        <v>2109421.7999999998</v>
      </c>
    </row>
    <row r="218" spans="1:14" x14ac:dyDescent="0.25">
      <c r="A218" t="s">
        <v>19</v>
      </c>
      <c r="B218" t="s">
        <v>25</v>
      </c>
      <c r="C218" t="s">
        <v>12</v>
      </c>
      <c r="D218" t="s">
        <v>31</v>
      </c>
      <c r="E218" t="s">
        <v>45</v>
      </c>
      <c r="F218" t="s">
        <v>29</v>
      </c>
      <c r="G218">
        <v>24125</v>
      </c>
      <c r="H218">
        <v>1206250</v>
      </c>
      <c r="I218">
        <v>69</v>
      </c>
      <c r="J218">
        <v>50</v>
      </c>
      <c r="K218" s="1">
        <f>((100-RawData[[#This Row],[Online_Sales_Percentage]])/100)*RawData[[#This Row],[Units_Sold]]</f>
        <v>7478.75</v>
      </c>
      <c r="L218" s="1">
        <f>(RawData[[#This Row],[Online_Sales_Percentage]]/100)*RawData[[#This Row],[Units_Sold]]</f>
        <v>16646.25</v>
      </c>
      <c r="M218" s="7">
        <f>RawData[[#This Row],[Units_Sold_Offline]]*RawData[[#This Row],[Retail_Price]]</f>
        <v>373937.5</v>
      </c>
      <c r="N218" s="6">
        <f>RawData[[#This Row],[Units_Sold_Online]]*RawData[[#This Row],[Retail_Price]]</f>
        <v>832312.5</v>
      </c>
    </row>
    <row r="219" spans="1:14" x14ac:dyDescent="0.25">
      <c r="A219" t="s">
        <v>41</v>
      </c>
      <c r="B219" t="s">
        <v>59</v>
      </c>
      <c r="C219" t="s">
        <v>26</v>
      </c>
      <c r="D219" t="s">
        <v>50</v>
      </c>
      <c r="E219" t="s">
        <v>63</v>
      </c>
      <c r="F219" t="s">
        <v>29</v>
      </c>
      <c r="G219">
        <v>26971</v>
      </c>
      <c r="H219">
        <v>6203330</v>
      </c>
      <c r="I219">
        <v>64</v>
      </c>
      <c r="J219">
        <v>230</v>
      </c>
      <c r="K219" s="1">
        <f>((100-RawData[[#This Row],[Online_Sales_Percentage]])/100)*RawData[[#This Row],[Units_Sold]]</f>
        <v>9709.56</v>
      </c>
      <c r="L219" s="1">
        <f>(RawData[[#This Row],[Online_Sales_Percentage]]/100)*RawData[[#This Row],[Units_Sold]]</f>
        <v>17261.439999999999</v>
      </c>
      <c r="M219" s="7">
        <f>RawData[[#This Row],[Units_Sold_Offline]]*RawData[[#This Row],[Retail_Price]]</f>
        <v>2233198.7999999998</v>
      </c>
      <c r="N219" s="6">
        <f>RawData[[#This Row],[Units_Sold_Online]]*RawData[[#This Row],[Retail_Price]]</f>
        <v>3970131.1999999997</v>
      </c>
    </row>
    <row r="220" spans="1:14" x14ac:dyDescent="0.25">
      <c r="A220" t="s">
        <v>30</v>
      </c>
      <c r="B220" t="s">
        <v>25</v>
      </c>
      <c r="C220" t="s">
        <v>12</v>
      </c>
      <c r="D220" t="s">
        <v>17</v>
      </c>
      <c r="E220" t="s">
        <v>18</v>
      </c>
      <c r="F220" t="s">
        <v>15</v>
      </c>
      <c r="G220">
        <v>42633</v>
      </c>
      <c r="H220">
        <v>5968620</v>
      </c>
      <c r="I220">
        <v>52</v>
      </c>
      <c r="J220">
        <v>140</v>
      </c>
      <c r="K220" s="1">
        <f>((100-RawData[[#This Row],[Online_Sales_Percentage]])/100)*RawData[[#This Row],[Units_Sold]]</f>
        <v>20463.84</v>
      </c>
      <c r="L220" s="1">
        <f>(RawData[[#This Row],[Online_Sales_Percentage]]/100)*RawData[[#This Row],[Units_Sold]]</f>
        <v>22169.16</v>
      </c>
      <c r="M220" s="7">
        <f>RawData[[#This Row],[Units_Sold_Offline]]*RawData[[#This Row],[Retail_Price]]</f>
        <v>2864937.6</v>
      </c>
      <c r="N220" s="6">
        <f>RawData[[#This Row],[Units_Sold_Online]]*RawData[[#This Row],[Retail_Price]]</f>
        <v>3103682.4</v>
      </c>
    </row>
    <row r="221" spans="1:14" x14ac:dyDescent="0.25">
      <c r="A221" t="s">
        <v>16</v>
      </c>
      <c r="B221" t="s">
        <v>59</v>
      </c>
      <c r="C221" t="s">
        <v>26</v>
      </c>
      <c r="D221" t="s">
        <v>53</v>
      </c>
      <c r="E221" t="s">
        <v>68</v>
      </c>
      <c r="F221" t="s">
        <v>23</v>
      </c>
      <c r="G221">
        <v>23653</v>
      </c>
      <c r="H221">
        <v>5203660</v>
      </c>
      <c r="I221">
        <v>89</v>
      </c>
      <c r="J221">
        <v>220</v>
      </c>
      <c r="K221" s="1">
        <f>((100-RawData[[#This Row],[Online_Sales_Percentage]])/100)*RawData[[#This Row],[Units_Sold]]</f>
        <v>2601.83</v>
      </c>
      <c r="L221" s="1">
        <f>(RawData[[#This Row],[Online_Sales_Percentage]]/100)*RawData[[#This Row],[Units_Sold]]</f>
        <v>21051.170000000002</v>
      </c>
      <c r="M221" s="7">
        <f>RawData[[#This Row],[Units_Sold_Offline]]*RawData[[#This Row],[Retail_Price]]</f>
        <v>572402.6</v>
      </c>
      <c r="N221" s="6">
        <f>RawData[[#This Row],[Units_Sold_Online]]*RawData[[#This Row],[Retail_Price]]</f>
        <v>4631257.4000000004</v>
      </c>
    </row>
    <row r="222" spans="1:14" x14ac:dyDescent="0.25">
      <c r="A222" t="s">
        <v>42</v>
      </c>
      <c r="B222" t="s">
        <v>43</v>
      </c>
      <c r="C222" t="s">
        <v>20</v>
      </c>
      <c r="D222" t="s">
        <v>21</v>
      </c>
      <c r="E222" t="s">
        <v>22</v>
      </c>
      <c r="F222" t="s">
        <v>15</v>
      </c>
      <c r="G222">
        <v>32581</v>
      </c>
      <c r="H222">
        <v>2280670</v>
      </c>
      <c r="I222">
        <v>69</v>
      </c>
      <c r="J222">
        <v>70</v>
      </c>
      <c r="K222" s="1">
        <f>((100-RawData[[#This Row],[Online_Sales_Percentage]])/100)*RawData[[#This Row],[Units_Sold]]</f>
        <v>10100.11</v>
      </c>
      <c r="L222" s="1">
        <f>(RawData[[#This Row],[Online_Sales_Percentage]]/100)*RawData[[#This Row],[Units_Sold]]</f>
        <v>22480.89</v>
      </c>
      <c r="M222" s="7">
        <f>RawData[[#This Row],[Units_Sold_Offline]]*RawData[[#This Row],[Retail_Price]]</f>
        <v>707007.70000000007</v>
      </c>
      <c r="N222" s="6">
        <f>RawData[[#This Row],[Units_Sold_Online]]*RawData[[#This Row],[Retail_Price]]</f>
        <v>1573662.3</v>
      </c>
    </row>
    <row r="223" spans="1:14" x14ac:dyDescent="0.25">
      <c r="A223" t="s">
        <v>16</v>
      </c>
      <c r="B223" t="s">
        <v>43</v>
      </c>
      <c r="C223" t="s">
        <v>20</v>
      </c>
      <c r="D223" t="s">
        <v>34</v>
      </c>
      <c r="E223" t="s">
        <v>58</v>
      </c>
      <c r="F223" t="s">
        <v>29</v>
      </c>
      <c r="G223">
        <v>44343</v>
      </c>
      <c r="H223">
        <v>7538310</v>
      </c>
      <c r="I223">
        <v>75</v>
      </c>
      <c r="J223">
        <v>170</v>
      </c>
      <c r="K223" s="1">
        <f>((100-RawData[[#This Row],[Online_Sales_Percentage]])/100)*RawData[[#This Row],[Units_Sold]]</f>
        <v>11085.75</v>
      </c>
      <c r="L223" s="1">
        <f>(RawData[[#This Row],[Online_Sales_Percentage]]/100)*RawData[[#This Row],[Units_Sold]]</f>
        <v>33257.25</v>
      </c>
      <c r="M223" s="7">
        <f>RawData[[#This Row],[Units_Sold_Offline]]*RawData[[#This Row],[Retail_Price]]</f>
        <v>1884577.5</v>
      </c>
      <c r="N223" s="6">
        <f>RawData[[#This Row],[Units_Sold_Online]]*RawData[[#This Row],[Retail_Price]]</f>
        <v>5653732.5</v>
      </c>
    </row>
    <row r="224" spans="1:14" x14ac:dyDescent="0.25">
      <c r="A224" t="s">
        <v>36</v>
      </c>
      <c r="B224" t="s">
        <v>44</v>
      </c>
      <c r="C224" t="s">
        <v>12</v>
      </c>
      <c r="D224" t="s">
        <v>13</v>
      </c>
      <c r="E224" t="s">
        <v>46</v>
      </c>
      <c r="F224" t="s">
        <v>15</v>
      </c>
      <c r="G224">
        <v>8291</v>
      </c>
      <c r="H224">
        <v>663280</v>
      </c>
      <c r="I224">
        <v>66</v>
      </c>
      <c r="J224">
        <v>80</v>
      </c>
      <c r="K224" s="1">
        <f>((100-RawData[[#This Row],[Online_Sales_Percentage]])/100)*RawData[[#This Row],[Units_Sold]]</f>
        <v>2818.94</v>
      </c>
      <c r="L224" s="1">
        <f>(RawData[[#This Row],[Online_Sales_Percentage]]/100)*RawData[[#This Row],[Units_Sold]]</f>
        <v>5472.06</v>
      </c>
      <c r="M224" s="7">
        <f>RawData[[#This Row],[Units_Sold_Offline]]*RawData[[#This Row],[Retail_Price]]</f>
        <v>225515.2</v>
      </c>
      <c r="N224" s="6">
        <f>RawData[[#This Row],[Units_Sold_Online]]*RawData[[#This Row],[Retail_Price]]</f>
        <v>437764.80000000005</v>
      </c>
    </row>
    <row r="225" spans="1:14" x14ac:dyDescent="0.25">
      <c r="A225" t="s">
        <v>49</v>
      </c>
      <c r="B225" t="s">
        <v>11</v>
      </c>
      <c r="C225" t="s">
        <v>26</v>
      </c>
      <c r="D225" t="s">
        <v>50</v>
      </c>
      <c r="E225" t="s">
        <v>63</v>
      </c>
      <c r="F225" t="s">
        <v>15</v>
      </c>
      <c r="G225">
        <v>24788</v>
      </c>
      <c r="H225">
        <v>3718200</v>
      </c>
      <c r="I225">
        <v>61</v>
      </c>
      <c r="J225">
        <v>150</v>
      </c>
      <c r="K225" s="1">
        <f>((100-RawData[[#This Row],[Online_Sales_Percentage]])/100)*RawData[[#This Row],[Units_Sold]]</f>
        <v>9667.32</v>
      </c>
      <c r="L225" s="1">
        <f>(RawData[[#This Row],[Online_Sales_Percentage]]/100)*RawData[[#This Row],[Units_Sold]]</f>
        <v>15120.68</v>
      </c>
      <c r="M225" s="7">
        <f>RawData[[#This Row],[Units_Sold_Offline]]*RawData[[#This Row],[Retail_Price]]</f>
        <v>1450098</v>
      </c>
      <c r="N225" s="6">
        <f>RawData[[#This Row],[Units_Sold_Online]]*RawData[[#This Row],[Retail_Price]]</f>
        <v>2268102</v>
      </c>
    </row>
    <row r="226" spans="1:14" x14ac:dyDescent="0.25">
      <c r="A226" t="s">
        <v>38</v>
      </c>
      <c r="B226" t="s">
        <v>25</v>
      </c>
      <c r="C226" t="s">
        <v>12</v>
      </c>
      <c r="D226" t="s">
        <v>17</v>
      </c>
      <c r="E226" t="s">
        <v>18</v>
      </c>
      <c r="F226" t="s">
        <v>15</v>
      </c>
      <c r="G226">
        <v>41062</v>
      </c>
      <c r="H226">
        <v>2874340</v>
      </c>
      <c r="I226">
        <v>66</v>
      </c>
      <c r="J226">
        <v>70</v>
      </c>
      <c r="K226" s="1">
        <f>((100-RawData[[#This Row],[Online_Sales_Percentage]])/100)*RawData[[#This Row],[Units_Sold]]</f>
        <v>13961.080000000002</v>
      </c>
      <c r="L226" s="1">
        <f>(RawData[[#This Row],[Online_Sales_Percentage]]/100)*RawData[[#This Row],[Units_Sold]]</f>
        <v>27100.920000000002</v>
      </c>
      <c r="M226" s="7">
        <f>RawData[[#This Row],[Units_Sold_Offline]]*RawData[[#This Row],[Retail_Price]]</f>
        <v>977275.60000000009</v>
      </c>
      <c r="N226" s="6">
        <f>RawData[[#This Row],[Units_Sold_Online]]*RawData[[#This Row],[Retail_Price]]</f>
        <v>1897064.4000000001</v>
      </c>
    </row>
    <row r="227" spans="1:14" x14ac:dyDescent="0.25">
      <c r="A227" t="s">
        <v>10</v>
      </c>
      <c r="B227" t="s">
        <v>11</v>
      </c>
      <c r="C227" t="s">
        <v>12</v>
      </c>
      <c r="D227" t="s">
        <v>17</v>
      </c>
      <c r="E227" t="s">
        <v>18</v>
      </c>
      <c r="F227" t="s">
        <v>15</v>
      </c>
      <c r="G227">
        <v>48229</v>
      </c>
      <c r="H227">
        <v>13504120</v>
      </c>
      <c r="I227">
        <v>62</v>
      </c>
      <c r="J227">
        <v>280</v>
      </c>
      <c r="K227" s="1">
        <f>((100-RawData[[#This Row],[Online_Sales_Percentage]])/100)*RawData[[#This Row],[Units_Sold]]</f>
        <v>18327.02</v>
      </c>
      <c r="L227" s="1">
        <f>(RawData[[#This Row],[Online_Sales_Percentage]]/100)*RawData[[#This Row],[Units_Sold]]</f>
        <v>29901.98</v>
      </c>
      <c r="M227" s="7">
        <f>RawData[[#This Row],[Units_Sold_Offline]]*RawData[[#This Row],[Retail_Price]]</f>
        <v>5131565.6000000006</v>
      </c>
      <c r="N227" s="6">
        <f>RawData[[#This Row],[Units_Sold_Online]]*RawData[[#This Row],[Retail_Price]]</f>
        <v>8372554.3999999994</v>
      </c>
    </row>
    <row r="228" spans="1:14" x14ac:dyDescent="0.25">
      <c r="A228" t="s">
        <v>19</v>
      </c>
      <c r="B228" t="s">
        <v>33</v>
      </c>
      <c r="C228" t="s">
        <v>20</v>
      </c>
      <c r="D228" t="s">
        <v>34</v>
      </c>
      <c r="E228" t="s">
        <v>58</v>
      </c>
      <c r="F228" t="s">
        <v>15</v>
      </c>
      <c r="G228">
        <v>25828</v>
      </c>
      <c r="H228">
        <v>2582800</v>
      </c>
      <c r="I228">
        <v>60</v>
      </c>
      <c r="J228">
        <v>100</v>
      </c>
      <c r="K228" s="1">
        <f>((100-RawData[[#This Row],[Online_Sales_Percentage]])/100)*RawData[[#This Row],[Units_Sold]]</f>
        <v>10331.200000000001</v>
      </c>
      <c r="L228" s="1">
        <f>(RawData[[#This Row],[Online_Sales_Percentage]]/100)*RawData[[#This Row],[Units_Sold]]</f>
        <v>15496.8</v>
      </c>
      <c r="M228" s="7">
        <f>RawData[[#This Row],[Units_Sold_Offline]]*RawData[[#This Row],[Retail_Price]]</f>
        <v>1033120.0000000001</v>
      </c>
      <c r="N228" s="6">
        <f>RawData[[#This Row],[Units_Sold_Online]]*RawData[[#This Row],[Retail_Price]]</f>
        <v>1549680</v>
      </c>
    </row>
    <row r="229" spans="1:14" x14ac:dyDescent="0.25">
      <c r="A229" t="s">
        <v>30</v>
      </c>
      <c r="B229" t="s">
        <v>25</v>
      </c>
      <c r="C229" t="s">
        <v>26</v>
      </c>
      <c r="D229" t="s">
        <v>53</v>
      </c>
      <c r="E229" t="s">
        <v>68</v>
      </c>
      <c r="F229" t="s">
        <v>29</v>
      </c>
      <c r="G229">
        <v>47580</v>
      </c>
      <c r="H229">
        <v>5709600</v>
      </c>
      <c r="I229">
        <v>78</v>
      </c>
      <c r="J229">
        <v>120</v>
      </c>
      <c r="K229" s="1">
        <f>((100-RawData[[#This Row],[Online_Sales_Percentage]])/100)*RawData[[#This Row],[Units_Sold]]</f>
        <v>10467.6</v>
      </c>
      <c r="L229" s="1">
        <f>(RawData[[#This Row],[Online_Sales_Percentage]]/100)*RawData[[#This Row],[Units_Sold]]</f>
        <v>37112.400000000001</v>
      </c>
      <c r="M229" s="7">
        <f>RawData[[#This Row],[Units_Sold_Offline]]*RawData[[#This Row],[Retail_Price]]</f>
        <v>1256112</v>
      </c>
      <c r="N229" s="6">
        <f>RawData[[#This Row],[Units_Sold_Online]]*RawData[[#This Row],[Retail_Price]]</f>
        <v>4453488</v>
      </c>
    </row>
    <row r="230" spans="1:14" x14ac:dyDescent="0.25">
      <c r="A230" t="s">
        <v>24</v>
      </c>
      <c r="B230" t="s">
        <v>59</v>
      </c>
      <c r="C230" t="s">
        <v>26</v>
      </c>
      <c r="D230" t="s">
        <v>53</v>
      </c>
      <c r="E230" t="s">
        <v>54</v>
      </c>
      <c r="F230" t="s">
        <v>23</v>
      </c>
      <c r="G230">
        <v>48540</v>
      </c>
      <c r="H230">
        <v>10193400</v>
      </c>
      <c r="I230">
        <v>63</v>
      </c>
      <c r="J230">
        <v>210</v>
      </c>
      <c r="K230" s="1">
        <f>((100-RawData[[#This Row],[Online_Sales_Percentage]])/100)*RawData[[#This Row],[Units_Sold]]</f>
        <v>17959.8</v>
      </c>
      <c r="L230" s="1">
        <f>(RawData[[#This Row],[Online_Sales_Percentage]]/100)*RawData[[#This Row],[Units_Sold]]</f>
        <v>30580.2</v>
      </c>
      <c r="M230" s="7">
        <f>RawData[[#This Row],[Units_Sold_Offline]]*RawData[[#This Row],[Retail_Price]]</f>
        <v>3771558</v>
      </c>
      <c r="N230" s="6">
        <f>RawData[[#This Row],[Units_Sold_Online]]*RawData[[#This Row],[Retail_Price]]</f>
        <v>6421842</v>
      </c>
    </row>
    <row r="231" spans="1:14" x14ac:dyDescent="0.25">
      <c r="A231" t="s">
        <v>16</v>
      </c>
      <c r="B231" t="s">
        <v>25</v>
      </c>
      <c r="C231" t="s">
        <v>26</v>
      </c>
      <c r="D231" t="s">
        <v>50</v>
      </c>
      <c r="E231" t="s">
        <v>63</v>
      </c>
      <c r="F231" t="s">
        <v>15</v>
      </c>
      <c r="G231">
        <v>37975</v>
      </c>
      <c r="H231">
        <v>2658250</v>
      </c>
      <c r="I231">
        <v>53</v>
      </c>
      <c r="J231">
        <v>70</v>
      </c>
      <c r="K231" s="1">
        <f>((100-RawData[[#This Row],[Online_Sales_Percentage]])/100)*RawData[[#This Row],[Units_Sold]]</f>
        <v>17848.25</v>
      </c>
      <c r="L231" s="1">
        <f>(RawData[[#This Row],[Online_Sales_Percentage]]/100)*RawData[[#This Row],[Units_Sold]]</f>
        <v>20126.75</v>
      </c>
      <c r="M231" s="7">
        <f>RawData[[#This Row],[Units_Sold_Offline]]*RawData[[#This Row],[Retail_Price]]</f>
        <v>1249377.5</v>
      </c>
      <c r="N231" s="6">
        <f>RawData[[#This Row],[Units_Sold_Online]]*RawData[[#This Row],[Retail_Price]]</f>
        <v>1408872.5</v>
      </c>
    </row>
    <row r="232" spans="1:14" x14ac:dyDescent="0.25">
      <c r="A232" t="s">
        <v>10</v>
      </c>
      <c r="B232" t="s">
        <v>33</v>
      </c>
      <c r="C232" t="s">
        <v>26</v>
      </c>
      <c r="D232" t="s">
        <v>50</v>
      </c>
      <c r="E232" t="s">
        <v>51</v>
      </c>
      <c r="F232" t="s">
        <v>15</v>
      </c>
      <c r="G232">
        <v>24267</v>
      </c>
      <c r="H232">
        <v>5338740</v>
      </c>
      <c r="I232">
        <v>58</v>
      </c>
      <c r="J232">
        <v>220</v>
      </c>
      <c r="K232" s="1">
        <f>((100-RawData[[#This Row],[Online_Sales_Percentage]])/100)*RawData[[#This Row],[Units_Sold]]</f>
        <v>10192.14</v>
      </c>
      <c r="L232" s="1">
        <f>(RawData[[#This Row],[Online_Sales_Percentage]]/100)*RawData[[#This Row],[Units_Sold]]</f>
        <v>14074.859999999999</v>
      </c>
      <c r="M232" s="7">
        <f>RawData[[#This Row],[Units_Sold_Offline]]*RawData[[#This Row],[Retail_Price]]</f>
        <v>2242270.7999999998</v>
      </c>
      <c r="N232" s="6">
        <f>RawData[[#This Row],[Units_Sold_Online]]*RawData[[#This Row],[Retail_Price]]</f>
        <v>3096469.1999999997</v>
      </c>
    </row>
    <row r="233" spans="1:14" x14ac:dyDescent="0.25">
      <c r="A233" t="s">
        <v>41</v>
      </c>
      <c r="B233" t="s">
        <v>40</v>
      </c>
      <c r="C233" t="s">
        <v>20</v>
      </c>
      <c r="D233" t="s">
        <v>34</v>
      </c>
      <c r="E233" t="s">
        <v>35</v>
      </c>
      <c r="F233" t="s">
        <v>29</v>
      </c>
      <c r="G233">
        <v>40029</v>
      </c>
      <c r="H233">
        <v>2001450</v>
      </c>
      <c r="I233">
        <v>71</v>
      </c>
      <c r="J233">
        <v>50</v>
      </c>
      <c r="K233" s="1">
        <f>((100-RawData[[#This Row],[Online_Sales_Percentage]])/100)*RawData[[#This Row],[Units_Sold]]</f>
        <v>11608.41</v>
      </c>
      <c r="L233" s="1">
        <f>(RawData[[#This Row],[Online_Sales_Percentage]]/100)*RawData[[#This Row],[Units_Sold]]</f>
        <v>28420.59</v>
      </c>
      <c r="M233" s="7">
        <f>RawData[[#This Row],[Units_Sold_Offline]]*RawData[[#This Row],[Retail_Price]]</f>
        <v>580420.5</v>
      </c>
      <c r="N233" s="6">
        <f>RawData[[#This Row],[Units_Sold_Online]]*RawData[[#This Row],[Retail_Price]]</f>
        <v>1421029.5</v>
      </c>
    </row>
    <row r="234" spans="1:14" x14ac:dyDescent="0.25">
      <c r="A234" t="s">
        <v>42</v>
      </c>
      <c r="B234" t="s">
        <v>33</v>
      </c>
      <c r="C234" t="s">
        <v>26</v>
      </c>
      <c r="D234" t="s">
        <v>61</v>
      </c>
      <c r="E234" t="s">
        <v>62</v>
      </c>
      <c r="F234" t="s">
        <v>23</v>
      </c>
      <c r="G234">
        <v>33407</v>
      </c>
      <c r="H234">
        <v>4342910</v>
      </c>
      <c r="I234">
        <v>70</v>
      </c>
      <c r="J234">
        <v>130</v>
      </c>
      <c r="K234" s="1">
        <f>((100-RawData[[#This Row],[Online_Sales_Percentage]])/100)*RawData[[#This Row],[Units_Sold]]</f>
        <v>10022.1</v>
      </c>
      <c r="L234" s="1">
        <f>(RawData[[#This Row],[Online_Sales_Percentage]]/100)*RawData[[#This Row],[Units_Sold]]</f>
        <v>23384.899999999998</v>
      </c>
      <c r="M234" s="7">
        <f>RawData[[#This Row],[Units_Sold_Offline]]*RawData[[#This Row],[Retail_Price]]</f>
        <v>1302873</v>
      </c>
      <c r="N234" s="6">
        <f>RawData[[#This Row],[Units_Sold_Online]]*RawData[[#This Row],[Retail_Price]]</f>
        <v>3040036.9999999995</v>
      </c>
    </row>
    <row r="235" spans="1:14" x14ac:dyDescent="0.25">
      <c r="A235" t="s">
        <v>41</v>
      </c>
      <c r="B235" t="s">
        <v>25</v>
      </c>
      <c r="C235" t="s">
        <v>12</v>
      </c>
      <c r="D235" t="s">
        <v>13</v>
      </c>
      <c r="E235" t="s">
        <v>46</v>
      </c>
      <c r="F235" t="s">
        <v>29</v>
      </c>
      <c r="G235">
        <v>39670</v>
      </c>
      <c r="H235">
        <v>3967000</v>
      </c>
      <c r="I235">
        <v>90</v>
      </c>
      <c r="J235">
        <v>100</v>
      </c>
      <c r="K235" s="1">
        <f>((100-RawData[[#This Row],[Online_Sales_Percentage]])/100)*RawData[[#This Row],[Units_Sold]]</f>
        <v>3967</v>
      </c>
      <c r="L235" s="1">
        <f>(RawData[[#This Row],[Online_Sales_Percentage]]/100)*RawData[[#This Row],[Units_Sold]]</f>
        <v>35703</v>
      </c>
      <c r="M235" s="7">
        <f>RawData[[#This Row],[Units_Sold_Offline]]*RawData[[#This Row],[Retail_Price]]</f>
        <v>396700</v>
      </c>
      <c r="N235" s="6">
        <f>RawData[[#This Row],[Units_Sold_Online]]*RawData[[#This Row],[Retail_Price]]</f>
        <v>3570300</v>
      </c>
    </row>
    <row r="236" spans="1:14" x14ac:dyDescent="0.25">
      <c r="A236" t="s">
        <v>36</v>
      </c>
      <c r="B236" t="s">
        <v>11</v>
      </c>
      <c r="C236" t="s">
        <v>12</v>
      </c>
      <c r="D236" t="s">
        <v>17</v>
      </c>
      <c r="E236" t="s">
        <v>13</v>
      </c>
      <c r="F236" t="s">
        <v>15</v>
      </c>
      <c r="G236">
        <v>8891</v>
      </c>
      <c r="H236">
        <v>2044930</v>
      </c>
      <c r="I236">
        <v>82</v>
      </c>
      <c r="J236">
        <v>230</v>
      </c>
      <c r="K236" s="1">
        <f>((100-RawData[[#This Row],[Online_Sales_Percentage]])/100)*RawData[[#This Row],[Units_Sold]]</f>
        <v>1600.3799999999999</v>
      </c>
      <c r="L236" s="1">
        <f>(RawData[[#This Row],[Online_Sales_Percentage]]/100)*RawData[[#This Row],[Units_Sold]]</f>
        <v>7290.62</v>
      </c>
      <c r="M236" s="7">
        <f>RawData[[#This Row],[Units_Sold_Offline]]*RawData[[#This Row],[Retail_Price]]</f>
        <v>368087.39999999997</v>
      </c>
      <c r="N236" s="6">
        <f>RawData[[#This Row],[Units_Sold_Online]]*RawData[[#This Row],[Retail_Price]]</f>
        <v>1676842.5999999999</v>
      </c>
    </row>
    <row r="237" spans="1:14" x14ac:dyDescent="0.25">
      <c r="A237" t="s">
        <v>39</v>
      </c>
      <c r="B237" t="s">
        <v>59</v>
      </c>
      <c r="C237" t="s">
        <v>26</v>
      </c>
      <c r="D237" t="s">
        <v>56</v>
      </c>
      <c r="E237" t="s">
        <v>57</v>
      </c>
      <c r="F237" t="s">
        <v>15</v>
      </c>
      <c r="G237">
        <v>39076</v>
      </c>
      <c r="H237">
        <v>7424440</v>
      </c>
      <c r="I237">
        <v>67</v>
      </c>
      <c r="J237">
        <v>190</v>
      </c>
      <c r="K237" s="1">
        <f>((100-RawData[[#This Row],[Online_Sales_Percentage]])/100)*RawData[[#This Row],[Units_Sold]]</f>
        <v>12895.08</v>
      </c>
      <c r="L237" s="1">
        <f>(RawData[[#This Row],[Online_Sales_Percentage]]/100)*RawData[[#This Row],[Units_Sold]]</f>
        <v>26180.920000000002</v>
      </c>
      <c r="M237" s="7">
        <f>RawData[[#This Row],[Units_Sold_Offline]]*RawData[[#This Row],[Retail_Price]]</f>
        <v>2450065.2000000002</v>
      </c>
      <c r="N237" s="6">
        <f>RawData[[#This Row],[Units_Sold_Online]]*RawData[[#This Row],[Retail_Price]]</f>
        <v>4974374.8000000007</v>
      </c>
    </row>
    <row r="238" spans="1:14" x14ac:dyDescent="0.25">
      <c r="A238" t="s">
        <v>36</v>
      </c>
      <c r="B238" t="s">
        <v>43</v>
      </c>
      <c r="C238" t="s">
        <v>26</v>
      </c>
      <c r="D238" t="s">
        <v>50</v>
      </c>
      <c r="E238" t="s">
        <v>51</v>
      </c>
      <c r="F238" t="s">
        <v>23</v>
      </c>
      <c r="G238">
        <v>23339</v>
      </c>
      <c r="H238">
        <v>7001700</v>
      </c>
      <c r="I238">
        <v>84</v>
      </c>
      <c r="J238">
        <v>300</v>
      </c>
      <c r="K238" s="1">
        <f>((100-RawData[[#This Row],[Online_Sales_Percentage]])/100)*RawData[[#This Row],[Units_Sold]]</f>
        <v>3734.2400000000002</v>
      </c>
      <c r="L238" s="1">
        <f>(RawData[[#This Row],[Online_Sales_Percentage]]/100)*RawData[[#This Row],[Units_Sold]]</f>
        <v>19604.759999999998</v>
      </c>
      <c r="M238" s="7">
        <f>RawData[[#This Row],[Units_Sold_Offline]]*RawData[[#This Row],[Retail_Price]]</f>
        <v>1120272</v>
      </c>
      <c r="N238" s="6">
        <f>RawData[[#This Row],[Units_Sold_Online]]*RawData[[#This Row],[Retail_Price]]</f>
        <v>5881427.9999999991</v>
      </c>
    </row>
    <row r="239" spans="1:14" x14ac:dyDescent="0.25">
      <c r="A239" t="s">
        <v>52</v>
      </c>
      <c r="B239" t="s">
        <v>11</v>
      </c>
      <c r="C239" t="s">
        <v>12</v>
      </c>
      <c r="D239" t="s">
        <v>17</v>
      </c>
      <c r="E239" t="s">
        <v>18</v>
      </c>
      <c r="F239" t="s">
        <v>15</v>
      </c>
      <c r="G239">
        <v>18192</v>
      </c>
      <c r="H239">
        <v>5093760</v>
      </c>
      <c r="I239">
        <v>74</v>
      </c>
      <c r="J239">
        <v>280</v>
      </c>
      <c r="K239" s="1">
        <f>((100-RawData[[#This Row],[Online_Sales_Percentage]])/100)*RawData[[#This Row],[Units_Sold]]</f>
        <v>4729.92</v>
      </c>
      <c r="L239" s="1">
        <f>(RawData[[#This Row],[Online_Sales_Percentage]]/100)*RawData[[#This Row],[Units_Sold]]</f>
        <v>13462.08</v>
      </c>
      <c r="M239" s="7">
        <f>RawData[[#This Row],[Units_Sold_Offline]]*RawData[[#This Row],[Retail_Price]]</f>
        <v>1324377.6000000001</v>
      </c>
      <c r="N239" s="6">
        <f>RawData[[#This Row],[Units_Sold_Online]]*RawData[[#This Row],[Retail_Price]]</f>
        <v>3769382.4</v>
      </c>
    </row>
    <row r="240" spans="1:14" x14ac:dyDescent="0.25">
      <c r="A240" t="s">
        <v>24</v>
      </c>
      <c r="B240" t="s">
        <v>33</v>
      </c>
      <c r="C240" t="s">
        <v>26</v>
      </c>
      <c r="D240" t="s">
        <v>61</v>
      </c>
      <c r="E240" t="s">
        <v>66</v>
      </c>
      <c r="F240" t="s">
        <v>15</v>
      </c>
      <c r="G240">
        <v>18898</v>
      </c>
      <c r="H240">
        <v>3968580</v>
      </c>
      <c r="I240">
        <v>55</v>
      </c>
      <c r="J240">
        <v>210</v>
      </c>
      <c r="K240" s="1">
        <f>((100-RawData[[#This Row],[Online_Sales_Percentage]])/100)*RawData[[#This Row],[Units_Sold]]</f>
        <v>8504.1</v>
      </c>
      <c r="L240" s="1">
        <f>(RawData[[#This Row],[Online_Sales_Percentage]]/100)*RawData[[#This Row],[Units_Sold]]</f>
        <v>10393.900000000001</v>
      </c>
      <c r="M240" s="7">
        <f>RawData[[#This Row],[Units_Sold_Offline]]*RawData[[#This Row],[Retail_Price]]</f>
        <v>1785861</v>
      </c>
      <c r="N240" s="6">
        <f>RawData[[#This Row],[Units_Sold_Online]]*RawData[[#This Row],[Retail_Price]]</f>
        <v>2182719.0000000005</v>
      </c>
    </row>
    <row r="241" spans="1:14" x14ac:dyDescent="0.25">
      <c r="A241" t="s">
        <v>16</v>
      </c>
      <c r="B241" t="s">
        <v>40</v>
      </c>
      <c r="C241" t="s">
        <v>20</v>
      </c>
      <c r="D241" t="s">
        <v>21</v>
      </c>
      <c r="E241" t="s">
        <v>22</v>
      </c>
      <c r="F241" t="s">
        <v>15</v>
      </c>
      <c r="G241">
        <v>6063</v>
      </c>
      <c r="H241">
        <v>1455120</v>
      </c>
      <c r="I241">
        <v>63</v>
      </c>
      <c r="J241">
        <v>240</v>
      </c>
      <c r="K241" s="1">
        <f>((100-RawData[[#This Row],[Online_Sales_Percentage]])/100)*RawData[[#This Row],[Units_Sold]]</f>
        <v>2243.31</v>
      </c>
      <c r="L241" s="1">
        <f>(RawData[[#This Row],[Online_Sales_Percentage]]/100)*RawData[[#This Row],[Units_Sold]]</f>
        <v>3819.69</v>
      </c>
      <c r="M241" s="7">
        <f>RawData[[#This Row],[Units_Sold_Offline]]*RawData[[#This Row],[Retail_Price]]</f>
        <v>538394.4</v>
      </c>
      <c r="N241" s="6">
        <f>RawData[[#This Row],[Units_Sold_Online]]*RawData[[#This Row],[Retail_Price]]</f>
        <v>916725.6</v>
      </c>
    </row>
    <row r="242" spans="1:14" x14ac:dyDescent="0.25">
      <c r="A242" t="s">
        <v>41</v>
      </c>
      <c r="B242" t="s">
        <v>43</v>
      </c>
      <c r="C242" t="s">
        <v>20</v>
      </c>
      <c r="D242" t="s">
        <v>21</v>
      </c>
      <c r="E242" t="s">
        <v>22</v>
      </c>
      <c r="F242" t="s">
        <v>15</v>
      </c>
      <c r="G242">
        <v>23137</v>
      </c>
      <c r="H242">
        <v>3239180</v>
      </c>
      <c r="I242">
        <v>54</v>
      </c>
      <c r="J242">
        <v>140</v>
      </c>
      <c r="K242" s="1">
        <f>((100-RawData[[#This Row],[Online_Sales_Percentage]])/100)*RawData[[#This Row],[Units_Sold]]</f>
        <v>10643.02</v>
      </c>
      <c r="L242" s="1">
        <f>(RawData[[#This Row],[Online_Sales_Percentage]]/100)*RawData[[#This Row],[Units_Sold]]</f>
        <v>12493.980000000001</v>
      </c>
      <c r="M242" s="7">
        <f>RawData[[#This Row],[Units_Sold_Offline]]*RawData[[#This Row],[Retail_Price]]</f>
        <v>1490022.8</v>
      </c>
      <c r="N242" s="6">
        <f>RawData[[#This Row],[Units_Sold_Online]]*RawData[[#This Row],[Retail_Price]]</f>
        <v>1749157.2000000002</v>
      </c>
    </row>
    <row r="243" spans="1:14" x14ac:dyDescent="0.25">
      <c r="A243" t="s">
        <v>30</v>
      </c>
      <c r="B243" t="s">
        <v>59</v>
      </c>
      <c r="C243" t="s">
        <v>26</v>
      </c>
      <c r="D243" t="s">
        <v>27</v>
      </c>
      <c r="E243" t="s">
        <v>28</v>
      </c>
      <c r="F243" t="s">
        <v>23</v>
      </c>
      <c r="G243">
        <v>24321</v>
      </c>
      <c r="H243">
        <v>4134570</v>
      </c>
      <c r="I243">
        <v>73</v>
      </c>
      <c r="J243">
        <v>170</v>
      </c>
      <c r="K243" s="1">
        <f>((100-RawData[[#This Row],[Online_Sales_Percentage]])/100)*RawData[[#This Row],[Units_Sold]]</f>
        <v>6566.67</v>
      </c>
      <c r="L243" s="1">
        <f>(RawData[[#This Row],[Online_Sales_Percentage]]/100)*RawData[[#This Row],[Units_Sold]]</f>
        <v>17754.329999999998</v>
      </c>
      <c r="M243" s="7">
        <f>RawData[[#This Row],[Units_Sold_Offline]]*RawData[[#This Row],[Retail_Price]]</f>
        <v>1116333.8999999999</v>
      </c>
      <c r="N243" s="6">
        <f>RawData[[#This Row],[Units_Sold_Online]]*RawData[[#This Row],[Retail_Price]]</f>
        <v>3018236.0999999996</v>
      </c>
    </row>
    <row r="244" spans="1:14" x14ac:dyDescent="0.25">
      <c r="A244" t="s">
        <v>10</v>
      </c>
      <c r="B244" t="s">
        <v>25</v>
      </c>
      <c r="C244" t="s">
        <v>12</v>
      </c>
      <c r="D244" t="s">
        <v>13</v>
      </c>
      <c r="E244" t="s">
        <v>14</v>
      </c>
      <c r="F244" t="s">
        <v>15</v>
      </c>
      <c r="G244">
        <v>49992</v>
      </c>
      <c r="H244">
        <v>13997760</v>
      </c>
      <c r="I244">
        <v>64</v>
      </c>
      <c r="J244">
        <v>280</v>
      </c>
      <c r="K244" s="1">
        <f>((100-RawData[[#This Row],[Online_Sales_Percentage]])/100)*RawData[[#This Row],[Units_Sold]]</f>
        <v>17997.12</v>
      </c>
      <c r="L244" s="1">
        <f>(RawData[[#This Row],[Online_Sales_Percentage]]/100)*RawData[[#This Row],[Units_Sold]]</f>
        <v>31994.880000000001</v>
      </c>
      <c r="M244" s="7">
        <f>RawData[[#This Row],[Units_Sold_Offline]]*RawData[[#This Row],[Retail_Price]]</f>
        <v>5039193.5999999996</v>
      </c>
      <c r="N244" s="6">
        <f>RawData[[#This Row],[Units_Sold_Online]]*RawData[[#This Row],[Retail_Price]]</f>
        <v>8958566.4000000004</v>
      </c>
    </row>
    <row r="245" spans="1:14" x14ac:dyDescent="0.25">
      <c r="A245" t="s">
        <v>42</v>
      </c>
      <c r="B245" t="s">
        <v>33</v>
      </c>
      <c r="C245" t="s">
        <v>12</v>
      </c>
      <c r="D245" t="s">
        <v>17</v>
      </c>
      <c r="E245" t="s">
        <v>13</v>
      </c>
      <c r="F245" t="s">
        <v>23</v>
      </c>
      <c r="G245">
        <v>40020</v>
      </c>
      <c r="H245">
        <v>4002000</v>
      </c>
      <c r="I245">
        <v>77</v>
      </c>
      <c r="J245">
        <v>100</v>
      </c>
      <c r="K245" s="1">
        <f>((100-RawData[[#This Row],[Online_Sales_Percentage]])/100)*RawData[[#This Row],[Units_Sold]]</f>
        <v>9204.6</v>
      </c>
      <c r="L245" s="1">
        <f>(RawData[[#This Row],[Online_Sales_Percentage]]/100)*RawData[[#This Row],[Units_Sold]]</f>
        <v>30815.4</v>
      </c>
      <c r="M245" s="7">
        <f>RawData[[#This Row],[Units_Sold_Offline]]*RawData[[#This Row],[Retail_Price]]</f>
        <v>920460</v>
      </c>
      <c r="N245" s="6">
        <f>RawData[[#This Row],[Units_Sold_Online]]*RawData[[#This Row],[Retail_Price]]</f>
        <v>3081540</v>
      </c>
    </row>
    <row r="246" spans="1:14" x14ac:dyDescent="0.25">
      <c r="A246" t="s">
        <v>19</v>
      </c>
      <c r="B246" t="s">
        <v>43</v>
      </c>
      <c r="C246" t="s">
        <v>26</v>
      </c>
      <c r="D246" t="s">
        <v>61</v>
      </c>
      <c r="E246" t="s">
        <v>62</v>
      </c>
      <c r="F246" t="s">
        <v>23</v>
      </c>
      <c r="G246">
        <v>30270</v>
      </c>
      <c r="H246">
        <v>1513500</v>
      </c>
      <c r="I246">
        <v>85</v>
      </c>
      <c r="J246">
        <v>50</v>
      </c>
      <c r="K246" s="1">
        <f>((100-RawData[[#This Row],[Online_Sales_Percentage]])/100)*RawData[[#This Row],[Units_Sold]]</f>
        <v>4540.5</v>
      </c>
      <c r="L246" s="1">
        <f>(RawData[[#This Row],[Online_Sales_Percentage]]/100)*RawData[[#This Row],[Units_Sold]]</f>
        <v>25729.5</v>
      </c>
      <c r="M246" s="7">
        <f>RawData[[#This Row],[Units_Sold_Offline]]*RawData[[#This Row],[Retail_Price]]</f>
        <v>227025</v>
      </c>
      <c r="N246" s="6">
        <f>RawData[[#This Row],[Units_Sold_Online]]*RawData[[#This Row],[Retail_Price]]</f>
        <v>1286475</v>
      </c>
    </row>
    <row r="247" spans="1:14" x14ac:dyDescent="0.25">
      <c r="A247" t="s">
        <v>41</v>
      </c>
      <c r="B247" t="s">
        <v>44</v>
      </c>
      <c r="C247" t="s">
        <v>20</v>
      </c>
      <c r="D247" t="s">
        <v>34</v>
      </c>
      <c r="E247" t="s">
        <v>58</v>
      </c>
      <c r="F247" t="s">
        <v>15</v>
      </c>
      <c r="G247">
        <v>20663</v>
      </c>
      <c r="H247">
        <v>3719340</v>
      </c>
      <c r="I247">
        <v>76</v>
      </c>
      <c r="J247">
        <v>180</v>
      </c>
      <c r="K247" s="1">
        <f>((100-RawData[[#This Row],[Online_Sales_Percentage]])/100)*RawData[[#This Row],[Units_Sold]]</f>
        <v>4959.12</v>
      </c>
      <c r="L247" s="1">
        <f>(RawData[[#This Row],[Online_Sales_Percentage]]/100)*RawData[[#This Row],[Units_Sold]]</f>
        <v>15703.880000000001</v>
      </c>
      <c r="M247" s="7">
        <f>RawData[[#This Row],[Units_Sold_Offline]]*RawData[[#This Row],[Retail_Price]]</f>
        <v>892641.6</v>
      </c>
      <c r="N247" s="6">
        <f>RawData[[#This Row],[Units_Sold_Online]]*RawData[[#This Row],[Retail_Price]]</f>
        <v>2826698.4000000004</v>
      </c>
    </row>
    <row r="248" spans="1:14" x14ac:dyDescent="0.25">
      <c r="A248" t="s">
        <v>24</v>
      </c>
      <c r="B248" t="s">
        <v>25</v>
      </c>
      <c r="C248" t="s">
        <v>20</v>
      </c>
      <c r="D248" t="s">
        <v>21</v>
      </c>
      <c r="E248" t="s">
        <v>37</v>
      </c>
      <c r="F248" t="s">
        <v>23</v>
      </c>
      <c r="G248">
        <v>46062</v>
      </c>
      <c r="H248">
        <v>9212400</v>
      </c>
      <c r="I248">
        <v>75</v>
      </c>
      <c r="J248">
        <v>200</v>
      </c>
      <c r="K248" s="1">
        <f>((100-RawData[[#This Row],[Online_Sales_Percentage]])/100)*RawData[[#This Row],[Units_Sold]]</f>
        <v>11515.5</v>
      </c>
      <c r="L248" s="1">
        <f>(RawData[[#This Row],[Online_Sales_Percentage]]/100)*RawData[[#This Row],[Units_Sold]]</f>
        <v>34546.5</v>
      </c>
      <c r="M248" s="7">
        <f>RawData[[#This Row],[Units_Sold_Offline]]*RawData[[#This Row],[Retail_Price]]</f>
        <v>2303100</v>
      </c>
      <c r="N248" s="6">
        <f>RawData[[#This Row],[Units_Sold_Online]]*RawData[[#This Row],[Retail_Price]]</f>
        <v>6909300</v>
      </c>
    </row>
    <row r="249" spans="1:14" x14ac:dyDescent="0.25">
      <c r="A249" t="s">
        <v>30</v>
      </c>
      <c r="B249" t="s">
        <v>11</v>
      </c>
      <c r="C249" t="s">
        <v>20</v>
      </c>
      <c r="D249" t="s">
        <v>21</v>
      </c>
      <c r="E249" t="s">
        <v>37</v>
      </c>
      <c r="F249" t="s">
        <v>23</v>
      </c>
      <c r="G249">
        <v>28564</v>
      </c>
      <c r="H249">
        <v>8283560</v>
      </c>
      <c r="I249">
        <v>61</v>
      </c>
      <c r="J249">
        <v>290</v>
      </c>
      <c r="K249" s="1">
        <f>((100-RawData[[#This Row],[Online_Sales_Percentage]])/100)*RawData[[#This Row],[Units_Sold]]</f>
        <v>11139.960000000001</v>
      </c>
      <c r="L249" s="1">
        <f>(RawData[[#This Row],[Online_Sales_Percentage]]/100)*RawData[[#This Row],[Units_Sold]]</f>
        <v>17424.04</v>
      </c>
      <c r="M249" s="7">
        <f>RawData[[#This Row],[Units_Sold_Offline]]*RawData[[#This Row],[Retail_Price]]</f>
        <v>3230588.4000000004</v>
      </c>
      <c r="N249" s="6">
        <f>RawData[[#This Row],[Units_Sold_Online]]*RawData[[#This Row],[Retail_Price]]</f>
        <v>5052971.6000000006</v>
      </c>
    </row>
    <row r="250" spans="1:14" x14ac:dyDescent="0.25">
      <c r="A250" t="s">
        <v>49</v>
      </c>
      <c r="B250" t="s">
        <v>43</v>
      </c>
      <c r="C250" t="s">
        <v>26</v>
      </c>
      <c r="D250" t="s">
        <v>50</v>
      </c>
      <c r="E250" t="s">
        <v>63</v>
      </c>
      <c r="F250" t="s">
        <v>15</v>
      </c>
      <c r="G250">
        <v>42786</v>
      </c>
      <c r="H250">
        <v>9840780</v>
      </c>
      <c r="I250">
        <v>79</v>
      </c>
      <c r="J250">
        <v>230</v>
      </c>
      <c r="K250" s="1">
        <f>((100-RawData[[#This Row],[Online_Sales_Percentage]])/100)*RawData[[#This Row],[Units_Sold]]</f>
        <v>8985.06</v>
      </c>
      <c r="L250" s="1">
        <f>(RawData[[#This Row],[Online_Sales_Percentage]]/100)*RawData[[#This Row],[Units_Sold]]</f>
        <v>33800.94</v>
      </c>
      <c r="M250" s="7">
        <f>RawData[[#This Row],[Units_Sold_Offline]]*RawData[[#This Row],[Retail_Price]]</f>
        <v>2066563.7999999998</v>
      </c>
      <c r="N250" s="6">
        <f>RawData[[#This Row],[Units_Sold_Online]]*RawData[[#This Row],[Retail_Price]]</f>
        <v>7774216.2000000002</v>
      </c>
    </row>
    <row r="251" spans="1:14" x14ac:dyDescent="0.25">
      <c r="A251" t="s">
        <v>24</v>
      </c>
      <c r="B251" t="s">
        <v>44</v>
      </c>
      <c r="C251" t="s">
        <v>12</v>
      </c>
      <c r="D251" t="s">
        <v>17</v>
      </c>
      <c r="E251" t="s">
        <v>13</v>
      </c>
      <c r="F251" t="s">
        <v>15</v>
      </c>
      <c r="G251">
        <v>23802</v>
      </c>
      <c r="H251">
        <v>1428120</v>
      </c>
      <c r="I251">
        <v>67</v>
      </c>
      <c r="J251">
        <v>60</v>
      </c>
      <c r="K251" s="1">
        <f>((100-RawData[[#This Row],[Online_Sales_Percentage]])/100)*RawData[[#This Row],[Units_Sold]]</f>
        <v>7854.6600000000008</v>
      </c>
      <c r="L251" s="1">
        <f>(RawData[[#This Row],[Online_Sales_Percentage]]/100)*RawData[[#This Row],[Units_Sold]]</f>
        <v>15947.34</v>
      </c>
      <c r="M251" s="7">
        <f>RawData[[#This Row],[Units_Sold_Offline]]*RawData[[#This Row],[Retail_Price]]</f>
        <v>471279.60000000003</v>
      </c>
      <c r="N251" s="6">
        <f>RawData[[#This Row],[Units_Sold_Online]]*RawData[[#This Row],[Retail_Price]]</f>
        <v>956840.4</v>
      </c>
    </row>
    <row r="252" spans="1:14" x14ac:dyDescent="0.25">
      <c r="A252" t="s">
        <v>39</v>
      </c>
      <c r="B252" t="s">
        <v>33</v>
      </c>
      <c r="C252" t="s">
        <v>20</v>
      </c>
      <c r="D252" t="s">
        <v>21</v>
      </c>
      <c r="E252" t="s">
        <v>37</v>
      </c>
      <c r="F252" t="s">
        <v>23</v>
      </c>
      <c r="G252">
        <v>49553</v>
      </c>
      <c r="H252">
        <v>7432950</v>
      </c>
      <c r="I252">
        <v>52</v>
      </c>
      <c r="J252">
        <v>150</v>
      </c>
      <c r="K252" s="1">
        <f>((100-RawData[[#This Row],[Online_Sales_Percentage]])/100)*RawData[[#This Row],[Units_Sold]]</f>
        <v>23785.439999999999</v>
      </c>
      <c r="L252" s="1">
        <f>(RawData[[#This Row],[Online_Sales_Percentage]]/100)*RawData[[#This Row],[Units_Sold]]</f>
        <v>25767.56</v>
      </c>
      <c r="M252" s="7">
        <f>RawData[[#This Row],[Units_Sold_Offline]]*RawData[[#This Row],[Retail_Price]]</f>
        <v>3567816</v>
      </c>
      <c r="N252" s="6">
        <f>RawData[[#This Row],[Units_Sold_Online]]*RawData[[#This Row],[Retail_Price]]</f>
        <v>3865134</v>
      </c>
    </row>
    <row r="253" spans="1:14" x14ac:dyDescent="0.25">
      <c r="A253" t="s">
        <v>39</v>
      </c>
      <c r="B253" t="s">
        <v>40</v>
      </c>
      <c r="C253" t="s">
        <v>12</v>
      </c>
      <c r="D253" t="s">
        <v>31</v>
      </c>
      <c r="E253" t="s">
        <v>45</v>
      </c>
      <c r="F253" t="s">
        <v>15</v>
      </c>
      <c r="G253">
        <v>16158</v>
      </c>
      <c r="H253">
        <v>3070020</v>
      </c>
      <c r="I253">
        <v>57</v>
      </c>
      <c r="J253">
        <v>190</v>
      </c>
      <c r="K253" s="1">
        <f>((100-RawData[[#This Row],[Online_Sales_Percentage]])/100)*RawData[[#This Row],[Units_Sold]]</f>
        <v>6947.94</v>
      </c>
      <c r="L253" s="1">
        <f>(RawData[[#This Row],[Online_Sales_Percentage]]/100)*RawData[[#This Row],[Units_Sold]]</f>
        <v>9210.06</v>
      </c>
      <c r="M253" s="7">
        <f>RawData[[#This Row],[Units_Sold_Offline]]*RawData[[#This Row],[Retail_Price]]</f>
        <v>1320108.5999999999</v>
      </c>
      <c r="N253" s="6">
        <f>RawData[[#This Row],[Units_Sold_Online]]*RawData[[#This Row],[Retail_Price]]</f>
        <v>1749911.4</v>
      </c>
    </row>
    <row r="254" spans="1:14" x14ac:dyDescent="0.25">
      <c r="A254" t="s">
        <v>10</v>
      </c>
      <c r="B254" t="s">
        <v>25</v>
      </c>
      <c r="C254" t="s">
        <v>26</v>
      </c>
      <c r="D254" t="s">
        <v>53</v>
      </c>
      <c r="E254" t="s">
        <v>54</v>
      </c>
      <c r="F254" t="s">
        <v>23</v>
      </c>
      <c r="G254">
        <v>49696</v>
      </c>
      <c r="H254">
        <v>12424000</v>
      </c>
      <c r="I254">
        <v>68</v>
      </c>
      <c r="J254">
        <v>250</v>
      </c>
      <c r="K254" s="1">
        <f>((100-RawData[[#This Row],[Online_Sales_Percentage]])/100)*RawData[[#This Row],[Units_Sold]]</f>
        <v>15902.720000000001</v>
      </c>
      <c r="L254" s="1">
        <f>(RawData[[#This Row],[Online_Sales_Percentage]]/100)*RawData[[#This Row],[Units_Sold]]</f>
        <v>33793.279999999999</v>
      </c>
      <c r="M254" s="7">
        <f>RawData[[#This Row],[Units_Sold_Offline]]*RawData[[#This Row],[Retail_Price]]</f>
        <v>3975680.0000000005</v>
      </c>
      <c r="N254" s="6">
        <f>RawData[[#This Row],[Units_Sold_Online]]*RawData[[#This Row],[Retail_Price]]</f>
        <v>8448320</v>
      </c>
    </row>
    <row r="255" spans="1:14" x14ac:dyDescent="0.25">
      <c r="A255" t="s">
        <v>24</v>
      </c>
      <c r="B255" t="s">
        <v>59</v>
      </c>
      <c r="C255" t="s">
        <v>20</v>
      </c>
      <c r="D255" t="s">
        <v>47</v>
      </c>
      <c r="E255" t="s">
        <v>55</v>
      </c>
      <c r="F255" t="s">
        <v>29</v>
      </c>
      <c r="G255">
        <v>6257</v>
      </c>
      <c r="H255">
        <v>938550</v>
      </c>
      <c r="I255">
        <v>53</v>
      </c>
      <c r="J255">
        <v>150</v>
      </c>
      <c r="K255" s="1">
        <f>((100-RawData[[#This Row],[Online_Sales_Percentage]])/100)*RawData[[#This Row],[Units_Sold]]</f>
        <v>2940.79</v>
      </c>
      <c r="L255" s="1">
        <f>(RawData[[#This Row],[Online_Sales_Percentage]]/100)*RawData[[#This Row],[Units_Sold]]</f>
        <v>3316.21</v>
      </c>
      <c r="M255" s="7">
        <f>RawData[[#This Row],[Units_Sold_Offline]]*RawData[[#This Row],[Retail_Price]]</f>
        <v>441118.5</v>
      </c>
      <c r="N255" s="6">
        <f>RawData[[#This Row],[Units_Sold_Online]]*RawData[[#This Row],[Retail_Price]]</f>
        <v>497431.5</v>
      </c>
    </row>
    <row r="256" spans="1:14" x14ac:dyDescent="0.25">
      <c r="A256" t="s">
        <v>36</v>
      </c>
      <c r="B256" t="s">
        <v>25</v>
      </c>
      <c r="C256" t="s">
        <v>26</v>
      </c>
      <c r="D256" t="s">
        <v>53</v>
      </c>
      <c r="E256" t="s">
        <v>60</v>
      </c>
      <c r="F256" t="s">
        <v>23</v>
      </c>
      <c r="G256">
        <v>8970</v>
      </c>
      <c r="H256">
        <v>627900</v>
      </c>
      <c r="I256">
        <v>69</v>
      </c>
      <c r="J256">
        <v>70</v>
      </c>
      <c r="K256" s="1">
        <f>((100-RawData[[#This Row],[Online_Sales_Percentage]])/100)*RawData[[#This Row],[Units_Sold]]</f>
        <v>2780.7</v>
      </c>
      <c r="L256" s="1">
        <f>(RawData[[#This Row],[Online_Sales_Percentage]]/100)*RawData[[#This Row],[Units_Sold]]</f>
        <v>6189.2999999999993</v>
      </c>
      <c r="M256" s="7">
        <f>RawData[[#This Row],[Units_Sold_Offline]]*RawData[[#This Row],[Retail_Price]]</f>
        <v>194649</v>
      </c>
      <c r="N256" s="6">
        <f>RawData[[#This Row],[Units_Sold_Online]]*RawData[[#This Row],[Retail_Price]]</f>
        <v>433250.99999999994</v>
      </c>
    </row>
    <row r="257" spans="1:14" x14ac:dyDescent="0.25">
      <c r="A257" t="s">
        <v>38</v>
      </c>
      <c r="B257" t="s">
        <v>25</v>
      </c>
      <c r="C257" t="s">
        <v>20</v>
      </c>
      <c r="D257" t="s">
        <v>47</v>
      </c>
      <c r="E257" t="s">
        <v>48</v>
      </c>
      <c r="F257" t="s">
        <v>29</v>
      </c>
      <c r="G257">
        <v>43178</v>
      </c>
      <c r="H257">
        <v>9499160</v>
      </c>
      <c r="I257">
        <v>59</v>
      </c>
      <c r="J257">
        <v>220</v>
      </c>
      <c r="K257" s="1">
        <f>((100-RawData[[#This Row],[Online_Sales_Percentage]])/100)*RawData[[#This Row],[Units_Sold]]</f>
        <v>17702.98</v>
      </c>
      <c r="L257" s="1">
        <f>(RawData[[#This Row],[Online_Sales_Percentage]]/100)*RawData[[#This Row],[Units_Sold]]</f>
        <v>25475.02</v>
      </c>
      <c r="M257" s="7">
        <f>RawData[[#This Row],[Units_Sold_Offline]]*RawData[[#This Row],[Retail_Price]]</f>
        <v>3894655.6</v>
      </c>
      <c r="N257" s="6">
        <f>RawData[[#This Row],[Units_Sold_Online]]*RawData[[#This Row],[Retail_Price]]</f>
        <v>5604504.4000000004</v>
      </c>
    </row>
    <row r="258" spans="1:14" x14ac:dyDescent="0.25">
      <c r="A258" t="s">
        <v>30</v>
      </c>
      <c r="B258" t="s">
        <v>25</v>
      </c>
      <c r="C258" t="s">
        <v>26</v>
      </c>
      <c r="D258" t="s">
        <v>50</v>
      </c>
      <c r="E258" t="s">
        <v>67</v>
      </c>
      <c r="F258" t="s">
        <v>15</v>
      </c>
      <c r="G258">
        <v>6327</v>
      </c>
      <c r="H258">
        <v>316350</v>
      </c>
      <c r="I258">
        <v>79</v>
      </c>
      <c r="J258">
        <v>50</v>
      </c>
      <c r="K258" s="1">
        <f>((100-RawData[[#This Row],[Online_Sales_Percentage]])/100)*RawData[[#This Row],[Units_Sold]]</f>
        <v>1328.6699999999998</v>
      </c>
      <c r="L258" s="1">
        <f>(RawData[[#This Row],[Online_Sales_Percentage]]/100)*RawData[[#This Row],[Units_Sold]]</f>
        <v>4998.33</v>
      </c>
      <c r="M258" s="7">
        <f>RawData[[#This Row],[Units_Sold_Offline]]*RawData[[#This Row],[Retail_Price]]</f>
        <v>66433.499999999985</v>
      </c>
      <c r="N258" s="6">
        <f>RawData[[#This Row],[Units_Sold_Online]]*RawData[[#This Row],[Retail_Price]]</f>
        <v>249916.5</v>
      </c>
    </row>
    <row r="259" spans="1:14" x14ac:dyDescent="0.25">
      <c r="A259" t="s">
        <v>36</v>
      </c>
      <c r="B259" t="s">
        <v>59</v>
      </c>
      <c r="C259" t="s">
        <v>26</v>
      </c>
      <c r="D259" t="s">
        <v>50</v>
      </c>
      <c r="E259" t="s">
        <v>51</v>
      </c>
      <c r="F259" t="s">
        <v>29</v>
      </c>
      <c r="G259">
        <v>5233</v>
      </c>
      <c r="H259">
        <v>313980</v>
      </c>
      <c r="I259">
        <v>55</v>
      </c>
      <c r="J259">
        <v>60</v>
      </c>
      <c r="K259" s="1">
        <f>((100-RawData[[#This Row],[Online_Sales_Percentage]])/100)*RawData[[#This Row],[Units_Sold]]</f>
        <v>2354.85</v>
      </c>
      <c r="L259" s="1">
        <f>(RawData[[#This Row],[Online_Sales_Percentage]]/100)*RawData[[#This Row],[Units_Sold]]</f>
        <v>2878.15</v>
      </c>
      <c r="M259" s="7">
        <f>RawData[[#This Row],[Units_Sold_Offline]]*RawData[[#This Row],[Retail_Price]]</f>
        <v>141291</v>
      </c>
      <c r="N259" s="6">
        <f>RawData[[#This Row],[Units_Sold_Online]]*RawData[[#This Row],[Retail_Price]]</f>
        <v>172689</v>
      </c>
    </row>
    <row r="260" spans="1:14" x14ac:dyDescent="0.25">
      <c r="A260" t="s">
        <v>30</v>
      </c>
      <c r="B260" t="s">
        <v>43</v>
      </c>
      <c r="C260" t="s">
        <v>12</v>
      </c>
      <c r="D260" t="s">
        <v>31</v>
      </c>
      <c r="E260" t="s">
        <v>32</v>
      </c>
      <c r="F260" t="s">
        <v>29</v>
      </c>
      <c r="G260">
        <v>32171</v>
      </c>
      <c r="H260">
        <v>9007880</v>
      </c>
      <c r="I260">
        <v>75</v>
      </c>
      <c r="J260">
        <v>280</v>
      </c>
      <c r="K260" s="1">
        <f>((100-RawData[[#This Row],[Online_Sales_Percentage]])/100)*RawData[[#This Row],[Units_Sold]]</f>
        <v>8042.75</v>
      </c>
      <c r="L260" s="1">
        <f>(RawData[[#This Row],[Online_Sales_Percentage]]/100)*RawData[[#This Row],[Units_Sold]]</f>
        <v>24128.25</v>
      </c>
      <c r="M260" s="7">
        <f>RawData[[#This Row],[Units_Sold_Offline]]*RawData[[#This Row],[Retail_Price]]</f>
        <v>2251970</v>
      </c>
      <c r="N260" s="6">
        <f>RawData[[#This Row],[Units_Sold_Online]]*RawData[[#This Row],[Retail_Price]]</f>
        <v>6755910</v>
      </c>
    </row>
    <row r="261" spans="1:14" x14ac:dyDescent="0.25">
      <c r="A261" t="s">
        <v>39</v>
      </c>
      <c r="B261" t="s">
        <v>11</v>
      </c>
      <c r="C261" t="s">
        <v>26</v>
      </c>
      <c r="D261" t="s">
        <v>61</v>
      </c>
      <c r="E261" t="s">
        <v>66</v>
      </c>
      <c r="F261" t="s">
        <v>29</v>
      </c>
      <c r="G261">
        <v>20661</v>
      </c>
      <c r="H261">
        <v>2479320</v>
      </c>
      <c r="I261">
        <v>76</v>
      </c>
      <c r="J261">
        <v>120</v>
      </c>
      <c r="K261" s="1">
        <f>((100-RawData[[#This Row],[Online_Sales_Percentage]])/100)*RawData[[#This Row],[Units_Sold]]</f>
        <v>4958.6399999999994</v>
      </c>
      <c r="L261" s="1">
        <f>(RawData[[#This Row],[Online_Sales_Percentage]]/100)*RawData[[#This Row],[Units_Sold]]</f>
        <v>15702.36</v>
      </c>
      <c r="M261" s="7">
        <f>RawData[[#This Row],[Units_Sold_Offline]]*RawData[[#This Row],[Retail_Price]]</f>
        <v>595036.79999999993</v>
      </c>
      <c r="N261" s="6">
        <f>RawData[[#This Row],[Units_Sold_Online]]*RawData[[#This Row],[Retail_Price]]</f>
        <v>1884283.2000000002</v>
      </c>
    </row>
    <row r="262" spans="1:14" x14ac:dyDescent="0.25">
      <c r="A262" t="s">
        <v>36</v>
      </c>
      <c r="B262" t="s">
        <v>43</v>
      </c>
      <c r="C262" t="s">
        <v>12</v>
      </c>
      <c r="D262" t="s">
        <v>13</v>
      </c>
      <c r="E262" t="s">
        <v>14</v>
      </c>
      <c r="F262" t="s">
        <v>23</v>
      </c>
      <c r="G262">
        <v>17561</v>
      </c>
      <c r="H262">
        <v>1580490</v>
      </c>
      <c r="I262">
        <v>54</v>
      </c>
      <c r="J262">
        <v>90</v>
      </c>
      <c r="K262" s="1">
        <f>((100-RawData[[#This Row],[Online_Sales_Percentage]])/100)*RawData[[#This Row],[Units_Sold]]</f>
        <v>8078.06</v>
      </c>
      <c r="L262" s="1">
        <f>(RawData[[#This Row],[Online_Sales_Percentage]]/100)*RawData[[#This Row],[Units_Sold]]</f>
        <v>9482.94</v>
      </c>
      <c r="M262" s="7">
        <f>RawData[[#This Row],[Units_Sold_Offline]]*RawData[[#This Row],[Retail_Price]]</f>
        <v>727025.4</v>
      </c>
      <c r="N262" s="6">
        <f>RawData[[#This Row],[Units_Sold_Online]]*RawData[[#This Row],[Retail_Price]]</f>
        <v>853464.60000000009</v>
      </c>
    </row>
    <row r="263" spans="1:14" x14ac:dyDescent="0.25">
      <c r="A263" t="s">
        <v>24</v>
      </c>
      <c r="B263" t="s">
        <v>59</v>
      </c>
      <c r="C263" t="s">
        <v>26</v>
      </c>
      <c r="D263" t="s">
        <v>56</v>
      </c>
      <c r="E263" t="s">
        <v>64</v>
      </c>
      <c r="F263" t="s">
        <v>23</v>
      </c>
      <c r="G263">
        <v>46991</v>
      </c>
      <c r="H263">
        <v>7988470</v>
      </c>
      <c r="I263">
        <v>84</v>
      </c>
      <c r="J263">
        <v>170</v>
      </c>
      <c r="K263" s="1">
        <f>((100-RawData[[#This Row],[Online_Sales_Percentage]])/100)*RawData[[#This Row],[Units_Sold]]</f>
        <v>7518.56</v>
      </c>
      <c r="L263" s="1">
        <f>(RawData[[#This Row],[Online_Sales_Percentage]]/100)*RawData[[#This Row],[Units_Sold]]</f>
        <v>39472.439999999995</v>
      </c>
      <c r="M263" s="7">
        <f>RawData[[#This Row],[Units_Sold_Offline]]*RawData[[#This Row],[Retail_Price]]</f>
        <v>1278155.2</v>
      </c>
      <c r="N263" s="6">
        <f>RawData[[#This Row],[Units_Sold_Online]]*RawData[[#This Row],[Retail_Price]]</f>
        <v>6710314.7999999989</v>
      </c>
    </row>
    <row r="264" spans="1:14" x14ac:dyDescent="0.25">
      <c r="A264" t="s">
        <v>19</v>
      </c>
      <c r="B264" t="s">
        <v>44</v>
      </c>
      <c r="C264" t="s">
        <v>12</v>
      </c>
      <c r="D264" t="s">
        <v>17</v>
      </c>
      <c r="E264" t="s">
        <v>13</v>
      </c>
      <c r="F264" t="s">
        <v>29</v>
      </c>
      <c r="G264">
        <v>44384</v>
      </c>
      <c r="H264">
        <v>2219200</v>
      </c>
      <c r="I264">
        <v>73</v>
      </c>
      <c r="J264">
        <v>50</v>
      </c>
      <c r="K264" s="1">
        <f>((100-RawData[[#This Row],[Online_Sales_Percentage]])/100)*RawData[[#This Row],[Units_Sold]]</f>
        <v>11983.68</v>
      </c>
      <c r="L264" s="1">
        <f>(RawData[[#This Row],[Online_Sales_Percentage]]/100)*RawData[[#This Row],[Units_Sold]]</f>
        <v>32400.32</v>
      </c>
      <c r="M264" s="7">
        <f>RawData[[#This Row],[Units_Sold_Offline]]*RawData[[#This Row],[Retail_Price]]</f>
        <v>599184</v>
      </c>
      <c r="N264" s="6">
        <f>RawData[[#This Row],[Units_Sold_Online]]*RawData[[#This Row],[Retail_Price]]</f>
        <v>1620016</v>
      </c>
    </row>
    <row r="265" spans="1:14" x14ac:dyDescent="0.25">
      <c r="A265" t="s">
        <v>16</v>
      </c>
      <c r="B265" t="s">
        <v>40</v>
      </c>
      <c r="C265" t="s">
        <v>12</v>
      </c>
      <c r="D265" t="s">
        <v>13</v>
      </c>
      <c r="E265" t="s">
        <v>14</v>
      </c>
      <c r="F265" t="s">
        <v>23</v>
      </c>
      <c r="G265">
        <v>16104</v>
      </c>
      <c r="H265">
        <v>4670160</v>
      </c>
      <c r="I265">
        <v>81</v>
      </c>
      <c r="J265">
        <v>290</v>
      </c>
      <c r="K265" s="1">
        <f>((100-RawData[[#This Row],[Online_Sales_Percentage]])/100)*RawData[[#This Row],[Units_Sold]]</f>
        <v>3059.76</v>
      </c>
      <c r="L265" s="1">
        <f>(RawData[[#This Row],[Online_Sales_Percentage]]/100)*RawData[[#This Row],[Units_Sold]]</f>
        <v>13044.240000000002</v>
      </c>
      <c r="M265" s="7">
        <f>RawData[[#This Row],[Units_Sold_Offline]]*RawData[[#This Row],[Retail_Price]]</f>
        <v>887330.4</v>
      </c>
      <c r="N265" s="6">
        <f>RawData[[#This Row],[Units_Sold_Online]]*RawData[[#This Row],[Retail_Price]]</f>
        <v>3782829.6000000006</v>
      </c>
    </row>
    <row r="266" spans="1:14" x14ac:dyDescent="0.25">
      <c r="A266" t="s">
        <v>19</v>
      </c>
      <c r="B266" t="s">
        <v>43</v>
      </c>
      <c r="C266" t="s">
        <v>12</v>
      </c>
      <c r="D266" t="s">
        <v>17</v>
      </c>
      <c r="E266" t="s">
        <v>18</v>
      </c>
      <c r="F266" t="s">
        <v>23</v>
      </c>
      <c r="G266">
        <v>9054</v>
      </c>
      <c r="H266">
        <v>1810800</v>
      </c>
      <c r="I266">
        <v>66</v>
      </c>
      <c r="J266">
        <v>200</v>
      </c>
      <c r="K266" s="1">
        <f>((100-RawData[[#This Row],[Online_Sales_Percentage]])/100)*RawData[[#This Row],[Units_Sold]]</f>
        <v>3078.36</v>
      </c>
      <c r="L266" s="1">
        <f>(RawData[[#This Row],[Online_Sales_Percentage]]/100)*RawData[[#This Row],[Units_Sold]]</f>
        <v>5975.64</v>
      </c>
      <c r="M266" s="7">
        <f>RawData[[#This Row],[Units_Sold_Offline]]*RawData[[#This Row],[Retail_Price]]</f>
        <v>615672</v>
      </c>
      <c r="N266" s="6">
        <f>RawData[[#This Row],[Units_Sold_Online]]*RawData[[#This Row],[Retail_Price]]</f>
        <v>1195128</v>
      </c>
    </row>
    <row r="267" spans="1:14" x14ac:dyDescent="0.25">
      <c r="A267" t="s">
        <v>19</v>
      </c>
      <c r="B267" t="s">
        <v>43</v>
      </c>
      <c r="C267" t="s">
        <v>26</v>
      </c>
      <c r="D267" t="s">
        <v>61</v>
      </c>
      <c r="E267" t="s">
        <v>62</v>
      </c>
      <c r="F267" t="s">
        <v>15</v>
      </c>
      <c r="G267">
        <v>30338</v>
      </c>
      <c r="H267">
        <v>2730420</v>
      </c>
      <c r="I267">
        <v>67</v>
      </c>
      <c r="J267">
        <v>90</v>
      </c>
      <c r="K267" s="1">
        <f>((100-RawData[[#This Row],[Online_Sales_Percentage]])/100)*RawData[[#This Row],[Units_Sold]]</f>
        <v>10011.540000000001</v>
      </c>
      <c r="L267" s="1">
        <f>(RawData[[#This Row],[Online_Sales_Percentage]]/100)*RawData[[#This Row],[Units_Sold]]</f>
        <v>20326.460000000003</v>
      </c>
      <c r="M267" s="7">
        <f>RawData[[#This Row],[Units_Sold_Offline]]*RawData[[#This Row],[Retail_Price]]</f>
        <v>901038.60000000009</v>
      </c>
      <c r="N267" s="6">
        <f>RawData[[#This Row],[Units_Sold_Online]]*RawData[[#This Row],[Retail_Price]]</f>
        <v>1829381.4000000001</v>
      </c>
    </row>
    <row r="268" spans="1:14" x14ac:dyDescent="0.25">
      <c r="A268" t="s">
        <v>41</v>
      </c>
      <c r="B268" t="s">
        <v>33</v>
      </c>
      <c r="C268" t="s">
        <v>20</v>
      </c>
      <c r="D268" t="s">
        <v>21</v>
      </c>
      <c r="E268" t="s">
        <v>37</v>
      </c>
      <c r="F268" t="s">
        <v>23</v>
      </c>
      <c r="G268">
        <v>41932</v>
      </c>
      <c r="H268">
        <v>9225040</v>
      </c>
      <c r="I268">
        <v>85</v>
      </c>
      <c r="J268">
        <v>220</v>
      </c>
      <c r="K268" s="1">
        <f>((100-RawData[[#This Row],[Online_Sales_Percentage]])/100)*RawData[[#This Row],[Units_Sold]]</f>
        <v>6289.8</v>
      </c>
      <c r="L268" s="1">
        <f>(RawData[[#This Row],[Online_Sales_Percentage]]/100)*RawData[[#This Row],[Units_Sold]]</f>
        <v>35642.199999999997</v>
      </c>
      <c r="M268" s="7">
        <f>RawData[[#This Row],[Units_Sold_Offline]]*RawData[[#This Row],[Retail_Price]]</f>
        <v>1383756</v>
      </c>
      <c r="N268" s="6">
        <f>RawData[[#This Row],[Units_Sold_Online]]*RawData[[#This Row],[Retail_Price]]</f>
        <v>7841283.9999999991</v>
      </c>
    </row>
    <row r="269" spans="1:14" x14ac:dyDescent="0.25">
      <c r="A269" t="s">
        <v>39</v>
      </c>
      <c r="B269" t="s">
        <v>33</v>
      </c>
      <c r="C269" t="s">
        <v>20</v>
      </c>
      <c r="D269" t="s">
        <v>34</v>
      </c>
      <c r="E269" t="s">
        <v>58</v>
      </c>
      <c r="F269" t="s">
        <v>15</v>
      </c>
      <c r="G269">
        <v>31387</v>
      </c>
      <c r="H269">
        <v>1883220</v>
      </c>
      <c r="I269">
        <v>70</v>
      </c>
      <c r="J269">
        <v>60</v>
      </c>
      <c r="K269" s="1">
        <f>((100-RawData[[#This Row],[Online_Sales_Percentage]])/100)*RawData[[#This Row],[Units_Sold]]</f>
        <v>9416.1</v>
      </c>
      <c r="L269" s="1">
        <f>(RawData[[#This Row],[Online_Sales_Percentage]]/100)*RawData[[#This Row],[Units_Sold]]</f>
        <v>21970.899999999998</v>
      </c>
      <c r="M269" s="7">
        <f>RawData[[#This Row],[Units_Sold_Offline]]*RawData[[#This Row],[Retail_Price]]</f>
        <v>564966</v>
      </c>
      <c r="N269" s="6">
        <f>RawData[[#This Row],[Units_Sold_Online]]*RawData[[#This Row],[Retail_Price]]</f>
        <v>1318253.9999999998</v>
      </c>
    </row>
    <row r="270" spans="1:14" x14ac:dyDescent="0.25">
      <c r="A270" t="s">
        <v>30</v>
      </c>
      <c r="B270" t="s">
        <v>25</v>
      </c>
      <c r="C270" t="s">
        <v>12</v>
      </c>
      <c r="D270" t="s">
        <v>31</v>
      </c>
      <c r="E270" t="s">
        <v>32</v>
      </c>
      <c r="F270" t="s">
        <v>23</v>
      </c>
      <c r="G270">
        <v>41568</v>
      </c>
      <c r="H270">
        <v>4156800</v>
      </c>
      <c r="I270">
        <v>80</v>
      </c>
      <c r="J270">
        <v>100</v>
      </c>
      <c r="K270" s="1">
        <f>((100-RawData[[#This Row],[Online_Sales_Percentage]])/100)*RawData[[#This Row],[Units_Sold]]</f>
        <v>8313.6</v>
      </c>
      <c r="L270" s="1">
        <f>(RawData[[#This Row],[Online_Sales_Percentage]]/100)*RawData[[#This Row],[Units_Sold]]</f>
        <v>33254.400000000001</v>
      </c>
      <c r="M270" s="7">
        <f>RawData[[#This Row],[Units_Sold_Offline]]*RawData[[#This Row],[Retail_Price]]</f>
        <v>831360</v>
      </c>
      <c r="N270" s="6">
        <f>RawData[[#This Row],[Units_Sold_Online]]*RawData[[#This Row],[Retail_Price]]</f>
        <v>3325440</v>
      </c>
    </row>
    <row r="271" spans="1:14" x14ac:dyDescent="0.25">
      <c r="A271" t="s">
        <v>42</v>
      </c>
      <c r="B271" t="s">
        <v>33</v>
      </c>
      <c r="C271" t="s">
        <v>20</v>
      </c>
      <c r="D271" t="s">
        <v>34</v>
      </c>
      <c r="E271" t="s">
        <v>35</v>
      </c>
      <c r="F271" t="s">
        <v>23</v>
      </c>
      <c r="G271">
        <v>14607</v>
      </c>
      <c r="H271">
        <v>1898910</v>
      </c>
      <c r="I271">
        <v>65</v>
      </c>
      <c r="J271">
        <v>130</v>
      </c>
      <c r="K271" s="1">
        <f>((100-RawData[[#This Row],[Online_Sales_Percentage]])/100)*RawData[[#This Row],[Units_Sold]]</f>
        <v>5112.45</v>
      </c>
      <c r="L271" s="1">
        <f>(RawData[[#This Row],[Online_Sales_Percentage]]/100)*RawData[[#This Row],[Units_Sold]]</f>
        <v>9494.5500000000011</v>
      </c>
      <c r="M271" s="7">
        <f>RawData[[#This Row],[Units_Sold_Offline]]*RawData[[#This Row],[Retail_Price]]</f>
        <v>664618.5</v>
      </c>
      <c r="N271" s="6">
        <f>RawData[[#This Row],[Units_Sold_Online]]*RawData[[#This Row],[Retail_Price]]</f>
        <v>1234291.5000000002</v>
      </c>
    </row>
    <row r="272" spans="1:14" x14ac:dyDescent="0.25">
      <c r="A272" t="s">
        <v>16</v>
      </c>
      <c r="B272" t="s">
        <v>25</v>
      </c>
      <c r="C272" t="s">
        <v>26</v>
      </c>
      <c r="D272" t="s">
        <v>27</v>
      </c>
      <c r="E272" t="s">
        <v>28</v>
      </c>
      <c r="F272" t="s">
        <v>29</v>
      </c>
      <c r="G272">
        <v>40801</v>
      </c>
      <c r="H272">
        <v>7752190</v>
      </c>
      <c r="I272">
        <v>81</v>
      </c>
      <c r="J272">
        <v>190</v>
      </c>
      <c r="K272" s="1">
        <f>((100-RawData[[#This Row],[Online_Sales_Percentage]])/100)*RawData[[#This Row],[Units_Sold]]</f>
        <v>7752.1900000000005</v>
      </c>
      <c r="L272" s="1">
        <f>(RawData[[#This Row],[Online_Sales_Percentage]]/100)*RawData[[#This Row],[Units_Sold]]</f>
        <v>33048.810000000005</v>
      </c>
      <c r="M272" s="7">
        <f>RawData[[#This Row],[Units_Sold_Offline]]*RawData[[#This Row],[Retail_Price]]</f>
        <v>1472916.1</v>
      </c>
      <c r="N272" s="6">
        <f>RawData[[#This Row],[Units_Sold_Online]]*RawData[[#This Row],[Retail_Price]]</f>
        <v>6279273.9000000013</v>
      </c>
    </row>
    <row r="273" spans="1:14" x14ac:dyDescent="0.25">
      <c r="A273" t="s">
        <v>19</v>
      </c>
      <c r="B273" t="s">
        <v>11</v>
      </c>
      <c r="C273" t="s">
        <v>12</v>
      </c>
      <c r="D273" t="s">
        <v>17</v>
      </c>
      <c r="E273" t="s">
        <v>13</v>
      </c>
      <c r="F273" t="s">
        <v>15</v>
      </c>
      <c r="G273">
        <v>6248</v>
      </c>
      <c r="H273">
        <v>1437040</v>
      </c>
      <c r="I273">
        <v>86</v>
      </c>
      <c r="J273">
        <v>230</v>
      </c>
      <c r="K273" s="1">
        <f>((100-RawData[[#This Row],[Online_Sales_Percentage]])/100)*RawData[[#This Row],[Units_Sold]]</f>
        <v>874.72</v>
      </c>
      <c r="L273" s="1">
        <f>(RawData[[#This Row],[Online_Sales_Percentage]]/100)*RawData[[#This Row],[Units_Sold]]</f>
        <v>5373.28</v>
      </c>
      <c r="M273" s="7">
        <f>RawData[[#This Row],[Units_Sold_Offline]]*RawData[[#This Row],[Retail_Price]]</f>
        <v>201185.6</v>
      </c>
      <c r="N273" s="6">
        <f>RawData[[#This Row],[Units_Sold_Online]]*RawData[[#This Row],[Retail_Price]]</f>
        <v>1235854.3999999999</v>
      </c>
    </row>
    <row r="274" spans="1:14" x14ac:dyDescent="0.25">
      <c r="A274" t="s">
        <v>52</v>
      </c>
      <c r="B274" t="s">
        <v>40</v>
      </c>
      <c r="C274" t="s">
        <v>12</v>
      </c>
      <c r="D274" t="s">
        <v>17</v>
      </c>
      <c r="E274" t="s">
        <v>18</v>
      </c>
      <c r="F274" t="s">
        <v>23</v>
      </c>
      <c r="G274">
        <v>24322</v>
      </c>
      <c r="H274">
        <v>1702540</v>
      </c>
      <c r="I274">
        <v>90</v>
      </c>
      <c r="J274">
        <v>70</v>
      </c>
      <c r="K274" s="1">
        <f>((100-RawData[[#This Row],[Online_Sales_Percentage]])/100)*RawData[[#This Row],[Units_Sold]]</f>
        <v>2432.2000000000003</v>
      </c>
      <c r="L274" s="1">
        <f>(RawData[[#This Row],[Online_Sales_Percentage]]/100)*RawData[[#This Row],[Units_Sold]]</f>
        <v>21889.8</v>
      </c>
      <c r="M274" s="7">
        <f>RawData[[#This Row],[Units_Sold_Offline]]*RawData[[#This Row],[Retail_Price]]</f>
        <v>170254.00000000003</v>
      </c>
      <c r="N274" s="6">
        <f>RawData[[#This Row],[Units_Sold_Online]]*RawData[[#This Row],[Retail_Price]]</f>
        <v>1532286</v>
      </c>
    </row>
    <row r="275" spans="1:14" x14ac:dyDescent="0.25">
      <c r="A275" t="s">
        <v>52</v>
      </c>
      <c r="B275" t="s">
        <v>59</v>
      </c>
      <c r="C275" t="s">
        <v>20</v>
      </c>
      <c r="D275" t="s">
        <v>34</v>
      </c>
      <c r="E275" t="s">
        <v>35</v>
      </c>
      <c r="F275" t="s">
        <v>15</v>
      </c>
      <c r="G275">
        <v>22754</v>
      </c>
      <c r="H275">
        <v>1592780</v>
      </c>
      <c r="I275">
        <v>50</v>
      </c>
      <c r="J275">
        <v>70</v>
      </c>
      <c r="K275" s="1">
        <f>((100-RawData[[#This Row],[Online_Sales_Percentage]])/100)*RawData[[#This Row],[Units_Sold]]</f>
        <v>11377</v>
      </c>
      <c r="L275" s="1">
        <f>(RawData[[#This Row],[Online_Sales_Percentage]]/100)*RawData[[#This Row],[Units_Sold]]</f>
        <v>11377</v>
      </c>
      <c r="M275" s="7">
        <f>RawData[[#This Row],[Units_Sold_Offline]]*RawData[[#This Row],[Retail_Price]]</f>
        <v>796390</v>
      </c>
      <c r="N275" s="6">
        <f>RawData[[#This Row],[Units_Sold_Online]]*RawData[[#This Row],[Retail_Price]]</f>
        <v>796390</v>
      </c>
    </row>
    <row r="276" spans="1:14" x14ac:dyDescent="0.25">
      <c r="A276" t="s">
        <v>16</v>
      </c>
      <c r="B276" t="s">
        <v>59</v>
      </c>
      <c r="C276" t="s">
        <v>12</v>
      </c>
      <c r="D276" t="s">
        <v>17</v>
      </c>
      <c r="E276" t="s">
        <v>13</v>
      </c>
      <c r="F276" t="s">
        <v>15</v>
      </c>
      <c r="G276">
        <v>26422</v>
      </c>
      <c r="H276">
        <v>6341280</v>
      </c>
      <c r="I276">
        <v>75</v>
      </c>
      <c r="J276">
        <v>240</v>
      </c>
      <c r="K276" s="1">
        <f>((100-RawData[[#This Row],[Online_Sales_Percentage]])/100)*RawData[[#This Row],[Units_Sold]]</f>
        <v>6605.5</v>
      </c>
      <c r="L276" s="1">
        <f>(RawData[[#This Row],[Online_Sales_Percentage]]/100)*RawData[[#This Row],[Units_Sold]]</f>
        <v>19816.5</v>
      </c>
      <c r="M276" s="7">
        <f>RawData[[#This Row],[Units_Sold_Offline]]*RawData[[#This Row],[Retail_Price]]</f>
        <v>1585320</v>
      </c>
      <c r="N276" s="6">
        <f>RawData[[#This Row],[Units_Sold_Online]]*RawData[[#This Row],[Retail_Price]]</f>
        <v>4755960</v>
      </c>
    </row>
    <row r="277" spans="1:14" x14ac:dyDescent="0.25">
      <c r="A277" t="s">
        <v>10</v>
      </c>
      <c r="B277" t="s">
        <v>11</v>
      </c>
      <c r="C277" t="s">
        <v>12</v>
      </c>
      <c r="D277" t="s">
        <v>31</v>
      </c>
      <c r="E277" t="s">
        <v>45</v>
      </c>
      <c r="F277" t="s">
        <v>23</v>
      </c>
      <c r="G277">
        <v>17729</v>
      </c>
      <c r="H277">
        <v>4964120</v>
      </c>
      <c r="I277">
        <v>90</v>
      </c>
      <c r="J277">
        <v>280</v>
      </c>
      <c r="K277" s="1">
        <f>((100-RawData[[#This Row],[Online_Sales_Percentage]])/100)*RawData[[#This Row],[Units_Sold]]</f>
        <v>1772.9</v>
      </c>
      <c r="L277" s="1">
        <f>(RawData[[#This Row],[Online_Sales_Percentage]]/100)*RawData[[#This Row],[Units_Sold]]</f>
        <v>15956.1</v>
      </c>
      <c r="M277" s="7">
        <f>RawData[[#This Row],[Units_Sold_Offline]]*RawData[[#This Row],[Retail_Price]]</f>
        <v>496412</v>
      </c>
      <c r="N277" s="6">
        <f>RawData[[#This Row],[Units_Sold_Online]]*RawData[[#This Row],[Retail_Price]]</f>
        <v>4467708</v>
      </c>
    </row>
    <row r="278" spans="1:14" x14ac:dyDescent="0.25">
      <c r="A278" t="s">
        <v>38</v>
      </c>
      <c r="B278" t="s">
        <v>59</v>
      </c>
      <c r="C278" t="s">
        <v>26</v>
      </c>
      <c r="D278" t="s">
        <v>27</v>
      </c>
      <c r="E278" t="s">
        <v>28</v>
      </c>
      <c r="F278" t="s">
        <v>29</v>
      </c>
      <c r="G278">
        <v>27108</v>
      </c>
      <c r="H278">
        <v>7590240</v>
      </c>
      <c r="I278">
        <v>56</v>
      </c>
      <c r="J278">
        <v>280</v>
      </c>
      <c r="K278" s="1">
        <f>((100-RawData[[#This Row],[Online_Sales_Percentage]])/100)*RawData[[#This Row],[Units_Sold]]</f>
        <v>11927.52</v>
      </c>
      <c r="L278" s="1">
        <f>(RawData[[#This Row],[Online_Sales_Percentage]]/100)*RawData[[#This Row],[Units_Sold]]</f>
        <v>15180.480000000001</v>
      </c>
      <c r="M278" s="7">
        <f>RawData[[#This Row],[Units_Sold_Offline]]*RawData[[#This Row],[Retail_Price]]</f>
        <v>3339705.6</v>
      </c>
      <c r="N278" s="6">
        <f>RawData[[#This Row],[Units_Sold_Online]]*RawData[[#This Row],[Retail_Price]]</f>
        <v>4250534.4000000004</v>
      </c>
    </row>
    <row r="279" spans="1:14" x14ac:dyDescent="0.25">
      <c r="A279" t="s">
        <v>38</v>
      </c>
      <c r="B279" t="s">
        <v>44</v>
      </c>
      <c r="C279" t="s">
        <v>12</v>
      </c>
      <c r="D279" t="s">
        <v>31</v>
      </c>
      <c r="E279" t="s">
        <v>32</v>
      </c>
      <c r="F279" t="s">
        <v>29</v>
      </c>
      <c r="G279">
        <v>10939</v>
      </c>
      <c r="H279">
        <v>2406580</v>
      </c>
      <c r="I279">
        <v>89</v>
      </c>
      <c r="J279">
        <v>220</v>
      </c>
      <c r="K279" s="1">
        <f>((100-RawData[[#This Row],[Online_Sales_Percentage]])/100)*RawData[[#This Row],[Units_Sold]]</f>
        <v>1203.29</v>
      </c>
      <c r="L279" s="1">
        <f>(RawData[[#This Row],[Online_Sales_Percentage]]/100)*RawData[[#This Row],[Units_Sold]]</f>
        <v>9735.7100000000009</v>
      </c>
      <c r="M279" s="7">
        <f>RawData[[#This Row],[Units_Sold_Offline]]*RawData[[#This Row],[Retail_Price]]</f>
        <v>264723.8</v>
      </c>
      <c r="N279" s="6">
        <f>RawData[[#This Row],[Units_Sold_Online]]*RawData[[#This Row],[Retail_Price]]</f>
        <v>2141856.2000000002</v>
      </c>
    </row>
    <row r="280" spans="1:14" x14ac:dyDescent="0.25">
      <c r="A280" t="s">
        <v>24</v>
      </c>
      <c r="B280" t="s">
        <v>33</v>
      </c>
      <c r="C280" t="s">
        <v>20</v>
      </c>
      <c r="D280" t="s">
        <v>21</v>
      </c>
      <c r="E280" t="s">
        <v>37</v>
      </c>
      <c r="F280" t="s">
        <v>29</v>
      </c>
      <c r="G280">
        <v>5564</v>
      </c>
      <c r="H280">
        <v>1613560</v>
      </c>
      <c r="I280">
        <v>76</v>
      </c>
      <c r="J280">
        <v>290</v>
      </c>
      <c r="K280" s="1">
        <f>((100-RawData[[#This Row],[Online_Sales_Percentage]])/100)*RawData[[#This Row],[Units_Sold]]</f>
        <v>1335.36</v>
      </c>
      <c r="L280" s="1">
        <f>(RawData[[#This Row],[Online_Sales_Percentage]]/100)*RawData[[#This Row],[Units_Sold]]</f>
        <v>4228.6400000000003</v>
      </c>
      <c r="M280" s="7">
        <f>RawData[[#This Row],[Units_Sold_Offline]]*RawData[[#This Row],[Retail_Price]]</f>
        <v>387254.39999999997</v>
      </c>
      <c r="N280" s="6">
        <f>RawData[[#This Row],[Units_Sold_Online]]*RawData[[#This Row],[Retail_Price]]</f>
        <v>1226305.6000000001</v>
      </c>
    </row>
    <row r="281" spans="1:14" x14ac:dyDescent="0.25">
      <c r="A281" t="s">
        <v>39</v>
      </c>
      <c r="B281" t="s">
        <v>43</v>
      </c>
      <c r="C281" t="s">
        <v>12</v>
      </c>
      <c r="D281" t="s">
        <v>17</v>
      </c>
      <c r="E281" t="s">
        <v>18</v>
      </c>
      <c r="F281" t="s">
        <v>23</v>
      </c>
      <c r="G281">
        <v>36239</v>
      </c>
      <c r="H281">
        <v>2899120</v>
      </c>
      <c r="I281">
        <v>57</v>
      </c>
      <c r="J281">
        <v>80</v>
      </c>
      <c r="K281" s="1">
        <f>((100-RawData[[#This Row],[Online_Sales_Percentage]])/100)*RawData[[#This Row],[Units_Sold]]</f>
        <v>15582.77</v>
      </c>
      <c r="L281" s="1">
        <f>(RawData[[#This Row],[Online_Sales_Percentage]]/100)*RawData[[#This Row],[Units_Sold]]</f>
        <v>20656.23</v>
      </c>
      <c r="M281" s="7">
        <f>RawData[[#This Row],[Units_Sold_Offline]]*RawData[[#This Row],[Retail_Price]]</f>
        <v>1246621.6000000001</v>
      </c>
      <c r="N281" s="6">
        <f>RawData[[#This Row],[Units_Sold_Online]]*RawData[[#This Row],[Retail_Price]]</f>
        <v>1652498.4</v>
      </c>
    </row>
    <row r="282" spans="1:14" x14ac:dyDescent="0.25">
      <c r="A282" t="s">
        <v>39</v>
      </c>
      <c r="B282" t="s">
        <v>59</v>
      </c>
      <c r="C282" t="s">
        <v>12</v>
      </c>
      <c r="D282" t="s">
        <v>17</v>
      </c>
      <c r="E282" t="s">
        <v>18</v>
      </c>
      <c r="F282" t="s">
        <v>15</v>
      </c>
      <c r="G282">
        <v>12202</v>
      </c>
      <c r="H282">
        <v>3660600</v>
      </c>
      <c r="I282">
        <v>84</v>
      </c>
      <c r="J282">
        <v>300</v>
      </c>
      <c r="K282" s="1">
        <f>((100-RawData[[#This Row],[Online_Sales_Percentage]])/100)*RawData[[#This Row],[Units_Sold]]</f>
        <v>1952.32</v>
      </c>
      <c r="L282" s="1">
        <f>(RawData[[#This Row],[Online_Sales_Percentage]]/100)*RawData[[#This Row],[Units_Sold]]</f>
        <v>10249.68</v>
      </c>
      <c r="M282" s="7">
        <f>RawData[[#This Row],[Units_Sold_Offline]]*RawData[[#This Row],[Retail_Price]]</f>
        <v>585696</v>
      </c>
      <c r="N282" s="6">
        <f>RawData[[#This Row],[Units_Sold_Online]]*RawData[[#This Row],[Retail_Price]]</f>
        <v>3074904</v>
      </c>
    </row>
    <row r="283" spans="1:14" x14ac:dyDescent="0.25">
      <c r="A283" t="s">
        <v>19</v>
      </c>
      <c r="B283" t="s">
        <v>33</v>
      </c>
      <c r="C283" t="s">
        <v>20</v>
      </c>
      <c r="D283" t="s">
        <v>47</v>
      </c>
      <c r="E283" t="s">
        <v>48</v>
      </c>
      <c r="F283" t="s">
        <v>29</v>
      </c>
      <c r="G283">
        <v>42937</v>
      </c>
      <c r="H283">
        <v>9875510</v>
      </c>
      <c r="I283">
        <v>78</v>
      </c>
      <c r="J283">
        <v>230</v>
      </c>
      <c r="K283" s="1">
        <f>((100-RawData[[#This Row],[Online_Sales_Percentage]])/100)*RawData[[#This Row],[Units_Sold]]</f>
        <v>9446.14</v>
      </c>
      <c r="L283" s="1">
        <f>(RawData[[#This Row],[Online_Sales_Percentage]]/100)*RawData[[#This Row],[Units_Sold]]</f>
        <v>33490.86</v>
      </c>
      <c r="M283" s="7">
        <f>RawData[[#This Row],[Units_Sold_Offline]]*RawData[[#This Row],[Retail_Price]]</f>
        <v>2172612.1999999997</v>
      </c>
      <c r="N283" s="6">
        <f>RawData[[#This Row],[Units_Sold_Online]]*RawData[[#This Row],[Retail_Price]]</f>
        <v>7702897.7999999998</v>
      </c>
    </row>
    <row r="284" spans="1:14" x14ac:dyDescent="0.25">
      <c r="A284" t="s">
        <v>52</v>
      </c>
      <c r="B284" t="s">
        <v>59</v>
      </c>
      <c r="C284" t="s">
        <v>12</v>
      </c>
      <c r="D284" t="s">
        <v>31</v>
      </c>
      <c r="E284" t="s">
        <v>32</v>
      </c>
      <c r="F284" t="s">
        <v>15</v>
      </c>
      <c r="G284">
        <v>45014</v>
      </c>
      <c r="H284">
        <v>9903080</v>
      </c>
      <c r="I284">
        <v>73</v>
      </c>
      <c r="J284">
        <v>220</v>
      </c>
      <c r="K284" s="1">
        <f>((100-RawData[[#This Row],[Online_Sales_Percentage]])/100)*RawData[[#This Row],[Units_Sold]]</f>
        <v>12153.78</v>
      </c>
      <c r="L284" s="1">
        <f>(RawData[[#This Row],[Online_Sales_Percentage]]/100)*RawData[[#This Row],[Units_Sold]]</f>
        <v>32860.22</v>
      </c>
      <c r="M284" s="7">
        <f>RawData[[#This Row],[Units_Sold_Offline]]*RawData[[#This Row],[Retail_Price]]</f>
        <v>2673831.6</v>
      </c>
      <c r="N284" s="6">
        <f>RawData[[#This Row],[Units_Sold_Online]]*RawData[[#This Row],[Retail_Price]]</f>
        <v>7229248.4000000004</v>
      </c>
    </row>
    <row r="285" spans="1:14" x14ac:dyDescent="0.25">
      <c r="A285" t="s">
        <v>52</v>
      </c>
      <c r="B285" t="s">
        <v>44</v>
      </c>
      <c r="C285" t="s">
        <v>12</v>
      </c>
      <c r="D285" t="s">
        <v>13</v>
      </c>
      <c r="E285" t="s">
        <v>14</v>
      </c>
      <c r="F285" t="s">
        <v>23</v>
      </c>
      <c r="G285">
        <v>22727</v>
      </c>
      <c r="H285">
        <v>4999940</v>
      </c>
      <c r="I285">
        <v>70</v>
      </c>
      <c r="J285">
        <v>220</v>
      </c>
      <c r="K285" s="1">
        <f>((100-RawData[[#This Row],[Online_Sales_Percentage]])/100)*RawData[[#This Row],[Units_Sold]]</f>
        <v>6818.0999999999995</v>
      </c>
      <c r="L285" s="1">
        <f>(RawData[[#This Row],[Online_Sales_Percentage]]/100)*RawData[[#This Row],[Units_Sold]]</f>
        <v>15908.9</v>
      </c>
      <c r="M285" s="7">
        <f>RawData[[#This Row],[Units_Sold_Offline]]*RawData[[#This Row],[Retail_Price]]</f>
        <v>1499981.9999999998</v>
      </c>
      <c r="N285" s="6">
        <f>RawData[[#This Row],[Units_Sold_Online]]*RawData[[#This Row],[Retail_Price]]</f>
        <v>3499958</v>
      </c>
    </row>
    <row r="286" spans="1:14" x14ac:dyDescent="0.25">
      <c r="A286" t="s">
        <v>30</v>
      </c>
      <c r="B286" t="s">
        <v>59</v>
      </c>
      <c r="C286" t="s">
        <v>26</v>
      </c>
      <c r="D286" t="s">
        <v>56</v>
      </c>
      <c r="E286" t="s">
        <v>65</v>
      </c>
      <c r="F286" t="s">
        <v>29</v>
      </c>
      <c r="G286">
        <v>6052</v>
      </c>
      <c r="H286">
        <v>605200</v>
      </c>
      <c r="I286">
        <v>57</v>
      </c>
      <c r="J286">
        <v>100</v>
      </c>
      <c r="K286" s="1">
        <f>((100-RawData[[#This Row],[Online_Sales_Percentage]])/100)*RawData[[#This Row],[Units_Sold]]</f>
        <v>2602.36</v>
      </c>
      <c r="L286" s="1">
        <f>(RawData[[#This Row],[Online_Sales_Percentage]]/100)*RawData[[#This Row],[Units_Sold]]</f>
        <v>3449.64</v>
      </c>
      <c r="M286" s="7">
        <f>RawData[[#This Row],[Units_Sold_Offline]]*RawData[[#This Row],[Retail_Price]]</f>
        <v>260236</v>
      </c>
      <c r="N286" s="6">
        <f>RawData[[#This Row],[Units_Sold_Online]]*RawData[[#This Row],[Retail_Price]]</f>
        <v>344964</v>
      </c>
    </row>
    <row r="287" spans="1:14" x14ac:dyDescent="0.25">
      <c r="A287" t="s">
        <v>42</v>
      </c>
      <c r="B287" t="s">
        <v>43</v>
      </c>
      <c r="C287" t="s">
        <v>20</v>
      </c>
      <c r="D287" t="s">
        <v>21</v>
      </c>
      <c r="E287" t="s">
        <v>22</v>
      </c>
      <c r="F287" t="s">
        <v>23</v>
      </c>
      <c r="G287">
        <v>36206</v>
      </c>
      <c r="H287">
        <v>8689440</v>
      </c>
      <c r="I287">
        <v>88</v>
      </c>
      <c r="J287">
        <v>240</v>
      </c>
      <c r="K287" s="1">
        <f>((100-RawData[[#This Row],[Online_Sales_Percentage]])/100)*RawData[[#This Row],[Units_Sold]]</f>
        <v>4344.72</v>
      </c>
      <c r="L287" s="1">
        <f>(RawData[[#This Row],[Online_Sales_Percentage]]/100)*RawData[[#This Row],[Units_Sold]]</f>
        <v>31861.279999999999</v>
      </c>
      <c r="M287" s="7">
        <f>RawData[[#This Row],[Units_Sold_Offline]]*RawData[[#This Row],[Retail_Price]]</f>
        <v>1042732.8</v>
      </c>
      <c r="N287" s="6">
        <f>RawData[[#This Row],[Units_Sold_Online]]*RawData[[#This Row],[Retail_Price]]</f>
        <v>7646707.1999999993</v>
      </c>
    </row>
    <row r="288" spans="1:14" x14ac:dyDescent="0.25">
      <c r="A288" t="s">
        <v>41</v>
      </c>
      <c r="B288" t="s">
        <v>33</v>
      </c>
      <c r="C288" t="s">
        <v>12</v>
      </c>
      <c r="D288" t="s">
        <v>31</v>
      </c>
      <c r="E288" t="s">
        <v>45</v>
      </c>
      <c r="F288" t="s">
        <v>15</v>
      </c>
      <c r="G288">
        <v>37822</v>
      </c>
      <c r="H288">
        <v>9455500</v>
      </c>
      <c r="I288">
        <v>55</v>
      </c>
      <c r="J288">
        <v>250</v>
      </c>
      <c r="K288" s="1">
        <f>((100-RawData[[#This Row],[Online_Sales_Percentage]])/100)*RawData[[#This Row],[Units_Sold]]</f>
        <v>17019.900000000001</v>
      </c>
      <c r="L288" s="1">
        <f>(RawData[[#This Row],[Online_Sales_Percentage]]/100)*RawData[[#This Row],[Units_Sold]]</f>
        <v>20802.100000000002</v>
      </c>
      <c r="M288" s="7">
        <f>RawData[[#This Row],[Units_Sold_Offline]]*RawData[[#This Row],[Retail_Price]]</f>
        <v>4254975</v>
      </c>
      <c r="N288" s="6">
        <f>RawData[[#This Row],[Units_Sold_Online]]*RawData[[#This Row],[Retail_Price]]</f>
        <v>5200525.0000000009</v>
      </c>
    </row>
    <row r="289" spans="1:14" x14ac:dyDescent="0.25">
      <c r="A289" t="s">
        <v>16</v>
      </c>
      <c r="B289" t="s">
        <v>43</v>
      </c>
      <c r="C289" t="s">
        <v>26</v>
      </c>
      <c r="D289" t="s">
        <v>53</v>
      </c>
      <c r="E289" t="s">
        <v>54</v>
      </c>
      <c r="F289" t="s">
        <v>23</v>
      </c>
      <c r="G289">
        <v>21488</v>
      </c>
      <c r="H289">
        <v>3867840</v>
      </c>
      <c r="I289">
        <v>75</v>
      </c>
      <c r="J289">
        <v>180</v>
      </c>
      <c r="K289" s="1">
        <f>((100-RawData[[#This Row],[Online_Sales_Percentage]])/100)*RawData[[#This Row],[Units_Sold]]</f>
        <v>5372</v>
      </c>
      <c r="L289" s="1">
        <f>(RawData[[#This Row],[Online_Sales_Percentage]]/100)*RawData[[#This Row],[Units_Sold]]</f>
        <v>16116</v>
      </c>
      <c r="M289" s="7">
        <f>RawData[[#This Row],[Units_Sold_Offline]]*RawData[[#This Row],[Retail_Price]]</f>
        <v>966960</v>
      </c>
      <c r="N289" s="6">
        <f>RawData[[#This Row],[Units_Sold_Online]]*RawData[[#This Row],[Retail_Price]]</f>
        <v>2900880</v>
      </c>
    </row>
    <row r="290" spans="1:14" x14ac:dyDescent="0.25">
      <c r="A290" t="s">
        <v>16</v>
      </c>
      <c r="B290" t="s">
        <v>25</v>
      </c>
      <c r="C290" t="s">
        <v>20</v>
      </c>
      <c r="D290" t="s">
        <v>34</v>
      </c>
      <c r="E290" t="s">
        <v>35</v>
      </c>
      <c r="F290" t="s">
        <v>23</v>
      </c>
      <c r="G290">
        <v>42388</v>
      </c>
      <c r="H290">
        <v>3814920</v>
      </c>
      <c r="I290">
        <v>88</v>
      </c>
      <c r="J290">
        <v>90</v>
      </c>
      <c r="K290" s="1">
        <f>((100-RawData[[#This Row],[Online_Sales_Percentage]])/100)*RawData[[#This Row],[Units_Sold]]</f>
        <v>5086.5599999999995</v>
      </c>
      <c r="L290" s="1">
        <f>(RawData[[#This Row],[Online_Sales_Percentage]]/100)*RawData[[#This Row],[Units_Sold]]</f>
        <v>37301.440000000002</v>
      </c>
      <c r="M290" s="7">
        <f>RawData[[#This Row],[Units_Sold_Offline]]*RawData[[#This Row],[Retail_Price]]</f>
        <v>457790.39999999997</v>
      </c>
      <c r="N290" s="6">
        <f>RawData[[#This Row],[Units_Sold_Online]]*RawData[[#This Row],[Retail_Price]]</f>
        <v>3357129.6</v>
      </c>
    </row>
    <row r="291" spans="1:14" x14ac:dyDescent="0.25">
      <c r="A291" t="s">
        <v>49</v>
      </c>
      <c r="B291" t="s">
        <v>40</v>
      </c>
      <c r="C291" t="s">
        <v>20</v>
      </c>
      <c r="D291" t="s">
        <v>34</v>
      </c>
      <c r="E291" t="s">
        <v>35</v>
      </c>
      <c r="F291" t="s">
        <v>23</v>
      </c>
      <c r="G291">
        <v>15005</v>
      </c>
      <c r="H291">
        <v>4051350</v>
      </c>
      <c r="I291">
        <v>65</v>
      </c>
      <c r="J291">
        <v>270</v>
      </c>
      <c r="K291" s="1">
        <f>((100-RawData[[#This Row],[Online_Sales_Percentage]])/100)*RawData[[#This Row],[Units_Sold]]</f>
        <v>5251.75</v>
      </c>
      <c r="L291" s="1">
        <f>(RawData[[#This Row],[Online_Sales_Percentage]]/100)*RawData[[#This Row],[Units_Sold]]</f>
        <v>9753.25</v>
      </c>
      <c r="M291" s="7">
        <f>RawData[[#This Row],[Units_Sold_Offline]]*RawData[[#This Row],[Retail_Price]]</f>
        <v>1417972.5</v>
      </c>
      <c r="N291" s="6">
        <f>RawData[[#This Row],[Units_Sold_Online]]*RawData[[#This Row],[Retail_Price]]</f>
        <v>2633377.5</v>
      </c>
    </row>
    <row r="292" spans="1:14" x14ac:dyDescent="0.25">
      <c r="A292" t="s">
        <v>42</v>
      </c>
      <c r="B292" t="s">
        <v>33</v>
      </c>
      <c r="C292" t="s">
        <v>26</v>
      </c>
      <c r="D292" t="s">
        <v>61</v>
      </c>
      <c r="E292" t="s">
        <v>66</v>
      </c>
      <c r="F292" t="s">
        <v>15</v>
      </c>
      <c r="G292">
        <v>26728</v>
      </c>
      <c r="H292">
        <v>6949280</v>
      </c>
      <c r="I292">
        <v>83</v>
      </c>
      <c r="J292">
        <v>260</v>
      </c>
      <c r="K292" s="1">
        <f>((100-RawData[[#This Row],[Online_Sales_Percentage]])/100)*RawData[[#This Row],[Units_Sold]]</f>
        <v>4543.76</v>
      </c>
      <c r="L292" s="1">
        <f>(RawData[[#This Row],[Online_Sales_Percentage]]/100)*RawData[[#This Row],[Units_Sold]]</f>
        <v>22184.239999999998</v>
      </c>
      <c r="M292" s="7">
        <f>RawData[[#This Row],[Units_Sold_Offline]]*RawData[[#This Row],[Retail_Price]]</f>
        <v>1181377.6000000001</v>
      </c>
      <c r="N292" s="6">
        <f>RawData[[#This Row],[Units_Sold_Online]]*RawData[[#This Row],[Retail_Price]]</f>
        <v>5767902.3999999994</v>
      </c>
    </row>
    <row r="293" spans="1:14" x14ac:dyDescent="0.25">
      <c r="A293" t="s">
        <v>30</v>
      </c>
      <c r="B293" t="s">
        <v>40</v>
      </c>
      <c r="C293" t="s">
        <v>20</v>
      </c>
      <c r="D293" t="s">
        <v>21</v>
      </c>
      <c r="E293" t="s">
        <v>22</v>
      </c>
      <c r="F293" t="s">
        <v>15</v>
      </c>
      <c r="G293">
        <v>39375</v>
      </c>
      <c r="H293">
        <v>7875000</v>
      </c>
      <c r="I293">
        <v>69</v>
      </c>
      <c r="J293">
        <v>200</v>
      </c>
      <c r="K293" s="1">
        <f>((100-RawData[[#This Row],[Online_Sales_Percentage]])/100)*RawData[[#This Row],[Units_Sold]]</f>
        <v>12206.25</v>
      </c>
      <c r="L293" s="1">
        <f>(RawData[[#This Row],[Online_Sales_Percentage]]/100)*RawData[[#This Row],[Units_Sold]]</f>
        <v>27168.749999999996</v>
      </c>
      <c r="M293" s="7">
        <f>RawData[[#This Row],[Units_Sold_Offline]]*RawData[[#This Row],[Retail_Price]]</f>
        <v>2441250</v>
      </c>
      <c r="N293" s="6">
        <f>RawData[[#This Row],[Units_Sold_Online]]*RawData[[#This Row],[Retail_Price]]</f>
        <v>5433749.9999999991</v>
      </c>
    </row>
    <row r="294" spans="1:14" x14ac:dyDescent="0.25">
      <c r="A294" t="s">
        <v>39</v>
      </c>
      <c r="B294" t="s">
        <v>40</v>
      </c>
      <c r="C294" t="s">
        <v>12</v>
      </c>
      <c r="D294" t="s">
        <v>31</v>
      </c>
      <c r="E294" t="s">
        <v>45</v>
      </c>
      <c r="F294" t="s">
        <v>23</v>
      </c>
      <c r="G294">
        <v>10259</v>
      </c>
      <c r="H294">
        <v>1949210</v>
      </c>
      <c r="I294">
        <v>86</v>
      </c>
      <c r="J294">
        <v>190</v>
      </c>
      <c r="K294" s="1">
        <f>((100-RawData[[#This Row],[Online_Sales_Percentage]])/100)*RawData[[#This Row],[Units_Sold]]</f>
        <v>1436.2600000000002</v>
      </c>
      <c r="L294" s="1">
        <f>(RawData[[#This Row],[Online_Sales_Percentage]]/100)*RawData[[#This Row],[Units_Sold]]</f>
        <v>8822.74</v>
      </c>
      <c r="M294" s="7">
        <f>RawData[[#This Row],[Units_Sold_Offline]]*RawData[[#This Row],[Retail_Price]]</f>
        <v>272889.40000000002</v>
      </c>
      <c r="N294" s="6">
        <f>RawData[[#This Row],[Units_Sold_Online]]*RawData[[#This Row],[Retail_Price]]</f>
        <v>1676320.5999999999</v>
      </c>
    </row>
    <row r="295" spans="1:14" x14ac:dyDescent="0.25">
      <c r="A295" t="s">
        <v>19</v>
      </c>
      <c r="B295" t="s">
        <v>40</v>
      </c>
      <c r="C295" t="s">
        <v>20</v>
      </c>
      <c r="D295" t="s">
        <v>47</v>
      </c>
      <c r="E295" t="s">
        <v>48</v>
      </c>
      <c r="F295" t="s">
        <v>15</v>
      </c>
      <c r="G295">
        <v>43390</v>
      </c>
      <c r="H295">
        <v>5206800</v>
      </c>
      <c r="I295">
        <v>73</v>
      </c>
      <c r="J295">
        <v>120</v>
      </c>
      <c r="K295" s="1">
        <f>((100-RawData[[#This Row],[Online_Sales_Percentage]])/100)*RawData[[#This Row],[Units_Sold]]</f>
        <v>11715.300000000001</v>
      </c>
      <c r="L295" s="1">
        <f>(RawData[[#This Row],[Online_Sales_Percentage]]/100)*RawData[[#This Row],[Units_Sold]]</f>
        <v>31674.7</v>
      </c>
      <c r="M295" s="7">
        <f>RawData[[#This Row],[Units_Sold_Offline]]*RawData[[#This Row],[Retail_Price]]</f>
        <v>1405836.0000000002</v>
      </c>
      <c r="N295" s="6">
        <f>RawData[[#This Row],[Units_Sold_Online]]*RawData[[#This Row],[Retail_Price]]</f>
        <v>3800964</v>
      </c>
    </row>
    <row r="296" spans="1:14" x14ac:dyDescent="0.25">
      <c r="A296" t="s">
        <v>36</v>
      </c>
      <c r="B296" t="s">
        <v>59</v>
      </c>
      <c r="C296" t="s">
        <v>20</v>
      </c>
      <c r="D296" t="s">
        <v>21</v>
      </c>
      <c r="E296" t="s">
        <v>37</v>
      </c>
      <c r="F296" t="s">
        <v>23</v>
      </c>
      <c r="G296">
        <v>21699</v>
      </c>
      <c r="H296">
        <v>1518930</v>
      </c>
      <c r="I296">
        <v>75</v>
      </c>
      <c r="J296">
        <v>70</v>
      </c>
      <c r="K296" s="1">
        <f>((100-RawData[[#This Row],[Online_Sales_Percentage]])/100)*RawData[[#This Row],[Units_Sold]]</f>
        <v>5424.75</v>
      </c>
      <c r="L296" s="1">
        <f>(RawData[[#This Row],[Online_Sales_Percentage]]/100)*RawData[[#This Row],[Units_Sold]]</f>
        <v>16274.25</v>
      </c>
      <c r="M296" s="7">
        <f>RawData[[#This Row],[Units_Sold_Offline]]*RawData[[#This Row],[Retail_Price]]</f>
        <v>379732.5</v>
      </c>
      <c r="N296" s="6">
        <f>RawData[[#This Row],[Units_Sold_Online]]*RawData[[#This Row],[Retail_Price]]</f>
        <v>1139197.5</v>
      </c>
    </row>
    <row r="297" spans="1:14" x14ac:dyDescent="0.25">
      <c r="A297" t="s">
        <v>10</v>
      </c>
      <c r="B297" t="s">
        <v>59</v>
      </c>
      <c r="C297" t="s">
        <v>20</v>
      </c>
      <c r="D297" t="s">
        <v>34</v>
      </c>
      <c r="E297" t="s">
        <v>35</v>
      </c>
      <c r="F297" t="s">
        <v>23</v>
      </c>
      <c r="G297">
        <v>41529</v>
      </c>
      <c r="H297">
        <v>2491740</v>
      </c>
      <c r="I297">
        <v>88</v>
      </c>
      <c r="J297">
        <v>60</v>
      </c>
      <c r="K297" s="1">
        <f>((100-RawData[[#This Row],[Online_Sales_Percentage]])/100)*RawData[[#This Row],[Units_Sold]]</f>
        <v>4983.4799999999996</v>
      </c>
      <c r="L297" s="1">
        <f>(RawData[[#This Row],[Online_Sales_Percentage]]/100)*RawData[[#This Row],[Units_Sold]]</f>
        <v>36545.519999999997</v>
      </c>
      <c r="M297" s="7">
        <f>RawData[[#This Row],[Units_Sold_Offline]]*RawData[[#This Row],[Retail_Price]]</f>
        <v>299008.8</v>
      </c>
      <c r="N297" s="6">
        <f>RawData[[#This Row],[Units_Sold_Online]]*RawData[[#This Row],[Retail_Price]]</f>
        <v>2192731.1999999997</v>
      </c>
    </row>
    <row r="298" spans="1:14" x14ac:dyDescent="0.25">
      <c r="A298" t="s">
        <v>16</v>
      </c>
      <c r="B298" t="s">
        <v>40</v>
      </c>
      <c r="C298" t="s">
        <v>26</v>
      </c>
      <c r="D298" t="s">
        <v>56</v>
      </c>
      <c r="E298" t="s">
        <v>57</v>
      </c>
      <c r="F298" t="s">
        <v>15</v>
      </c>
      <c r="G298">
        <v>48873</v>
      </c>
      <c r="H298">
        <v>4887300</v>
      </c>
      <c r="I298">
        <v>85</v>
      </c>
      <c r="J298">
        <v>100</v>
      </c>
      <c r="K298" s="1">
        <f>((100-RawData[[#This Row],[Online_Sales_Percentage]])/100)*RawData[[#This Row],[Units_Sold]]</f>
        <v>7330.95</v>
      </c>
      <c r="L298" s="1">
        <f>(RawData[[#This Row],[Online_Sales_Percentage]]/100)*RawData[[#This Row],[Units_Sold]]</f>
        <v>41542.049999999996</v>
      </c>
      <c r="M298" s="7">
        <f>RawData[[#This Row],[Units_Sold_Offline]]*RawData[[#This Row],[Retail_Price]]</f>
        <v>733095</v>
      </c>
      <c r="N298" s="6">
        <f>RawData[[#This Row],[Units_Sold_Online]]*RawData[[#This Row],[Retail_Price]]</f>
        <v>4154204.9999999995</v>
      </c>
    </row>
    <row r="299" spans="1:14" x14ac:dyDescent="0.25">
      <c r="A299" t="s">
        <v>39</v>
      </c>
      <c r="B299" t="s">
        <v>33</v>
      </c>
      <c r="C299" t="s">
        <v>20</v>
      </c>
      <c r="D299" t="s">
        <v>21</v>
      </c>
      <c r="E299" t="s">
        <v>37</v>
      </c>
      <c r="F299" t="s">
        <v>23</v>
      </c>
      <c r="G299">
        <v>40890</v>
      </c>
      <c r="H299">
        <v>8586900</v>
      </c>
      <c r="I299">
        <v>67</v>
      </c>
      <c r="J299">
        <v>210</v>
      </c>
      <c r="K299" s="1">
        <f>((100-RawData[[#This Row],[Online_Sales_Percentage]])/100)*RawData[[#This Row],[Units_Sold]]</f>
        <v>13493.7</v>
      </c>
      <c r="L299" s="1">
        <f>(RawData[[#This Row],[Online_Sales_Percentage]]/100)*RawData[[#This Row],[Units_Sold]]</f>
        <v>27396.300000000003</v>
      </c>
      <c r="M299" s="7">
        <f>RawData[[#This Row],[Units_Sold_Offline]]*RawData[[#This Row],[Retail_Price]]</f>
        <v>2833677</v>
      </c>
      <c r="N299" s="6">
        <f>RawData[[#This Row],[Units_Sold_Online]]*RawData[[#This Row],[Retail_Price]]</f>
        <v>5753223.0000000009</v>
      </c>
    </row>
    <row r="300" spans="1:14" x14ac:dyDescent="0.25">
      <c r="A300" t="s">
        <v>38</v>
      </c>
      <c r="B300" t="s">
        <v>59</v>
      </c>
      <c r="C300" t="s">
        <v>12</v>
      </c>
      <c r="D300" t="s">
        <v>17</v>
      </c>
      <c r="E300" t="s">
        <v>13</v>
      </c>
      <c r="F300" t="s">
        <v>29</v>
      </c>
      <c r="G300">
        <v>11069</v>
      </c>
      <c r="H300">
        <v>1549660</v>
      </c>
      <c r="I300">
        <v>82</v>
      </c>
      <c r="J300">
        <v>140</v>
      </c>
      <c r="K300" s="1">
        <f>((100-RawData[[#This Row],[Online_Sales_Percentage]])/100)*RawData[[#This Row],[Units_Sold]]</f>
        <v>1992.4199999999998</v>
      </c>
      <c r="L300" s="1">
        <f>(RawData[[#This Row],[Online_Sales_Percentage]]/100)*RawData[[#This Row],[Units_Sold]]</f>
        <v>9076.58</v>
      </c>
      <c r="M300" s="7">
        <f>RawData[[#This Row],[Units_Sold_Offline]]*RawData[[#This Row],[Retail_Price]]</f>
        <v>278938.8</v>
      </c>
      <c r="N300" s="6">
        <f>RawData[[#This Row],[Units_Sold_Online]]*RawData[[#This Row],[Retail_Price]]</f>
        <v>1270721.2</v>
      </c>
    </row>
    <row r="301" spans="1:14" x14ac:dyDescent="0.25">
      <c r="A301" t="s">
        <v>38</v>
      </c>
      <c r="B301" t="s">
        <v>59</v>
      </c>
      <c r="C301" t="s">
        <v>20</v>
      </c>
      <c r="D301" t="s">
        <v>34</v>
      </c>
      <c r="E301" t="s">
        <v>35</v>
      </c>
      <c r="F301" t="s">
        <v>15</v>
      </c>
      <c r="G301">
        <v>14004</v>
      </c>
      <c r="H301">
        <v>1400400</v>
      </c>
      <c r="I301">
        <v>64</v>
      </c>
      <c r="J301">
        <v>100</v>
      </c>
      <c r="K301" s="1">
        <f>((100-RawData[[#This Row],[Online_Sales_Percentage]])/100)*RawData[[#This Row],[Units_Sold]]</f>
        <v>5041.4399999999996</v>
      </c>
      <c r="L301" s="1">
        <f>(RawData[[#This Row],[Online_Sales_Percentage]]/100)*RawData[[#This Row],[Units_Sold]]</f>
        <v>8962.56</v>
      </c>
      <c r="M301" s="7">
        <f>RawData[[#This Row],[Units_Sold_Offline]]*RawData[[#This Row],[Retail_Price]]</f>
        <v>504143.99999999994</v>
      </c>
      <c r="N301" s="6">
        <f>RawData[[#This Row],[Units_Sold_Online]]*RawData[[#This Row],[Retail_Price]]</f>
        <v>896256</v>
      </c>
    </row>
    <row r="302" spans="1:14" x14ac:dyDescent="0.25">
      <c r="A302" t="s">
        <v>36</v>
      </c>
      <c r="B302" t="s">
        <v>33</v>
      </c>
      <c r="C302" t="s">
        <v>20</v>
      </c>
      <c r="D302" t="s">
        <v>34</v>
      </c>
      <c r="E302" t="s">
        <v>58</v>
      </c>
      <c r="F302" t="s">
        <v>15</v>
      </c>
      <c r="G302">
        <v>44925</v>
      </c>
      <c r="H302">
        <v>9434250</v>
      </c>
      <c r="I302">
        <v>86</v>
      </c>
      <c r="J302">
        <v>210</v>
      </c>
      <c r="K302" s="1">
        <f>((100-RawData[[#This Row],[Online_Sales_Percentage]])/100)*RawData[[#This Row],[Units_Sold]]</f>
        <v>6289.5000000000009</v>
      </c>
      <c r="L302" s="1">
        <f>(RawData[[#This Row],[Online_Sales_Percentage]]/100)*RawData[[#This Row],[Units_Sold]]</f>
        <v>38635.5</v>
      </c>
      <c r="M302" s="7">
        <f>RawData[[#This Row],[Units_Sold_Offline]]*RawData[[#This Row],[Retail_Price]]</f>
        <v>1320795.0000000002</v>
      </c>
      <c r="N302" s="6">
        <f>RawData[[#This Row],[Units_Sold_Online]]*RawData[[#This Row],[Retail_Price]]</f>
        <v>8113455</v>
      </c>
    </row>
    <row r="303" spans="1:14" x14ac:dyDescent="0.25">
      <c r="A303" t="s">
        <v>36</v>
      </c>
      <c r="B303" t="s">
        <v>44</v>
      </c>
      <c r="C303" t="s">
        <v>26</v>
      </c>
      <c r="D303" t="s">
        <v>27</v>
      </c>
      <c r="E303" t="s">
        <v>28</v>
      </c>
      <c r="F303" t="s">
        <v>23</v>
      </c>
      <c r="G303">
        <v>31559</v>
      </c>
      <c r="H303">
        <v>4102670</v>
      </c>
      <c r="I303">
        <v>84</v>
      </c>
      <c r="J303">
        <v>130</v>
      </c>
      <c r="K303" s="1">
        <f>((100-RawData[[#This Row],[Online_Sales_Percentage]])/100)*RawData[[#This Row],[Units_Sold]]</f>
        <v>5049.4400000000005</v>
      </c>
      <c r="L303" s="1">
        <f>(RawData[[#This Row],[Online_Sales_Percentage]]/100)*RawData[[#This Row],[Units_Sold]]</f>
        <v>26509.559999999998</v>
      </c>
      <c r="M303" s="7">
        <f>RawData[[#This Row],[Units_Sold_Offline]]*RawData[[#This Row],[Retail_Price]]</f>
        <v>656427.20000000007</v>
      </c>
      <c r="N303" s="6">
        <f>RawData[[#This Row],[Units_Sold_Online]]*RawData[[#This Row],[Retail_Price]]</f>
        <v>3446242.8</v>
      </c>
    </row>
    <row r="304" spans="1:14" x14ac:dyDescent="0.25">
      <c r="A304" t="s">
        <v>19</v>
      </c>
      <c r="B304" t="s">
        <v>33</v>
      </c>
      <c r="C304" t="s">
        <v>26</v>
      </c>
      <c r="D304" t="s">
        <v>50</v>
      </c>
      <c r="E304" t="s">
        <v>67</v>
      </c>
      <c r="F304" t="s">
        <v>29</v>
      </c>
      <c r="G304">
        <v>30124</v>
      </c>
      <c r="H304">
        <v>4518600</v>
      </c>
      <c r="I304">
        <v>64</v>
      </c>
      <c r="J304">
        <v>150</v>
      </c>
      <c r="K304" s="1">
        <f>((100-RawData[[#This Row],[Online_Sales_Percentage]])/100)*RawData[[#This Row],[Units_Sold]]</f>
        <v>10844.64</v>
      </c>
      <c r="L304" s="1">
        <f>(RawData[[#This Row],[Online_Sales_Percentage]]/100)*RawData[[#This Row],[Units_Sold]]</f>
        <v>19279.36</v>
      </c>
      <c r="M304" s="7">
        <f>RawData[[#This Row],[Units_Sold_Offline]]*RawData[[#This Row],[Retail_Price]]</f>
        <v>1626696</v>
      </c>
      <c r="N304" s="6">
        <f>RawData[[#This Row],[Units_Sold_Online]]*RawData[[#This Row],[Retail_Price]]</f>
        <v>2891904</v>
      </c>
    </row>
    <row r="305" spans="1:14" x14ac:dyDescent="0.25">
      <c r="A305" t="s">
        <v>30</v>
      </c>
      <c r="B305" t="s">
        <v>59</v>
      </c>
      <c r="C305" t="s">
        <v>20</v>
      </c>
      <c r="D305" t="s">
        <v>47</v>
      </c>
      <c r="E305" t="s">
        <v>48</v>
      </c>
      <c r="F305" t="s">
        <v>15</v>
      </c>
      <c r="G305">
        <v>42197</v>
      </c>
      <c r="H305">
        <v>8861370</v>
      </c>
      <c r="I305">
        <v>81</v>
      </c>
      <c r="J305">
        <v>210</v>
      </c>
      <c r="K305" s="1">
        <f>((100-RawData[[#This Row],[Online_Sales_Percentage]])/100)*RawData[[#This Row],[Units_Sold]]</f>
        <v>8017.43</v>
      </c>
      <c r="L305" s="1">
        <f>(RawData[[#This Row],[Online_Sales_Percentage]]/100)*RawData[[#This Row],[Units_Sold]]</f>
        <v>34179.57</v>
      </c>
      <c r="M305" s="7">
        <f>RawData[[#This Row],[Units_Sold_Offline]]*RawData[[#This Row],[Retail_Price]]</f>
        <v>1683660.3</v>
      </c>
      <c r="N305" s="6">
        <f>RawData[[#This Row],[Units_Sold_Online]]*RawData[[#This Row],[Retail_Price]]</f>
        <v>7177709.7000000002</v>
      </c>
    </row>
    <row r="306" spans="1:14" x14ac:dyDescent="0.25">
      <c r="A306" t="s">
        <v>39</v>
      </c>
      <c r="B306" t="s">
        <v>25</v>
      </c>
      <c r="C306" t="s">
        <v>12</v>
      </c>
      <c r="D306" t="s">
        <v>31</v>
      </c>
      <c r="E306" t="s">
        <v>32</v>
      </c>
      <c r="F306" t="s">
        <v>23</v>
      </c>
      <c r="G306">
        <v>9846</v>
      </c>
      <c r="H306">
        <v>1969200</v>
      </c>
      <c r="I306">
        <v>65</v>
      </c>
      <c r="J306">
        <v>200</v>
      </c>
      <c r="K306" s="1">
        <f>((100-RawData[[#This Row],[Online_Sales_Percentage]])/100)*RawData[[#This Row],[Units_Sold]]</f>
        <v>3446.1</v>
      </c>
      <c r="L306" s="1">
        <f>(RawData[[#This Row],[Online_Sales_Percentage]]/100)*RawData[[#This Row],[Units_Sold]]</f>
        <v>6399.9000000000005</v>
      </c>
      <c r="M306" s="7">
        <f>RawData[[#This Row],[Units_Sold_Offline]]*RawData[[#This Row],[Retail_Price]]</f>
        <v>689220</v>
      </c>
      <c r="N306" s="6">
        <f>RawData[[#This Row],[Units_Sold_Online]]*RawData[[#This Row],[Retail_Price]]</f>
        <v>1279980</v>
      </c>
    </row>
    <row r="307" spans="1:14" x14ac:dyDescent="0.25">
      <c r="A307" t="s">
        <v>36</v>
      </c>
      <c r="B307" t="s">
        <v>25</v>
      </c>
      <c r="C307" t="s">
        <v>20</v>
      </c>
      <c r="D307" t="s">
        <v>21</v>
      </c>
      <c r="E307" t="s">
        <v>22</v>
      </c>
      <c r="F307" t="s">
        <v>23</v>
      </c>
      <c r="G307">
        <v>48881</v>
      </c>
      <c r="H307">
        <v>6843340</v>
      </c>
      <c r="I307">
        <v>54</v>
      </c>
      <c r="J307">
        <v>140</v>
      </c>
      <c r="K307" s="1">
        <f>((100-RawData[[#This Row],[Online_Sales_Percentage]])/100)*RawData[[#This Row],[Units_Sold]]</f>
        <v>22485.260000000002</v>
      </c>
      <c r="L307" s="1">
        <f>(RawData[[#This Row],[Online_Sales_Percentage]]/100)*RawData[[#This Row],[Units_Sold]]</f>
        <v>26395.74</v>
      </c>
      <c r="M307" s="7">
        <f>RawData[[#This Row],[Units_Sold_Offline]]*RawData[[#This Row],[Retail_Price]]</f>
        <v>3147936.4000000004</v>
      </c>
      <c r="N307" s="6">
        <f>RawData[[#This Row],[Units_Sold_Online]]*RawData[[#This Row],[Retail_Price]]</f>
        <v>3695403.6</v>
      </c>
    </row>
    <row r="308" spans="1:14" x14ac:dyDescent="0.25">
      <c r="A308" t="s">
        <v>49</v>
      </c>
      <c r="B308" t="s">
        <v>43</v>
      </c>
      <c r="C308" t="s">
        <v>12</v>
      </c>
      <c r="D308" t="s">
        <v>13</v>
      </c>
      <c r="E308" t="s">
        <v>46</v>
      </c>
      <c r="F308" t="s">
        <v>15</v>
      </c>
      <c r="G308">
        <v>20261</v>
      </c>
      <c r="H308">
        <v>3444370</v>
      </c>
      <c r="I308">
        <v>71</v>
      </c>
      <c r="J308">
        <v>170</v>
      </c>
      <c r="K308" s="1">
        <f>((100-RawData[[#This Row],[Online_Sales_Percentage]])/100)*RawData[[#This Row],[Units_Sold]]</f>
        <v>5875.69</v>
      </c>
      <c r="L308" s="1">
        <f>(RawData[[#This Row],[Online_Sales_Percentage]]/100)*RawData[[#This Row],[Units_Sold]]</f>
        <v>14385.31</v>
      </c>
      <c r="M308" s="7">
        <f>RawData[[#This Row],[Units_Sold_Offline]]*RawData[[#This Row],[Retail_Price]]</f>
        <v>998867.29999999993</v>
      </c>
      <c r="N308" s="6">
        <f>RawData[[#This Row],[Units_Sold_Online]]*RawData[[#This Row],[Retail_Price]]</f>
        <v>2445502.6999999997</v>
      </c>
    </row>
    <row r="309" spans="1:14" x14ac:dyDescent="0.25">
      <c r="A309" t="s">
        <v>10</v>
      </c>
      <c r="B309" t="s">
        <v>44</v>
      </c>
      <c r="C309" t="s">
        <v>12</v>
      </c>
      <c r="D309" t="s">
        <v>31</v>
      </c>
      <c r="E309" t="s">
        <v>32</v>
      </c>
      <c r="F309" t="s">
        <v>15</v>
      </c>
      <c r="G309">
        <v>10147</v>
      </c>
      <c r="H309">
        <v>710290</v>
      </c>
      <c r="I309">
        <v>64</v>
      </c>
      <c r="J309">
        <v>70</v>
      </c>
      <c r="K309" s="1">
        <f>((100-RawData[[#This Row],[Online_Sales_Percentage]])/100)*RawData[[#This Row],[Units_Sold]]</f>
        <v>3652.92</v>
      </c>
      <c r="L309" s="1">
        <f>(RawData[[#This Row],[Online_Sales_Percentage]]/100)*RawData[[#This Row],[Units_Sold]]</f>
        <v>6494.08</v>
      </c>
      <c r="M309" s="7">
        <f>RawData[[#This Row],[Units_Sold_Offline]]*RawData[[#This Row],[Retail_Price]]</f>
        <v>255704.4</v>
      </c>
      <c r="N309" s="6">
        <f>RawData[[#This Row],[Units_Sold_Online]]*RawData[[#This Row],[Retail_Price]]</f>
        <v>454585.59999999998</v>
      </c>
    </row>
    <row r="310" spans="1:14" x14ac:dyDescent="0.25">
      <c r="A310" t="s">
        <v>49</v>
      </c>
      <c r="B310" t="s">
        <v>40</v>
      </c>
      <c r="C310" t="s">
        <v>20</v>
      </c>
      <c r="D310" t="s">
        <v>21</v>
      </c>
      <c r="E310" t="s">
        <v>22</v>
      </c>
      <c r="F310" t="s">
        <v>23</v>
      </c>
      <c r="G310">
        <v>39623</v>
      </c>
      <c r="H310">
        <v>11886900</v>
      </c>
      <c r="I310">
        <v>60</v>
      </c>
      <c r="J310">
        <v>300</v>
      </c>
      <c r="K310" s="1">
        <f>((100-RawData[[#This Row],[Online_Sales_Percentage]])/100)*RawData[[#This Row],[Units_Sold]]</f>
        <v>15849.2</v>
      </c>
      <c r="L310" s="1">
        <f>(RawData[[#This Row],[Online_Sales_Percentage]]/100)*RawData[[#This Row],[Units_Sold]]</f>
        <v>23773.8</v>
      </c>
      <c r="M310" s="7">
        <f>RawData[[#This Row],[Units_Sold_Offline]]*RawData[[#This Row],[Retail_Price]]</f>
        <v>4754760</v>
      </c>
      <c r="N310" s="6">
        <f>RawData[[#This Row],[Units_Sold_Online]]*RawData[[#This Row],[Retail_Price]]</f>
        <v>7132140</v>
      </c>
    </row>
    <row r="311" spans="1:14" x14ac:dyDescent="0.25">
      <c r="A311" t="s">
        <v>24</v>
      </c>
      <c r="B311" t="s">
        <v>40</v>
      </c>
      <c r="C311" t="s">
        <v>12</v>
      </c>
      <c r="D311" t="s">
        <v>17</v>
      </c>
      <c r="E311" t="s">
        <v>13</v>
      </c>
      <c r="F311" t="s">
        <v>29</v>
      </c>
      <c r="G311">
        <v>27059</v>
      </c>
      <c r="H311">
        <v>6223570</v>
      </c>
      <c r="I311">
        <v>76</v>
      </c>
      <c r="J311">
        <v>230</v>
      </c>
      <c r="K311" s="1">
        <f>((100-RawData[[#This Row],[Online_Sales_Percentage]])/100)*RawData[[#This Row],[Units_Sold]]</f>
        <v>6494.16</v>
      </c>
      <c r="L311" s="1">
        <f>(RawData[[#This Row],[Online_Sales_Percentage]]/100)*RawData[[#This Row],[Units_Sold]]</f>
        <v>20564.84</v>
      </c>
      <c r="M311" s="7">
        <f>RawData[[#This Row],[Units_Sold_Offline]]*RawData[[#This Row],[Retail_Price]]</f>
        <v>1493656.8</v>
      </c>
      <c r="N311" s="6">
        <f>RawData[[#This Row],[Units_Sold_Online]]*RawData[[#This Row],[Retail_Price]]</f>
        <v>4729913.2</v>
      </c>
    </row>
    <row r="312" spans="1:14" x14ac:dyDescent="0.25">
      <c r="A312" t="s">
        <v>38</v>
      </c>
      <c r="B312" t="s">
        <v>40</v>
      </c>
      <c r="C312" t="s">
        <v>12</v>
      </c>
      <c r="D312" t="s">
        <v>17</v>
      </c>
      <c r="E312" t="s">
        <v>18</v>
      </c>
      <c r="F312" t="s">
        <v>23</v>
      </c>
      <c r="G312">
        <v>37570</v>
      </c>
      <c r="H312">
        <v>10519600</v>
      </c>
      <c r="I312">
        <v>68</v>
      </c>
      <c r="J312">
        <v>280</v>
      </c>
      <c r="K312" s="1">
        <f>((100-RawData[[#This Row],[Online_Sales_Percentage]])/100)*RawData[[#This Row],[Units_Sold]]</f>
        <v>12022.4</v>
      </c>
      <c r="L312" s="1">
        <f>(RawData[[#This Row],[Online_Sales_Percentage]]/100)*RawData[[#This Row],[Units_Sold]]</f>
        <v>25547.600000000002</v>
      </c>
      <c r="M312" s="7">
        <f>RawData[[#This Row],[Units_Sold_Offline]]*RawData[[#This Row],[Retail_Price]]</f>
        <v>3366272</v>
      </c>
      <c r="N312" s="6">
        <f>RawData[[#This Row],[Units_Sold_Online]]*RawData[[#This Row],[Retail_Price]]</f>
        <v>7153328.0000000009</v>
      </c>
    </row>
    <row r="313" spans="1:14" x14ac:dyDescent="0.25">
      <c r="A313" t="s">
        <v>41</v>
      </c>
      <c r="B313" t="s">
        <v>11</v>
      </c>
      <c r="C313" t="s">
        <v>20</v>
      </c>
      <c r="D313" t="s">
        <v>34</v>
      </c>
      <c r="E313" t="s">
        <v>58</v>
      </c>
      <c r="F313" t="s">
        <v>29</v>
      </c>
      <c r="G313">
        <v>11727</v>
      </c>
      <c r="H313">
        <v>2110860</v>
      </c>
      <c r="I313">
        <v>60</v>
      </c>
      <c r="J313">
        <v>180</v>
      </c>
      <c r="K313" s="1">
        <f>((100-RawData[[#This Row],[Online_Sales_Percentage]])/100)*RawData[[#This Row],[Units_Sold]]</f>
        <v>4690.8</v>
      </c>
      <c r="L313" s="1">
        <f>(RawData[[#This Row],[Online_Sales_Percentage]]/100)*RawData[[#This Row],[Units_Sold]]</f>
        <v>7036.2</v>
      </c>
      <c r="M313" s="7">
        <f>RawData[[#This Row],[Units_Sold_Offline]]*RawData[[#This Row],[Retail_Price]]</f>
        <v>844344</v>
      </c>
      <c r="N313" s="6">
        <f>RawData[[#This Row],[Units_Sold_Online]]*RawData[[#This Row],[Retail_Price]]</f>
        <v>1266516</v>
      </c>
    </row>
    <row r="314" spans="1:14" x14ac:dyDescent="0.25">
      <c r="A314" t="s">
        <v>38</v>
      </c>
      <c r="B314" t="s">
        <v>33</v>
      </c>
      <c r="C314" t="s">
        <v>26</v>
      </c>
      <c r="D314" t="s">
        <v>50</v>
      </c>
      <c r="E314" t="s">
        <v>51</v>
      </c>
      <c r="F314" t="s">
        <v>15</v>
      </c>
      <c r="G314">
        <v>27736</v>
      </c>
      <c r="H314">
        <v>4160400</v>
      </c>
      <c r="I314">
        <v>73</v>
      </c>
      <c r="J314">
        <v>150</v>
      </c>
      <c r="K314" s="1">
        <f>((100-RawData[[#This Row],[Online_Sales_Percentage]])/100)*RawData[[#This Row],[Units_Sold]]</f>
        <v>7488.72</v>
      </c>
      <c r="L314" s="1">
        <f>(RawData[[#This Row],[Online_Sales_Percentage]]/100)*RawData[[#This Row],[Units_Sold]]</f>
        <v>20247.28</v>
      </c>
      <c r="M314" s="7">
        <f>RawData[[#This Row],[Units_Sold_Offline]]*RawData[[#This Row],[Retail_Price]]</f>
        <v>1123308</v>
      </c>
      <c r="N314" s="6">
        <f>RawData[[#This Row],[Units_Sold_Online]]*RawData[[#This Row],[Retail_Price]]</f>
        <v>3037092</v>
      </c>
    </row>
    <row r="315" spans="1:14" x14ac:dyDescent="0.25">
      <c r="A315" t="s">
        <v>16</v>
      </c>
      <c r="B315" t="s">
        <v>11</v>
      </c>
      <c r="C315" t="s">
        <v>20</v>
      </c>
      <c r="D315" t="s">
        <v>21</v>
      </c>
      <c r="E315" t="s">
        <v>22</v>
      </c>
      <c r="F315" t="s">
        <v>15</v>
      </c>
      <c r="G315">
        <v>10527</v>
      </c>
      <c r="H315">
        <v>2947560</v>
      </c>
      <c r="I315">
        <v>65</v>
      </c>
      <c r="J315">
        <v>280</v>
      </c>
      <c r="K315" s="1">
        <f>((100-RawData[[#This Row],[Online_Sales_Percentage]])/100)*RawData[[#This Row],[Units_Sold]]</f>
        <v>3684.45</v>
      </c>
      <c r="L315" s="1">
        <f>(RawData[[#This Row],[Online_Sales_Percentage]]/100)*RawData[[#This Row],[Units_Sold]]</f>
        <v>6842.55</v>
      </c>
      <c r="M315" s="7">
        <f>RawData[[#This Row],[Units_Sold_Offline]]*RawData[[#This Row],[Retail_Price]]</f>
        <v>1031646</v>
      </c>
      <c r="N315" s="6">
        <f>RawData[[#This Row],[Units_Sold_Online]]*RawData[[#This Row],[Retail_Price]]</f>
        <v>1915914</v>
      </c>
    </row>
    <row r="316" spans="1:14" x14ac:dyDescent="0.25">
      <c r="A316" t="s">
        <v>10</v>
      </c>
      <c r="B316" t="s">
        <v>33</v>
      </c>
      <c r="C316" t="s">
        <v>20</v>
      </c>
      <c r="D316" t="s">
        <v>47</v>
      </c>
      <c r="E316" t="s">
        <v>48</v>
      </c>
      <c r="F316" t="s">
        <v>29</v>
      </c>
      <c r="G316">
        <v>44606</v>
      </c>
      <c r="H316">
        <v>8475140</v>
      </c>
      <c r="I316">
        <v>72</v>
      </c>
      <c r="J316">
        <v>190</v>
      </c>
      <c r="K316" s="1">
        <f>((100-RawData[[#This Row],[Online_Sales_Percentage]])/100)*RawData[[#This Row],[Units_Sold]]</f>
        <v>12489.68</v>
      </c>
      <c r="L316" s="1">
        <f>(RawData[[#This Row],[Online_Sales_Percentage]]/100)*RawData[[#This Row],[Units_Sold]]</f>
        <v>32116.32</v>
      </c>
      <c r="M316" s="7">
        <f>RawData[[#This Row],[Units_Sold_Offline]]*RawData[[#This Row],[Retail_Price]]</f>
        <v>2373039.2000000002</v>
      </c>
      <c r="N316" s="6">
        <f>RawData[[#This Row],[Units_Sold_Online]]*RawData[[#This Row],[Retail_Price]]</f>
        <v>6102100.7999999998</v>
      </c>
    </row>
    <row r="317" spans="1:14" x14ac:dyDescent="0.25">
      <c r="A317" t="s">
        <v>49</v>
      </c>
      <c r="B317" t="s">
        <v>59</v>
      </c>
      <c r="C317" t="s">
        <v>20</v>
      </c>
      <c r="D317" t="s">
        <v>21</v>
      </c>
      <c r="E317" t="s">
        <v>37</v>
      </c>
      <c r="F317" t="s">
        <v>15</v>
      </c>
      <c r="G317">
        <v>21784</v>
      </c>
      <c r="H317">
        <v>2396240</v>
      </c>
      <c r="I317">
        <v>54</v>
      </c>
      <c r="J317">
        <v>110</v>
      </c>
      <c r="K317" s="1">
        <f>((100-RawData[[#This Row],[Online_Sales_Percentage]])/100)*RawData[[#This Row],[Units_Sold]]</f>
        <v>10020.640000000001</v>
      </c>
      <c r="L317" s="1">
        <f>(RawData[[#This Row],[Online_Sales_Percentage]]/100)*RawData[[#This Row],[Units_Sold]]</f>
        <v>11763.36</v>
      </c>
      <c r="M317" s="7">
        <f>RawData[[#This Row],[Units_Sold_Offline]]*RawData[[#This Row],[Retail_Price]]</f>
        <v>1102270.4000000001</v>
      </c>
      <c r="N317" s="6">
        <f>RawData[[#This Row],[Units_Sold_Online]]*RawData[[#This Row],[Retail_Price]]</f>
        <v>1293969.6000000001</v>
      </c>
    </row>
    <row r="318" spans="1:14" x14ac:dyDescent="0.25">
      <c r="A318" t="s">
        <v>24</v>
      </c>
      <c r="B318" t="s">
        <v>33</v>
      </c>
      <c r="C318" t="s">
        <v>26</v>
      </c>
      <c r="D318" t="s">
        <v>56</v>
      </c>
      <c r="E318" t="s">
        <v>65</v>
      </c>
      <c r="F318" t="s">
        <v>23</v>
      </c>
      <c r="G318">
        <v>42082</v>
      </c>
      <c r="H318">
        <v>5049840</v>
      </c>
      <c r="I318">
        <v>72</v>
      </c>
      <c r="J318">
        <v>120</v>
      </c>
      <c r="K318" s="1">
        <f>((100-RawData[[#This Row],[Online_Sales_Percentage]])/100)*RawData[[#This Row],[Units_Sold]]</f>
        <v>11782.960000000001</v>
      </c>
      <c r="L318" s="1">
        <f>(RawData[[#This Row],[Online_Sales_Percentage]]/100)*RawData[[#This Row],[Units_Sold]]</f>
        <v>30299.039999999997</v>
      </c>
      <c r="M318" s="7">
        <f>RawData[[#This Row],[Units_Sold_Offline]]*RawData[[#This Row],[Retail_Price]]</f>
        <v>1413955.2000000002</v>
      </c>
      <c r="N318" s="6">
        <f>RawData[[#This Row],[Units_Sold_Online]]*RawData[[#This Row],[Retail_Price]]</f>
        <v>3635884.8</v>
      </c>
    </row>
    <row r="319" spans="1:14" x14ac:dyDescent="0.25">
      <c r="A319" t="s">
        <v>42</v>
      </c>
      <c r="B319" t="s">
        <v>43</v>
      </c>
      <c r="C319" t="s">
        <v>12</v>
      </c>
      <c r="D319" t="s">
        <v>31</v>
      </c>
      <c r="E319" t="s">
        <v>32</v>
      </c>
      <c r="F319" t="s">
        <v>23</v>
      </c>
      <c r="G319">
        <v>36864</v>
      </c>
      <c r="H319">
        <v>3317760</v>
      </c>
      <c r="I319">
        <v>69</v>
      </c>
      <c r="J319">
        <v>90</v>
      </c>
      <c r="K319" s="1">
        <f>((100-RawData[[#This Row],[Online_Sales_Percentage]])/100)*RawData[[#This Row],[Units_Sold]]</f>
        <v>11427.84</v>
      </c>
      <c r="L319" s="1">
        <f>(RawData[[#This Row],[Online_Sales_Percentage]]/100)*RawData[[#This Row],[Units_Sold]]</f>
        <v>25436.159999999996</v>
      </c>
      <c r="M319" s="7">
        <f>RawData[[#This Row],[Units_Sold_Offline]]*RawData[[#This Row],[Retail_Price]]</f>
        <v>1028505.6</v>
      </c>
      <c r="N319" s="6">
        <f>RawData[[#This Row],[Units_Sold_Online]]*RawData[[#This Row],[Retail_Price]]</f>
        <v>2289254.3999999994</v>
      </c>
    </row>
    <row r="320" spans="1:14" x14ac:dyDescent="0.25">
      <c r="A320" t="s">
        <v>42</v>
      </c>
      <c r="B320" t="s">
        <v>33</v>
      </c>
      <c r="C320" t="s">
        <v>12</v>
      </c>
      <c r="D320" t="s">
        <v>31</v>
      </c>
      <c r="E320" t="s">
        <v>32</v>
      </c>
      <c r="F320" t="s">
        <v>29</v>
      </c>
      <c r="G320">
        <v>19496</v>
      </c>
      <c r="H320">
        <v>3509280</v>
      </c>
      <c r="I320">
        <v>83</v>
      </c>
      <c r="J320">
        <v>180</v>
      </c>
      <c r="K320" s="1">
        <f>((100-RawData[[#This Row],[Online_Sales_Percentage]])/100)*RawData[[#This Row],[Units_Sold]]</f>
        <v>3314.32</v>
      </c>
      <c r="L320" s="1">
        <f>(RawData[[#This Row],[Online_Sales_Percentage]]/100)*RawData[[#This Row],[Units_Sold]]</f>
        <v>16181.679999999998</v>
      </c>
      <c r="M320" s="7">
        <f>RawData[[#This Row],[Units_Sold_Offline]]*RawData[[#This Row],[Retail_Price]]</f>
        <v>596577.6</v>
      </c>
      <c r="N320" s="6">
        <f>RawData[[#This Row],[Units_Sold_Online]]*RawData[[#This Row],[Retail_Price]]</f>
        <v>2912702.4</v>
      </c>
    </row>
    <row r="321" spans="1:14" x14ac:dyDescent="0.25">
      <c r="A321" t="s">
        <v>36</v>
      </c>
      <c r="B321" t="s">
        <v>11</v>
      </c>
      <c r="C321" t="s">
        <v>12</v>
      </c>
      <c r="D321" t="s">
        <v>31</v>
      </c>
      <c r="E321" t="s">
        <v>45</v>
      </c>
      <c r="F321" t="s">
        <v>15</v>
      </c>
      <c r="G321">
        <v>31357</v>
      </c>
      <c r="H321">
        <v>6584970</v>
      </c>
      <c r="I321">
        <v>70</v>
      </c>
      <c r="J321">
        <v>210</v>
      </c>
      <c r="K321" s="1">
        <f>((100-RawData[[#This Row],[Online_Sales_Percentage]])/100)*RawData[[#This Row],[Units_Sold]]</f>
        <v>9407.1</v>
      </c>
      <c r="L321" s="1">
        <f>(RawData[[#This Row],[Online_Sales_Percentage]]/100)*RawData[[#This Row],[Units_Sold]]</f>
        <v>21949.899999999998</v>
      </c>
      <c r="M321" s="7">
        <f>RawData[[#This Row],[Units_Sold_Offline]]*RawData[[#This Row],[Retail_Price]]</f>
        <v>1975491</v>
      </c>
      <c r="N321" s="6">
        <f>RawData[[#This Row],[Units_Sold_Online]]*RawData[[#This Row],[Retail_Price]]</f>
        <v>4609479</v>
      </c>
    </row>
    <row r="322" spans="1:14" x14ac:dyDescent="0.25">
      <c r="A322" t="s">
        <v>39</v>
      </c>
      <c r="B322" t="s">
        <v>33</v>
      </c>
      <c r="C322" t="s">
        <v>20</v>
      </c>
      <c r="D322" t="s">
        <v>21</v>
      </c>
      <c r="E322" t="s">
        <v>22</v>
      </c>
      <c r="F322" t="s">
        <v>15</v>
      </c>
      <c r="G322">
        <v>7242</v>
      </c>
      <c r="H322">
        <v>1375980</v>
      </c>
      <c r="I322">
        <v>69</v>
      </c>
      <c r="J322">
        <v>190</v>
      </c>
      <c r="K322" s="1">
        <f>((100-RawData[[#This Row],[Online_Sales_Percentage]])/100)*RawData[[#This Row],[Units_Sold]]</f>
        <v>2245.02</v>
      </c>
      <c r="L322" s="1">
        <f>(RawData[[#This Row],[Online_Sales_Percentage]]/100)*RawData[[#This Row],[Units_Sold]]</f>
        <v>4996.9799999999996</v>
      </c>
      <c r="M322" s="7">
        <f>RawData[[#This Row],[Units_Sold_Offline]]*RawData[[#This Row],[Retail_Price]]</f>
        <v>426553.8</v>
      </c>
      <c r="N322" s="6">
        <f>RawData[[#This Row],[Units_Sold_Online]]*RawData[[#This Row],[Retail_Price]]</f>
        <v>949426.2</v>
      </c>
    </row>
    <row r="323" spans="1:14" x14ac:dyDescent="0.25">
      <c r="A323" t="s">
        <v>30</v>
      </c>
      <c r="B323" t="s">
        <v>11</v>
      </c>
      <c r="C323" t="s">
        <v>26</v>
      </c>
      <c r="D323" t="s">
        <v>56</v>
      </c>
      <c r="E323" t="s">
        <v>64</v>
      </c>
      <c r="F323" t="s">
        <v>15</v>
      </c>
      <c r="G323">
        <v>30014</v>
      </c>
      <c r="H323">
        <v>6002800</v>
      </c>
      <c r="I323">
        <v>74</v>
      </c>
      <c r="J323">
        <v>200</v>
      </c>
      <c r="K323" s="1">
        <f>((100-RawData[[#This Row],[Online_Sales_Percentage]])/100)*RawData[[#This Row],[Units_Sold]]</f>
        <v>7803.64</v>
      </c>
      <c r="L323" s="1">
        <f>(RawData[[#This Row],[Online_Sales_Percentage]]/100)*RawData[[#This Row],[Units_Sold]]</f>
        <v>22210.36</v>
      </c>
      <c r="M323" s="7">
        <f>RawData[[#This Row],[Units_Sold_Offline]]*RawData[[#This Row],[Retail_Price]]</f>
        <v>1560728</v>
      </c>
      <c r="N323" s="6">
        <f>RawData[[#This Row],[Units_Sold_Online]]*RawData[[#This Row],[Retail_Price]]</f>
        <v>4442072</v>
      </c>
    </row>
    <row r="324" spans="1:14" x14ac:dyDescent="0.25">
      <c r="A324" t="s">
        <v>30</v>
      </c>
      <c r="B324" t="s">
        <v>44</v>
      </c>
      <c r="C324" t="s">
        <v>12</v>
      </c>
      <c r="D324" t="s">
        <v>17</v>
      </c>
      <c r="E324" t="s">
        <v>18</v>
      </c>
      <c r="F324" t="s">
        <v>29</v>
      </c>
      <c r="G324">
        <v>40125</v>
      </c>
      <c r="H324">
        <v>12037500</v>
      </c>
      <c r="I324">
        <v>89</v>
      </c>
      <c r="J324">
        <v>300</v>
      </c>
      <c r="K324" s="1">
        <f>((100-RawData[[#This Row],[Online_Sales_Percentage]])/100)*RawData[[#This Row],[Units_Sold]]</f>
        <v>4413.75</v>
      </c>
      <c r="L324" s="1">
        <f>(RawData[[#This Row],[Online_Sales_Percentage]]/100)*RawData[[#This Row],[Units_Sold]]</f>
        <v>35711.25</v>
      </c>
      <c r="M324" s="7">
        <f>RawData[[#This Row],[Units_Sold_Offline]]*RawData[[#This Row],[Retail_Price]]</f>
        <v>1324125</v>
      </c>
      <c r="N324" s="6">
        <f>RawData[[#This Row],[Units_Sold_Online]]*RawData[[#This Row],[Retail_Price]]</f>
        <v>10713375</v>
      </c>
    </row>
    <row r="325" spans="1:14" x14ac:dyDescent="0.25">
      <c r="A325" t="s">
        <v>39</v>
      </c>
      <c r="B325" t="s">
        <v>11</v>
      </c>
      <c r="C325" t="s">
        <v>20</v>
      </c>
      <c r="D325" t="s">
        <v>21</v>
      </c>
      <c r="E325" t="s">
        <v>22</v>
      </c>
      <c r="F325" t="s">
        <v>23</v>
      </c>
      <c r="G325">
        <v>43169</v>
      </c>
      <c r="H325">
        <v>2590140</v>
      </c>
      <c r="I325">
        <v>88</v>
      </c>
      <c r="J325">
        <v>60</v>
      </c>
      <c r="K325" s="1">
        <f>((100-RawData[[#This Row],[Online_Sales_Percentage]])/100)*RawData[[#This Row],[Units_Sold]]</f>
        <v>5180.28</v>
      </c>
      <c r="L325" s="1">
        <f>(RawData[[#This Row],[Online_Sales_Percentage]]/100)*RawData[[#This Row],[Units_Sold]]</f>
        <v>37988.720000000001</v>
      </c>
      <c r="M325" s="7">
        <f>RawData[[#This Row],[Units_Sold_Offline]]*RawData[[#This Row],[Retail_Price]]</f>
        <v>310816.8</v>
      </c>
      <c r="N325" s="6">
        <f>RawData[[#This Row],[Units_Sold_Online]]*RawData[[#This Row],[Retail_Price]]</f>
        <v>2279323.2000000002</v>
      </c>
    </row>
    <row r="326" spans="1:14" x14ac:dyDescent="0.25">
      <c r="A326" t="s">
        <v>36</v>
      </c>
      <c r="B326" t="s">
        <v>59</v>
      </c>
      <c r="C326" t="s">
        <v>20</v>
      </c>
      <c r="D326" t="s">
        <v>34</v>
      </c>
      <c r="E326" t="s">
        <v>58</v>
      </c>
      <c r="F326" t="s">
        <v>23</v>
      </c>
      <c r="G326">
        <v>35304</v>
      </c>
      <c r="H326">
        <v>5648640</v>
      </c>
      <c r="I326">
        <v>86</v>
      </c>
      <c r="J326">
        <v>160</v>
      </c>
      <c r="K326" s="1">
        <f>((100-RawData[[#This Row],[Online_Sales_Percentage]])/100)*RawData[[#This Row],[Units_Sold]]</f>
        <v>4942.5600000000004</v>
      </c>
      <c r="L326" s="1">
        <f>(RawData[[#This Row],[Online_Sales_Percentage]]/100)*RawData[[#This Row],[Units_Sold]]</f>
        <v>30361.439999999999</v>
      </c>
      <c r="M326" s="7">
        <f>RawData[[#This Row],[Units_Sold_Offline]]*RawData[[#This Row],[Retail_Price]]</f>
        <v>790809.60000000009</v>
      </c>
      <c r="N326" s="6">
        <f>RawData[[#This Row],[Units_Sold_Online]]*RawData[[#This Row],[Retail_Price]]</f>
        <v>4857830.3999999994</v>
      </c>
    </row>
    <row r="327" spans="1:14" x14ac:dyDescent="0.25">
      <c r="A327" t="s">
        <v>52</v>
      </c>
      <c r="B327" t="s">
        <v>44</v>
      </c>
      <c r="C327" t="s">
        <v>26</v>
      </c>
      <c r="D327" t="s">
        <v>53</v>
      </c>
      <c r="E327" t="s">
        <v>54</v>
      </c>
      <c r="F327" t="s">
        <v>15</v>
      </c>
      <c r="G327">
        <v>22851</v>
      </c>
      <c r="H327">
        <v>3199140</v>
      </c>
      <c r="I327">
        <v>50</v>
      </c>
      <c r="J327">
        <v>140</v>
      </c>
      <c r="K327" s="1">
        <f>((100-RawData[[#This Row],[Online_Sales_Percentage]])/100)*RawData[[#This Row],[Units_Sold]]</f>
        <v>11425.5</v>
      </c>
      <c r="L327" s="1">
        <f>(RawData[[#This Row],[Online_Sales_Percentage]]/100)*RawData[[#This Row],[Units_Sold]]</f>
        <v>11425.5</v>
      </c>
      <c r="M327" s="7">
        <f>RawData[[#This Row],[Units_Sold_Offline]]*RawData[[#This Row],[Retail_Price]]</f>
        <v>1599570</v>
      </c>
      <c r="N327" s="6">
        <f>RawData[[#This Row],[Units_Sold_Online]]*RawData[[#This Row],[Retail_Price]]</f>
        <v>1599570</v>
      </c>
    </row>
    <row r="328" spans="1:14" x14ac:dyDescent="0.25">
      <c r="A328" t="s">
        <v>10</v>
      </c>
      <c r="B328" t="s">
        <v>43</v>
      </c>
      <c r="C328" t="s">
        <v>12</v>
      </c>
      <c r="D328" t="s">
        <v>31</v>
      </c>
      <c r="E328" t="s">
        <v>45</v>
      </c>
      <c r="F328" t="s">
        <v>29</v>
      </c>
      <c r="G328">
        <v>37209</v>
      </c>
      <c r="H328">
        <v>5953440</v>
      </c>
      <c r="I328">
        <v>57</v>
      </c>
      <c r="J328">
        <v>160</v>
      </c>
      <c r="K328" s="1">
        <f>((100-RawData[[#This Row],[Online_Sales_Percentage]])/100)*RawData[[#This Row],[Units_Sold]]</f>
        <v>15999.869999999999</v>
      </c>
      <c r="L328" s="1">
        <f>(RawData[[#This Row],[Online_Sales_Percentage]]/100)*RawData[[#This Row],[Units_Sold]]</f>
        <v>21209.129999999997</v>
      </c>
      <c r="M328" s="7">
        <f>RawData[[#This Row],[Units_Sold_Offline]]*RawData[[#This Row],[Retail_Price]]</f>
        <v>2559979.1999999997</v>
      </c>
      <c r="N328" s="6">
        <f>RawData[[#This Row],[Units_Sold_Online]]*RawData[[#This Row],[Retail_Price]]</f>
        <v>3393460.8</v>
      </c>
    </row>
    <row r="329" spans="1:14" x14ac:dyDescent="0.25">
      <c r="A329" t="s">
        <v>36</v>
      </c>
      <c r="B329" t="s">
        <v>40</v>
      </c>
      <c r="C329" t="s">
        <v>20</v>
      </c>
      <c r="D329" t="s">
        <v>47</v>
      </c>
      <c r="E329" t="s">
        <v>48</v>
      </c>
      <c r="F329" t="s">
        <v>29</v>
      </c>
      <c r="G329">
        <v>44025</v>
      </c>
      <c r="H329">
        <v>4842750</v>
      </c>
      <c r="I329">
        <v>83</v>
      </c>
      <c r="J329">
        <v>110</v>
      </c>
      <c r="K329" s="1">
        <f>((100-RawData[[#This Row],[Online_Sales_Percentage]])/100)*RawData[[#This Row],[Units_Sold]]</f>
        <v>7484.2500000000009</v>
      </c>
      <c r="L329" s="1">
        <f>(RawData[[#This Row],[Online_Sales_Percentage]]/100)*RawData[[#This Row],[Units_Sold]]</f>
        <v>36540.75</v>
      </c>
      <c r="M329" s="7">
        <f>RawData[[#This Row],[Units_Sold_Offline]]*RawData[[#This Row],[Retail_Price]]</f>
        <v>823267.50000000012</v>
      </c>
      <c r="N329" s="6">
        <f>RawData[[#This Row],[Units_Sold_Online]]*RawData[[#This Row],[Retail_Price]]</f>
        <v>4019482.5</v>
      </c>
    </row>
    <row r="330" spans="1:14" x14ac:dyDescent="0.25">
      <c r="A330" t="s">
        <v>49</v>
      </c>
      <c r="B330" t="s">
        <v>11</v>
      </c>
      <c r="C330" t="s">
        <v>26</v>
      </c>
      <c r="D330" t="s">
        <v>56</v>
      </c>
      <c r="E330" t="s">
        <v>64</v>
      </c>
      <c r="F330" t="s">
        <v>15</v>
      </c>
      <c r="G330">
        <v>6731</v>
      </c>
      <c r="H330">
        <v>403860</v>
      </c>
      <c r="I330">
        <v>85</v>
      </c>
      <c r="J330">
        <v>60</v>
      </c>
      <c r="K330" s="1">
        <f>((100-RawData[[#This Row],[Online_Sales_Percentage]])/100)*RawData[[#This Row],[Units_Sold]]</f>
        <v>1009.65</v>
      </c>
      <c r="L330" s="1">
        <f>(RawData[[#This Row],[Online_Sales_Percentage]]/100)*RawData[[#This Row],[Units_Sold]]</f>
        <v>5721.3499999999995</v>
      </c>
      <c r="M330" s="7">
        <f>RawData[[#This Row],[Units_Sold_Offline]]*RawData[[#This Row],[Retail_Price]]</f>
        <v>60579</v>
      </c>
      <c r="N330" s="6">
        <f>RawData[[#This Row],[Units_Sold_Online]]*RawData[[#This Row],[Retail_Price]]</f>
        <v>343280.99999999994</v>
      </c>
    </row>
    <row r="331" spans="1:14" x14ac:dyDescent="0.25">
      <c r="A331" t="s">
        <v>38</v>
      </c>
      <c r="B331" t="s">
        <v>33</v>
      </c>
      <c r="C331" t="s">
        <v>12</v>
      </c>
      <c r="D331" t="s">
        <v>13</v>
      </c>
      <c r="E331" t="s">
        <v>14</v>
      </c>
      <c r="F331" t="s">
        <v>15</v>
      </c>
      <c r="G331">
        <v>45787</v>
      </c>
      <c r="H331">
        <v>5952310</v>
      </c>
      <c r="I331">
        <v>73</v>
      </c>
      <c r="J331">
        <v>130</v>
      </c>
      <c r="K331" s="1">
        <f>((100-RawData[[#This Row],[Online_Sales_Percentage]])/100)*RawData[[#This Row],[Units_Sold]]</f>
        <v>12362.490000000002</v>
      </c>
      <c r="L331" s="1">
        <f>(RawData[[#This Row],[Online_Sales_Percentage]]/100)*RawData[[#This Row],[Units_Sold]]</f>
        <v>33424.51</v>
      </c>
      <c r="M331" s="7">
        <f>RawData[[#This Row],[Units_Sold_Offline]]*RawData[[#This Row],[Retail_Price]]</f>
        <v>1607123.7000000002</v>
      </c>
      <c r="N331" s="6">
        <f>RawData[[#This Row],[Units_Sold_Online]]*RawData[[#This Row],[Retail_Price]]</f>
        <v>4345186.3</v>
      </c>
    </row>
    <row r="332" spans="1:14" x14ac:dyDescent="0.25">
      <c r="A332" t="s">
        <v>49</v>
      </c>
      <c r="B332" t="s">
        <v>40</v>
      </c>
      <c r="C332" t="s">
        <v>20</v>
      </c>
      <c r="D332" t="s">
        <v>34</v>
      </c>
      <c r="E332" t="s">
        <v>58</v>
      </c>
      <c r="F332" t="s">
        <v>29</v>
      </c>
      <c r="G332">
        <v>17179</v>
      </c>
      <c r="H332">
        <v>4638330</v>
      </c>
      <c r="I332">
        <v>78</v>
      </c>
      <c r="J332">
        <v>270</v>
      </c>
      <c r="K332" s="1">
        <f>((100-RawData[[#This Row],[Online_Sales_Percentage]])/100)*RawData[[#This Row],[Units_Sold]]</f>
        <v>3779.38</v>
      </c>
      <c r="L332" s="1">
        <f>(RawData[[#This Row],[Online_Sales_Percentage]]/100)*RawData[[#This Row],[Units_Sold]]</f>
        <v>13399.62</v>
      </c>
      <c r="M332" s="7">
        <f>RawData[[#This Row],[Units_Sold_Offline]]*RawData[[#This Row],[Retail_Price]]</f>
        <v>1020432.6</v>
      </c>
      <c r="N332" s="6">
        <f>RawData[[#This Row],[Units_Sold_Online]]*RawData[[#This Row],[Retail_Price]]</f>
        <v>3617897.4000000004</v>
      </c>
    </row>
    <row r="333" spans="1:14" x14ac:dyDescent="0.25">
      <c r="A333" t="s">
        <v>42</v>
      </c>
      <c r="B333" t="s">
        <v>40</v>
      </c>
      <c r="C333" t="s">
        <v>12</v>
      </c>
      <c r="D333" t="s">
        <v>13</v>
      </c>
      <c r="E333" t="s">
        <v>46</v>
      </c>
      <c r="F333" t="s">
        <v>15</v>
      </c>
      <c r="G333">
        <v>28407</v>
      </c>
      <c r="H333">
        <v>1988490</v>
      </c>
      <c r="I333">
        <v>71</v>
      </c>
      <c r="J333">
        <v>70</v>
      </c>
      <c r="K333" s="1">
        <f>((100-RawData[[#This Row],[Online_Sales_Percentage]])/100)*RawData[[#This Row],[Units_Sold]]</f>
        <v>8238.0299999999988</v>
      </c>
      <c r="L333" s="1">
        <f>(RawData[[#This Row],[Online_Sales_Percentage]]/100)*RawData[[#This Row],[Units_Sold]]</f>
        <v>20168.969999999998</v>
      </c>
      <c r="M333" s="7">
        <f>RawData[[#This Row],[Units_Sold_Offline]]*RawData[[#This Row],[Retail_Price]]</f>
        <v>576662.09999999986</v>
      </c>
      <c r="N333" s="6">
        <f>RawData[[#This Row],[Units_Sold_Online]]*RawData[[#This Row],[Retail_Price]]</f>
        <v>1411827.9</v>
      </c>
    </row>
    <row r="334" spans="1:14" x14ac:dyDescent="0.25">
      <c r="A334" t="s">
        <v>36</v>
      </c>
      <c r="B334" t="s">
        <v>33</v>
      </c>
      <c r="C334" t="s">
        <v>26</v>
      </c>
      <c r="D334" t="s">
        <v>56</v>
      </c>
      <c r="E334" t="s">
        <v>65</v>
      </c>
      <c r="F334" t="s">
        <v>29</v>
      </c>
      <c r="G334">
        <v>23375</v>
      </c>
      <c r="H334">
        <v>5610000</v>
      </c>
      <c r="I334">
        <v>64</v>
      </c>
      <c r="J334">
        <v>240</v>
      </c>
      <c r="K334" s="1">
        <f>((100-RawData[[#This Row],[Online_Sales_Percentage]])/100)*RawData[[#This Row],[Units_Sold]]</f>
        <v>8415</v>
      </c>
      <c r="L334" s="1">
        <f>(RawData[[#This Row],[Online_Sales_Percentage]]/100)*RawData[[#This Row],[Units_Sold]]</f>
        <v>14960</v>
      </c>
      <c r="M334" s="7">
        <f>RawData[[#This Row],[Units_Sold_Offline]]*RawData[[#This Row],[Retail_Price]]</f>
        <v>2019600</v>
      </c>
      <c r="N334" s="6">
        <f>RawData[[#This Row],[Units_Sold_Online]]*RawData[[#This Row],[Retail_Price]]</f>
        <v>3590400</v>
      </c>
    </row>
    <row r="335" spans="1:14" x14ac:dyDescent="0.25">
      <c r="A335" t="s">
        <v>39</v>
      </c>
      <c r="B335" t="s">
        <v>33</v>
      </c>
      <c r="C335" t="s">
        <v>26</v>
      </c>
      <c r="D335" t="s">
        <v>53</v>
      </c>
      <c r="E335" t="s">
        <v>54</v>
      </c>
      <c r="F335" t="s">
        <v>29</v>
      </c>
      <c r="G335">
        <v>39495</v>
      </c>
      <c r="H335">
        <v>7504050</v>
      </c>
      <c r="I335">
        <v>53</v>
      </c>
      <c r="J335">
        <v>190</v>
      </c>
      <c r="K335" s="1">
        <f>((100-RawData[[#This Row],[Online_Sales_Percentage]])/100)*RawData[[#This Row],[Units_Sold]]</f>
        <v>18562.649999999998</v>
      </c>
      <c r="L335" s="1">
        <f>(RawData[[#This Row],[Online_Sales_Percentage]]/100)*RawData[[#This Row],[Units_Sold]]</f>
        <v>20932.350000000002</v>
      </c>
      <c r="M335" s="7">
        <f>RawData[[#This Row],[Units_Sold_Offline]]*RawData[[#This Row],[Retail_Price]]</f>
        <v>3526903.4999999995</v>
      </c>
      <c r="N335" s="6">
        <f>RawData[[#This Row],[Units_Sold_Online]]*RawData[[#This Row],[Retail_Price]]</f>
        <v>3977146.5000000005</v>
      </c>
    </row>
    <row r="336" spans="1:14" x14ac:dyDescent="0.25">
      <c r="A336" t="s">
        <v>42</v>
      </c>
      <c r="B336" t="s">
        <v>44</v>
      </c>
      <c r="C336" t="s">
        <v>12</v>
      </c>
      <c r="D336" t="s">
        <v>17</v>
      </c>
      <c r="E336" t="s">
        <v>13</v>
      </c>
      <c r="F336" t="s">
        <v>23</v>
      </c>
      <c r="G336">
        <v>11095</v>
      </c>
      <c r="H336">
        <v>1886150</v>
      </c>
      <c r="I336">
        <v>55</v>
      </c>
      <c r="J336">
        <v>170</v>
      </c>
      <c r="K336" s="1">
        <f>((100-RawData[[#This Row],[Online_Sales_Percentage]])/100)*RawData[[#This Row],[Units_Sold]]</f>
        <v>4992.75</v>
      </c>
      <c r="L336" s="1">
        <f>(RawData[[#This Row],[Online_Sales_Percentage]]/100)*RawData[[#This Row],[Units_Sold]]</f>
        <v>6102.2500000000009</v>
      </c>
      <c r="M336" s="7">
        <f>RawData[[#This Row],[Units_Sold_Offline]]*RawData[[#This Row],[Retail_Price]]</f>
        <v>848767.5</v>
      </c>
      <c r="N336" s="6">
        <f>RawData[[#This Row],[Units_Sold_Online]]*RawData[[#This Row],[Retail_Price]]</f>
        <v>1037382.5000000001</v>
      </c>
    </row>
    <row r="337" spans="1:14" x14ac:dyDescent="0.25">
      <c r="A337" t="s">
        <v>52</v>
      </c>
      <c r="B337" t="s">
        <v>25</v>
      </c>
      <c r="C337" t="s">
        <v>20</v>
      </c>
      <c r="D337" t="s">
        <v>34</v>
      </c>
      <c r="E337" t="s">
        <v>35</v>
      </c>
      <c r="F337" t="s">
        <v>15</v>
      </c>
      <c r="G337">
        <v>7317</v>
      </c>
      <c r="H337">
        <v>585360</v>
      </c>
      <c r="I337">
        <v>87</v>
      </c>
      <c r="J337">
        <v>80</v>
      </c>
      <c r="K337" s="1">
        <f>((100-RawData[[#This Row],[Online_Sales_Percentage]])/100)*RawData[[#This Row],[Units_Sold]]</f>
        <v>951.21</v>
      </c>
      <c r="L337" s="1">
        <f>(RawData[[#This Row],[Online_Sales_Percentage]]/100)*RawData[[#This Row],[Units_Sold]]</f>
        <v>6365.79</v>
      </c>
      <c r="M337" s="7">
        <f>RawData[[#This Row],[Units_Sold_Offline]]*RawData[[#This Row],[Retail_Price]]</f>
        <v>76096.800000000003</v>
      </c>
      <c r="N337" s="6">
        <f>RawData[[#This Row],[Units_Sold_Online]]*RawData[[#This Row],[Retail_Price]]</f>
        <v>509263.2</v>
      </c>
    </row>
    <row r="338" spans="1:14" x14ac:dyDescent="0.25">
      <c r="A338" t="s">
        <v>30</v>
      </c>
      <c r="B338" t="s">
        <v>25</v>
      </c>
      <c r="C338" t="s">
        <v>20</v>
      </c>
      <c r="D338" t="s">
        <v>21</v>
      </c>
      <c r="E338" t="s">
        <v>22</v>
      </c>
      <c r="F338" t="s">
        <v>29</v>
      </c>
      <c r="G338">
        <v>6153</v>
      </c>
      <c r="H338">
        <v>676830</v>
      </c>
      <c r="I338">
        <v>70</v>
      </c>
      <c r="J338">
        <v>110</v>
      </c>
      <c r="K338" s="1">
        <f>((100-RawData[[#This Row],[Online_Sales_Percentage]])/100)*RawData[[#This Row],[Units_Sold]]</f>
        <v>1845.8999999999999</v>
      </c>
      <c r="L338" s="1">
        <f>(RawData[[#This Row],[Online_Sales_Percentage]]/100)*RawData[[#This Row],[Units_Sold]]</f>
        <v>4307.0999999999995</v>
      </c>
      <c r="M338" s="7">
        <f>RawData[[#This Row],[Units_Sold_Offline]]*RawData[[#This Row],[Retail_Price]]</f>
        <v>203048.99999999997</v>
      </c>
      <c r="N338" s="6">
        <f>RawData[[#This Row],[Units_Sold_Online]]*RawData[[#This Row],[Retail_Price]]</f>
        <v>473780.99999999994</v>
      </c>
    </row>
    <row r="339" spans="1:14" x14ac:dyDescent="0.25">
      <c r="A339" t="s">
        <v>41</v>
      </c>
      <c r="B339" t="s">
        <v>43</v>
      </c>
      <c r="C339" t="s">
        <v>12</v>
      </c>
      <c r="D339" t="s">
        <v>17</v>
      </c>
      <c r="E339" t="s">
        <v>18</v>
      </c>
      <c r="F339" t="s">
        <v>15</v>
      </c>
      <c r="G339">
        <v>25161</v>
      </c>
      <c r="H339">
        <v>4277370</v>
      </c>
      <c r="I339">
        <v>73</v>
      </c>
      <c r="J339">
        <v>170</v>
      </c>
      <c r="K339" s="1">
        <f>((100-RawData[[#This Row],[Online_Sales_Percentage]])/100)*RawData[[#This Row],[Units_Sold]]</f>
        <v>6793.47</v>
      </c>
      <c r="L339" s="1">
        <f>(RawData[[#This Row],[Online_Sales_Percentage]]/100)*RawData[[#This Row],[Units_Sold]]</f>
        <v>18367.53</v>
      </c>
      <c r="M339" s="7">
        <f>RawData[[#This Row],[Units_Sold_Offline]]*RawData[[#This Row],[Retail_Price]]</f>
        <v>1154889.9000000001</v>
      </c>
      <c r="N339" s="6">
        <f>RawData[[#This Row],[Units_Sold_Online]]*RawData[[#This Row],[Retail_Price]]</f>
        <v>3122480.0999999996</v>
      </c>
    </row>
    <row r="340" spans="1:14" x14ac:dyDescent="0.25">
      <c r="A340" t="s">
        <v>41</v>
      </c>
      <c r="B340" t="s">
        <v>40</v>
      </c>
      <c r="C340" t="s">
        <v>20</v>
      </c>
      <c r="D340" t="s">
        <v>34</v>
      </c>
      <c r="E340" t="s">
        <v>35</v>
      </c>
      <c r="F340" t="s">
        <v>29</v>
      </c>
      <c r="G340">
        <v>24247</v>
      </c>
      <c r="H340">
        <v>1212350</v>
      </c>
      <c r="I340">
        <v>60</v>
      </c>
      <c r="J340">
        <v>50</v>
      </c>
      <c r="K340" s="1">
        <f>((100-RawData[[#This Row],[Online_Sales_Percentage]])/100)*RawData[[#This Row],[Units_Sold]]</f>
        <v>9698.8000000000011</v>
      </c>
      <c r="L340" s="1">
        <f>(RawData[[#This Row],[Online_Sales_Percentage]]/100)*RawData[[#This Row],[Units_Sold]]</f>
        <v>14548.199999999999</v>
      </c>
      <c r="M340" s="7">
        <f>RawData[[#This Row],[Units_Sold_Offline]]*RawData[[#This Row],[Retail_Price]]</f>
        <v>484940.00000000006</v>
      </c>
      <c r="N340" s="6">
        <f>RawData[[#This Row],[Units_Sold_Online]]*RawData[[#This Row],[Retail_Price]]</f>
        <v>727410</v>
      </c>
    </row>
    <row r="341" spans="1:14" x14ac:dyDescent="0.25">
      <c r="A341" t="s">
        <v>36</v>
      </c>
      <c r="B341" t="s">
        <v>33</v>
      </c>
      <c r="C341" t="s">
        <v>26</v>
      </c>
      <c r="D341" t="s">
        <v>50</v>
      </c>
      <c r="E341" t="s">
        <v>51</v>
      </c>
      <c r="F341" t="s">
        <v>29</v>
      </c>
      <c r="G341">
        <v>32062</v>
      </c>
      <c r="H341">
        <v>4809300</v>
      </c>
      <c r="I341">
        <v>52</v>
      </c>
      <c r="J341">
        <v>150</v>
      </c>
      <c r="K341" s="1">
        <f>((100-RawData[[#This Row],[Online_Sales_Percentage]])/100)*RawData[[#This Row],[Units_Sold]]</f>
        <v>15389.76</v>
      </c>
      <c r="L341" s="1">
        <f>(RawData[[#This Row],[Online_Sales_Percentage]]/100)*RawData[[#This Row],[Units_Sold]]</f>
        <v>16672.240000000002</v>
      </c>
      <c r="M341" s="7">
        <f>RawData[[#This Row],[Units_Sold_Offline]]*RawData[[#This Row],[Retail_Price]]</f>
        <v>2308464</v>
      </c>
      <c r="N341" s="6">
        <f>RawData[[#This Row],[Units_Sold_Online]]*RawData[[#This Row],[Retail_Price]]</f>
        <v>2500836.0000000005</v>
      </c>
    </row>
    <row r="342" spans="1:14" x14ac:dyDescent="0.25">
      <c r="A342" t="s">
        <v>24</v>
      </c>
      <c r="B342" t="s">
        <v>25</v>
      </c>
      <c r="C342" t="s">
        <v>12</v>
      </c>
      <c r="D342" t="s">
        <v>17</v>
      </c>
      <c r="E342" t="s">
        <v>13</v>
      </c>
      <c r="F342" t="s">
        <v>23</v>
      </c>
      <c r="G342">
        <v>5748</v>
      </c>
      <c r="H342">
        <v>287400</v>
      </c>
      <c r="I342">
        <v>77</v>
      </c>
      <c r="J342">
        <v>50</v>
      </c>
      <c r="K342" s="1">
        <f>((100-RawData[[#This Row],[Online_Sales_Percentage]])/100)*RawData[[#This Row],[Units_Sold]]</f>
        <v>1322.04</v>
      </c>
      <c r="L342" s="1">
        <f>(RawData[[#This Row],[Online_Sales_Percentage]]/100)*RawData[[#This Row],[Units_Sold]]</f>
        <v>4425.96</v>
      </c>
      <c r="M342" s="7">
        <f>RawData[[#This Row],[Units_Sold_Offline]]*RawData[[#This Row],[Retail_Price]]</f>
        <v>66102</v>
      </c>
      <c r="N342" s="6">
        <f>RawData[[#This Row],[Units_Sold_Online]]*RawData[[#This Row],[Retail_Price]]</f>
        <v>221298</v>
      </c>
    </row>
    <row r="343" spans="1:14" x14ac:dyDescent="0.25">
      <c r="A343" t="s">
        <v>36</v>
      </c>
      <c r="B343" t="s">
        <v>44</v>
      </c>
      <c r="C343" t="s">
        <v>12</v>
      </c>
      <c r="D343" t="s">
        <v>17</v>
      </c>
      <c r="E343" t="s">
        <v>18</v>
      </c>
      <c r="F343" t="s">
        <v>29</v>
      </c>
      <c r="G343">
        <v>35610</v>
      </c>
      <c r="H343">
        <v>8190300</v>
      </c>
      <c r="I343">
        <v>82</v>
      </c>
      <c r="J343">
        <v>230</v>
      </c>
      <c r="K343" s="1">
        <f>((100-RawData[[#This Row],[Online_Sales_Percentage]])/100)*RawData[[#This Row],[Units_Sold]]</f>
        <v>6409.8</v>
      </c>
      <c r="L343" s="1">
        <f>(RawData[[#This Row],[Online_Sales_Percentage]]/100)*RawData[[#This Row],[Units_Sold]]</f>
        <v>29200.199999999997</v>
      </c>
      <c r="M343" s="7">
        <f>RawData[[#This Row],[Units_Sold_Offline]]*RawData[[#This Row],[Retail_Price]]</f>
        <v>1474254</v>
      </c>
      <c r="N343" s="6">
        <f>RawData[[#This Row],[Units_Sold_Online]]*RawData[[#This Row],[Retail_Price]]</f>
        <v>6716045.9999999991</v>
      </c>
    </row>
    <row r="344" spans="1:14" x14ac:dyDescent="0.25">
      <c r="A344" t="s">
        <v>39</v>
      </c>
      <c r="B344" t="s">
        <v>11</v>
      </c>
      <c r="C344" t="s">
        <v>20</v>
      </c>
      <c r="D344" t="s">
        <v>21</v>
      </c>
      <c r="E344" t="s">
        <v>22</v>
      </c>
      <c r="F344" t="s">
        <v>29</v>
      </c>
      <c r="G344">
        <v>39308</v>
      </c>
      <c r="H344">
        <v>10613160</v>
      </c>
      <c r="I344">
        <v>82</v>
      </c>
      <c r="J344">
        <v>270</v>
      </c>
      <c r="K344" s="1">
        <f>((100-RawData[[#This Row],[Online_Sales_Percentage]])/100)*RawData[[#This Row],[Units_Sold]]</f>
        <v>7075.44</v>
      </c>
      <c r="L344" s="1">
        <f>(RawData[[#This Row],[Online_Sales_Percentage]]/100)*RawData[[#This Row],[Units_Sold]]</f>
        <v>32232.559999999998</v>
      </c>
      <c r="M344" s="7">
        <f>RawData[[#This Row],[Units_Sold_Offline]]*RawData[[#This Row],[Retail_Price]]</f>
        <v>1910368.7999999998</v>
      </c>
      <c r="N344" s="6">
        <f>RawData[[#This Row],[Units_Sold_Online]]*RawData[[#This Row],[Retail_Price]]</f>
        <v>8702791.1999999993</v>
      </c>
    </row>
    <row r="345" spans="1:14" x14ac:dyDescent="0.25">
      <c r="A345" t="s">
        <v>49</v>
      </c>
      <c r="B345" t="s">
        <v>44</v>
      </c>
      <c r="C345" t="s">
        <v>20</v>
      </c>
      <c r="D345" t="s">
        <v>34</v>
      </c>
      <c r="E345" t="s">
        <v>58</v>
      </c>
      <c r="F345" t="s">
        <v>23</v>
      </c>
      <c r="G345">
        <v>14492</v>
      </c>
      <c r="H345">
        <v>724600</v>
      </c>
      <c r="I345">
        <v>85</v>
      </c>
      <c r="J345">
        <v>50</v>
      </c>
      <c r="K345" s="1">
        <f>((100-RawData[[#This Row],[Online_Sales_Percentage]])/100)*RawData[[#This Row],[Units_Sold]]</f>
        <v>2173.7999999999997</v>
      </c>
      <c r="L345" s="1">
        <f>(RawData[[#This Row],[Online_Sales_Percentage]]/100)*RawData[[#This Row],[Units_Sold]]</f>
        <v>12318.199999999999</v>
      </c>
      <c r="M345" s="7">
        <f>RawData[[#This Row],[Units_Sold_Offline]]*RawData[[#This Row],[Retail_Price]]</f>
        <v>108689.99999999999</v>
      </c>
      <c r="N345" s="6">
        <f>RawData[[#This Row],[Units_Sold_Online]]*RawData[[#This Row],[Retail_Price]]</f>
        <v>615910</v>
      </c>
    </row>
    <row r="346" spans="1:14" x14ac:dyDescent="0.25">
      <c r="A346" t="s">
        <v>41</v>
      </c>
      <c r="B346" t="s">
        <v>11</v>
      </c>
      <c r="C346" t="s">
        <v>20</v>
      </c>
      <c r="D346" t="s">
        <v>34</v>
      </c>
      <c r="E346" t="s">
        <v>58</v>
      </c>
      <c r="F346" t="s">
        <v>15</v>
      </c>
      <c r="G346">
        <v>22409</v>
      </c>
      <c r="H346">
        <v>2240900</v>
      </c>
      <c r="I346">
        <v>88</v>
      </c>
      <c r="J346">
        <v>100</v>
      </c>
      <c r="K346" s="1">
        <f>((100-RawData[[#This Row],[Online_Sales_Percentage]])/100)*RawData[[#This Row],[Units_Sold]]</f>
        <v>2689.08</v>
      </c>
      <c r="L346" s="1">
        <f>(RawData[[#This Row],[Online_Sales_Percentage]]/100)*RawData[[#This Row],[Units_Sold]]</f>
        <v>19719.920000000002</v>
      </c>
      <c r="M346" s="7">
        <f>RawData[[#This Row],[Units_Sold_Offline]]*RawData[[#This Row],[Retail_Price]]</f>
        <v>268908</v>
      </c>
      <c r="N346" s="6">
        <f>RawData[[#This Row],[Units_Sold_Online]]*RawData[[#This Row],[Retail_Price]]</f>
        <v>1971992.0000000002</v>
      </c>
    </row>
    <row r="347" spans="1:14" x14ac:dyDescent="0.25">
      <c r="A347" t="s">
        <v>24</v>
      </c>
      <c r="B347" t="s">
        <v>40</v>
      </c>
      <c r="C347" t="s">
        <v>12</v>
      </c>
      <c r="D347" t="s">
        <v>13</v>
      </c>
      <c r="E347" t="s">
        <v>46</v>
      </c>
      <c r="F347" t="s">
        <v>23</v>
      </c>
      <c r="G347">
        <v>47159</v>
      </c>
      <c r="H347">
        <v>8488620</v>
      </c>
      <c r="I347">
        <v>63</v>
      </c>
      <c r="J347">
        <v>180</v>
      </c>
      <c r="K347" s="1">
        <f>((100-RawData[[#This Row],[Online_Sales_Percentage]])/100)*RawData[[#This Row],[Units_Sold]]</f>
        <v>17448.829999999998</v>
      </c>
      <c r="L347" s="1">
        <f>(RawData[[#This Row],[Online_Sales_Percentage]]/100)*RawData[[#This Row],[Units_Sold]]</f>
        <v>29710.170000000002</v>
      </c>
      <c r="M347" s="7">
        <f>RawData[[#This Row],[Units_Sold_Offline]]*RawData[[#This Row],[Retail_Price]]</f>
        <v>3140789.3999999994</v>
      </c>
      <c r="N347" s="6">
        <f>RawData[[#This Row],[Units_Sold_Online]]*RawData[[#This Row],[Retail_Price]]</f>
        <v>5347830.6000000006</v>
      </c>
    </row>
    <row r="348" spans="1:14" x14ac:dyDescent="0.25">
      <c r="A348" t="s">
        <v>42</v>
      </c>
      <c r="B348" t="s">
        <v>43</v>
      </c>
      <c r="C348" t="s">
        <v>26</v>
      </c>
      <c r="D348" t="s">
        <v>53</v>
      </c>
      <c r="E348" t="s">
        <v>54</v>
      </c>
      <c r="F348" t="s">
        <v>15</v>
      </c>
      <c r="G348">
        <v>15441</v>
      </c>
      <c r="H348">
        <v>1389690</v>
      </c>
      <c r="I348">
        <v>69</v>
      </c>
      <c r="J348">
        <v>90</v>
      </c>
      <c r="K348" s="1">
        <f>((100-RawData[[#This Row],[Online_Sales_Percentage]])/100)*RawData[[#This Row],[Units_Sold]]</f>
        <v>4786.71</v>
      </c>
      <c r="L348" s="1">
        <f>(RawData[[#This Row],[Online_Sales_Percentage]]/100)*RawData[[#This Row],[Units_Sold]]</f>
        <v>10654.289999999999</v>
      </c>
      <c r="M348" s="7">
        <f>RawData[[#This Row],[Units_Sold_Offline]]*RawData[[#This Row],[Retail_Price]]</f>
        <v>430803.9</v>
      </c>
      <c r="N348" s="6">
        <f>RawData[[#This Row],[Units_Sold_Online]]*RawData[[#This Row],[Retail_Price]]</f>
        <v>958886.09999999986</v>
      </c>
    </row>
    <row r="349" spans="1:14" x14ac:dyDescent="0.25">
      <c r="A349" t="s">
        <v>19</v>
      </c>
      <c r="B349" t="s">
        <v>44</v>
      </c>
      <c r="C349" t="s">
        <v>12</v>
      </c>
      <c r="D349" t="s">
        <v>31</v>
      </c>
      <c r="E349" t="s">
        <v>45</v>
      </c>
      <c r="F349" t="s">
        <v>23</v>
      </c>
      <c r="G349">
        <v>22124</v>
      </c>
      <c r="H349">
        <v>4203560</v>
      </c>
      <c r="I349">
        <v>66</v>
      </c>
      <c r="J349">
        <v>190</v>
      </c>
      <c r="K349" s="1">
        <f>((100-RawData[[#This Row],[Online_Sales_Percentage]])/100)*RawData[[#This Row],[Units_Sold]]</f>
        <v>7522.1600000000008</v>
      </c>
      <c r="L349" s="1">
        <f>(RawData[[#This Row],[Online_Sales_Percentage]]/100)*RawData[[#This Row],[Units_Sold]]</f>
        <v>14601.84</v>
      </c>
      <c r="M349" s="7">
        <f>RawData[[#This Row],[Units_Sold_Offline]]*RawData[[#This Row],[Retail_Price]]</f>
        <v>1429210.4000000001</v>
      </c>
      <c r="N349" s="6">
        <f>RawData[[#This Row],[Units_Sold_Online]]*RawData[[#This Row],[Retail_Price]]</f>
        <v>2774349.6</v>
      </c>
    </row>
    <row r="350" spans="1:14" x14ac:dyDescent="0.25">
      <c r="A350" t="s">
        <v>36</v>
      </c>
      <c r="B350" t="s">
        <v>59</v>
      </c>
      <c r="C350" t="s">
        <v>20</v>
      </c>
      <c r="D350" t="s">
        <v>34</v>
      </c>
      <c r="E350" t="s">
        <v>35</v>
      </c>
      <c r="F350" t="s">
        <v>23</v>
      </c>
      <c r="G350">
        <v>42975</v>
      </c>
      <c r="H350">
        <v>8165250</v>
      </c>
      <c r="I350">
        <v>51</v>
      </c>
      <c r="J350">
        <v>190</v>
      </c>
      <c r="K350" s="1">
        <f>((100-RawData[[#This Row],[Online_Sales_Percentage]])/100)*RawData[[#This Row],[Units_Sold]]</f>
        <v>21057.75</v>
      </c>
      <c r="L350" s="1">
        <f>(RawData[[#This Row],[Online_Sales_Percentage]]/100)*RawData[[#This Row],[Units_Sold]]</f>
        <v>21917.25</v>
      </c>
      <c r="M350" s="7">
        <f>RawData[[#This Row],[Units_Sold_Offline]]*RawData[[#This Row],[Retail_Price]]</f>
        <v>4000972.5</v>
      </c>
      <c r="N350" s="6">
        <f>RawData[[#This Row],[Units_Sold_Online]]*RawData[[#This Row],[Retail_Price]]</f>
        <v>4164277.5</v>
      </c>
    </row>
    <row r="351" spans="1:14" x14ac:dyDescent="0.25">
      <c r="A351" t="s">
        <v>52</v>
      </c>
      <c r="B351" t="s">
        <v>43</v>
      </c>
      <c r="C351" t="s">
        <v>20</v>
      </c>
      <c r="D351" t="s">
        <v>21</v>
      </c>
      <c r="E351" t="s">
        <v>37</v>
      </c>
      <c r="F351" t="s">
        <v>23</v>
      </c>
      <c r="G351">
        <v>31132</v>
      </c>
      <c r="H351">
        <v>9339600</v>
      </c>
      <c r="I351">
        <v>72</v>
      </c>
      <c r="J351">
        <v>300</v>
      </c>
      <c r="K351" s="1">
        <f>((100-RawData[[#This Row],[Online_Sales_Percentage]])/100)*RawData[[#This Row],[Units_Sold]]</f>
        <v>8716.9600000000009</v>
      </c>
      <c r="L351" s="1">
        <f>(RawData[[#This Row],[Online_Sales_Percentage]]/100)*RawData[[#This Row],[Units_Sold]]</f>
        <v>22415.040000000001</v>
      </c>
      <c r="M351" s="7">
        <f>RawData[[#This Row],[Units_Sold_Offline]]*RawData[[#This Row],[Retail_Price]]</f>
        <v>2615088.0000000005</v>
      </c>
      <c r="N351" s="6">
        <f>RawData[[#This Row],[Units_Sold_Online]]*RawData[[#This Row],[Retail_Price]]</f>
        <v>6724512</v>
      </c>
    </row>
    <row r="352" spans="1:14" x14ac:dyDescent="0.25">
      <c r="A352" t="s">
        <v>52</v>
      </c>
      <c r="B352" t="s">
        <v>25</v>
      </c>
      <c r="C352" t="s">
        <v>20</v>
      </c>
      <c r="D352" t="s">
        <v>34</v>
      </c>
      <c r="E352" t="s">
        <v>58</v>
      </c>
      <c r="F352" t="s">
        <v>29</v>
      </c>
      <c r="G352">
        <v>33233</v>
      </c>
      <c r="H352">
        <v>1993980</v>
      </c>
      <c r="I352">
        <v>79</v>
      </c>
      <c r="J352">
        <v>60</v>
      </c>
      <c r="K352" s="1">
        <f>((100-RawData[[#This Row],[Online_Sales_Percentage]])/100)*RawData[[#This Row],[Units_Sold]]</f>
        <v>6978.9299999999994</v>
      </c>
      <c r="L352" s="1">
        <f>(RawData[[#This Row],[Online_Sales_Percentage]]/100)*RawData[[#This Row],[Units_Sold]]</f>
        <v>26254.07</v>
      </c>
      <c r="M352" s="7">
        <f>RawData[[#This Row],[Units_Sold_Offline]]*RawData[[#This Row],[Retail_Price]]</f>
        <v>418735.8</v>
      </c>
      <c r="N352" s="6">
        <f>RawData[[#This Row],[Units_Sold_Online]]*RawData[[#This Row],[Retail_Price]]</f>
        <v>1575244.2</v>
      </c>
    </row>
    <row r="353" spans="1:14" x14ac:dyDescent="0.25">
      <c r="A353" t="s">
        <v>49</v>
      </c>
      <c r="B353" t="s">
        <v>33</v>
      </c>
      <c r="C353" t="s">
        <v>26</v>
      </c>
      <c r="D353" t="s">
        <v>61</v>
      </c>
      <c r="E353" t="s">
        <v>66</v>
      </c>
      <c r="F353" t="s">
        <v>15</v>
      </c>
      <c r="G353">
        <v>37977</v>
      </c>
      <c r="H353">
        <v>5316780</v>
      </c>
      <c r="I353">
        <v>63</v>
      </c>
      <c r="J353">
        <v>140</v>
      </c>
      <c r="K353" s="1">
        <f>((100-RawData[[#This Row],[Online_Sales_Percentage]])/100)*RawData[[#This Row],[Units_Sold]]</f>
        <v>14051.49</v>
      </c>
      <c r="L353" s="1">
        <f>(RawData[[#This Row],[Online_Sales_Percentage]]/100)*RawData[[#This Row],[Units_Sold]]</f>
        <v>23925.51</v>
      </c>
      <c r="M353" s="7">
        <f>RawData[[#This Row],[Units_Sold_Offline]]*RawData[[#This Row],[Retail_Price]]</f>
        <v>1967208.5999999999</v>
      </c>
      <c r="N353" s="6">
        <f>RawData[[#This Row],[Units_Sold_Online]]*RawData[[#This Row],[Retail_Price]]</f>
        <v>3349571.4</v>
      </c>
    </row>
    <row r="354" spans="1:14" x14ac:dyDescent="0.25">
      <c r="A354" t="s">
        <v>38</v>
      </c>
      <c r="B354" t="s">
        <v>25</v>
      </c>
      <c r="C354" t="s">
        <v>12</v>
      </c>
      <c r="D354" t="s">
        <v>13</v>
      </c>
      <c r="E354" t="s">
        <v>46</v>
      </c>
      <c r="F354" t="s">
        <v>29</v>
      </c>
      <c r="G354">
        <v>23761</v>
      </c>
      <c r="H354">
        <v>4276980</v>
      </c>
      <c r="I354">
        <v>58</v>
      </c>
      <c r="J354">
        <v>180</v>
      </c>
      <c r="K354" s="1">
        <f>((100-RawData[[#This Row],[Online_Sales_Percentage]])/100)*RawData[[#This Row],[Units_Sold]]</f>
        <v>9979.619999999999</v>
      </c>
      <c r="L354" s="1">
        <f>(RawData[[#This Row],[Online_Sales_Percentage]]/100)*RawData[[#This Row],[Units_Sold]]</f>
        <v>13781.38</v>
      </c>
      <c r="M354" s="7">
        <f>RawData[[#This Row],[Units_Sold_Offline]]*RawData[[#This Row],[Retail_Price]]</f>
        <v>1796331.5999999999</v>
      </c>
      <c r="N354" s="6">
        <f>RawData[[#This Row],[Units_Sold_Online]]*RawData[[#This Row],[Retail_Price]]</f>
        <v>2480648.4</v>
      </c>
    </row>
    <row r="355" spans="1:14" x14ac:dyDescent="0.25">
      <c r="A355" t="s">
        <v>16</v>
      </c>
      <c r="B355" t="s">
        <v>59</v>
      </c>
      <c r="C355" t="s">
        <v>12</v>
      </c>
      <c r="D355" t="s">
        <v>17</v>
      </c>
      <c r="E355" t="s">
        <v>18</v>
      </c>
      <c r="F355" t="s">
        <v>23</v>
      </c>
      <c r="G355">
        <v>33515</v>
      </c>
      <c r="H355">
        <v>7038150</v>
      </c>
      <c r="I355">
        <v>79</v>
      </c>
      <c r="J355">
        <v>210</v>
      </c>
      <c r="K355" s="1">
        <f>((100-RawData[[#This Row],[Online_Sales_Percentage]])/100)*RawData[[#This Row],[Units_Sold]]</f>
        <v>7038.15</v>
      </c>
      <c r="L355" s="1">
        <f>(RawData[[#This Row],[Online_Sales_Percentage]]/100)*RawData[[#This Row],[Units_Sold]]</f>
        <v>26476.850000000002</v>
      </c>
      <c r="M355" s="7">
        <f>RawData[[#This Row],[Units_Sold_Offline]]*RawData[[#This Row],[Retail_Price]]</f>
        <v>1478011.5</v>
      </c>
      <c r="N355" s="6">
        <f>RawData[[#This Row],[Units_Sold_Online]]*RawData[[#This Row],[Retail_Price]]</f>
        <v>5560138.5</v>
      </c>
    </row>
    <row r="356" spans="1:14" x14ac:dyDescent="0.25">
      <c r="A356" t="s">
        <v>24</v>
      </c>
      <c r="B356" t="s">
        <v>33</v>
      </c>
      <c r="C356" t="s">
        <v>26</v>
      </c>
      <c r="D356" t="s">
        <v>27</v>
      </c>
      <c r="E356" t="s">
        <v>28</v>
      </c>
      <c r="F356" t="s">
        <v>29</v>
      </c>
      <c r="G356">
        <v>6901</v>
      </c>
      <c r="H356">
        <v>1311190</v>
      </c>
      <c r="I356">
        <v>85</v>
      </c>
      <c r="J356">
        <v>190</v>
      </c>
      <c r="K356" s="1">
        <f>((100-RawData[[#This Row],[Online_Sales_Percentage]])/100)*RawData[[#This Row],[Units_Sold]]</f>
        <v>1035.1499999999999</v>
      </c>
      <c r="L356" s="1">
        <f>(RawData[[#This Row],[Online_Sales_Percentage]]/100)*RawData[[#This Row],[Units_Sold]]</f>
        <v>5865.8499999999995</v>
      </c>
      <c r="M356" s="7">
        <f>RawData[[#This Row],[Units_Sold_Offline]]*RawData[[#This Row],[Retail_Price]]</f>
        <v>196678.49999999997</v>
      </c>
      <c r="N356" s="6">
        <f>RawData[[#This Row],[Units_Sold_Online]]*RawData[[#This Row],[Retail_Price]]</f>
        <v>1114511.5</v>
      </c>
    </row>
    <row r="357" spans="1:14" x14ac:dyDescent="0.25">
      <c r="A357" t="s">
        <v>42</v>
      </c>
      <c r="B357" t="s">
        <v>25</v>
      </c>
      <c r="C357" t="s">
        <v>12</v>
      </c>
      <c r="D357" t="s">
        <v>31</v>
      </c>
      <c r="E357" t="s">
        <v>32</v>
      </c>
      <c r="F357" t="s">
        <v>29</v>
      </c>
      <c r="G357">
        <v>14683</v>
      </c>
      <c r="H357">
        <v>1321470</v>
      </c>
      <c r="I357">
        <v>77</v>
      </c>
      <c r="J357">
        <v>90</v>
      </c>
      <c r="K357" s="1">
        <f>((100-RawData[[#This Row],[Online_Sales_Percentage]])/100)*RawData[[#This Row],[Units_Sold]]</f>
        <v>3377.09</v>
      </c>
      <c r="L357" s="1">
        <f>(RawData[[#This Row],[Online_Sales_Percentage]]/100)*RawData[[#This Row],[Units_Sold]]</f>
        <v>11305.91</v>
      </c>
      <c r="M357" s="7">
        <f>RawData[[#This Row],[Units_Sold_Offline]]*RawData[[#This Row],[Retail_Price]]</f>
        <v>303938.10000000003</v>
      </c>
      <c r="N357" s="6">
        <f>RawData[[#This Row],[Units_Sold_Online]]*RawData[[#This Row],[Retail_Price]]</f>
        <v>1017531.9</v>
      </c>
    </row>
    <row r="358" spans="1:14" x14ac:dyDescent="0.25">
      <c r="A358" t="s">
        <v>42</v>
      </c>
      <c r="B358" t="s">
        <v>33</v>
      </c>
      <c r="C358" t="s">
        <v>20</v>
      </c>
      <c r="D358" t="s">
        <v>34</v>
      </c>
      <c r="E358" t="s">
        <v>35</v>
      </c>
      <c r="F358" t="s">
        <v>23</v>
      </c>
      <c r="G358">
        <v>46881</v>
      </c>
      <c r="H358">
        <v>9376200</v>
      </c>
      <c r="I358">
        <v>61</v>
      </c>
      <c r="J358">
        <v>200</v>
      </c>
      <c r="K358" s="1">
        <f>((100-RawData[[#This Row],[Online_Sales_Percentage]])/100)*RawData[[#This Row],[Units_Sold]]</f>
        <v>18283.59</v>
      </c>
      <c r="L358" s="1">
        <f>(RawData[[#This Row],[Online_Sales_Percentage]]/100)*RawData[[#This Row],[Units_Sold]]</f>
        <v>28597.41</v>
      </c>
      <c r="M358" s="7">
        <f>RawData[[#This Row],[Units_Sold_Offline]]*RawData[[#This Row],[Retail_Price]]</f>
        <v>3656718</v>
      </c>
      <c r="N358" s="6">
        <f>RawData[[#This Row],[Units_Sold_Online]]*RawData[[#This Row],[Retail_Price]]</f>
        <v>5719482</v>
      </c>
    </row>
    <row r="359" spans="1:14" x14ac:dyDescent="0.25">
      <c r="A359" t="s">
        <v>19</v>
      </c>
      <c r="B359" t="s">
        <v>25</v>
      </c>
      <c r="C359" t="s">
        <v>12</v>
      </c>
      <c r="D359" t="s">
        <v>31</v>
      </c>
      <c r="E359" t="s">
        <v>45</v>
      </c>
      <c r="F359" t="s">
        <v>15</v>
      </c>
      <c r="G359">
        <v>10283</v>
      </c>
      <c r="H359">
        <v>1748110</v>
      </c>
      <c r="I359">
        <v>90</v>
      </c>
      <c r="J359">
        <v>170</v>
      </c>
      <c r="K359" s="1">
        <f>((100-RawData[[#This Row],[Online_Sales_Percentage]])/100)*RawData[[#This Row],[Units_Sold]]</f>
        <v>1028.3</v>
      </c>
      <c r="L359" s="1">
        <f>(RawData[[#This Row],[Online_Sales_Percentage]]/100)*RawData[[#This Row],[Units_Sold]]</f>
        <v>9254.7000000000007</v>
      </c>
      <c r="M359" s="7">
        <f>RawData[[#This Row],[Units_Sold_Offline]]*RawData[[#This Row],[Retail_Price]]</f>
        <v>174811</v>
      </c>
      <c r="N359" s="6">
        <f>RawData[[#This Row],[Units_Sold_Online]]*RawData[[#This Row],[Retail_Price]]</f>
        <v>1573299.0000000002</v>
      </c>
    </row>
    <row r="360" spans="1:14" x14ac:dyDescent="0.25">
      <c r="A360" t="s">
        <v>30</v>
      </c>
      <c r="B360" t="s">
        <v>40</v>
      </c>
      <c r="C360" t="s">
        <v>20</v>
      </c>
      <c r="D360" t="s">
        <v>47</v>
      </c>
      <c r="E360" t="s">
        <v>48</v>
      </c>
      <c r="F360" t="s">
        <v>29</v>
      </c>
      <c r="G360">
        <v>42546</v>
      </c>
      <c r="H360">
        <v>12338340</v>
      </c>
      <c r="I360">
        <v>82</v>
      </c>
      <c r="J360">
        <v>290</v>
      </c>
      <c r="K360" s="1">
        <f>((100-RawData[[#This Row],[Online_Sales_Percentage]])/100)*RawData[[#This Row],[Units_Sold]]</f>
        <v>7658.28</v>
      </c>
      <c r="L360" s="1">
        <f>(RawData[[#This Row],[Online_Sales_Percentage]]/100)*RawData[[#This Row],[Units_Sold]]</f>
        <v>34887.72</v>
      </c>
      <c r="M360" s="7">
        <f>RawData[[#This Row],[Units_Sold_Offline]]*RawData[[#This Row],[Retail_Price]]</f>
        <v>2220901.1999999997</v>
      </c>
      <c r="N360" s="6">
        <f>RawData[[#This Row],[Units_Sold_Online]]*RawData[[#This Row],[Retail_Price]]</f>
        <v>10117438.800000001</v>
      </c>
    </row>
    <row r="361" spans="1:14" x14ac:dyDescent="0.25">
      <c r="A361" t="s">
        <v>38</v>
      </c>
      <c r="B361" t="s">
        <v>59</v>
      </c>
      <c r="C361" t="s">
        <v>12</v>
      </c>
      <c r="D361" t="s">
        <v>17</v>
      </c>
      <c r="E361" t="s">
        <v>13</v>
      </c>
      <c r="F361" t="s">
        <v>29</v>
      </c>
      <c r="G361">
        <v>34149</v>
      </c>
      <c r="H361">
        <v>9220230</v>
      </c>
      <c r="I361">
        <v>66</v>
      </c>
      <c r="J361">
        <v>270</v>
      </c>
      <c r="K361" s="1">
        <f>((100-RawData[[#This Row],[Online_Sales_Percentage]])/100)*RawData[[#This Row],[Units_Sold]]</f>
        <v>11610.660000000002</v>
      </c>
      <c r="L361" s="1">
        <f>(RawData[[#This Row],[Online_Sales_Percentage]]/100)*RawData[[#This Row],[Units_Sold]]</f>
        <v>22538.34</v>
      </c>
      <c r="M361" s="7">
        <f>RawData[[#This Row],[Units_Sold_Offline]]*RawData[[#This Row],[Retail_Price]]</f>
        <v>3134878.2000000007</v>
      </c>
      <c r="N361" s="6">
        <f>RawData[[#This Row],[Units_Sold_Online]]*RawData[[#This Row],[Retail_Price]]</f>
        <v>6085351.7999999998</v>
      </c>
    </row>
    <row r="362" spans="1:14" x14ac:dyDescent="0.25">
      <c r="A362" t="s">
        <v>16</v>
      </c>
      <c r="B362" t="s">
        <v>11</v>
      </c>
      <c r="C362" t="s">
        <v>26</v>
      </c>
      <c r="D362" t="s">
        <v>27</v>
      </c>
      <c r="E362" t="s">
        <v>28</v>
      </c>
      <c r="F362" t="s">
        <v>29</v>
      </c>
      <c r="G362">
        <v>9058</v>
      </c>
      <c r="H362">
        <v>1992760</v>
      </c>
      <c r="I362">
        <v>67</v>
      </c>
      <c r="J362">
        <v>220</v>
      </c>
      <c r="K362" s="1">
        <f>((100-RawData[[#This Row],[Online_Sales_Percentage]])/100)*RawData[[#This Row],[Units_Sold]]</f>
        <v>2989.1400000000003</v>
      </c>
      <c r="L362" s="1">
        <f>(RawData[[#This Row],[Online_Sales_Percentage]]/100)*RawData[[#This Row],[Units_Sold]]</f>
        <v>6068.8600000000006</v>
      </c>
      <c r="M362" s="7">
        <f>RawData[[#This Row],[Units_Sold_Offline]]*RawData[[#This Row],[Retail_Price]]</f>
        <v>657610.80000000005</v>
      </c>
      <c r="N362" s="6">
        <f>RawData[[#This Row],[Units_Sold_Online]]*RawData[[#This Row],[Retail_Price]]</f>
        <v>1335149.2000000002</v>
      </c>
    </row>
    <row r="363" spans="1:14" x14ac:dyDescent="0.25">
      <c r="A363" t="s">
        <v>52</v>
      </c>
      <c r="B363" t="s">
        <v>40</v>
      </c>
      <c r="C363" t="s">
        <v>20</v>
      </c>
      <c r="D363" t="s">
        <v>34</v>
      </c>
      <c r="E363" t="s">
        <v>58</v>
      </c>
      <c r="F363" t="s">
        <v>29</v>
      </c>
      <c r="G363">
        <v>21220</v>
      </c>
      <c r="H363">
        <v>2970800</v>
      </c>
      <c r="I363">
        <v>66</v>
      </c>
      <c r="J363">
        <v>140</v>
      </c>
      <c r="K363" s="1">
        <f>((100-RawData[[#This Row],[Online_Sales_Percentage]])/100)*RawData[[#This Row],[Units_Sold]]</f>
        <v>7214.8</v>
      </c>
      <c r="L363" s="1">
        <f>(RawData[[#This Row],[Online_Sales_Percentage]]/100)*RawData[[#This Row],[Units_Sold]]</f>
        <v>14005.2</v>
      </c>
      <c r="M363" s="7">
        <f>RawData[[#This Row],[Units_Sold_Offline]]*RawData[[#This Row],[Retail_Price]]</f>
        <v>1010072</v>
      </c>
      <c r="N363" s="6">
        <f>RawData[[#This Row],[Units_Sold_Online]]*RawData[[#This Row],[Retail_Price]]</f>
        <v>1960728</v>
      </c>
    </row>
    <row r="364" spans="1:14" x14ac:dyDescent="0.25">
      <c r="A364" t="s">
        <v>30</v>
      </c>
      <c r="B364" t="s">
        <v>40</v>
      </c>
      <c r="C364" t="s">
        <v>26</v>
      </c>
      <c r="D364" t="s">
        <v>50</v>
      </c>
      <c r="E364" t="s">
        <v>51</v>
      </c>
      <c r="F364" t="s">
        <v>29</v>
      </c>
      <c r="G364">
        <v>18939</v>
      </c>
      <c r="H364">
        <v>4355970</v>
      </c>
      <c r="I364">
        <v>78</v>
      </c>
      <c r="J364">
        <v>230</v>
      </c>
      <c r="K364" s="1">
        <f>((100-RawData[[#This Row],[Online_Sales_Percentage]])/100)*RawData[[#This Row],[Units_Sold]]</f>
        <v>4166.58</v>
      </c>
      <c r="L364" s="1">
        <f>(RawData[[#This Row],[Online_Sales_Percentage]]/100)*RawData[[#This Row],[Units_Sold]]</f>
        <v>14772.42</v>
      </c>
      <c r="M364" s="7">
        <f>RawData[[#This Row],[Units_Sold_Offline]]*RawData[[#This Row],[Retail_Price]]</f>
        <v>958313.4</v>
      </c>
      <c r="N364" s="6">
        <f>RawData[[#This Row],[Units_Sold_Online]]*RawData[[#This Row],[Retail_Price]]</f>
        <v>3397656.6</v>
      </c>
    </row>
    <row r="365" spans="1:14" x14ac:dyDescent="0.25">
      <c r="A365" t="s">
        <v>39</v>
      </c>
      <c r="B365" t="s">
        <v>44</v>
      </c>
      <c r="C365" t="s">
        <v>20</v>
      </c>
      <c r="D365" t="s">
        <v>47</v>
      </c>
      <c r="E365" t="s">
        <v>48</v>
      </c>
      <c r="F365" t="s">
        <v>23</v>
      </c>
      <c r="G365">
        <v>49117</v>
      </c>
      <c r="H365">
        <v>12279250</v>
      </c>
      <c r="I365">
        <v>77</v>
      </c>
      <c r="J365">
        <v>250</v>
      </c>
      <c r="K365" s="1">
        <f>((100-RawData[[#This Row],[Online_Sales_Percentage]])/100)*RawData[[#This Row],[Units_Sold]]</f>
        <v>11296.91</v>
      </c>
      <c r="L365" s="1">
        <f>(RawData[[#This Row],[Online_Sales_Percentage]]/100)*RawData[[#This Row],[Units_Sold]]</f>
        <v>37820.090000000004</v>
      </c>
      <c r="M365" s="7">
        <f>RawData[[#This Row],[Units_Sold_Offline]]*RawData[[#This Row],[Retail_Price]]</f>
        <v>2824227.5</v>
      </c>
      <c r="N365" s="6">
        <f>RawData[[#This Row],[Units_Sold_Online]]*RawData[[#This Row],[Retail_Price]]</f>
        <v>9455022.5000000019</v>
      </c>
    </row>
    <row r="366" spans="1:14" x14ac:dyDescent="0.25">
      <c r="A366" t="s">
        <v>41</v>
      </c>
      <c r="B366" t="s">
        <v>25</v>
      </c>
      <c r="C366" t="s">
        <v>26</v>
      </c>
      <c r="D366" t="s">
        <v>53</v>
      </c>
      <c r="E366" t="s">
        <v>60</v>
      </c>
      <c r="F366" t="s">
        <v>23</v>
      </c>
      <c r="G366">
        <v>22363</v>
      </c>
      <c r="H366">
        <v>2236300</v>
      </c>
      <c r="I366">
        <v>56</v>
      </c>
      <c r="J366">
        <v>100</v>
      </c>
      <c r="K366" s="1">
        <f>((100-RawData[[#This Row],[Online_Sales_Percentage]])/100)*RawData[[#This Row],[Units_Sold]]</f>
        <v>9839.7199999999993</v>
      </c>
      <c r="L366" s="1">
        <f>(RawData[[#This Row],[Online_Sales_Percentage]]/100)*RawData[[#This Row],[Units_Sold]]</f>
        <v>12523.28</v>
      </c>
      <c r="M366" s="7">
        <f>RawData[[#This Row],[Units_Sold_Offline]]*RawData[[#This Row],[Retail_Price]]</f>
        <v>983971.99999999988</v>
      </c>
      <c r="N366" s="6">
        <f>RawData[[#This Row],[Units_Sold_Online]]*RawData[[#This Row],[Retail_Price]]</f>
        <v>1252328</v>
      </c>
    </row>
    <row r="367" spans="1:14" x14ac:dyDescent="0.25">
      <c r="A367" t="s">
        <v>19</v>
      </c>
      <c r="B367" t="s">
        <v>25</v>
      </c>
      <c r="C367" t="s">
        <v>20</v>
      </c>
      <c r="D367" t="s">
        <v>21</v>
      </c>
      <c r="E367" t="s">
        <v>37</v>
      </c>
      <c r="F367" t="s">
        <v>29</v>
      </c>
      <c r="G367">
        <v>36093</v>
      </c>
      <c r="H367">
        <v>3248370</v>
      </c>
      <c r="I367">
        <v>80</v>
      </c>
      <c r="J367">
        <v>90</v>
      </c>
      <c r="K367" s="1">
        <f>((100-RawData[[#This Row],[Online_Sales_Percentage]])/100)*RawData[[#This Row],[Units_Sold]]</f>
        <v>7218.6</v>
      </c>
      <c r="L367" s="1">
        <f>(RawData[[#This Row],[Online_Sales_Percentage]]/100)*RawData[[#This Row],[Units_Sold]]</f>
        <v>28874.400000000001</v>
      </c>
      <c r="M367" s="7">
        <f>RawData[[#This Row],[Units_Sold_Offline]]*RawData[[#This Row],[Retail_Price]]</f>
        <v>649674</v>
      </c>
      <c r="N367" s="6">
        <f>RawData[[#This Row],[Units_Sold_Online]]*RawData[[#This Row],[Retail_Price]]</f>
        <v>2598696</v>
      </c>
    </row>
    <row r="368" spans="1:14" x14ac:dyDescent="0.25">
      <c r="A368" t="s">
        <v>24</v>
      </c>
      <c r="B368" t="s">
        <v>40</v>
      </c>
      <c r="C368" t="s">
        <v>20</v>
      </c>
      <c r="D368" t="s">
        <v>21</v>
      </c>
      <c r="E368" t="s">
        <v>37</v>
      </c>
      <c r="F368" t="s">
        <v>23</v>
      </c>
      <c r="G368">
        <v>29938</v>
      </c>
      <c r="H368">
        <v>4191320</v>
      </c>
      <c r="I368">
        <v>82</v>
      </c>
      <c r="J368">
        <v>140</v>
      </c>
      <c r="K368" s="1">
        <f>((100-RawData[[#This Row],[Online_Sales_Percentage]])/100)*RawData[[#This Row],[Units_Sold]]</f>
        <v>5388.84</v>
      </c>
      <c r="L368" s="1">
        <f>(RawData[[#This Row],[Online_Sales_Percentage]]/100)*RawData[[#This Row],[Units_Sold]]</f>
        <v>24549.16</v>
      </c>
      <c r="M368" s="7">
        <f>RawData[[#This Row],[Units_Sold_Offline]]*RawData[[#This Row],[Retail_Price]]</f>
        <v>754437.6</v>
      </c>
      <c r="N368" s="6">
        <f>RawData[[#This Row],[Units_Sold_Online]]*RawData[[#This Row],[Retail_Price]]</f>
        <v>3436882.4</v>
      </c>
    </row>
    <row r="369" spans="1:14" x14ac:dyDescent="0.25">
      <c r="A369" t="s">
        <v>24</v>
      </c>
      <c r="B369" t="s">
        <v>11</v>
      </c>
      <c r="C369" t="s">
        <v>26</v>
      </c>
      <c r="D369" t="s">
        <v>61</v>
      </c>
      <c r="E369" t="s">
        <v>66</v>
      </c>
      <c r="F369" t="s">
        <v>15</v>
      </c>
      <c r="G369">
        <v>29603</v>
      </c>
      <c r="H369">
        <v>3552360</v>
      </c>
      <c r="I369">
        <v>86</v>
      </c>
      <c r="J369">
        <v>120</v>
      </c>
      <c r="K369" s="1">
        <f>((100-RawData[[#This Row],[Online_Sales_Percentage]])/100)*RawData[[#This Row],[Units_Sold]]</f>
        <v>4144.42</v>
      </c>
      <c r="L369" s="1">
        <f>(RawData[[#This Row],[Online_Sales_Percentage]]/100)*RawData[[#This Row],[Units_Sold]]</f>
        <v>25458.579999999998</v>
      </c>
      <c r="M369" s="7">
        <f>RawData[[#This Row],[Units_Sold_Offline]]*RawData[[#This Row],[Retail_Price]]</f>
        <v>497330.4</v>
      </c>
      <c r="N369" s="6">
        <f>RawData[[#This Row],[Units_Sold_Online]]*RawData[[#This Row],[Retail_Price]]</f>
        <v>3055029.5999999996</v>
      </c>
    </row>
    <row r="370" spans="1:14" x14ac:dyDescent="0.25">
      <c r="A370" t="s">
        <v>16</v>
      </c>
      <c r="B370" t="s">
        <v>59</v>
      </c>
      <c r="C370" t="s">
        <v>20</v>
      </c>
      <c r="D370" t="s">
        <v>21</v>
      </c>
      <c r="E370" t="s">
        <v>37</v>
      </c>
      <c r="F370" t="s">
        <v>15</v>
      </c>
      <c r="G370">
        <v>5028</v>
      </c>
      <c r="H370">
        <v>1458120</v>
      </c>
      <c r="I370">
        <v>61</v>
      </c>
      <c r="J370">
        <v>290</v>
      </c>
      <c r="K370" s="1">
        <f>((100-RawData[[#This Row],[Online_Sales_Percentage]])/100)*RawData[[#This Row],[Units_Sold]]</f>
        <v>1960.92</v>
      </c>
      <c r="L370" s="1">
        <f>(RawData[[#This Row],[Online_Sales_Percentage]]/100)*RawData[[#This Row],[Units_Sold]]</f>
        <v>3067.08</v>
      </c>
      <c r="M370" s="7">
        <f>RawData[[#This Row],[Units_Sold_Offline]]*RawData[[#This Row],[Retail_Price]]</f>
        <v>568666.80000000005</v>
      </c>
      <c r="N370" s="6">
        <f>RawData[[#This Row],[Units_Sold_Online]]*RawData[[#This Row],[Retail_Price]]</f>
        <v>889453.2</v>
      </c>
    </row>
    <row r="371" spans="1:14" x14ac:dyDescent="0.25">
      <c r="A371" t="s">
        <v>36</v>
      </c>
      <c r="B371" t="s">
        <v>43</v>
      </c>
      <c r="C371" t="s">
        <v>12</v>
      </c>
      <c r="D371" t="s">
        <v>31</v>
      </c>
      <c r="E371" t="s">
        <v>45</v>
      </c>
      <c r="F371" t="s">
        <v>29</v>
      </c>
      <c r="G371">
        <v>27507</v>
      </c>
      <c r="H371">
        <v>5226330</v>
      </c>
      <c r="I371">
        <v>81</v>
      </c>
      <c r="J371">
        <v>190</v>
      </c>
      <c r="K371" s="1">
        <f>((100-RawData[[#This Row],[Online_Sales_Percentage]])/100)*RawData[[#This Row],[Units_Sold]]</f>
        <v>5226.33</v>
      </c>
      <c r="L371" s="1">
        <f>(RawData[[#This Row],[Online_Sales_Percentage]]/100)*RawData[[#This Row],[Units_Sold]]</f>
        <v>22280.670000000002</v>
      </c>
      <c r="M371" s="7">
        <f>RawData[[#This Row],[Units_Sold_Offline]]*RawData[[#This Row],[Retail_Price]]</f>
        <v>993002.7</v>
      </c>
      <c r="N371" s="6">
        <f>RawData[[#This Row],[Units_Sold_Online]]*RawData[[#This Row],[Retail_Price]]</f>
        <v>4233327.3000000007</v>
      </c>
    </row>
    <row r="372" spans="1:14" x14ac:dyDescent="0.25">
      <c r="A372" t="s">
        <v>39</v>
      </c>
      <c r="B372" t="s">
        <v>40</v>
      </c>
      <c r="C372" t="s">
        <v>26</v>
      </c>
      <c r="D372" t="s">
        <v>50</v>
      </c>
      <c r="E372" t="s">
        <v>63</v>
      </c>
      <c r="F372" t="s">
        <v>15</v>
      </c>
      <c r="G372">
        <v>46945</v>
      </c>
      <c r="H372">
        <v>2347250</v>
      </c>
      <c r="I372">
        <v>53</v>
      </c>
      <c r="J372">
        <v>50</v>
      </c>
      <c r="K372" s="1">
        <f>((100-RawData[[#This Row],[Online_Sales_Percentage]])/100)*RawData[[#This Row],[Units_Sold]]</f>
        <v>22064.149999999998</v>
      </c>
      <c r="L372" s="1">
        <f>(RawData[[#This Row],[Online_Sales_Percentage]]/100)*RawData[[#This Row],[Units_Sold]]</f>
        <v>24880.850000000002</v>
      </c>
      <c r="M372" s="7">
        <f>RawData[[#This Row],[Units_Sold_Offline]]*RawData[[#This Row],[Retail_Price]]</f>
        <v>1103207.5</v>
      </c>
      <c r="N372" s="6">
        <f>RawData[[#This Row],[Units_Sold_Online]]*RawData[[#This Row],[Retail_Price]]</f>
        <v>1244042.5</v>
      </c>
    </row>
    <row r="373" spans="1:14" x14ac:dyDescent="0.25">
      <c r="A373" t="s">
        <v>24</v>
      </c>
      <c r="B373" t="s">
        <v>40</v>
      </c>
      <c r="C373" t="s">
        <v>12</v>
      </c>
      <c r="D373" t="s">
        <v>17</v>
      </c>
      <c r="E373" t="s">
        <v>18</v>
      </c>
      <c r="F373" t="s">
        <v>23</v>
      </c>
      <c r="G373">
        <v>32757</v>
      </c>
      <c r="H373">
        <v>3603270</v>
      </c>
      <c r="I373">
        <v>73</v>
      </c>
      <c r="J373">
        <v>110</v>
      </c>
      <c r="K373" s="1">
        <f>((100-RawData[[#This Row],[Online_Sales_Percentage]])/100)*RawData[[#This Row],[Units_Sold]]</f>
        <v>8844.3900000000012</v>
      </c>
      <c r="L373" s="1">
        <f>(RawData[[#This Row],[Online_Sales_Percentage]]/100)*RawData[[#This Row],[Units_Sold]]</f>
        <v>23912.61</v>
      </c>
      <c r="M373" s="7">
        <f>RawData[[#This Row],[Units_Sold_Offline]]*RawData[[#This Row],[Retail_Price]]</f>
        <v>972882.90000000014</v>
      </c>
      <c r="N373" s="6">
        <f>RawData[[#This Row],[Units_Sold_Online]]*RawData[[#This Row],[Retail_Price]]</f>
        <v>2630387.1</v>
      </c>
    </row>
    <row r="374" spans="1:14" x14ac:dyDescent="0.25">
      <c r="A374" t="s">
        <v>30</v>
      </c>
      <c r="B374" t="s">
        <v>25</v>
      </c>
      <c r="C374" t="s">
        <v>12</v>
      </c>
      <c r="D374" t="s">
        <v>13</v>
      </c>
      <c r="E374" t="s">
        <v>14</v>
      </c>
      <c r="F374" t="s">
        <v>15</v>
      </c>
      <c r="G374">
        <v>38906</v>
      </c>
      <c r="H374">
        <v>7392140</v>
      </c>
      <c r="I374">
        <v>68</v>
      </c>
      <c r="J374">
        <v>190</v>
      </c>
      <c r="K374" s="1">
        <f>((100-RawData[[#This Row],[Online_Sales_Percentage]])/100)*RawData[[#This Row],[Units_Sold]]</f>
        <v>12449.92</v>
      </c>
      <c r="L374" s="1">
        <f>(RawData[[#This Row],[Online_Sales_Percentage]]/100)*RawData[[#This Row],[Units_Sold]]</f>
        <v>26456.080000000002</v>
      </c>
      <c r="M374" s="7">
        <f>RawData[[#This Row],[Units_Sold_Offline]]*RawData[[#This Row],[Retail_Price]]</f>
        <v>2365484.7999999998</v>
      </c>
      <c r="N374" s="6">
        <f>RawData[[#This Row],[Units_Sold_Online]]*RawData[[#This Row],[Retail_Price]]</f>
        <v>5026655.2</v>
      </c>
    </row>
    <row r="375" spans="1:14" x14ac:dyDescent="0.25">
      <c r="A375" t="s">
        <v>39</v>
      </c>
      <c r="B375" t="s">
        <v>44</v>
      </c>
      <c r="C375" t="s">
        <v>12</v>
      </c>
      <c r="D375" t="s">
        <v>17</v>
      </c>
      <c r="E375" t="s">
        <v>13</v>
      </c>
      <c r="F375" t="s">
        <v>23</v>
      </c>
      <c r="G375">
        <v>30682</v>
      </c>
      <c r="H375">
        <v>4909120</v>
      </c>
      <c r="I375">
        <v>61</v>
      </c>
      <c r="J375">
        <v>160</v>
      </c>
      <c r="K375" s="1">
        <f>((100-RawData[[#This Row],[Online_Sales_Percentage]])/100)*RawData[[#This Row],[Units_Sold]]</f>
        <v>11965.98</v>
      </c>
      <c r="L375" s="1">
        <f>(RawData[[#This Row],[Online_Sales_Percentage]]/100)*RawData[[#This Row],[Units_Sold]]</f>
        <v>18716.02</v>
      </c>
      <c r="M375" s="7">
        <f>RawData[[#This Row],[Units_Sold_Offline]]*RawData[[#This Row],[Retail_Price]]</f>
        <v>1914556.7999999998</v>
      </c>
      <c r="N375" s="6">
        <f>RawData[[#This Row],[Units_Sold_Online]]*RawData[[#This Row],[Retail_Price]]</f>
        <v>2994563.2</v>
      </c>
    </row>
    <row r="376" spans="1:14" x14ac:dyDescent="0.25">
      <c r="A376" t="s">
        <v>30</v>
      </c>
      <c r="B376" t="s">
        <v>33</v>
      </c>
      <c r="C376" t="s">
        <v>20</v>
      </c>
      <c r="D376" t="s">
        <v>47</v>
      </c>
      <c r="E376" t="s">
        <v>55</v>
      </c>
      <c r="F376" t="s">
        <v>15</v>
      </c>
      <c r="G376">
        <v>15518</v>
      </c>
      <c r="H376">
        <v>4500220</v>
      </c>
      <c r="I376">
        <v>90</v>
      </c>
      <c r="J376">
        <v>290</v>
      </c>
      <c r="K376" s="1">
        <f>((100-RawData[[#This Row],[Online_Sales_Percentage]])/100)*RawData[[#This Row],[Units_Sold]]</f>
        <v>1551.8000000000002</v>
      </c>
      <c r="L376" s="1">
        <f>(RawData[[#This Row],[Online_Sales_Percentage]]/100)*RawData[[#This Row],[Units_Sold]]</f>
        <v>13966.2</v>
      </c>
      <c r="M376" s="7">
        <f>RawData[[#This Row],[Units_Sold_Offline]]*RawData[[#This Row],[Retail_Price]]</f>
        <v>450022.00000000006</v>
      </c>
      <c r="N376" s="6">
        <f>RawData[[#This Row],[Units_Sold_Online]]*RawData[[#This Row],[Retail_Price]]</f>
        <v>4050198</v>
      </c>
    </row>
    <row r="377" spans="1:14" x14ac:dyDescent="0.25">
      <c r="A377" t="s">
        <v>19</v>
      </c>
      <c r="B377" t="s">
        <v>40</v>
      </c>
      <c r="C377" t="s">
        <v>20</v>
      </c>
      <c r="D377" t="s">
        <v>21</v>
      </c>
      <c r="E377" t="s">
        <v>22</v>
      </c>
      <c r="F377" t="s">
        <v>15</v>
      </c>
      <c r="G377">
        <v>32693</v>
      </c>
      <c r="H377">
        <v>9480970</v>
      </c>
      <c r="I377">
        <v>80</v>
      </c>
      <c r="J377">
        <v>290</v>
      </c>
      <c r="K377" s="1">
        <f>((100-RawData[[#This Row],[Online_Sales_Percentage]])/100)*RawData[[#This Row],[Units_Sold]]</f>
        <v>6538.6</v>
      </c>
      <c r="L377" s="1">
        <f>(RawData[[#This Row],[Online_Sales_Percentage]]/100)*RawData[[#This Row],[Units_Sold]]</f>
        <v>26154.400000000001</v>
      </c>
      <c r="M377" s="7">
        <f>RawData[[#This Row],[Units_Sold_Offline]]*RawData[[#This Row],[Retail_Price]]</f>
        <v>1896194</v>
      </c>
      <c r="N377" s="6">
        <f>RawData[[#This Row],[Units_Sold_Online]]*RawData[[#This Row],[Retail_Price]]</f>
        <v>7584776</v>
      </c>
    </row>
    <row r="378" spans="1:14" x14ac:dyDescent="0.25">
      <c r="A378" t="s">
        <v>10</v>
      </c>
      <c r="B378" t="s">
        <v>11</v>
      </c>
      <c r="C378" t="s">
        <v>20</v>
      </c>
      <c r="D378" t="s">
        <v>47</v>
      </c>
      <c r="E378" t="s">
        <v>55</v>
      </c>
      <c r="F378" t="s">
        <v>29</v>
      </c>
      <c r="G378">
        <v>28203</v>
      </c>
      <c r="H378">
        <v>2538270</v>
      </c>
      <c r="I378">
        <v>72</v>
      </c>
      <c r="J378">
        <v>90</v>
      </c>
      <c r="K378" s="1">
        <f>((100-RawData[[#This Row],[Online_Sales_Percentage]])/100)*RawData[[#This Row],[Units_Sold]]</f>
        <v>7896.8400000000011</v>
      </c>
      <c r="L378" s="1">
        <f>(RawData[[#This Row],[Online_Sales_Percentage]]/100)*RawData[[#This Row],[Units_Sold]]</f>
        <v>20306.16</v>
      </c>
      <c r="M378" s="7">
        <f>RawData[[#This Row],[Units_Sold_Offline]]*RawData[[#This Row],[Retail_Price]]</f>
        <v>710715.60000000009</v>
      </c>
      <c r="N378" s="6">
        <f>RawData[[#This Row],[Units_Sold_Online]]*RawData[[#This Row],[Retail_Price]]</f>
        <v>1827554.4</v>
      </c>
    </row>
    <row r="379" spans="1:14" x14ac:dyDescent="0.25">
      <c r="A379" t="s">
        <v>42</v>
      </c>
      <c r="B379" t="s">
        <v>11</v>
      </c>
      <c r="C379" t="s">
        <v>26</v>
      </c>
      <c r="D379" t="s">
        <v>27</v>
      </c>
      <c r="E379" t="s">
        <v>28</v>
      </c>
      <c r="F379" t="s">
        <v>29</v>
      </c>
      <c r="G379">
        <v>22074</v>
      </c>
      <c r="H379">
        <v>1986660</v>
      </c>
      <c r="I379">
        <v>87</v>
      </c>
      <c r="J379">
        <v>90</v>
      </c>
      <c r="K379" s="1">
        <f>((100-RawData[[#This Row],[Online_Sales_Percentage]])/100)*RawData[[#This Row],[Units_Sold]]</f>
        <v>2869.62</v>
      </c>
      <c r="L379" s="1">
        <f>(RawData[[#This Row],[Online_Sales_Percentage]]/100)*RawData[[#This Row],[Units_Sold]]</f>
        <v>19204.38</v>
      </c>
      <c r="M379" s="7">
        <f>RawData[[#This Row],[Units_Sold_Offline]]*RawData[[#This Row],[Retail_Price]]</f>
        <v>258265.8</v>
      </c>
      <c r="N379" s="6">
        <f>RawData[[#This Row],[Units_Sold_Online]]*RawData[[#This Row],[Retail_Price]]</f>
        <v>1728394.2000000002</v>
      </c>
    </row>
    <row r="380" spans="1:14" x14ac:dyDescent="0.25">
      <c r="A380" t="s">
        <v>24</v>
      </c>
      <c r="B380" t="s">
        <v>59</v>
      </c>
      <c r="C380" t="s">
        <v>26</v>
      </c>
      <c r="D380" t="s">
        <v>50</v>
      </c>
      <c r="E380" t="s">
        <v>51</v>
      </c>
      <c r="F380" t="s">
        <v>15</v>
      </c>
      <c r="G380">
        <v>25467</v>
      </c>
      <c r="H380">
        <v>7640100</v>
      </c>
      <c r="I380">
        <v>50</v>
      </c>
      <c r="J380">
        <v>300</v>
      </c>
      <c r="K380" s="1">
        <f>((100-RawData[[#This Row],[Online_Sales_Percentage]])/100)*RawData[[#This Row],[Units_Sold]]</f>
        <v>12733.5</v>
      </c>
      <c r="L380" s="1">
        <f>(RawData[[#This Row],[Online_Sales_Percentage]]/100)*RawData[[#This Row],[Units_Sold]]</f>
        <v>12733.5</v>
      </c>
      <c r="M380" s="7">
        <f>RawData[[#This Row],[Units_Sold_Offline]]*RawData[[#This Row],[Retail_Price]]</f>
        <v>3820050</v>
      </c>
      <c r="N380" s="6">
        <f>RawData[[#This Row],[Units_Sold_Online]]*RawData[[#This Row],[Retail_Price]]</f>
        <v>3820050</v>
      </c>
    </row>
    <row r="381" spans="1:14" x14ac:dyDescent="0.25">
      <c r="A381" t="s">
        <v>10</v>
      </c>
      <c r="B381" t="s">
        <v>44</v>
      </c>
      <c r="C381" t="s">
        <v>12</v>
      </c>
      <c r="D381" t="s">
        <v>17</v>
      </c>
      <c r="E381" t="s">
        <v>13</v>
      </c>
      <c r="F381" t="s">
        <v>29</v>
      </c>
      <c r="G381">
        <v>38234</v>
      </c>
      <c r="H381">
        <v>9176160</v>
      </c>
      <c r="I381">
        <v>89</v>
      </c>
      <c r="J381">
        <v>240</v>
      </c>
      <c r="K381" s="1">
        <f>((100-RawData[[#This Row],[Online_Sales_Percentage]])/100)*RawData[[#This Row],[Units_Sold]]</f>
        <v>4205.74</v>
      </c>
      <c r="L381" s="1">
        <f>(RawData[[#This Row],[Online_Sales_Percentage]]/100)*RawData[[#This Row],[Units_Sold]]</f>
        <v>34028.26</v>
      </c>
      <c r="M381" s="7">
        <f>RawData[[#This Row],[Units_Sold_Offline]]*RawData[[#This Row],[Retail_Price]]</f>
        <v>1009377.6</v>
      </c>
      <c r="N381" s="6">
        <f>RawData[[#This Row],[Units_Sold_Online]]*RawData[[#This Row],[Retail_Price]]</f>
        <v>8166782.4000000004</v>
      </c>
    </row>
    <row r="382" spans="1:14" x14ac:dyDescent="0.25">
      <c r="A382" t="s">
        <v>24</v>
      </c>
      <c r="B382" t="s">
        <v>25</v>
      </c>
      <c r="C382" t="s">
        <v>20</v>
      </c>
      <c r="D382" t="s">
        <v>34</v>
      </c>
      <c r="E382" t="s">
        <v>35</v>
      </c>
      <c r="F382" t="s">
        <v>29</v>
      </c>
      <c r="G382">
        <v>32321</v>
      </c>
      <c r="H382">
        <v>1616050</v>
      </c>
      <c r="I382">
        <v>60</v>
      </c>
      <c r="J382">
        <v>50</v>
      </c>
      <c r="K382" s="1">
        <f>((100-RawData[[#This Row],[Online_Sales_Percentage]])/100)*RawData[[#This Row],[Units_Sold]]</f>
        <v>12928.400000000001</v>
      </c>
      <c r="L382" s="1">
        <f>(RawData[[#This Row],[Online_Sales_Percentage]]/100)*RawData[[#This Row],[Units_Sold]]</f>
        <v>19392.599999999999</v>
      </c>
      <c r="M382" s="7">
        <f>RawData[[#This Row],[Units_Sold_Offline]]*RawData[[#This Row],[Retail_Price]]</f>
        <v>646420.00000000012</v>
      </c>
      <c r="N382" s="6">
        <f>RawData[[#This Row],[Units_Sold_Online]]*RawData[[#This Row],[Retail_Price]]</f>
        <v>969629.99999999988</v>
      </c>
    </row>
    <row r="383" spans="1:14" x14ac:dyDescent="0.25">
      <c r="A383" t="s">
        <v>19</v>
      </c>
      <c r="B383" t="s">
        <v>33</v>
      </c>
      <c r="C383" t="s">
        <v>26</v>
      </c>
      <c r="D383" t="s">
        <v>56</v>
      </c>
      <c r="E383" t="s">
        <v>65</v>
      </c>
      <c r="F383" t="s">
        <v>29</v>
      </c>
      <c r="G383">
        <v>33902</v>
      </c>
      <c r="H383">
        <v>4746280</v>
      </c>
      <c r="I383">
        <v>85</v>
      </c>
      <c r="J383">
        <v>140</v>
      </c>
      <c r="K383" s="1">
        <f>((100-RawData[[#This Row],[Online_Sales_Percentage]])/100)*RawData[[#This Row],[Units_Sold]]</f>
        <v>5085.3</v>
      </c>
      <c r="L383" s="1">
        <f>(RawData[[#This Row],[Online_Sales_Percentage]]/100)*RawData[[#This Row],[Units_Sold]]</f>
        <v>28816.7</v>
      </c>
      <c r="M383" s="7">
        <f>RawData[[#This Row],[Units_Sold_Offline]]*RawData[[#This Row],[Retail_Price]]</f>
        <v>711942</v>
      </c>
      <c r="N383" s="6">
        <f>RawData[[#This Row],[Units_Sold_Online]]*RawData[[#This Row],[Retail_Price]]</f>
        <v>4034338</v>
      </c>
    </row>
    <row r="384" spans="1:14" x14ac:dyDescent="0.25">
      <c r="A384" t="s">
        <v>24</v>
      </c>
      <c r="B384" t="s">
        <v>33</v>
      </c>
      <c r="C384" t="s">
        <v>20</v>
      </c>
      <c r="D384" t="s">
        <v>34</v>
      </c>
      <c r="E384" t="s">
        <v>35</v>
      </c>
      <c r="F384" t="s">
        <v>15</v>
      </c>
      <c r="G384">
        <v>32475</v>
      </c>
      <c r="H384">
        <v>1948500</v>
      </c>
      <c r="I384">
        <v>65</v>
      </c>
      <c r="J384">
        <v>60</v>
      </c>
      <c r="K384" s="1">
        <f>((100-RawData[[#This Row],[Online_Sales_Percentage]])/100)*RawData[[#This Row],[Units_Sold]]</f>
        <v>11366.25</v>
      </c>
      <c r="L384" s="1">
        <f>(RawData[[#This Row],[Online_Sales_Percentage]]/100)*RawData[[#This Row],[Units_Sold]]</f>
        <v>21108.75</v>
      </c>
      <c r="M384" s="7">
        <f>RawData[[#This Row],[Units_Sold_Offline]]*RawData[[#This Row],[Retail_Price]]</f>
        <v>681975</v>
      </c>
      <c r="N384" s="6">
        <f>RawData[[#This Row],[Units_Sold_Online]]*RawData[[#This Row],[Retail_Price]]</f>
        <v>1266525</v>
      </c>
    </row>
    <row r="385" spans="1:14" x14ac:dyDescent="0.25">
      <c r="A385" t="s">
        <v>42</v>
      </c>
      <c r="B385" t="s">
        <v>40</v>
      </c>
      <c r="C385" t="s">
        <v>20</v>
      </c>
      <c r="D385" t="s">
        <v>47</v>
      </c>
      <c r="E385" t="s">
        <v>55</v>
      </c>
      <c r="F385" t="s">
        <v>29</v>
      </c>
      <c r="G385">
        <v>8847</v>
      </c>
      <c r="H385">
        <v>707760</v>
      </c>
      <c r="I385">
        <v>89</v>
      </c>
      <c r="J385">
        <v>80</v>
      </c>
      <c r="K385" s="1">
        <f>((100-RawData[[#This Row],[Online_Sales_Percentage]])/100)*RawData[[#This Row],[Units_Sold]]</f>
        <v>973.17</v>
      </c>
      <c r="L385" s="1">
        <f>(RawData[[#This Row],[Online_Sales_Percentage]]/100)*RawData[[#This Row],[Units_Sold]]</f>
        <v>7873.83</v>
      </c>
      <c r="M385" s="7">
        <f>RawData[[#This Row],[Units_Sold_Offline]]*RawData[[#This Row],[Retail_Price]]</f>
        <v>77853.599999999991</v>
      </c>
      <c r="N385" s="6">
        <f>RawData[[#This Row],[Units_Sold_Online]]*RawData[[#This Row],[Retail_Price]]</f>
        <v>629906.4</v>
      </c>
    </row>
    <row r="386" spans="1:14" x14ac:dyDescent="0.25">
      <c r="A386" t="s">
        <v>41</v>
      </c>
      <c r="B386" t="s">
        <v>40</v>
      </c>
      <c r="C386" t="s">
        <v>20</v>
      </c>
      <c r="D386" t="s">
        <v>34</v>
      </c>
      <c r="E386" t="s">
        <v>35</v>
      </c>
      <c r="F386" t="s">
        <v>29</v>
      </c>
      <c r="G386">
        <v>19422</v>
      </c>
      <c r="H386">
        <v>1747980</v>
      </c>
      <c r="I386">
        <v>67</v>
      </c>
      <c r="J386">
        <v>90</v>
      </c>
      <c r="K386" s="1">
        <f>((100-RawData[[#This Row],[Online_Sales_Percentage]])/100)*RawData[[#This Row],[Units_Sold]]</f>
        <v>6409.26</v>
      </c>
      <c r="L386" s="1">
        <f>(RawData[[#This Row],[Online_Sales_Percentage]]/100)*RawData[[#This Row],[Units_Sold]]</f>
        <v>13012.740000000002</v>
      </c>
      <c r="M386" s="7">
        <f>RawData[[#This Row],[Units_Sold_Offline]]*RawData[[#This Row],[Retail_Price]]</f>
        <v>576833.4</v>
      </c>
      <c r="N386" s="6">
        <f>RawData[[#This Row],[Units_Sold_Online]]*RawData[[#This Row],[Retail_Price]]</f>
        <v>1171146.6000000001</v>
      </c>
    </row>
    <row r="387" spans="1:14" x14ac:dyDescent="0.25">
      <c r="A387" t="s">
        <v>39</v>
      </c>
      <c r="B387" t="s">
        <v>25</v>
      </c>
      <c r="C387" t="s">
        <v>12</v>
      </c>
      <c r="D387" t="s">
        <v>13</v>
      </c>
      <c r="E387" t="s">
        <v>14</v>
      </c>
      <c r="F387" t="s">
        <v>23</v>
      </c>
      <c r="G387">
        <v>40582</v>
      </c>
      <c r="H387">
        <v>2434920</v>
      </c>
      <c r="I387">
        <v>71</v>
      </c>
      <c r="J387">
        <v>60</v>
      </c>
      <c r="K387" s="1">
        <f>((100-RawData[[#This Row],[Online_Sales_Percentage]])/100)*RawData[[#This Row],[Units_Sold]]</f>
        <v>11768.779999999999</v>
      </c>
      <c r="L387" s="1">
        <f>(RawData[[#This Row],[Online_Sales_Percentage]]/100)*RawData[[#This Row],[Units_Sold]]</f>
        <v>28813.219999999998</v>
      </c>
      <c r="M387" s="7">
        <f>RawData[[#This Row],[Units_Sold_Offline]]*RawData[[#This Row],[Retail_Price]]</f>
        <v>706126.79999999993</v>
      </c>
      <c r="N387" s="6">
        <f>RawData[[#This Row],[Units_Sold_Online]]*RawData[[#This Row],[Retail_Price]]</f>
        <v>1728793.2</v>
      </c>
    </row>
    <row r="388" spans="1:14" x14ac:dyDescent="0.25">
      <c r="A388" t="s">
        <v>16</v>
      </c>
      <c r="B388" t="s">
        <v>43</v>
      </c>
      <c r="C388" t="s">
        <v>12</v>
      </c>
      <c r="D388" t="s">
        <v>31</v>
      </c>
      <c r="E388" t="s">
        <v>32</v>
      </c>
      <c r="F388" t="s">
        <v>29</v>
      </c>
      <c r="G388">
        <v>26112</v>
      </c>
      <c r="H388">
        <v>2350080</v>
      </c>
      <c r="I388">
        <v>74</v>
      </c>
      <c r="J388">
        <v>90</v>
      </c>
      <c r="K388" s="1">
        <f>((100-RawData[[#This Row],[Online_Sales_Percentage]])/100)*RawData[[#This Row],[Units_Sold]]</f>
        <v>6789.12</v>
      </c>
      <c r="L388" s="1">
        <f>(RawData[[#This Row],[Online_Sales_Percentage]]/100)*RawData[[#This Row],[Units_Sold]]</f>
        <v>19322.88</v>
      </c>
      <c r="M388" s="7">
        <f>RawData[[#This Row],[Units_Sold_Offline]]*RawData[[#This Row],[Retail_Price]]</f>
        <v>611020.80000000005</v>
      </c>
      <c r="N388" s="6">
        <f>RawData[[#This Row],[Units_Sold_Online]]*RawData[[#This Row],[Retail_Price]]</f>
        <v>1739059.2000000002</v>
      </c>
    </row>
    <row r="389" spans="1:14" x14ac:dyDescent="0.25">
      <c r="A389" t="s">
        <v>39</v>
      </c>
      <c r="B389" t="s">
        <v>25</v>
      </c>
      <c r="C389" t="s">
        <v>12</v>
      </c>
      <c r="D389" t="s">
        <v>31</v>
      </c>
      <c r="E389" t="s">
        <v>45</v>
      </c>
      <c r="F389" t="s">
        <v>29</v>
      </c>
      <c r="G389">
        <v>19653</v>
      </c>
      <c r="H389">
        <v>5109780</v>
      </c>
      <c r="I389">
        <v>62</v>
      </c>
      <c r="J389">
        <v>260</v>
      </c>
      <c r="K389" s="1">
        <f>((100-RawData[[#This Row],[Online_Sales_Percentage]])/100)*RawData[[#This Row],[Units_Sold]]</f>
        <v>7468.14</v>
      </c>
      <c r="L389" s="1">
        <f>(RawData[[#This Row],[Online_Sales_Percentage]]/100)*RawData[[#This Row],[Units_Sold]]</f>
        <v>12184.86</v>
      </c>
      <c r="M389" s="7">
        <f>RawData[[#This Row],[Units_Sold_Offline]]*RawData[[#This Row],[Retail_Price]]</f>
        <v>1941716.4000000001</v>
      </c>
      <c r="N389" s="6">
        <f>RawData[[#This Row],[Units_Sold_Online]]*RawData[[#This Row],[Retail_Price]]</f>
        <v>3168063.6</v>
      </c>
    </row>
    <row r="390" spans="1:14" x14ac:dyDescent="0.25">
      <c r="A390" t="s">
        <v>19</v>
      </c>
      <c r="B390" t="s">
        <v>25</v>
      </c>
      <c r="C390" t="s">
        <v>26</v>
      </c>
      <c r="D390" t="s">
        <v>61</v>
      </c>
      <c r="E390" t="s">
        <v>66</v>
      </c>
      <c r="F390" t="s">
        <v>29</v>
      </c>
      <c r="G390">
        <v>6574</v>
      </c>
      <c r="H390">
        <v>1314800</v>
      </c>
      <c r="I390">
        <v>68</v>
      </c>
      <c r="J390">
        <v>200</v>
      </c>
      <c r="K390" s="1">
        <f>((100-RawData[[#This Row],[Online_Sales_Percentage]])/100)*RawData[[#This Row],[Units_Sold]]</f>
        <v>2103.6799999999998</v>
      </c>
      <c r="L390" s="1">
        <f>(RawData[[#This Row],[Online_Sales_Percentage]]/100)*RawData[[#This Row],[Units_Sold]]</f>
        <v>4470.3200000000006</v>
      </c>
      <c r="M390" s="7">
        <f>RawData[[#This Row],[Units_Sold_Offline]]*RawData[[#This Row],[Retail_Price]]</f>
        <v>420735.99999999994</v>
      </c>
      <c r="N390" s="6">
        <f>RawData[[#This Row],[Units_Sold_Online]]*RawData[[#This Row],[Retail_Price]]</f>
        <v>894064.00000000012</v>
      </c>
    </row>
    <row r="391" spans="1:14" x14ac:dyDescent="0.25">
      <c r="A391" t="s">
        <v>24</v>
      </c>
      <c r="B391" t="s">
        <v>43</v>
      </c>
      <c r="C391" t="s">
        <v>20</v>
      </c>
      <c r="D391" t="s">
        <v>21</v>
      </c>
      <c r="E391" t="s">
        <v>37</v>
      </c>
      <c r="F391" t="s">
        <v>15</v>
      </c>
      <c r="G391">
        <v>49440</v>
      </c>
      <c r="H391">
        <v>7910400</v>
      </c>
      <c r="I391">
        <v>51</v>
      </c>
      <c r="J391">
        <v>160</v>
      </c>
      <c r="K391" s="1">
        <f>((100-RawData[[#This Row],[Online_Sales_Percentage]])/100)*RawData[[#This Row],[Units_Sold]]</f>
        <v>24225.599999999999</v>
      </c>
      <c r="L391" s="1">
        <f>(RawData[[#This Row],[Online_Sales_Percentage]]/100)*RawData[[#This Row],[Units_Sold]]</f>
        <v>25214.400000000001</v>
      </c>
      <c r="M391" s="7">
        <f>RawData[[#This Row],[Units_Sold_Offline]]*RawData[[#This Row],[Retail_Price]]</f>
        <v>3876096</v>
      </c>
      <c r="N391" s="6">
        <f>RawData[[#This Row],[Units_Sold_Online]]*RawData[[#This Row],[Retail_Price]]</f>
        <v>4034304</v>
      </c>
    </row>
    <row r="392" spans="1:14" x14ac:dyDescent="0.25">
      <c r="A392" t="s">
        <v>52</v>
      </c>
      <c r="B392" t="s">
        <v>43</v>
      </c>
      <c r="C392" t="s">
        <v>20</v>
      </c>
      <c r="D392" t="s">
        <v>34</v>
      </c>
      <c r="E392" t="s">
        <v>35</v>
      </c>
      <c r="F392" t="s">
        <v>15</v>
      </c>
      <c r="G392">
        <v>27540</v>
      </c>
      <c r="H392">
        <v>4681800</v>
      </c>
      <c r="I392">
        <v>57</v>
      </c>
      <c r="J392">
        <v>170</v>
      </c>
      <c r="K392" s="1">
        <f>((100-RawData[[#This Row],[Online_Sales_Percentage]])/100)*RawData[[#This Row],[Units_Sold]]</f>
        <v>11842.199999999999</v>
      </c>
      <c r="L392" s="1">
        <f>(RawData[[#This Row],[Online_Sales_Percentage]]/100)*RawData[[#This Row],[Units_Sold]]</f>
        <v>15697.8</v>
      </c>
      <c r="M392" s="7">
        <f>RawData[[#This Row],[Units_Sold_Offline]]*RawData[[#This Row],[Retail_Price]]</f>
        <v>2013173.9999999998</v>
      </c>
      <c r="N392" s="6">
        <f>RawData[[#This Row],[Units_Sold_Online]]*RawData[[#This Row],[Retail_Price]]</f>
        <v>2668626</v>
      </c>
    </row>
    <row r="393" spans="1:14" x14ac:dyDescent="0.25">
      <c r="A393" t="s">
        <v>52</v>
      </c>
      <c r="B393" t="s">
        <v>40</v>
      </c>
      <c r="C393" t="s">
        <v>20</v>
      </c>
      <c r="D393" t="s">
        <v>21</v>
      </c>
      <c r="E393" t="s">
        <v>22</v>
      </c>
      <c r="F393" t="s">
        <v>23</v>
      </c>
      <c r="G393">
        <v>13998</v>
      </c>
      <c r="H393">
        <v>3219540</v>
      </c>
      <c r="I393">
        <v>54</v>
      </c>
      <c r="J393">
        <v>230</v>
      </c>
      <c r="K393" s="1">
        <f>((100-RawData[[#This Row],[Online_Sales_Percentage]])/100)*RawData[[#This Row],[Units_Sold]]</f>
        <v>6439.08</v>
      </c>
      <c r="L393" s="1">
        <f>(RawData[[#This Row],[Online_Sales_Percentage]]/100)*RawData[[#This Row],[Units_Sold]]</f>
        <v>7558.92</v>
      </c>
      <c r="M393" s="7">
        <f>RawData[[#This Row],[Units_Sold_Offline]]*RawData[[#This Row],[Retail_Price]]</f>
        <v>1480988.4</v>
      </c>
      <c r="N393" s="6">
        <f>RawData[[#This Row],[Units_Sold_Online]]*RawData[[#This Row],[Retail_Price]]</f>
        <v>1738551.6</v>
      </c>
    </row>
    <row r="394" spans="1:14" x14ac:dyDescent="0.25">
      <c r="A394" t="s">
        <v>52</v>
      </c>
      <c r="B394" t="s">
        <v>11</v>
      </c>
      <c r="C394" t="s">
        <v>12</v>
      </c>
      <c r="D394" t="s">
        <v>17</v>
      </c>
      <c r="E394" t="s">
        <v>18</v>
      </c>
      <c r="F394" t="s">
        <v>15</v>
      </c>
      <c r="G394">
        <v>14433</v>
      </c>
      <c r="H394">
        <v>3896910</v>
      </c>
      <c r="I394">
        <v>76</v>
      </c>
      <c r="J394">
        <v>270</v>
      </c>
      <c r="K394" s="1">
        <f>((100-RawData[[#This Row],[Online_Sales_Percentage]])/100)*RawData[[#This Row],[Units_Sold]]</f>
        <v>3463.92</v>
      </c>
      <c r="L394" s="1">
        <f>(RawData[[#This Row],[Online_Sales_Percentage]]/100)*RawData[[#This Row],[Units_Sold]]</f>
        <v>10969.08</v>
      </c>
      <c r="M394" s="7">
        <f>RawData[[#This Row],[Units_Sold_Offline]]*RawData[[#This Row],[Retail_Price]]</f>
        <v>935258.4</v>
      </c>
      <c r="N394" s="6">
        <f>RawData[[#This Row],[Units_Sold_Online]]*RawData[[#This Row],[Retail_Price]]</f>
        <v>2961651.6</v>
      </c>
    </row>
    <row r="395" spans="1:14" x14ac:dyDescent="0.25">
      <c r="A395" t="s">
        <v>19</v>
      </c>
      <c r="B395" t="s">
        <v>44</v>
      </c>
      <c r="C395" t="s">
        <v>26</v>
      </c>
      <c r="D395" t="s">
        <v>50</v>
      </c>
      <c r="E395" t="s">
        <v>51</v>
      </c>
      <c r="F395" t="s">
        <v>15</v>
      </c>
      <c r="G395">
        <v>14744</v>
      </c>
      <c r="H395">
        <v>4275760</v>
      </c>
      <c r="I395">
        <v>54</v>
      </c>
      <c r="J395">
        <v>290</v>
      </c>
      <c r="K395" s="1">
        <f>((100-RawData[[#This Row],[Online_Sales_Percentage]])/100)*RawData[[#This Row],[Units_Sold]]</f>
        <v>6782.2400000000007</v>
      </c>
      <c r="L395" s="1">
        <f>(RawData[[#This Row],[Online_Sales_Percentage]]/100)*RawData[[#This Row],[Units_Sold]]</f>
        <v>7961.76</v>
      </c>
      <c r="M395" s="7">
        <f>RawData[[#This Row],[Units_Sold_Offline]]*RawData[[#This Row],[Retail_Price]]</f>
        <v>1966849.6</v>
      </c>
      <c r="N395" s="6">
        <f>RawData[[#This Row],[Units_Sold_Online]]*RawData[[#This Row],[Retail_Price]]</f>
        <v>2308910.4</v>
      </c>
    </row>
    <row r="396" spans="1:14" x14ac:dyDescent="0.25">
      <c r="A396" t="s">
        <v>24</v>
      </c>
      <c r="B396" t="s">
        <v>11</v>
      </c>
      <c r="C396" t="s">
        <v>26</v>
      </c>
      <c r="D396" t="s">
        <v>27</v>
      </c>
      <c r="E396" t="s">
        <v>28</v>
      </c>
      <c r="F396" t="s">
        <v>15</v>
      </c>
      <c r="G396">
        <v>14969</v>
      </c>
      <c r="H396">
        <v>1945970</v>
      </c>
      <c r="I396">
        <v>69</v>
      </c>
      <c r="J396">
        <v>130</v>
      </c>
      <c r="K396" s="1">
        <f>((100-RawData[[#This Row],[Online_Sales_Percentage]])/100)*RawData[[#This Row],[Units_Sold]]</f>
        <v>4640.3900000000003</v>
      </c>
      <c r="L396" s="1">
        <f>(RawData[[#This Row],[Online_Sales_Percentage]]/100)*RawData[[#This Row],[Units_Sold]]</f>
        <v>10328.609999999999</v>
      </c>
      <c r="M396" s="7">
        <f>RawData[[#This Row],[Units_Sold_Offline]]*RawData[[#This Row],[Retail_Price]]</f>
        <v>603250.70000000007</v>
      </c>
      <c r="N396" s="6">
        <f>RawData[[#This Row],[Units_Sold_Online]]*RawData[[#This Row],[Retail_Price]]</f>
        <v>1342719.2999999998</v>
      </c>
    </row>
    <row r="397" spans="1:14" x14ac:dyDescent="0.25">
      <c r="A397" t="s">
        <v>36</v>
      </c>
      <c r="B397" t="s">
        <v>11</v>
      </c>
      <c r="C397" t="s">
        <v>26</v>
      </c>
      <c r="D397" t="s">
        <v>27</v>
      </c>
      <c r="E397" t="s">
        <v>28</v>
      </c>
      <c r="F397" t="s">
        <v>29</v>
      </c>
      <c r="G397">
        <v>46453</v>
      </c>
      <c r="H397">
        <v>12542310</v>
      </c>
      <c r="I397">
        <v>88</v>
      </c>
      <c r="J397">
        <v>270</v>
      </c>
      <c r="K397" s="1">
        <f>((100-RawData[[#This Row],[Online_Sales_Percentage]])/100)*RawData[[#This Row],[Units_Sold]]</f>
        <v>5574.36</v>
      </c>
      <c r="L397" s="1">
        <f>(RawData[[#This Row],[Online_Sales_Percentage]]/100)*RawData[[#This Row],[Units_Sold]]</f>
        <v>40878.639999999999</v>
      </c>
      <c r="M397" s="7">
        <f>RawData[[#This Row],[Units_Sold_Offline]]*RawData[[#This Row],[Retail_Price]]</f>
        <v>1505077.2</v>
      </c>
      <c r="N397" s="6">
        <f>RawData[[#This Row],[Units_Sold_Online]]*RawData[[#This Row],[Retail_Price]]</f>
        <v>11037232.800000001</v>
      </c>
    </row>
    <row r="398" spans="1:14" x14ac:dyDescent="0.25">
      <c r="A398" t="s">
        <v>10</v>
      </c>
      <c r="B398" t="s">
        <v>40</v>
      </c>
      <c r="C398" t="s">
        <v>26</v>
      </c>
      <c r="D398" t="s">
        <v>50</v>
      </c>
      <c r="E398" t="s">
        <v>67</v>
      </c>
      <c r="F398" t="s">
        <v>29</v>
      </c>
      <c r="G398">
        <v>11602</v>
      </c>
      <c r="H398">
        <v>3016520</v>
      </c>
      <c r="I398">
        <v>72</v>
      </c>
      <c r="J398">
        <v>260</v>
      </c>
      <c r="K398" s="1">
        <f>((100-RawData[[#This Row],[Online_Sales_Percentage]])/100)*RawData[[#This Row],[Units_Sold]]</f>
        <v>3248.5600000000004</v>
      </c>
      <c r="L398" s="1">
        <f>(RawData[[#This Row],[Online_Sales_Percentage]]/100)*RawData[[#This Row],[Units_Sold]]</f>
        <v>8353.44</v>
      </c>
      <c r="M398" s="7">
        <f>RawData[[#This Row],[Units_Sold_Offline]]*RawData[[#This Row],[Retail_Price]]</f>
        <v>844625.60000000009</v>
      </c>
      <c r="N398" s="6">
        <f>RawData[[#This Row],[Units_Sold_Online]]*RawData[[#This Row],[Retail_Price]]</f>
        <v>2171894.4</v>
      </c>
    </row>
    <row r="399" spans="1:14" x14ac:dyDescent="0.25">
      <c r="A399" t="s">
        <v>49</v>
      </c>
      <c r="B399" t="s">
        <v>59</v>
      </c>
      <c r="C399" t="s">
        <v>20</v>
      </c>
      <c r="D399" t="s">
        <v>21</v>
      </c>
      <c r="E399" t="s">
        <v>22</v>
      </c>
      <c r="F399" t="s">
        <v>15</v>
      </c>
      <c r="G399">
        <v>42594</v>
      </c>
      <c r="H399">
        <v>5537220</v>
      </c>
      <c r="I399">
        <v>62</v>
      </c>
      <c r="J399">
        <v>130</v>
      </c>
      <c r="K399" s="1">
        <f>((100-RawData[[#This Row],[Online_Sales_Percentage]])/100)*RawData[[#This Row],[Units_Sold]]</f>
        <v>16185.72</v>
      </c>
      <c r="L399" s="1">
        <f>(RawData[[#This Row],[Online_Sales_Percentage]]/100)*RawData[[#This Row],[Units_Sold]]</f>
        <v>26408.28</v>
      </c>
      <c r="M399" s="7">
        <f>RawData[[#This Row],[Units_Sold_Offline]]*RawData[[#This Row],[Retail_Price]]</f>
        <v>2104143.6</v>
      </c>
      <c r="N399" s="6">
        <f>RawData[[#This Row],[Units_Sold_Online]]*RawData[[#This Row],[Retail_Price]]</f>
        <v>3433076.4</v>
      </c>
    </row>
    <row r="400" spans="1:14" x14ac:dyDescent="0.25">
      <c r="A400" t="s">
        <v>52</v>
      </c>
      <c r="B400" t="s">
        <v>59</v>
      </c>
      <c r="C400" t="s">
        <v>20</v>
      </c>
      <c r="D400" t="s">
        <v>21</v>
      </c>
      <c r="E400" t="s">
        <v>37</v>
      </c>
      <c r="F400" t="s">
        <v>29</v>
      </c>
      <c r="G400">
        <v>33352</v>
      </c>
      <c r="H400">
        <v>7003920</v>
      </c>
      <c r="I400">
        <v>86</v>
      </c>
      <c r="J400">
        <v>210</v>
      </c>
      <c r="K400" s="1">
        <f>((100-RawData[[#This Row],[Online_Sales_Percentage]])/100)*RawData[[#This Row],[Units_Sold]]</f>
        <v>4669.2800000000007</v>
      </c>
      <c r="L400" s="1">
        <f>(RawData[[#This Row],[Online_Sales_Percentage]]/100)*RawData[[#This Row],[Units_Sold]]</f>
        <v>28682.720000000001</v>
      </c>
      <c r="M400" s="7">
        <f>RawData[[#This Row],[Units_Sold_Offline]]*RawData[[#This Row],[Retail_Price]]</f>
        <v>980548.80000000016</v>
      </c>
      <c r="N400" s="6">
        <f>RawData[[#This Row],[Units_Sold_Online]]*RawData[[#This Row],[Retail_Price]]</f>
        <v>6023371.2000000002</v>
      </c>
    </row>
    <row r="401" spans="1:14" x14ac:dyDescent="0.25">
      <c r="A401" t="s">
        <v>10</v>
      </c>
      <c r="B401" t="s">
        <v>44</v>
      </c>
      <c r="C401" t="s">
        <v>20</v>
      </c>
      <c r="D401" t="s">
        <v>34</v>
      </c>
      <c r="E401" t="s">
        <v>58</v>
      </c>
      <c r="F401" t="s">
        <v>23</v>
      </c>
      <c r="G401">
        <v>41786</v>
      </c>
      <c r="H401">
        <v>9192920</v>
      </c>
      <c r="I401">
        <v>55</v>
      </c>
      <c r="J401">
        <v>220</v>
      </c>
      <c r="K401" s="1">
        <f>((100-RawData[[#This Row],[Online_Sales_Percentage]])/100)*RawData[[#This Row],[Units_Sold]]</f>
        <v>18803.7</v>
      </c>
      <c r="L401" s="1">
        <f>(RawData[[#This Row],[Online_Sales_Percentage]]/100)*RawData[[#This Row],[Units_Sold]]</f>
        <v>22982.300000000003</v>
      </c>
      <c r="M401" s="7">
        <f>RawData[[#This Row],[Units_Sold_Offline]]*RawData[[#This Row],[Retail_Price]]</f>
        <v>4136814</v>
      </c>
      <c r="N401" s="6">
        <f>RawData[[#This Row],[Units_Sold_Online]]*RawData[[#This Row],[Retail_Price]]</f>
        <v>5056106.0000000009</v>
      </c>
    </row>
    <row r="402" spans="1:14" x14ac:dyDescent="0.25">
      <c r="A402" t="s">
        <v>24</v>
      </c>
      <c r="B402" t="s">
        <v>11</v>
      </c>
      <c r="C402" t="s">
        <v>26</v>
      </c>
      <c r="D402" t="s">
        <v>27</v>
      </c>
      <c r="E402" t="s">
        <v>28</v>
      </c>
      <c r="F402" t="s">
        <v>15</v>
      </c>
      <c r="G402">
        <v>44252</v>
      </c>
      <c r="H402">
        <v>6195280</v>
      </c>
      <c r="I402">
        <v>62</v>
      </c>
      <c r="J402">
        <v>140</v>
      </c>
      <c r="K402" s="1">
        <f>((100-RawData[[#This Row],[Online_Sales_Percentage]])/100)*RawData[[#This Row],[Units_Sold]]</f>
        <v>16815.759999999998</v>
      </c>
      <c r="L402" s="1">
        <f>(RawData[[#This Row],[Online_Sales_Percentage]]/100)*RawData[[#This Row],[Units_Sold]]</f>
        <v>27436.240000000002</v>
      </c>
      <c r="M402" s="7">
        <f>RawData[[#This Row],[Units_Sold_Offline]]*RawData[[#This Row],[Retail_Price]]</f>
        <v>2354206.4</v>
      </c>
      <c r="N402" s="6">
        <f>RawData[[#This Row],[Units_Sold_Online]]*RawData[[#This Row],[Retail_Price]]</f>
        <v>3841073.6</v>
      </c>
    </row>
    <row r="403" spans="1:14" x14ac:dyDescent="0.25">
      <c r="A403" t="s">
        <v>16</v>
      </c>
      <c r="B403" t="s">
        <v>25</v>
      </c>
      <c r="C403" t="s">
        <v>20</v>
      </c>
      <c r="D403" t="s">
        <v>47</v>
      </c>
      <c r="E403" t="s">
        <v>48</v>
      </c>
      <c r="F403" t="s">
        <v>23</v>
      </c>
      <c r="G403">
        <v>20117</v>
      </c>
      <c r="H403">
        <v>4828080</v>
      </c>
      <c r="I403">
        <v>75</v>
      </c>
      <c r="J403">
        <v>240</v>
      </c>
      <c r="K403" s="1">
        <f>((100-RawData[[#This Row],[Online_Sales_Percentage]])/100)*RawData[[#This Row],[Units_Sold]]</f>
        <v>5029.25</v>
      </c>
      <c r="L403" s="1">
        <f>(RawData[[#This Row],[Online_Sales_Percentage]]/100)*RawData[[#This Row],[Units_Sold]]</f>
        <v>15087.75</v>
      </c>
      <c r="M403" s="7">
        <f>RawData[[#This Row],[Units_Sold_Offline]]*RawData[[#This Row],[Retail_Price]]</f>
        <v>1207020</v>
      </c>
      <c r="N403" s="6">
        <f>RawData[[#This Row],[Units_Sold_Online]]*RawData[[#This Row],[Retail_Price]]</f>
        <v>3621060</v>
      </c>
    </row>
    <row r="404" spans="1:14" x14ac:dyDescent="0.25">
      <c r="A404" t="s">
        <v>24</v>
      </c>
      <c r="B404" t="s">
        <v>11</v>
      </c>
      <c r="C404" t="s">
        <v>20</v>
      </c>
      <c r="D404" t="s">
        <v>34</v>
      </c>
      <c r="E404" t="s">
        <v>35</v>
      </c>
      <c r="F404" t="s">
        <v>23</v>
      </c>
      <c r="G404">
        <v>40025</v>
      </c>
      <c r="H404">
        <v>4402750</v>
      </c>
      <c r="I404">
        <v>85</v>
      </c>
      <c r="J404">
        <v>110</v>
      </c>
      <c r="K404" s="1">
        <f>((100-RawData[[#This Row],[Online_Sales_Percentage]])/100)*RawData[[#This Row],[Units_Sold]]</f>
        <v>6003.75</v>
      </c>
      <c r="L404" s="1">
        <f>(RawData[[#This Row],[Online_Sales_Percentage]]/100)*RawData[[#This Row],[Units_Sold]]</f>
        <v>34021.25</v>
      </c>
      <c r="M404" s="7">
        <f>RawData[[#This Row],[Units_Sold_Offline]]*RawData[[#This Row],[Retail_Price]]</f>
        <v>660412.5</v>
      </c>
      <c r="N404" s="6">
        <f>RawData[[#This Row],[Units_Sold_Online]]*RawData[[#This Row],[Retail_Price]]</f>
        <v>3742337.5</v>
      </c>
    </row>
    <row r="405" spans="1:14" x14ac:dyDescent="0.25">
      <c r="A405" t="s">
        <v>41</v>
      </c>
      <c r="B405" t="s">
        <v>43</v>
      </c>
      <c r="C405" t="s">
        <v>26</v>
      </c>
      <c r="D405" t="s">
        <v>61</v>
      </c>
      <c r="E405" t="s">
        <v>62</v>
      </c>
      <c r="F405" t="s">
        <v>23</v>
      </c>
      <c r="G405">
        <v>43362</v>
      </c>
      <c r="H405">
        <v>12574980</v>
      </c>
      <c r="I405">
        <v>73</v>
      </c>
      <c r="J405">
        <v>290</v>
      </c>
      <c r="K405" s="1">
        <f>((100-RawData[[#This Row],[Online_Sales_Percentage]])/100)*RawData[[#This Row],[Units_Sold]]</f>
        <v>11707.740000000002</v>
      </c>
      <c r="L405" s="1">
        <f>(RawData[[#This Row],[Online_Sales_Percentage]]/100)*RawData[[#This Row],[Units_Sold]]</f>
        <v>31654.26</v>
      </c>
      <c r="M405" s="7">
        <f>RawData[[#This Row],[Units_Sold_Offline]]*RawData[[#This Row],[Retail_Price]]</f>
        <v>3395244.6000000006</v>
      </c>
      <c r="N405" s="6">
        <f>RawData[[#This Row],[Units_Sold_Online]]*RawData[[#This Row],[Retail_Price]]</f>
        <v>9179735.4000000004</v>
      </c>
    </row>
    <row r="406" spans="1:14" x14ac:dyDescent="0.25">
      <c r="A406" t="s">
        <v>36</v>
      </c>
      <c r="B406" t="s">
        <v>25</v>
      </c>
      <c r="C406" t="s">
        <v>12</v>
      </c>
      <c r="D406" t="s">
        <v>13</v>
      </c>
      <c r="E406" t="s">
        <v>14</v>
      </c>
      <c r="F406" t="s">
        <v>23</v>
      </c>
      <c r="G406">
        <v>33968</v>
      </c>
      <c r="H406">
        <v>10190400</v>
      </c>
      <c r="I406">
        <v>83</v>
      </c>
      <c r="J406">
        <v>300</v>
      </c>
      <c r="K406" s="1">
        <f>((100-RawData[[#This Row],[Online_Sales_Percentage]])/100)*RawData[[#This Row],[Units_Sold]]</f>
        <v>5774.56</v>
      </c>
      <c r="L406" s="1">
        <f>(RawData[[#This Row],[Online_Sales_Percentage]]/100)*RawData[[#This Row],[Units_Sold]]</f>
        <v>28193.439999999999</v>
      </c>
      <c r="M406" s="7">
        <f>RawData[[#This Row],[Units_Sold_Offline]]*RawData[[#This Row],[Retail_Price]]</f>
        <v>1732368.0000000002</v>
      </c>
      <c r="N406" s="6">
        <f>RawData[[#This Row],[Units_Sold_Online]]*RawData[[#This Row],[Retail_Price]]</f>
        <v>8458032</v>
      </c>
    </row>
    <row r="407" spans="1:14" x14ac:dyDescent="0.25">
      <c r="A407" t="s">
        <v>49</v>
      </c>
      <c r="B407" t="s">
        <v>44</v>
      </c>
      <c r="C407" t="s">
        <v>20</v>
      </c>
      <c r="D407" t="s">
        <v>47</v>
      </c>
      <c r="E407" t="s">
        <v>55</v>
      </c>
      <c r="F407" t="s">
        <v>15</v>
      </c>
      <c r="G407">
        <v>45678</v>
      </c>
      <c r="H407">
        <v>9135600</v>
      </c>
      <c r="I407">
        <v>56</v>
      </c>
      <c r="J407">
        <v>200</v>
      </c>
      <c r="K407" s="1">
        <f>((100-RawData[[#This Row],[Online_Sales_Percentage]])/100)*RawData[[#This Row],[Units_Sold]]</f>
        <v>20098.32</v>
      </c>
      <c r="L407" s="1">
        <f>(RawData[[#This Row],[Online_Sales_Percentage]]/100)*RawData[[#This Row],[Units_Sold]]</f>
        <v>25579.680000000004</v>
      </c>
      <c r="M407" s="7">
        <f>RawData[[#This Row],[Units_Sold_Offline]]*RawData[[#This Row],[Retail_Price]]</f>
        <v>4019664</v>
      </c>
      <c r="N407" s="6">
        <f>RawData[[#This Row],[Units_Sold_Online]]*RawData[[#This Row],[Retail_Price]]</f>
        <v>5115936.0000000009</v>
      </c>
    </row>
    <row r="408" spans="1:14" x14ac:dyDescent="0.25">
      <c r="A408" t="s">
        <v>38</v>
      </c>
      <c r="B408" t="s">
        <v>40</v>
      </c>
      <c r="C408" t="s">
        <v>20</v>
      </c>
      <c r="D408" t="s">
        <v>21</v>
      </c>
      <c r="E408" t="s">
        <v>22</v>
      </c>
      <c r="F408" t="s">
        <v>29</v>
      </c>
      <c r="G408">
        <v>23175</v>
      </c>
      <c r="H408">
        <v>5793750</v>
      </c>
      <c r="I408">
        <v>53</v>
      </c>
      <c r="J408">
        <v>250</v>
      </c>
      <c r="K408" s="1">
        <f>((100-RawData[[#This Row],[Online_Sales_Percentage]])/100)*RawData[[#This Row],[Units_Sold]]</f>
        <v>10892.25</v>
      </c>
      <c r="L408" s="1">
        <f>(RawData[[#This Row],[Online_Sales_Percentage]]/100)*RawData[[#This Row],[Units_Sold]]</f>
        <v>12282.75</v>
      </c>
      <c r="M408" s="7">
        <f>RawData[[#This Row],[Units_Sold_Offline]]*RawData[[#This Row],[Retail_Price]]</f>
        <v>2723062.5</v>
      </c>
      <c r="N408" s="6">
        <f>RawData[[#This Row],[Units_Sold_Online]]*RawData[[#This Row],[Retail_Price]]</f>
        <v>3070687.5</v>
      </c>
    </row>
    <row r="409" spans="1:14" x14ac:dyDescent="0.25">
      <c r="A409" t="s">
        <v>19</v>
      </c>
      <c r="B409" t="s">
        <v>44</v>
      </c>
      <c r="C409" t="s">
        <v>20</v>
      </c>
      <c r="D409" t="s">
        <v>47</v>
      </c>
      <c r="E409" t="s">
        <v>48</v>
      </c>
      <c r="F409" t="s">
        <v>23</v>
      </c>
      <c r="G409">
        <v>9049</v>
      </c>
      <c r="H409">
        <v>814410</v>
      </c>
      <c r="I409">
        <v>76</v>
      </c>
      <c r="J409">
        <v>90</v>
      </c>
      <c r="K409" s="1">
        <f>((100-RawData[[#This Row],[Online_Sales_Percentage]])/100)*RawData[[#This Row],[Units_Sold]]</f>
        <v>2171.7599999999998</v>
      </c>
      <c r="L409" s="1">
        <f>(RawData[[#This Row],[Online_Sales_Percentage]]/100)*RawData[[#This Row],[Units_Sold]]</f>
        <v>6877.24</v>
      </c>
      <c r="M409" s="7">
        <f>RawData[[#This Row],[Units_Sold_Offline]]*RawData[[#This Row],[Retail_Price]]</f>
        <v>195458.39999999997</v>
      </c>
      <c r="N409" s="6">
        <f>RawData[[#This Row],[Units_Sold_Online]]*RawData[[#This Row],[Retail_Price]]</f>
        <v>618951.6</v>
      </c>
    </row>
    <row r="410" spans="1:14" x14ac:dyDescent="0.25">
      <c r="A410" t="s">
        <v>41</v>
      </c>
      <c r="B410" t="s">
        <v>25</v>
      </c>
      <c r="C410" t="s">
        <v>26</v>
      </c>
      <c r="D410" t="s">
        <v>50</v>
      </c>
      <c r="E410" t="s">
        <v>63</v>
      </c>
      <c r="F410" t="s">
        <v>15</v>
      </c>
      <c r="G410">
        <v>25365</v>
      </c>
      <c r="H410">
        <v>2790150</v>
      </c>
      <c r="I410">
        <v>79</v>
      </c>
      <c r="J410">
        <v>110</v>
      </c>
      <c r="K410" s="1">
        <f>((100-RawData[[#This Row],[Online_Sales_Percentage]])/100)*RawData[[#This Row],[Units_Sold]]</f>
        <v>5326.65</v>
      </c>
      <c r="L410" s="1">
        <f>(RawData[[#This Row],[Online_Sales_Percentage]]/100)*RawData[[#This Row],[Units_Sold]]</f>
        <v>20038.350000000002</v>
      </c>
      <c r="M410" s="7">
        <f>RawData[[#This Row],[Units_Sold_Offline]]*RawData[[#This Row],[Retail_Price]]</f>
        <v>585931.5</v>
      </c>
      <c r="N410" s="6">
        <f>RawData[[#This Row],[Units_Sold_Online]]*RawData[[#This Row],[Retail_Price]]</f>
        <v>2204218.5000000005</v>
      </c>
    </row>
    <row r="411" spans="1:14" x14ac:dyDescent="0.25">
      <c r="A411" t="s">
        <v>16</v>
      </c>
      <c r="B411" t="s">
        <v>59</v>
      </c>
      <c r="C411" t="s">
        <v>12</v>
      </c>
      <c r="D411" t="s">
        <v>13</v>
      </c>
      <c r="E411" t="s">
        <v>14</v>
      </c>
      <c r="F411" t="s">
        <v>15</v>
      </c>
      <c r="G411">
        <v>13843</v>
      </c>
      <c r="H411">
        <v>1938020</v>
      </c>
      <c r="I411">
        <v>61</v>
      </c>
      <c r="J411">
        <v>140</v>
      </c>
      <c r="K411" s="1">
        <f>((100-RawData[[#This Row],[Online_Sales_Percentage]])/100)*RawData[[#This Row],[Units_Sold]]</f>
        <v>5398.77</v>
      </c>
      <c r="L411" s="1">
        <f>(RawData[[#This Row],[Online_Sales_Percentage]]/100)*RawData[[#This Row],[Units_Sold]]</f>
        <v>8444.23</v>
      </c>
      <c r="M411" s="7">
        <f>RawData[[#This Row],[Units_Sold_Offline]]*RawData[[#This Row],[Retail_Price]]</f>
        <v>755827.8</v>
      </c>
      <c r="N411" s="6">
        <f>RawData[[#This Row],[Units_Sold_Online]]*RawData[[#This Row],[Retail_Price]]</f>
        <v>1182192.2</v>
      </c>
    </row>
    <row r="412" spans="1:14" x14ac:dyDescent="0.25">
      <c r="A412" t="s">
        <v>39</v>
      </c>
      <c r="B412" t="s">
        <v>59</v>
      </c>
      <c r="C412" t="s">
        <v>26</v>
      </c>
      <c r="D412" t="s">
        <v>50</v>
      </c>
      <c r="E412" t="s">
        <v>51</v>
      </c>
      <c r="F412" t="s">
        <v>15</v>
      </c>
      <c r="G412">
        <v>35728</v>
      </c>
      <c r="H412">
        <v>7145600</v>
      </c>
      <c r="I412">
        <v>60</v>
      </c>
      <c r="J412">
        <v>200</v>
      </c>
      <c r="K412" s="1">
        <f>((100-RawData[[#This Row],[Online_Sales_Percentage]])/100)*RawData[[#This Row],[Units_Sold]]</f>
        <v>14291.2</v>
      </c>
      <c r="L412" s="1">
        <f>(RawData[[#This Row],[Online_Sales_Percentage]]/100)*RawData[[#This Row],[Units_Sold]]</f>
        <v>21436.799999999999</v>
      </c>
      <c r="M412" s="7">
        <f>RawData[[#This Row],[Units_Sold_Offline]]*RawData[[#This Row],[Retail_Price]]</f>
        <v>2858240</v>
      </c>
      <c r="N412" s="6">
        <f>RawData[[#This Row],[Units_Sold_Online]]*RawData[[#This Row],[Retail_Price]]</f>
        <v>4287360</v>
      </c>
    </row>
    <row r="413" spans="1:14" x14ac:dyDescent="0.25">
      <c r="A413" t="s">
        <v>52</v>
      </c>
      <c r="B413" t="s">
        <v>11</v>
      </c>
      <c r="C413" t="s">
        <v>12</v>
      </c>
      <c r="D413" t="s">
        <v>31</v>
      </c>
      <c r="E413" t="s">
        <v>45</v>
      </c>
      <c r="F413" t="s">
        <v>23</v>
      </c>
      <c r="G413">
        <v>33377</v>
      </c>
      <c r="H413">
        <v>9679330</v>
      </c>
      <c r="I413">
        <v>76</v>
      </c>
      <c r="J413">
        <v>290</v>
      </c>
      <c r="K413" s="1">
        <f>((100-RawData[[#This Row],[Online_Sales_Percentage]])/100)*RawData[[#This Row],[Units_Sold]]</f>
        <v>8010.48</v>
      </c>
      <c r="L413" s="1">
        <f>(RawData[[#This Row],[Online_Sales_Percentage]]/100)*RawData[[#This Row],[Units_Sold]]</f>
        <v>25366.52</v>
      </c>
      <c r="M413" s="7">
        <f>RawData[[#This Row],[Units_Sold_Offline]]*RawData[[#This Row],[Retail_Price]]</f>
        <v>2323039.1999999997</v>
      </c>
      <c r="N413" s="6">
        <f>RawData[[#This Row],[Units_Sold_Online]]*RawData[[#This Row],[Retail_Price]]</f>
        <v>7356290.7999999998</v>
      </c>
    </row>
    <row r="414" spans="1:14" x14ac:dyDescent="0.25">
      <c r="A414" t="s">
        <v>38</v>
      </c>
      <c r="B414" t="s">
        <v>33</v>
      </c>
      <c r="C414" t="s">
        <v>20</v>
      </c>
      <c r="D414" t="s">
        <v>47</v>
      </c>
      <c r="E414" t="s">
        <v>55</v>
      </c>
      <c r="F414" t="s">
        <v>15</v>
      </c>
      <c r="G414">
        <v>28314</v>
      </c>
      <c r="H414">
        <v>5945940</v>
      </c>
      <c r="I414">
        <v>62</v>
      </c>
      <c r="J414">
        <v>210</v>
      </c>
      <c r="K414" s="1">
        <f>((100-RawData[[#This Row],[Online_Sales_Percentage]])/100)*RawData[[#This Row],[Units_Sold]]</f>
        <v>10759.32</v>
      </c>
      <c r="L414" s="1">
        <f>(RawData[[#This Row],[Online_Sales_Percentage]]/100)*RawData[[#This Row],[Units_Sold]]</f>
        <v>17554.68</v>
      </c>
      <c r="M414" s="7">
        <f>RawData[[#This Row],[Units_Sold_Offline]]*RawData[[#This Row],[Retail_Price]]</f>
        <v>2259457.1999999997</v>
      </c>
      <c r="N414" s="6">
        <f>RawData[[#This Row],[Units_Sold_Online]]*RawData[[#This Row],[Retail_Price]]</f>
        <v>3686482.8000000003</v>
      </c>
    </row>
    <row r="415" spans="1:14" x14ac:dyDescent="0.25">
      <c r="A415" t="s">
        <v>42</v>
      </c>
      <c r="B415" t="s">
        <v>43</v>
      </c>
      <c r="C415" t="s">
        <v>20</v>
      </c>
      <c r="D415" t="s">
        <v>34</v>
      </c>
      <c r="E415" t="s">
        <v>35</v>
      </c>
      <c r="F415" t="s">
        <v>29</v>
      </c>
      <c r="G415">
        <v>37643</v>
      </c>
      <c r="H415">
        <v>10916470</v>
      </c>
      <c r="I415">
        <v>75</v>
      </c>
      <c r="J415">
        <v>290</v>
      </c>
      <c r="K415" s="1">
        <f>((100-RawData[[#This Row],[Online_Sales_Percentage]])/100)*RawData[[#This Row],[Units_Sold]]</f>
        <v>9410.75</v>
      </c>
      <c r="L415" s="1">
        <f>(RawData[[#This Row],[Online_Sales_Percentage]]/100)*RawData[[#This Row],[Units_Sold]]</f>
        <v>28232.25</v>
      </c>
      <c r="M415" s="7">
        <f>RawData[[#This Row],[Units_Sold_Offline]]*RawData[[#This Row],[Retail_Price]]</f>
        <v>2729117.5</v>
      </c>
      <c r="N415" s="6">
        <f>RawData[[#This Row],[Units_Sold_Online]]*RawData[[#This Row],[Retail_Price]]</f>
        <v>8187352.5</v>
      </c>
    </row>
    <row r="416" spans="1:14" x14ac:dyDescent="0.25">
      <c r="A416" t="s">
        <v>24</v>
      </c>
      <c r="B416" t="s">
        <v>11</v>
      </c>
      <c r="C416" t="s">
        <v>26</v>
      </c>
      <c r="D416" t="s">
        <v>61</v>
      </c>
      <c r="E416" t="s">
        <v>62</v>
      </c>
      <c r="F416" t="s">
        <v>23</v>
      </c>
      <c r="G416">
        <v>27618</v>
      </c>
      <c r="H416">
        <v>4971240</v>
      </c>
      <c r="I416">
        <v>86</v>
      </c>
      <c r="J416">
        <v>180</v>
      </c>
      <c r="K416" s="1">
        <f>((100-RawData[[#This Row],[Online_Sales_Percentage]])/100)*RawData[[#This Row],[Units_Sold]]</f>
        <v>3866.5200000000004</v>
      </c>
      <c r="L416" s="1">
        <f>(RawData[[#This Row],[Online_Sales_Percentage]]/100)*RawData[[#This Row],[Units_Sold]]</f>
        <v>23751.48</v>
      </c>
      <c r="M416" s="7">
        <f>RawData[[#This Row],[Units_Sold_Offline]]*RawData[[#This Row],[Retail_Price]]</f>
        <v>695973.60000000009</v>
      </c>
      <c r="N416" s="6">
        <f>RawData[[#This Row],[Units_Sold_Online]]*RawData[[#This Row],[Retail_Price]]</f>
        <v>4275266.4000000004</v>
      </c>
    </row>
    <row r="417" spans="1:14" x14ac:dyDescent="0.25">
      <c r="A417" t="s">
        <v>42</v>
      </c>
      <c r="B417" t="s">
        <v>33</v>
      </c>
      <c r="C417" t="s">
        <v>26</v>
      </c>
      <c r="D417" t="s">
        <v>27</v>
      </c>
      <c r="E417" t="s">
        <v>28</v>
      </c>
      <c r="F417" t="s">
        <v>15</v>
      </c>
      <c r="G417">
        <v>37621</v>
      </c>
      <c r="H417">
        <v>1881050</v>
      </c>
      <c r="I417">
        <v>72</v>
      </c>
      <c r="J417">
        <v>50</v>
      </c>
      <c r="K417" s="1">
        <f>((100-RawData[[#This Row],[Online_Sales_Percentage]])/100)*RawData[[#This Row],[Units_Sold]]</f>
        <v>10533.880000000001</v>
      </c>
      <c r="L417" s="1">
        <f>(RawData[[#This Row],[Online_Sales_Percentage]]/100)*RawData[[#This Row],[Units_Sold]]</f>
        <v>27087.119999999999</v>
      </c>
      <c r="M417" s="7">
        <f>RawData[[#This Row],[Units_Sold_Offline]]*RawData[[#This Row],[Retail_Price]]</f>
        <v>526694</v>
      </c>
      <c r="N417" s="6">
        <f>RawData[[#This Row],[Units_Sold_Online]]*RawData[[#This Row],[Retail_Price]]</f>
        <v>1354356</v>
      </c>
    </row>
    <row r="418" spans="1:14" x14ac:dyDescent="0.25">
      <c r="A418" t="s">
        <v>41</v>
      </c>
      <c r="B418" t="s">
        <v>25</v>
      </c>
      <c r="C418" t="s">
        <v>20</v>
      </c>
      <c r="D418" t="s">
        <v>34</v>
      </c>
      <c r="E418" t="s">
        <v>58</v>
      </c>
      <c r="F418" t="s">
        <v>29</v>
      </c>
      <c r="G418">
        <v>25267</v>
      </c>
      <c r="H418">
        <v>2526700</v>
      </c>
      <c r="I418">
        <v>79</v>
      </c>
      <c r="J418">
        <v>100</v>
      </c>
      <c r="K418" s="1">
        <f>((100-RawData[[#This Row],[Online_Sales_Percentage]])/100)*RawData[[#This Row],[Units_Sold]]</f>
        <v>5306.07</v>
      </c>
      <c r="L418" s="1">
        <f>(RawData[[#This Row],[Online_Sales_Percentage]]/100)*RawData[[#This Row],[Units_Sold]]</f>
        <v>19960.93</v>
      </c>
      <c r="M418" s="7">
        <f>RawData[[#This Row],[Units_Sold_Offline]]*RawData[[#This Row],[Retail_Price]]</f>
        <v>530607</v>
      </c>
      <c r="N418" s="6">
        <f>RawData[[#This Row],[Units_Sold_Online]]*RawData[[#This Row],[Retail_Price]]</f>
        <v>1996093</v>
      </c>
    </row>
    <row r="419" spans="1:14" x14ac:dyDescent="0.25">
      <c r="A419" t="s">
        <v>36</v>
      </c>
      <c r="B419" t="s">
        <v>33</v>
      </c>
      <c r="C419" t="s">
        <v>20</v>
      </c>
      <c r="D419" t="s">
        <v>34</v>
      </c>
      <c r="E419" t="s">
        <v>58</v>
      </c>
      <c r="F419" t="s">
        <v>23</v>
      </c>
      <c r="G419">
        <v>16592</v>
      </c>
      <c r="H419">
        <v>4148000</v>
      </c>
      <c r="I419">
        <v>75</v>
      </c>
      <c r="J419">
        <v>250</v>
      </c>
      <c r="K419" s="1">
        <f>((100-RawData[[#This Row],[Online_Sales_Percentage]])/100)*RawData[[#This Row],[Units_Sold]]</f>
        <v>4148</v>
      </c>
      <c r="L419" s="1">
        <f>(RawData[[#This Row],[Online_Sales_Percentage]]/100)*RawData[[#This Row],[Units_Sold]]</f>
        <v>12444</v>
      </c>
      <c r="M419" s="7">
        <f>RawData[[#This Row],[Units_Sold_Offline]]*RawData[[#This Row],[Retail_Price]]</f>
        <v>1037000</v>
      </c>
      <c r="N419" s="6">
        <f>RawData[[#This Row],[Units_Sold_Online]]*RawData[[#This Row],[Retail_Price]]</f>
        <v>3111000</v>
      </c>
    </row>
    <row r="420" spans="1:14" x14ac:dyDescent="0.25">
      <c r="A420" t="s">
        <v>10</v>
      </c>
      <c r="B420" t="s">
        <v>44</v>
      </c>
      <c r="C420" t="s">
        <v>20</v>
      </c>
      <c r="D420" t="s">
        <v>47</v>
      </c>
      <c r="E420" t="s">
        <v>48</v>
      </c>
      <c r="F420" t="s">
        <v>23</v>
      </c>
      <c r="G420">
        <v>49607</v>
      </c>
      <c r="H420">
        <v>7937120</v>
      </c>
      <c r="I420">
        <v>66</v>
      </c>
      <c r="J420">
        <v>160</v>
      </c>
      <c r="K420" s="1">
        <f>((100-RawData[[#This Row],[Online_Sales_Percentage]])/100)*RawData[[#This Row],[Units_Sold]]</f>
        <v>16866.38</v>
      </c>
      <c r="L420" s="1">
        <f>(RawData[[#This Row],[Online_Sales_Percentage]]/100)*RawData[[#This Row],[Units_Sold]]</f>
        <v>32740.620000000003</v>
      </c>
      <c r="M420" s="7">
        <f>RawData[[#This Row],[Units_Sold_Offline]]*RawData[[#This Row],[Retail_Price]]</f>
        <v>2698620.8000000003</v>
      </c>
      <c r="N420" s="6">
        <f>RawData[[#This Row],[Units_Sold_Online]]*RawData[[#This Row],[Retail_Price]]</f>
        <v>5238499.2</v>
      </c>
    </row>
    <row r="421" spans="1:14" x14ac:dyDescent="0.25">
      <c r="A421" t="s">
        <v>39</v>
      </c>
      <c r="B421" t="s">
        <v>40</v>
      </c>
      <c r="C421" t="s">
        <v>20</v>
      </c>
      <c r="D421" t="s">
        <v>34</v>
      </c>
      <c r="E421" t="s">
        <v>35</v>
      </c>
      <c r="F421" t="s">
        <v>15</v>
      </c>
      <c r="G421">
        <v>43928</v>
      </c>
      <c r="H421">
        <v>5710640</v>
      </c>
      <c r="I421">
        <v>77</v>
      </c>
      <c r="J421">
        <v>130</v>
      </c>
      <c r="K421" s="1">
        <f>((100-RawData[[#This Row],[Online_Sales_Percentage]])/100)*RawData[[#This Row],[Units_Sold]]</f>
        <v>10103.44</v>
      </c>
      <c r="L421" s="1">
        <f>(RawData[[#This Row],[Online_Sales_Percentage]]/100)*RawData[[#This Row],[Units_Sold]]</f>
        <v>33824.559999999998</v>
      </c>
      <c r="M421" s="7">
        <f>RawData[[#This Row],[Units_Sold_Offline]]*RawData[[#This Row],[Retail_Price]]</f>
        <v>1313447.2</v>
      </c>
      <c r="N421" s="6">
        <f>RawData[[#This Row],[Units_Sold_Online]]*RawData[[#This Row],[Retail_Price]]</f>
        <v>4397192.8</v>
      </c>
    </row>
    <row r="422" spans="1:14" x14ac:dyDescent="0.25">
      <c r="A422" t="s">
        <v>52</v>
      </c>
      <c r="B422" t="s">
        <v>40</v>
      </c>
      <c r="C422" t="s">
        <v>26</v>
      </c>
      <c r="D422" t="s">
        <v>50</v>
      </c>
      <c r="E422" t="s">
        <v>51</v>
      </c>
      <c r="F422" t="s">
        <v>15</v>
      </c>
      <c r="G422">
        <v>33205</v>
      </c>
      <c r="H422">
        <v>8301250</v>
      </c>
      <c r="I422">
        <v>62</v>
      </c>
      <c r="J422">
        <v>250</v>
      </c>
      <c r="K422" s="1">
        <f>((100-RawData[[#This Row],[Online_Sales_Percentage]])/100)*RawData[[#This Row],[Units_Sold]]</f>
        <v>12617.9</v>
      </c>
      <c r="L422" s="1">
        <f>(RawData[[#This Row],[Online_Sales_Percentage]]/100)*RawData[[#This Row],[Units_Sold]]</f>
        <v>20587.099999999999</v>
      </c>
      <c r="M422" s="7">
        <f>RawData[[#This Row],[Units_Sold_Offline]]*RawData[[#This Row],[Retail_Price]]</f>
        <v>3154475</v>
      </c>
      <c r="N422" s="6">
        <f>RawData[[#This Row],[Units_Sold_Online]]*RawData[[#This Row],[Retail_Price]]</f>
        <v>5146775</v>
      </c>
    </row>
    <row r="423" spans="1:14" x14ac:dyDescent="0.25">
      <c r="A423" t="s">
        <v>41</v>
      </c>
      <c r="B423" t="s">
        <v>40</v>
      </c>
      <c r="C423" t="s">
        <v>26</v>
      </c>
      <c r="D423" t="s">
        <v>56</v>
      </c>
      <c r="E423" t="s">
        <v>65</v>
      </c>
      <c r="F423" t="s">
        <v>15</v>
      </c>
      <c r="G423">
        <v>37183</v>
      </c>
      <c r="H423">
        <v>8923920</v>
      </c>
      <c r="I423">
        <v>62</v>
      </c>
      <c r="J423">
        <v>240</v>
      </c>
      <c r="K423" s="1">
        <f>((100-RawData[[#This Row],[Online_Sales_Percentage]])/100)*RawData[[#This Row],[Units_Sold]]</f>
        <v>14129.54</v>
      </c>
      <c r="L423" s="1">
        <f>(RawData[[#This Row],[Online_Sales_Percentage]]/100)*RawData[[#This Row],[Units_Sold]]</f>
        <v>23053.46</v>
      </c>
      <c r="M423" s="7">
        <f>RawData[[#This Row],[Units_Sold_Offline]]*RawData[[#This Row],[Retail_Price]]</f>
        <v>3391089.6</v>
      </c>
      <c r="N423" s="6">
        <f>RawData[[#This Row],[Units_Sold_Online]]*RawData[[#This Row],[Retail_Price]]</f>
        <v>5532830.3999999994</v>
      </c>
    </row>
    <row r="424" spans="1:14" x14ac:dyDescent="0.25">
      <c r="A424" t="s">
        <v>36</v>
      </c>
      <c r="B424" t="s">
        <v>59</v>
      </c>
      <c r="C424" t="s">
        <v>26</v>
      </c>
      <c r="D424" t="s">
        <v>61</v>
      </c>
      <c r="E424" t="s">
        <v>62</v>
      </c>
      <c r="F424" t="s">
        <v>29</v>
      </c>
      <c r="G424">
        <v>8844</v>
      </c>
      <c r="H424">
        <v>1503480</v>
      </c>
      <c r="I424">
        <v>54</v>
      </c>
      <c r="J424">
        <v>170</v>
      </c>
      <c r="K424" s="1">
        <f>((100-RawData[[#This Row],[Online_Sales_Percentage]])/100)*RawData[[#This Row],[Units_Sold]]</f>
        <v>4068.2400000000002</v>
      </c>
      <c r="L424" s="1">
        <f>(RawData[[#This Row],[Online_Sales_Percentage]]/100)*RawData[[#This Row],[Units_Sold]]</f>
        <v>4775.76</v>
      </c>
      <c r="M424" s="7">
        <f>RawData[[#This Row],[Units_Sold_Offline]]*RawData[[#This Row],[Retail_Price]]</f>
        <v>691600.8</v>
      </c>
      <c r="N424" s="6">
        <f>RawData[[#This Row],[Units_Sold_Online]]*RawData[[#This Row],[Retail_Price]]</f>
        <v>811879.20000000007</v>
      </c>
    </row>
    <row r="425" spans="1:14" x14ac:dyDescent="0.25">
      <c r="A425" t="s">
        <v>49</v>
      </c>
      <c r="B425" t="s">
        <v>40</v>
      </c>
      <c r="C425" t="s">
        <v>26</v>
      </c>
      <c r="D425" t="s">
        <v>27</v>
      </c>
      <c r="E425" t="s">
        <v>28</v>
      </c>
      <c r="F425" t="s">
        <v>29</v>
      </c>
      <c r="G425">
        <v>39686</v>
      </c>
      <c r="H425">
        <v>7937200</v>
      </c>
      <c r="I425">
        <v>74</v>
      </c>
      <c r="J425">
        <v>200</v>
      </c>
      <c r="K425" s="1">
        <f>((100-RawData[[#This Row],[Online_Sales_Percentage]])/100)*RawData[[#This Row],[Units_Sold]]</f>
        <v>10318.36</v>
      </c>
      <c r="L425" s="1">
        <f>(RawData[[#This Row],[Online_Sales_Percentage]]/100)*RawData[[#This Row],[Units_Sold]]</f>
        <v>29367.64</v>
      </c>
      <c r="M425" s="7">
        <f>RawData[[#This Row],[Units_Sold_Offline]]*RawData[[#This Row],[Retail_Price]]</f>
        <v>2063672</v>
      </c>
      <c r="N425" s="6">
        <f>RawData[[#This Row],[Units_Sold_Online]]*RawData[[#This Row],[Retail_Price]]</f>
        <v>5873528</v>
      </c>
    </row>
    <row r="426" spans="1:14" x14ac:dyDescent="0.25">
      <c r="A426" t="s">
        <v>10</v>
      </c>
      <c r="B426" t="s">
        <v>11</v>
      </c>
      <c r="C426" t="s">
        <v>12</v>
      </c>
      <c r="D426" t="s">
        <v>13</v>
      </c>
      <c r="E426" t="s">
        <v>14</v>
      </c>
      <c r="F426" t="s">
        <v>15</v>
      </c>
      <c r="G426">
        <v>40146</v>
      </c>
      <c r="H426">
        <v>7627740</v>
      </c>
      <c r="I426">
        <v>58</v>
      </c>
      <c r="J426">
        <v>190</v>
      </c>
      <c r="K426" s="1">
        <f>((100-RawData[[#This Row],[Online_Sales_Percentage]])/100)*RawData[[#This Row],[Units_Sold]]</f>
        <v>16861.32</v>
      </c>
      <c r="L426" s="1">
        <f>(RawData[[#This Row],[Online_Sales_Percentage]]/100)*RawData[[#This Row],[Units_Sold]]</f>
        <v>23284.679999999997</v>
      </c>
      <c r="M426" s="7">
        <f>RawData[[#This Row],[Units_Sold_Offline]]*RawData[[#This Row],[Retail_Price]]</f>
        <v>3203650.8</v>
      </c>
      <c r="N426" s="6">
        <f>RawData[[#This Row],[Units_Sold_Online]]*RawData[[#This Row],[Retail_Price]]</f>
        <v>4424089.1999999993</v>
      </c>
    </row>
    <row r="427" spans="1:14" x14ac:dyDescent="0.25">
      <c r="A427" t="s">
        <v>10</v>
      </c>
      <c r="B427" t="s">
        <v>25</v>
      </c>
      <c r="C427" t="s">
        <v>20</v>
      </c>
      <c r="D427" t="s">
        <v>47</v>
      </c>
      <c r="E427" t="s">
        <v>48</v>
      </c>
      <c r="F427" t="s">
        <v>15</v>
      </c>
      <c r="G427">
        <v>47036</v>
      </c>
      <c r="H427">
        <v>7525760</v>
      </c>
      <c r="I427">
        <v>90</v>
      </c>
      <c r="J427">
        <v>160</v>
      </c>
      <c r="K427" s="1">
        <f>((100-RawData[[#This Row],[Online_Sales_Percentage]])/100)*RawData[[#This Row],[Units_Sold]]</f>
        <v>4703.6000000000004</v>
      </c>
      <c r="L427" s="1">
        <f>(RawData[[#This Row],[Online_Sales_Percentage]]/100)*RawData[[#This Row],[Units_Sold]]</f>
        <v>42332.4</v>
      </c>
      <c r="M427" s="7">
        <f>RawData[[#This Row],[Units_Sold_Offline]]*RawData[[#This Row],[Retail_Price]]</f>
        <v>752576</v>
      </c>
      <c r="N427" s="6">
        <f>RawData[[#This Row],[Units_Sold_Online]]*RawData[[#This Row],[Retail_Price]]</f>
        <v>6773184</v>
      </c>
    </row>
    <row r="428" spans="1:14" x14ac:dyDescent="0.25">
      <c r="A428" t="s">
        <v>10</v>
      </c>
      <c r="B428" t="s">
        <v>33</v>
      </c>
      <c r="C428" t="s">
        <v>26</v>
      </c>
      <c r="D428" t="s">
        <v>61</v>
      </c>
      <c r="E428" t="s">
        <v>66</v>
      </c>
      <c r="F428" t="s">
        <v>23</v>
      </c>
      <c r="G428">
        <v>37697</v>
      </c>
      <c r="H428">
        <v>10932130</v>
      </c>
      <c r="I428">
        <v>56</v>
      </c>
      <c r="J428">
        <v>290</v>
      </c>
      <c r="K428" s="1">
        <f>((100-RawData[[#This Row],[Online_Sales_Percentage]])/100)*RawData[[#This Row],[Units_Sold]]</f>
        <v>16586.68</v>
      </c>
      <c r="L428" s="1">
        <f>(RawData[[#This Row],[Online_Sales_Percentage]]/100)*RawData[[#This Row],[Units_Sold]]</f>
        <v>21110.320000000003</v>
      </c>
      <c r="M428" s="7">
        <f>RawData[[#This Row],[Units_Sold_Offline]]*RawData[[#This Row],[Retail_Price]]</f>
        <v>4810137.2</v>
      </c>
      <c r="N428" s="6">
        <f>RawData[[#This Row],[Units_Sold_Online]]*RawData[[#This Row],[Retail_Price]]</f>
        <v>6121992.8000000007</v>
      </c>
    </row>
    <row r="429" spans="1:14" x14ac:dyDescent="0.25">
      <c r="A429" t="s">
        <v>36</v>
      </c>
      <c r="B429" t="s">
        <v>11</v>
      </c>
      <c r="C429" t="s">
        <v>20</v>
      </c>
      <c r="D429" t="s">
        <v>21</v>
      </c>
      <c r="E429" t="s">
        <v>37</v>
      </c>
      <c r="F429" t="s">
        <v>23</v>
      </c>
      <c r="G429">
        <v>12534</v>
      </c>
      <c r="H429">
        <v>1253400</v>
      </c>
      <c r="I429">
        <v>71</v>
      </c>
      <c r="J429">
        <v>100</v>
      </c>
      <c r="K429" s="1">
        <f>((100-RawData[[#This Row],[Online_Sales_Percentage]])/100)*RawData[[#This Row],[Units_Sold]]</f>
        <v>3634.8599999999997</v>
      </c>
      <c r="L429" s="1">
        <f>(RawData[[#This Row],[Online_Sales_Percentage]]/100)*RawData[[#This Row],[Units_Sold]]</f>
        <v>8899.14</v>
      </c>
      <c r="M429" s="7">
        <f>RawData[[#This Row],[Units_Sold_Offline]]*RawData[[#This Row],[Retail_Price]]</f>
        <v>363485.99999999994</v>
      </c>
      <c r="N429" s="6">
        <f>RawData[[#This Row],[Units_Sold_Online]]*RawData[[#This Row],[Retail_Price]]</f>
        <v>889914</v>
      </c>
    </row>
    <row r="430" spans="1:14" x14ac:dyDescent="0.25">
      <c r="A430" t="s">
        <v>52</v>
      </c>
      <c r="B430" t="s">
        <v>44</v>
      </c>
      <c r="C430" t="s">
        <v>12</v>
      </c>
      <c r="D430" t="s">
        <v>17</v>
      </c>
      <c r="E430" t="s">
        <v>18</v>
      </c>
      <c r="F430" t="s">
        <v>29</v>
      </c>
      <c r="G430">
        <v>16469</v>
      </c>
      <c r="H430">
        <v>1646900</v>
      </c>
      <c r="I430">
        <v>54</v>
      </c>
      <c r="J430">
        <v>100</v>
      </c>
      <c r="K430" s="1">
        <f>((100-RawData[[#This Row],[Online_Sales_Percentage]])/100)*RawData[[#This Row],[Units_Sold]]</f>
        <v>7575.7400000000007</v>
      </c>
      <c r="L430" s="1">
        <f>(RawData[[#This Row],[Online_Sales_Percentage]]/100)*RawData[[#This Row],[Units_Sold]]</f>
        <v>8893.26</v>
      </c>
      <c r="M430" s="7">
        <f>RawData[[#This Row],[Units_Sold_Offline]]*RawData[[#This Row],[Retail_Price]]</f>
        <v>757574.00000000012</v>
      </c>
      <c r="N430" s="6">
        <f>RawData[[#This Row],[Units_Sold_Online]]*RawData[[#This Row],[Retail_Price]]</f>
        <v>889326</v>
      </c>
    </row>
    <row r="431" spans="1:14" x14ac:dyDescent="0.25">
      <c r="A431" t="s">
        <v>49</v>
      </c>
      <c r="B431" t="s">
        <v>59</v>
      </c>
      <c r="C431" t="s">
        <v>12</v>
      </c>
      <c r="D431" t="s">
        <v>13</v>
      </c>
      <c r="E431" t="s">
        <v>46</v>
      </c>
      <c r="F431" t="s">
        <v>29</v>
      </c>
      <c r="G431">
        <v>17306</v>
      </c>
      <c r="H431">
        <v>5018740</v>
      </c>
      <c r="I431">
        <v>84</v>
      </c>
      <c r="J431">
        <v>290</v>
      </c>
      <c r="K431" s="1">
        <f>((100-RawData[[#This Row],[Online_Sales_Percentage]])/100)*RawData[[#This Row],[Units_Sold]]</f>
        <v>2768.96</v>
      </c>
      <c r="L431" s="1">
        <f>(RawData[[#This Row],[Online_Sales_Percentage]]/100)*RawData[[#This Row],[Units_Sold]]</f>
        <v>14537.039999999999</v>
      </c>
      <c r="M431" s="7">
        <f>RawData[[#This Row],[Units_Sold_Offline]]*RawData[[#This Row],[Retail_Price]]</f>
        <v>802998.4</v>
      </c>
      <c r="N431" s="6">
        <f>RawData[[#This Row],[Units_Sold_Online]]*RawData[[#This Row],[Retail_Price]]</f>
        <v>4215741.5999999996</v>
      </c>
    </row>
    <row r="432" spans="1:14" x14ac:dyDescent="0.25">
      <c r="A432" t="s">
        <v>41</v>
      </c>
      <c r="B432" t="s">
        <v>59</v>
      </c>
      <c r="C432" t="s">
        <v>26</v>
      </c>
      <c r="D432" t="s">
        <v>61</v>
      </c>
      <c r="E432" t="s">
        <v>66</v>
      </c>
      <c r="F432" t="s">
        <v>23</v>
      </c>
      <c r="G432">
        <v>15743</v>
      </c>
      <c r="H432">
        <v>2833740</v>
      </c>
      <c r="I432">
        <v>73</v>
      </c>
      <c r="J432">
        <v>180</v>
      </c>
      <c r="K432" s="1">
        <f>((100-RawData[[#This Row],[Online_Sales_Percentage]])/100)*RawData[[#This Row],[Units_Sold]]</f>
        <v>4250.6100000000006</v>
      </c>
      <c r="L432" s="1">
        <f>(RawData[[#This Row],[Online_Sales_Percentage]]/100)*RawData[[#This Row],[Units_Sold]]</f>
        <v>11492.39</v>
      </c>
      <c r="M432" s="7">
        <f>RawData[[#This Row],[Units_Sold_Offline]]*RawData[[#This Row],[Retail_Price]]</f>
        <v>765109.8</v>
      </c>
      <c r="N432" s="6">
        <f>RawData[[#This Row],[Units_Sold_Online]]*RawData[[#This Row],[Retail_Price]]</f>
        <v>2068630.2</v>
      </c>
    </row>
    <row r="433" spans="1:14" x14ac:dyDescent="0.25">
      <c r="A433" t="s">
        <v>42</v>
      </c>
      <c r="B433" t="s">
        <v>33</v>
      </c>
      <c r="C433" t="s">
        <v>12</v>
      </c>
      <c r="D433" t="s">
        <v>17</v>
      </c>
      <c r="E433" t="s">
        <v>13</v>
      </c>
      <c r="F433" t="s">
        <v>29</v>
      </c>
      <c r="G433">
        <v>47008</v>
      </c>
      <c r="H433">
        <v>8931520</v>
      </c>
      <c r="I433">
        <v>82</v>
      </c>
      <c r="J433">
        <v>190</v>
      </c>
      <c r="K433" s="1">
        <f>((100-RawData[[#This Row],[Online_Sales_Percentage]])/100)*RawData[[#This Row],[Units_Sold]]</f>
        <v>8461.44</v>
      </c>
      <c r="L433" s="1">
        <f>(RawData[[#This Row],[Online_Sales_Percentage]]/100)*RawData[[#This Row],[Units_Sold]]</f>
        <v>38546.559999999998</v>
      </c>
      <c r="M433" s="7">
        <f>RawData[[#This Row],[Units_Sold_Offline]]*RawData[[#This Row],[Retail_Price]]</f>
        <v>1607673.6</v>
      </c>
      <c r="N433" s="6">
        <f>RawData[[#This Row],[Units_Sold_Online]]*RawData[[#This Row],[Retail_Price]]</f>
        <v>7323846.3999999994</v>
      </c>
    </row>
    <row r="434" spans="1:14" x14ac:dyDescent="0.25">
      <c r="A434" t="s">
        <v>19</v>
      </c>
      <c r="B434" t="s">
        <v>59</v>
      </c>
      <c r="C434" t="s">
        <v>26</v>
      </c>
      <c r="D434" t="s">
        <v>27</v>
      </c>
      <c r="E434" t="s">
        <v>28</v>
      </c>
      <c r="F434" t="s">
        <v>15</v>
      </c>
      <c r="G434">
        <v>26778</v>
      </c>
      <c r="H434">
        <v>4552260</v>
      </c>
      <c r="I434">
        <v>60</v>
      </c>
      <c r="J434">
        <v>170</v>
      </c>
      <c r="K434" s="1">
        <f>((100-RawData[[#This Row],[Online_Sales_Percentage]])/100)*RawData[[#This Row],[Units_Sold]]</f>
        <v>10711.2</v>
      </c>
      <c r="L434" s="1">
        <f>(RawData[[#This Row],[Online_Sales_Percentage]]/100)*RawData[[#This Row],[Units_Sold]]</f>
        <v>16066.8</v>
      </c>
      <c r="M434" s="7">
        <f>RawData[[#This Row],[Units_Sold_Offline]]*RawData[[#This Row],[Retail_Price]]</f>
        <v>1820904.0000000002</v>
      </c>
      <c r="N434" s="6">
        <f>RawData[[#This Row],[Units_Sold_Online]]*RawData[[#This Row],[Retail_Price]]</f>
        <v>2731356</v>
      </c>
    </row>
    <row r="435" spans="1:14" x14ac:dyDescent="0.25">
      <c r="A435" t="s">
        <v>36</v>
      </c>
      <c r="B435" t="s">
        <v>44</v>
      </c>
      <c r="C435" t="s">
        <v>20</v>
      </c>
      <c r="D435" t="s">
        <v>47</v>
      </c>
      <c r="E435" t="s">
        <v>55</v>
      </c>
      <c r="F435" t="s">
        <v>23</v>
      </c>
      <c r="G435">
        <v>45702</v>
      </c>
      <c r="H435">
        <v>10054440</v>
      </c>
      <c r="I435">
        <v>85</v>
      </c>
      <c r="J435">
        <v>220</v>
      </c>
      <c r="K435" s="1">
        <f>((100-RawData[[#This Row],[Online_Sales_Percentage]])/100)*RawData[[#This Row],[Units_Sold]]</f>
        <v>6855.3</v>
      </c>
      <c r="L435" s="1">
        <f>(RawData[[#This Row],[Online_Sales_Percentage]]/100)*RawData[[#This Row],[Units_Sold]]</f>
        <v>38846.699999999997</v>
      </c>
      <c r="M435" s="7">
        <f>RawData[[#This Row],[Units_Sold_Offline]]*RawData[[#This Row],[Retail_Price]]</f>
        <v>1508166</v>
      </c>
      <c r="N435" s="6">
        <f>RawData[[#This Row],[Units_Sold_Online]]*RawData[[#This Row],[Retail_Price]]</f>
        <v>8546274</v>
      </c>
    </row>
    <row r="436" spans="1:14" x14ac:dyDescent="0.25">
      <c r="A436" t="s">
        <v>10</v>
      </c>
      <c r="B436" t="s">
        <v>11</v>
      </c>
      <c r="C436" t="s">
        <v>20</v>
      </c>
      <c r="D436" t="s">
        <v>34</v>
      </c>
      <c r="E436" t="s">
        <v>35</v>
      </c>
      <c r="F436" t="s">
        <v>15</v>
      </c>
      <c r="G436">
        <v>35001</v>
      </c>
      <c r="H436">
        <v>9450270</v>
      </c>
      <c r="I436">
        <v>89</v>
      </c>
      <c r="J436">
        <v>270</v>
      </c>
      <c r="K436" s="1">
        <f>((100-RawData[[#This Row],[Online_Sales_Percentage]])/100)*RawData[[#This Row],[Units_Sold]]</f>
        <v>3850.11</v>
      </c>
      <c r="L436" s="1">
        <f>(RawData[[#This Row],[Online_Sales_Percentage]]/100)*RawData[[#This Row],[Units_Sold]]</f>
        <v>31150.89</v>
      </c>
      <c r="M436" s="7">
        <f>RawData[[#This Row],[Units_Sold_Offline]]*RawData[[#This Row],[Retail_Price]]</f>
        <v>1039529.7000000001</v>
      </c>
      <c r="N436" s="6">
        <f>RawData[[#This Row],[Units_Sold_Online]]*RawData[[#This Row],[Retail_Price]]</f>
        <v>8410740.3000000007</v>
      </c>
    </row>
    <row r="437" spans="1:14" x14ac:dyDescent="0.25">
      <c r="A437" t="s">
        <v>39</v>
      </c>
      <c r="B437" t="s">
        <v>11</v>
      </c>
      <c r="C437" t="s">
        <v>20</v>
      </c>
      <c r="D437" t="s">
        <v>34</v>
      </c>
      <c r="E437" t="s">
        <v>58</v>
      </c>
      <c r="F437" t="s">
        <v>29</v>
      </c>
      <c r="G437">
        <v>20724</v>
      </c>
      <c r="H437">
        <v>5802720</v>
      </c>
      <c r="I437">
        <v>86</v>
      </c>
      <c r="J437">
        <v>280</v>
      </c>
      <c r="K437" s="1">
        <f>((100-RawData[[#This Row],[Online_Sales_Percentage]])/100)*RawData[[#This Row],[Units_Sold]]</f>
        <v>2901.36</v>
      </c>
      <c r="L437" s="1">
        <f>(RawData[[#This Row],[Online_Sales_Percentage]]/100)*RawData[[#This Row],[Units_Sold]]</f>
        <v>17822.64</v>
      </c>
      <c r="M437" s="7">
        <f>RawData[[#This Row],[Units_Sold_Offline]]*RawData[[#This Row],[Retail_Price]]</f>
        <v>812380.8</v>
      </c>
      <c r="N437" s="6">
        <f>RawData[[#This Row],[Units_Sold_Online]]*RawData[[#This Row],[Retail_Price]]</f>
        <v>4990339.2</v>
      </c>
    </row>
    <row r="438" spans="1:14" x14ac:dyDescent="0.25">
      <c r="A438" t="s">
        <v>52</v>
      </c>
      <c r="B438" t="s">
        <v>33</v>
      </c>
      <c r="C438" t="s">
        <v>12</v>
      </c>
      <c r="D438" t="s">
        <v>31</v>
      </c>
      <c r="E438" t="s">
        <v>32</v>
      </c>
      <c r="F438" t="s">
        <v>23</v>
      </c>
      <c r="G438">
        <v>20899</v>
      </c>
      <c r="H438">
        <v>3970810</v>
      </c>
      <c r="I438">
        <v>88</v>
      </c>
      <c r="J438">
        <v>190</v>
      </c>
      <c r="K438" s="1">
        <f>((100-RawData[[#This Row],[Online_Sales_Percentage]])/100)*RawData[[#This Row],[Units_Sold]]</f>
        <v>2507.88</v>
      </c>
      <c r="L438" s="1">
        <f>(RawData[[#This Row],[Online_Sales_Percentage]]/100)*RawData[[#This Row],[Units_Sold]]</f>
        <v>18391.12</v>
      </c>
      <c r="M438" s="7">
        <f>RawData[[#This Row],[Units_Sold_Offline]]*RawData[[#This Row],[Retail_Price]]</f>
        <v>476497.2</v>
      </c>
      <c r="N438" s="6">
        <f>RawData[[#This Row],[Units_Sold_Online]]*RawData[[#This Row],[Retail_Price]]</f>
        <v>3494312.8</v>
      </c>
    </row>
    <row r="439" spans="1:14" x14ac:dyDescent="0.25">
      <c r="A439" t="s">
        <v>24</v>
      </c>
      <c r="B439" t="s">
        <v>59</v>
      </c>
      <c r="C439" t="s">
        <v>12</v>
      </c>
      <c r="D439" t="s">
        <v>17</v>
      </c>
      <c r="E439" t="s">
        <v>18</v>
      </c>
      <c r="F439" t="s">
        <v>29</v>
      </c>
      <c r="G439">
        <v>6354</v>
      </c>
      <c r="H439">
        <v>1461420</v>
      </c>
      <c r="I439">
        <v>88</v>
      </c>
      <c r="J439">
        <v>230</v>
      </c>
      <c r="K439" s="1">
        <f>((100-RawData[[#This Row],[Online_Sales_Percentage]])/100)*RawData[[#This Row],[Units_Sold]]</f>
        <v>762.48</v>
      </c>
      <c r="L439" s="1">
        <f>(RawData[[#This Row],[Online_Sales_Percentage]]/100)*RawData[[#This Row],[Units_Sold]]</f>
        <v>5591.52</v>
      </c>
      <c r="M439" s="7">
        <f>RawData[[#This Row],[Units_Sold_Offline]]*RawData[[#This Row],[Retail_Price]]</f>
        <v>175370.4</v>
      </c>
      <c r="N439" s="6">
        <f>RawData[[#This Row],[Units_Sold_Online]]*RawData[[#This Row],[Retail_Price]]</f>
        <v>1286049.6000000001</v>
      </c>
    </row>
    <row r="440" spans="1:14" x14ac:dyDescent="0.25">
      <c r="A440" t="s">
        <v>41</v>
      </c>
      <c r="B440" t="s">
        <v>25</v>
      </c>
      <c r="C440" t="s">
        <v>12</v>
      </c>
      <c r="D440" t="s">
        <v>17</v>
      </c>
      <c r="E440" t="s">
        <v>18</v>
      </c>
      <c r="F440" t="s">
        <v>23</v>
      </c>
      <c r="G440">
        <v>47675</v>
      </c>
      <c r="H440">
        <v>9058250</v>
      </c>
      <c r="I440">
        <v>66</v>
      </c>
      <c r="J440">
        <v>190</v>
      </c>
      <c r="K440" s="1">
        <f>((100-RawData[[#This Row],[Online_Sales_Percentage]])/100)*RawData[[#This Row],[Units_Sold]]</f>
        <v>16209.500000000002</v>
      </c>
      <c r="L440" s="1">
        <f>(RawData[[#This Row],[Online_Sales_Percentage]]/100)*RawData[[#This Row],[Units_Sold]]</f>
        <v>31465.5</v>
      </c>
      <c r="M440" s="7">
        <f>RawData[[#This Row],[Units_Sold_Offline]]*RawData[[#This Row],[Retail_Price]]</f>
        <v>3079805.0000000005</v>
      </c>
      <c r="N440" s="6">
        <f>RawData[[#This Row],[Units_Sold_Online]]*RawData[[#This Row],[Retail_Price]]</f>
        <v>5978445</v>
      </c>
    </row>
    <row r="441" spans="1:14" x14ac:dyDescent="0.25">
      <c r="A441" t="s">
        <v>36</v>
      </c>
      <c r="B441" t="s">
        <v>40</v>
      </c>
      <c r="C441" t="s">
        <v>12</v>
      </c>
      <c r="D441" t="s">
        <v>17</v>
      </c>
      <c r="E441" t="s">
        <v>18</v>
      </c>
      <c r="F441" t="s">
        <v>23</v>
      </c>
      <c r="G441">
        <v>31264</v>
      </c>
      <c r="H441">
        <v>2188480</v>
      </c>
      <c r="I441">
        <v>70</v>
      </c>
      <c r="J441">
        <v>70</v>
      </c>
      <c r="K441" s="1">
        <f>((100-RawData[[#This Row],[Online_Sales_Percentage]])/100)*RawData[[#This Row],[Units_Sold]]</f>
        <v>9379.1999999999989</v>
      </c>
      <c r="L441" s="1">
        <f>(RawData[[#This Row],[Online_Sales_Percentage]]/100)*RawData[[#This Row],[Units_Sold]]</f>
        <v>21884.799999999999</v>
      </c>
      <c r="M441" s="7">
        <f>RawData[[#This Row],[Units_Sold_Offline]]*RawData[[#This Row],[Retail_Price]]</f>
        <v>656543.99999999988</v>
      </c>
      <c r="N441" s="6">
        <f>RawData[[#This Row],[Units_Sold_Online]]*RawData[[#This Row],[Retail_Price]]</f>
        <v>1531936</v>
      </c>
    </row>
    <row r="442" spans="1:14" x14ac:dyDescent="0.25">
      <c r="A442" t="s">
        <v>41</v>
      </c>
      <c r="B442" t="s">
        <v>33</v>
      </c>
      <c r="C442" t="s">
        <v>12</v>
      </c>
      <c r="D442" t="s">
        <v>31</v>
      </c>
      <c r="E442" t="s">
        <v>45</v>
      </c>
      <c r="F442" t="s">
        <v>29</v>
      </c>
      <c r="G442">
        <v>25606</v>
      </c>
      <c r="H442">
        <v>5889380</v>
      </c>
      <c r="I442">
        <v>72</v>
      </c>
      <c r="J442">
        <v>230</v>
      </c>
      <c r="K442" s="1">
        <f>((100-RawData[[#This Row],[Online_Sales_Percentage]])/100)*RawData[[#This Row],[Units_Sold]]</f>
        <v>7169.68</v>
      </c>
      <c r="L442" s="1">
        <f>(RawData[[#This Row],[Online_Sales_Percentage]]/100)*RawData[[#This Row],[Units_Sold]]</f>
        <v>18436.32</v>
      </c>
      <c r="M442" s="7">
        <f>RawData[[#This Row],[Units_Sold_Offline]]*RawData[[#This Row],[Retail_Price]]</f>
        <v>1649026.4000000001</v>
      </c>
      <c r="N442" s="6">
        <f>RawData[[#This Row],[Units_Sold_Online]]*RawData[[#This Row],[Retail_Price]]</f>
        <v>4240353.5999999996</v>
      </c>
    </row>
    <row r="443" spans="1:14" x14ac:dyDescent="0.25">
      <c r="A443" t="s">
        <v>52</v>
      </c>
      <c r="B443" t="s">
        <v>40</v>
      </c>
      <c r="C443" t="s">
        <v>20</v>
      </c>
      <c r="D443" t="s">
        <v>34</v>
      </c>
      <c r="E443" t="s">
        <v>35</v>
      </c>
      <c r="F443" t="s">
        <v>15</v>
      </c>
      <c r="G443">
        <v>23432</v>
      </c>
      <c r="H443">
        <v>7029600</v>
      </c>
      <c r="I443">
        <v>80</v>
      </c>
      <c r="J443">
        <v>300</v>
      </c>
      <c r="K443" s="1">
        <f>((100-RawData[[#This Row],[Online_Sales_Percentage]])/100)*RawData[[#This Row],[Units_Sold]]</f>
        <v>4686.4000000000005</v>
      </c>
      <c r="L443" s="1">
        <f>(RawData[[#This Row],[Online_Sales_Percentage]]/100)*RawData[[#This Row],[Units_Sold]]</f>
        <v>18745.600000000002</v>
      </c>
      <c r="M443" s="7">
        <f>RawData[[#This Row],[Units_Sold_Offline]]*RawData[[#This Row],[Retail_Price]]</f>
        <v>1405920.0000000002</v>
      </c>
      <c r="N443" s="6">
        <f>RawData[[#This Row],[Units_Sold_Online]]*RawData[[#This Row],[Retail_Price]]</f>
        <v>5623680.0000000009</v>
      </c>
    </row>
    <row r="444" spans="1:14" x14ac:dyDescent="0.25">
      <c r="A444" t="s">
        <v>19</v>
      </c>
      <c r="B444" t="s">
        <v>25</v>
      </c>
      <c r="C444" t="s">
        <v>26</v>
      </c>
      <c r="D444" t="s">
        <v>61</v>
      </c>
      <c r="E444" t="s">
        <v>62</v>
      </c>
      <c r="F444" t="s">
        <v>29</v>
      </c>
      <c r="G444">
        <v>46670</v>
      </c>
      <c r="H444">
        <v>10734100</v>
      </c>
      <c r="I444">
        <v>62</v>
      </c>
      <c r="J444">
        <v>230</v>
      </c>
      <c r="K444" s="1">
        <f>((100-RawData[[#This Row],[Online_Sales_Percentage]])/100)*RawData[[#This Row],[Units_Sold]]</f>
        <v>17734.599999999999</v>
      </c>
      <c r="L444" s="1">
        <f>(RawData[[#This Row],[Online_Sales_Percentage]]/100)*RawData[[#This Row],[Units_Sold]]</f>
        <v>28935.4</v>
      </c>
      <c r="M444" s="7">
        <f>RawData[[#This Row],[Units_Sold_Offline]]*RawData[[#This Row],[Retail_Price]]</f>
        <v>4078957.9999999995</v>
      </c>
      <c r="N444" s="6">
        <f>RawData[[#This Row],[Units_Sold_Online]]*RawData[[#This Row],[Retail_Price]]</f>
        <v>6655142</v>
      </c>
    </row>
    <row r="445" spans="1:14" x14ac:dyDescent="0.25">
      <c r="A445" t="s">
        <v>36</v>
      </c>
      <c r="B445" t="s">
        <v>44</v>
      </c>
      <c r="C445" t="s">
        <v>20</v>
      </c>
      <c r="D445" t="s">
        <v>47</v>
      </c>
      <c r="E445" t="s">
        <v>55</v>
      </c>
      <c r="F445" t="s">
        <v>23</v>
      </c>
      <c r="G445">
        <v>8524</v>
      </c>
      <c r="H445">
        <v>1363840</v>
      </c>
      <c r="I445">
        <v>59</v>
      </c>
      <c r="J445">
        <v>160</v>
      </c>
      <c r="K445" s="1">
        <f>((100-RawData[[#This Row],[Online_Sales_Percentage]])/100)*RawData[[#This Row],[Units_Sold]]</f>
        <v>3494.8399999999997</v>
      </c>
      <c r="L445" s="1">
        <f>(RawData[[#This Row],[Online_Sales_Percentage]]/100)*RawData[[#This Row],[Units_Sold]]</f>
        <v>5029.16</v>
      </c>
      <c r="M445" s="7">
        <f>RawData[[#This Row],[Units_Sold_Offline]]*RawData[[#This Row],[Retail_Price]]</f>
        <v>559174.39999999991</v>
      </c>
      <c r="N445" s="6">
        <f>RawData[[#This Row],[Units_Sold_Online]]*RawData[[#This Row],[Retail_Price]]</f>
        <v>804665.6</v>
      </c>
    </row>
    <row r="446" spans="1:14" x14ac:dyDescent="0.25">
      <c r="A446" t="s">
        <v>49</v>
      </c>
      <c r="B446" t="s">
        <v>59</v>
      </c>
      <c r="C446" t="s">
        <v>20</v>
      </c>
      <c r="D446" t="s">
        <v>34</v>
      </c>
      <c r="E446" t="s">
        <v>35</v>
      </c>
      <c r="F446" t="s">
        <v>29</v>
      </c>
      <c r="G446">
        <v>16444</v>
      </c>
      <c r="H446">
        <v>2795480</v>
      </c>
      <c r="I446">
        <v>67</v>
      </c>
      <c r="J446">
        <v>170</v>
      </c>
      <c r="K446" s="1">
        <f>((100-RawData[[#This Row],[Online_Sales_Percentage]])/100)*RawData[[#This Row],[Units_Sold]]</f>
        <v>5426.52</v>
      </c>
      <c r="L446" s="1">
        <f>(RawData[[#This Row],[Online_Sales_Percentage]]/100)*RawData[[#This Row],[Units_Sold]]</f>
        <v>11017.480000000001</v>
      </c>
      <c r="M446" s="7">
        <f>RawData[[#This Row],[Units_Sold_Offline]]*RawData[[#This Row],[Retail_Price]]</f>
        <v>922508.4</v>
      </c>
      <c r="N446" s="6">
        <f>RawData[[#This Row],[Units_Sold_Online]]*RawData[[#This Row],[Retail_Price]]</f>
        <v>1872971.6000000003</v>
      </c>
    </row>
    <row r="447" spans="1:14" x14ac:dyDescent="0.25">
      <c r="A447" t="s">
        <v>16</v>
      </c>
      <c r="B447" t="s">
        <v>44</v>
      </c>
      <c r="C447" t="s">
        <v>20</v>
      </c>
      <c r="D447" t="s">
        <v>21</v>
      </c>
      <c r="E447" t="s">
        <v>37</v>
      </c>
      <c r="F447" t="s">
        <v>15</v>
      </c>
      <c r="G447">
        <v>40979</v>
      </c>
      <c r="H447">
        <v>6966430</v>
      </c>
      <c r="I447">
        <v>59</v>
      </c>
      <c r="J447">
        <v>170</v>
      </c>
      <c r="K447" s="1">
        <f>((100-RawData[[#This Row],[Online_Sales_Percentage]])/100)*RawData[[#This Row],[Units_Sold]]</f>
        <v>16801.39</v>
      </c>
      <c r="L447" s="1">
        <f>(RawData[[#This Row],[Online_Sales_Percentage]]/100)*RawData[[#This Row],[Units_Sold]]</f>
        <v>24177.609999999997</v>
      </c>
      <c r="M447" s="7">
        <f>RawData[[#This Row],[Units_Sold_Offline]]*RawData[[#This Row],[Retail_Price]]</f>
        <v>2856236.3</v>
      </c>
      <c r="N447" s="6">
        <f>RawData[[#This Row],[Units_Sold_Online]]*RawData[[#This Row],[Retail_Price]]</f>
        <v>4110193.6999999993</v>
      </c>
    </row>
    <row r="448" spans="1:14" x14ac:dyDescent="0.25">
      <c r="A448" t="s">
        <v>36</v>
      </c>
      <c r="B448" t="s">
        <v>40</v>
      </c>
      <c r="C448" t="s">
        <v>12</v>
      </c>
      <c r="D448" t="s">
        <v>17</v>
      </c>
      <c r="E448" t="s">
        <v>13</v>
      </c>
      <c r="F448" t="s">
        <v>15</v>
      </c>
      <c r="G448">
        <v>7218</v>
      </c>
      <c r="H448">
        <v>938340</v>
      </c>
      <c r="I448">
        <v>90</v>
      </c>
      <c r="J448">
        <v>130</v>
      </c>
      <c r="K448" s="1">
        <f>((100-RawData[[#This Row],[Online_Sales_Percentage]])/100)*RawData[[#This Row],[Units_Sold]]</f>
        <v>721.80000000000007</v>
      </c>
      <c r="L448" s="1">
        <f>(RawData[[#This Row],[Online_Sales_Percentage]]/100)*RawData[[#This Row],[Units_Sold]]</f>
        <v>6496.2</v>
      </c>
      <c r="M448" s="7">
        <f>RawData[[#This Row],[Units_Sold_Offline]]*RawData[[#This Row],[Retail_Price]]</f>
        <v>93834.000000000015</v>
      </c>
      <c r="N448" s="6">
        <f>RawData[[#This Row],[Units_Sold_Online]]*RawData[[#This Row],[Retail_Price]]</f>
        <v>844506</v>
      </c>
    </row>
    <row r="449" spans="1:14" x14ac:dyDescent="0.25">
      <c r="A449" t="s">
        <v>24</v>
      </c>
      <c r="B449" t="s">
        <v>11</v>
      </c>
      <c r="C449" t="s">
        <v>12</v>
      </c>
      <c r="D449" t="s">
        <v>13</v>
      </c>
      <c r="E449" t="s">
        <v>14</v>
      </c>
      <c r="F449" t="s">
        <v>29</v>
      </c>
      <c r="G449">
        <v>20868</v>
      </c>
      <c r="H449">
        <v>1878120</v>
      </c>
      <c r="I449">
        <v>87</v>
      </c>
      <c r="J449">
        <v>90</v>
      </c>
      <c r="K449" s="1">
        <f>((100-RawData[[#This Row],[Online_Sales_Percentage]])/100)*RawData[[#This Row],[Units_Sold]]</f>
        <v>2712.84</v>
      </c>
      <c r="L449" s="1">
        <f>(RawData[[#This Row],[Online_Sales_Percentage]]/100)*RawData[[#This Row],[Units_Sold]]</f>
        <v>18155.16</v>
      </c>
      <c r="M449" s="7">
        <f>RawData[[#This Row],[Units_Sold_Offline]]*RawData[[#This Row],[Retail_Price]]</f>
        <v>244155.6</v>
      </c>
      <c r="N449" s="6">
        <f>RawData[[#This Row],[Units_Sold_Online]]*RawData[[#This Row],[Retail_Price]]</f>
        <v>1633964.4</v>
      </c>
    </row>
    <row r="450" spans="1:14" x14ac:dyDescent="0.25">
      <c r="A450" t="s">
        <v>16</v>
      </c>
      <c r="B450" t="s">
        <v>11</v>
      </c>
      <c r="C450" t="s">
        <v>20</v>
      </c>
      <c r="D450" t="s">
        <v>47</v>
      </c>
      <c r="E450" t="s">
        <v>55</v>
      </c>
      <c r="F450" t="s">
        <v>15</v>
      </c>
      <c r="G450">
        <v>25837</v>
      </c>
      <c r="H450">
        <v>2583700</v>
      </c>
      <c r="I450">
        <v>76</v>
      </c>
      <c r="J450">
        <v>100</v>
      </c>
      <c r="K450" s="1">
        <f>((100-RawData[[#This Row],[Online_Sales_Percentage]])/100)*RawData[[#This Row],[Units_Sold]]</f>
        <v>6200.88</v>
      </c>
      <c r="L450" s="1">
        <f>(RawData[[#This Row],[Online_Sales_Percentage]]/100)*RawData[[#This Row],[Units_Sold]]</f>
        <v>19636.12</v>
      </c>
      <c r="M450" s="7">
        <f>RawData[[#This Row],[Units_Sold_Offline]]*RawData[[#This Row],[Retail_Price]]</f>
        <v>620088</v>
      </c>
      <c r="N450" s="6">
        <f>RawData[[#This Row],[Units_Sold_Online]]*RawData[[#This Row],[Retail_Price]]</f>
        <v>1963612</v>
      </c>
    </row>
    <row r="451" spans="1:14" x14ac:dyDescent="0.25">
      <c r="A451" t="s">
        <v>30</v>
      </c>
      <c r="B451" t="s">
        <v>11</v>
      </c>
      <c r="C451" t="s">
        <v>12</v>
      </c>
      <c r="D451" t="s">
        <v>31</v>
      </c>
      <c r="E451" t="s">
        <v>32</v>
      </c>
      <c r="F451" t="s">
        <v>29</v>
      </c>
      <c r="G451">
        <v>6420</v>
      </c>
      <c r="H451">
        <v>642000</v>
      </c>
      <c r="I451">
        <v>56</v>
      </c>
      <c r="J451">
        <v>100</v>
      </c>
      <c r="K451" s="1">
        <f>((100-RawData[[#This Row],[Online_Sales_Percentage]])/100)*RawData[[#This Row],[Units_Sold]]</f>
        <v>2824.8</v>
      </c>
      <c r="L451" s="1">
        <f>(RawData[[#This Row],[Online_Sales_Percentage]]/100)*RawData[[#This Row],[Units_Sold]]</f>
        <v>3595.2000000000003</v>
      </c>
      <c r="M451" s="7">
        <f>RawData[[#This Row],[Units_Sold_Offline]]*RawData[[#This Row],[Retail_Price]]</f>
        <v>282480</v>
      </c>
      <c r="N451" s="6">
        <f>RawData[[#This Row],[Units_Sold_Online]]*RawData[[#This Row],[Retail_Price]]</f>
        <v>359520</v>
      </c>
    </row>
    <row r="452" spans="1:14" x14ac:dyDescent="0.25">
      <c r="A452" t="s">
        <v>49</v>
      </c>
      <c r="B452" t="s">
        <v>59</v>
      </c>
      <c r="C452" t="s">
        <v>12</v>
      </c>
      <c r="D452" t="s">
        <v>31</v>
      </c>
      <c r="E452" t="s">
        <v>45</v>
      </c>
      <c r="F452" t="s">
        <v>29</v>
      </c>
      <c r="G452">
        <v>35346</v>
      </c>
      <c r="H452">
        <v>8836500</v>
      </c>
      <c r="I452">
        <v>56</v>
      </c>
      <c r="J452">
        <v>250</v>
      </c>
      <c r="K452" s="1">
        <f>((100-RawData[[#This Row],[Online_Sales_Percentage]])/100)*RawData[[#This Row],[Units_Sold]]</f>
        <v>15552.24</v>
      </c>
      <c r="L452" s="1">
        <f>(RawData[[#This Row],[Online_Sales_Percentage]]/100)*RawData[[#This Row],[Units_Sold]]</f>
        <v>19793.760000000002</v>
      </c>
      <c r="M452" s="7">
        <f>RawData[[#This Row],[Units_Sold_Offline]]*RawData[[#This Row],[Retail_Price]]</f>
        <v>3888060</v>
      </c>
      <c r="N452" s="6">
        <f>RawData[[#This Row],[Units_Sold_Online]]*RawData[[#This Row],[Retail_Price]]</f>
        <v>4948440.0000000009</v>
      </c>
    </row>
    <row r="453" spans="1:14" x14ac:dyDescent="0.25">
      <c r="A453" t="s">
        <v>19</v>
      </c>
      <c r="B453" t="s">
        <v>25</v>
      </c>
      <c r="C453" t="s">
        <v>26</v>
      </c>
      <c r="D453" t="s">
        <v>27</v>
      </c>
      <c r="E453" t="s">
        <v>28</v>
      </c>
      <c r="F453" t="s">
        <v>29</v>
      </c>
      <c r="G453">
        <v>37169</v>
      </c>
      <c r="H453">
        <v>1858450</v>
      </c>
      <c r="I453">
        <v>74</v>
      </c>
      <c r="J453">
        <v>50</v>
      </c>
      <c r="K453" s="1">
        <f>((100-RawData[[#This Row],[Online_Sales_Percentage]])/100)*RawData[[#This Row],[Units_Sold]]</f>
        <v>9663.94</v>
      </c>
      <c r="L453" s="1">
        <f>(RawData[[#This Row],[Online_Sales_Percentage]]/100)*RawData[[#This Row],[Units_Sold]]</f>
        <v>27505.06</v>
      </c>
      <c r="M453" s="7">
        <f>RawData[[#This Row],[Units_Sold_Offline]]*RawData[[#This Row],[Retail_Price]]</f>
        <v>483197</v>
      </c>
      <c r="N453" s="6">
        <f>RawData[[#This Row],[Units_Sold_Online]]*RawData[[#This Row],[Retail_Price]]</f>
        <v>1375253</v>
      </c>
    </row>
    <row r="454" spans="1:14" x14ac:dyDescent="0.25">
      <c r="A454" t="s">
        <v>38</v>
      </c>
      <c r="B454" t="s">
        <v>25</v>
      </c>
      <c r="C454" t="s">
        <v>20</v>
      </c>
      <c r="D454" t="s">
        <v>47</v>
      </c>
      <c r="E454" t="s">
        <v>48</v>
      </c>
      <c r="F454" t="s">
        <v>15</v>
      </c>
      <c r="G454">
        <v>45530</v>
      </c>
      <c r="H454">
        <v>12748400</v>
      </c>
      <c r="I454">
        <v>58</v>
      </c>
      <c r="J454">
        <v>280</v>
      </c>
      <c r="K454" s="1">
        <f>((100-RawData[[#This Row],[Online_Sales_Percentage]])/100)*RawData[[#This Row],[Units_Sold]]</f>
        <v>19122.599999999999</v>
      </c>
      <c r="L454" s="1">
        <f>(RawData[[#This Row],[Online_Sales_Percentage]]/100)*RawData[[#This Row],[Units_Sold]]</f>
        <v>26407.399999999998</v>
      </c>
      <c r="M454" s="7">
        <f>RawData[[#This Row],[Units_Sold_Offline]]*RawData[[#This Row],[Retail_Price]]</f>
        <v>5354328</v>
      </c>
      <c r="N454" s="6">
        <f>RawData[[#This Row],[Units_Sold_Online]]*RawData[[#This Row],[Retail_Price]]</f>
        <v>7394071.9999999991</v>
      </c>
    </row>
    <row r="455" spans="1:14" x14ac:dyDescent="0.25">
      <c r="A455" t="s">
        <v>10</v>
      </c>
      <c r="B455" t="s">
        <v>43</v>
      </c>
      <c r="C455" t="s">
        <v>12</v>
      </c>
      <c r="D455" t="s">
        <v>31</v>
      </c>
      <c r="E455" t="s">
        <v>32</v>
      </c>
      <c r="F455" t="s">
        <v>23</v>
      </c>
      <c r="G455">
        <v>24849</v>
      </c>
      <c r="H455">
        <v>2484900</v>
      </c>
      <c r="I455">
        <v>58</v>
      </c>
      <c r="J455">
        <v>100</v>
      </c>
      <c r="K455" s="1">
        <f>((100-RawData[[#This Row],[Online_Sales_Percentage]])/100)*RawData[[#This Row],[Units_Sold]]</f>
        <v>10436.58</v>
      </c>
      <c r="L455" s="1">
        <f>(RawData[[#This Row],[Online_Sales_Percentage]]/100)*RawData[[#This Row],[Units_Sold]]</f>
        <v>14412.419999999998</v>
      </c>
      <c r="M455" s="7">
        <f>RawData[[#This Row],[Units_Sold_Offline]]*RawData[[#This Row],[Retail_Price]]</f>
        <v>1043658</v>
      </c>
      <c r="N455" s="6">
        <f>RawData[[#This Row],[Units_Sold_Online]]*RawData[[#This Row],[Retail_Price]]</f>
        <v>1441241.9999999998</v>
      </c>
    </row>
    <row r="456" spans="1:14" x14ac:dyDescent="0.25">
      <c r="A456" t="s">
        <v>42</v>
      </c>
      <c r="B456" t="s">
        <v>25</v>
      </c>
      <c r="C456" t="s">
        <v>26</v>
      </c>
      <c r="D456" t="s">
        <v>56</v>
      </c>
      <c r="E456" t="s">
        <v>57</v>
      </c>
      <c r="F456" t="s">
        <v>29</v>
      </c>
      <c r="G456">
        <v>24607</v>
      </c>
      <c r="H456">
        <v>4429260</v>
      </c>
      <c r="I456">
        <v>72</v>
      </c>
      <c r="J456">
        <v>180</v>
      </c>
      <c r="K456" s="1">
        <f>((100-RawData[[#This Row],[Online_Sales_Percentage]])/100)*RawData[[#This Row],[Units_Sold]]</f>
        <v>6889.9600000000009</v>
      </c>
      <c r="L456" s="1">
        <f>(RawData[[#This Row],[Online_Sales_Percentage]]/100)*RawData[[#This Row],[Units_Sold]]</f>
        <v>17717.04</v>
      </c>
      <c r="M456" s="7">
        <f>RawData[[#This Row],[Units_Sold_Offline]]*RawData[[#This Row],[Retail_Price]]</f>
        <v>1240192.8000000003</v>
      </c>
      <c r="N456" s="6">
        <f>RawData[[#This Row],[Units_Sold_Online]]*RawData[[#This Row],[Retail_Price]]</f>
        <v>3189067.2</v>
      </c>
    </row>
    <row r="457" spans="1:14" x14ac:dyDescent="0.25">
      <c r="A457" t="s">
        <v>19</v>
      </c>
      <c r="B457" t="s">
        <v>40</v>
      </c>
      <c r="C457" t="s">
        <v>12</v>
      </c>
      <c r="D457" t="s">
        <v>31</v>
      </c>
      <c r="E457" t="s">
        <v>45</v>
      </c>
      <c r="F457" t="s">
        <v>23</v>
      </c>
      <c r="G457">
        <v>22460</v>
      </c>
      <c r="H457">
        <v>1347600</v>
      </c>
      <c r="I457">
        <v>67</v>
      </c>
      <c r="J457">
        <v>60</v>
      </c>
      <c r="K457" s="1">
        <f>((100-RawData[[#This Row],[Online_Sales_Percentage]])/100)*RawData[[#This Row],[Units_Sold]]</f>
        <v>7411.8</v>
      </c>
      <c r="L457" s="1">
        <f>(RawData[[#This Row],[Online_Sales_Percentage]]/100)*RawData[[#This Row],[Units_Sold]]</f>
        <v>15048.2</v>
      </c>
      <c r="M457" s="7">
        <f>RawData[[#This Row],[Units_Sold_Offline]]*RawData[[#This Row],[Retail_Price]]</f>
        <v>444708</v>
      </c>
      <c r="N457" s="6">
        <f>RawData[[#This Row],[Units_Sold_Online]]*RawData[[#This Row],[Retail_Price]]</f>
        <v>902892</v>
      </c>
    </row>
    <row r="458" spans="1:14" x14ac:dyDescent="0.25">
      <c r="A458" t="s">
        <v>39</v>
      </c>
      <c r="B458" t="s">
        <v>59</v>
      </c>
      <c r="C458" t="s">
        <v>20</v>
      </c>
      <c r="D458" t="s">
        <v>21</v>
      </c>
      <c r="E458" t="s">
        <v>22</v>
      </c>
      <c r="F458" t="s">
        <v>23</v>
      </c>
      <c r="G458">
        <v>17571</v>
      </c>
      <c r="H458">
        <v>1932810</v>
      </c>
      <c r="I458">
        <v>52</v>
      </c>
      <c r="J458">
        <v>110</v>
      </c>
      <c r="K458" s="1">
        <f>((100-RawData[[#This Row],[Online_Sales_Percentage]])/100)*RawData[[#This Row],[Units_Sold]]</f>
        <v>8434.08</v>
      </c>
      <c r="L458" s="1">
        <f>(RawData[[#This Row],[Online_Sales_Percentage]]/100)*RawData[[#This Row],[Units_Sold]]</f>
        <v>9136.92</v>
      </c>
      <c r="M458" s="7">
        <f>RawData[[#This Row],[Units_Sold_Offline]]*RawData[[#This Row],[Retail_Price]]</f>
        <v>927748.8</v>
      </c>
      <c r="N458" s="6">
        <f>RawData[[#This Row],[Units_Sold_Online]]*RawData[[#This Row],[Retail_Price]]</f>
        <v>1005061.2</v>
      </c>
    </row>
    <row r="459" spans="1:14" x14ac:dyDescent="0.25">
      <c r="A459" t="s">
        <v>30</v>
      </c>
      <c r="B459" t="s">
        <v>11</v>
      </c>
      <c r="C459" t="s">
        <v>26</v>
      </c>
      <c r="D459" t="s">
        <v>61</v>
      </c>
      <c r="E459" t="s">
        <v>62</v>
      </c>
      <c r="F459" t="s">
        <v>29</v>
      </c>
      <c r="G459">
        <v>20632</v>
      </c>
      <c r="H459">
        <v>5776960</v>
      </c>
      <c r="I459">
        <v>90</v>
      </c>
      <c r="J459">
        <v>280</v>
      </c>
      <c r="K459" s="1">
        <f>((100-RawData[[#This Row],[Online_Sales_Percentage]])/100)*RawData[[#This Row],[Units_Sold]]</f>
        <v>2063.2000000000003</v>
      </c>
      <c r="L459" s="1">
        <f>(RawData[[#This Row],[Online_Sales_Percentage]]/100)*RawData[[#This Row],[Units_Sold]]</f>
        <v>18568.8</v>
      </c>
      <c r="M459" s="7">
        <f>RawData[[#This Row],[Units_Sold_Offline]]*RawData[[#This Row],[Retail_Price]]</f>
        <v>577696.00000000012</v>
      </c>
      <c r="N459" s="6">
        <f>RawData[[#This Row],[Units_Sold_Online]]*RawData[[#This Row],[Retail_Price]]</f>
        <v>5199264</v>
      </c>
    </row>
    <row r="460" spans="1:14" x14ac:dyDescent="0.25">
      <c r="A460" t="s">
        <v>52</v>
      </c>
      <c r="B460" t="s">
        <v>43</v>
      </c>
      <c r="C460" t="s">
        <v>12</v>
      </c>
      <c r="D460" t="s">
        <v>13</v>
      </c>
      <c r="E460" t="s">
        <v>14</v>
      </c>
      <c r="F460" t="s">
        <v>15</v>
      </c>
      <c r="G460">
        <v>7095</v>
      </c>
      <c r="H460">
        <v>1206150</v>
      </c>
      <c r="I460">
        <v>83</v>
      </c>
      <c r="J460">
        <v>170</v>
      </c>
      <c r="K460" s="1">
        <f>((100-RawData[[#This Row],[Online_Sales_Percentage]])/100)*RawData[[#This Row],[Units_Sold]]</f>
        <v>1206.1500000000001</v>
      </c>
      <c r="L460" s="1">
        <f>(RawData[[#This Row],[Online_Sales_Percentage]]/100)*RawData[[#This Row],[Units_Sold]]</f>
        <v>5888.8499999999995</v>
      </c>
      <c r="M460" s="7">
        <f>RawData[[#This Row],[Units_Sold_Offline]]*RawData[[#This Row],[Retail_Price]]</f>
        <v>205045.50000000003</v>
      </c>
      <c r="N460" s="6">
        <f>RawData[[#This Row],[Units_Sold_Online]]*RawData[[#This Row],[Retail_Price]]</f>
        <v>1001104.4999999999</v>
      </c>
    </row>
    <row r="461" spans="1:14" x14ac:dyDescent="0.25">
      <c r="A461" t="s">
        <v>36</v>
      </c>
      <c r="B461" t="s">
        <v>59</v>
      </c>
      <c r="C461" t="s">
        <v>20</v>
      </c>
      <c r="D461" t="s">
        <v>34</v>
      </c>
      <c r="E461" t="s">
        <v>58</v>
      </c>
      <c r="F461" t="s">
        <v>15</v>
      </c>
      <c r="G461">
        <v>9612</v>
      </c>
      <c r="H461">
        <v>1441800</v>
      </c>
      <c r="I461">
        <v>79</v>
      </c>
      <c r="J461">
        <v>150</v>
      </c>
      <c r="K461" s="1">
        <f>((100-RawData[[#This Row],[Online_Sales_Percentage]])/100)*RawData[[#This Row],[Units_Sold]]</f>
        <v>2018.52</v>
      </c>
      <c r="L461" s="1">
        <f>(RawData[[#This Row],[Online_Sales_Percentage]]/100)*RawData[[#This Row],[Units_Sold]]</f>
        <v>7593.4800000000005</v>
      </c>
      <c r="M461" s="7">
        <f>RawData[[#This Row],[Units_Sold_Offline]]*RawData[[#This Row],[Retail_Price]]</f>
        <v>302778</v>
      </c>
      <c r="N461" s="6">
        <f>RawData[[#This Row],[Units_Sold_Online]]*RawData[[#This Row],[Retail_Price]]</f>
        <v>1139022</v>
      </c>
    </row>
    <row r="462" spans="1:14" x14ac:dyDescent="0.25">
      <c r="A462" t="s">
        <v>39</v>
      </c>
      <c r="B462" t="s">
        <v>33</v>
      </c>
      <c r="C462" t="s">
        <v>20</v>
      </c>
      <c r="D462" t="s">
        <v>47</v>
      </c>
      <c r="E462" t="s">
        <v>48</v>
      </c>
      <c r="F462" t="s">
        <v>23</v>
      </c>
      <c r="G462">
        <v>23362</v>
      </c>
      <c r="H462">
        <v>4205160</v>
      </c>
      <c r="I462">
        <v>88</v>
      </c>
      <c r="J462">
        <v>180</v>
      </c>
      <c r="K462" s="1">
        <f>((100-RawData[[#This Row],[Online_Sales_Percentage]])/100)*RawData[[#This Row],[Units_Sold]]</f>
        <v>2803.44</v>
      </c>
      <c r="L462" s="1">
        <f>(RawData[[#This Row],[Online_Sales_Percentage]]/100)*RawData[[#This Row],[Units_Sold]]</f>
        <v>20558.560000000001</v>
      </c>
      <c r="M462" s="7">
        <f>RawData[[#This Row],[Units_Sold_Offline]]*RawData[[#This Row],[Retail_Price]]</f>
        <v>504619.2</v>
      </c>
      <c r="N462" s="6">
        <f>RawData[[#This Row],[Units_Sold_Online]]*RawData[[#This Row],[Retail_Price]]</f>
        <v>3700540.8000000003</v>
      </c>
    </row>
    <row r="463" spans="1:14" x14ac:dyDescent="0.25">
      <c r="A463" t="s">
        <v>39</v>
      </c>
      <c r="B463" t="s">
        <v>11</v>
      </c>
      <c r="C463" t="s">
        <v>20</v>
      </c>
      <c r="D463" t="s">
        <v>21</v>
      </c>
      <c r="E463" t="s">
        <v>22</v>
      </c>
      <c r="F463" t="s">
        <v>29</v>
      </c>
      <c r="G463">
        <v>28434</v>
      </c>
      <c r="H463">
        <v>7392840</v>
      </c>
      <c r="I463">
        <v>55</v>
      </c>
      <c r="J463">
        <v>260</v>
      </c>
      <c r="K463" s="1">
        <f>((100-RawData[[#This Row],[Online_Sales_Percentage]])/100)*RawData[[#This Row],[Units_Sold]]</f>
        <v>12795.300000000001</v>
      </c>
      <c r="L463" s="1">
        <f>(RawData[[#This Row],[Online_Sales_Percentage]]/100)*RawData[[#This Row],[Units_Sold]]</f>
        <v>15638.7</v>
      </c>
      <c r="M463" s="7">
        <f>RawData[[#This Row],[Units_Sold_Offline]]*RawData[[#This Row],[Retail_Price]]</f>
        <v>3326778.0000000005</v>
      </c>
      <c r="N463" s="6">
        <f>RawData[[#This Row],[Units_Sold_Online]]*RawData[[#This Row],[Retail_Price]]</f>
        <v>4066062</v>
      </c>
    </row>
    <row r="464" spans="1:14" x14ac:dyDescent="0.25">
      <c r="A464" t="s">
        <v>49</v>
      </c>
      <c r="B464" t="s">
        <v>44</v>
      </c>
      <c r="C464" t="s">
        <v>20</v>
      </c>
      <c r="D464" t="s">
        <v>47</v>
      </c>
      <c r="E464" t="s">
        <v>55</v>
      </c>
      <c r="F464" t="s">
        <v>23</v>
      </c>
      <c r="G464">
        <v>30604</v>
      </c>
      <c r="H464">
        <v>7038920</v>
      </c>
      <c r="I464">
        <v>72</v>
      </c>
      <c r="J464">
        <v>230</v>
      </c>
      <c r="K464" s="1">
        <f>((100-RawData[[#This Row],[Online_Sales_Percentage]])/100)*RawData[[#This Row],[Units_Sold]]</f>
        <v>8569.1200000000008</v>
      </c>
      <c r="L464" s="1">
        <f>(RawData[[#This Row],[Online_Sales_Percentage]]/100)*RawData[[#This Row],[Units_Sold]]</f>
        <v>22034.879999999997</v>
      </c>
      <c r="M464" s="7">
        <f>RawData[[#This Row],[Units_Sold_Offline]]*RawData[[#This Row],[Retail_Price]]</f>
        <v>1970897.6</v>
      </c>
      <c r="N464" s="6">
        <f>RawData[[#This Row],[Units_Sold_Online]]*RawData[[#This Row],[Retail_Price]]</f>
        <v>5068022.3999999994</v>
      </c>
    </row>
    <row r="465" spans="1:14" x14ac:dyDescent="0.25">
      <c r="A465" t="s">
        <v>30</v>
      </c>
      <c r="B465" t="s">
        <v>59</v>
      </c>
      <c r="C465" t="s">
        <v>20</v>
      </c>
      <c r="D465" t="s">
        <v>34</v>
      </c>
      <c r="E465" t="s">
        <v>58</v>
      </c>
      <c r="F465" t="s">
        <v>15</v>
      </c>
      <c r="G465">
        <v>12383</v>
      </c>
      <c r="H465">
        <v>1362130</v>
      </c>
      <c r="I465">
        <v>90</v>
      </c>
      <c r="J465">
        <v>110</v>
      </c>
      <c r="K465" s="1">
        <f>((100-RawData[[#This Row],[Online_Sales_Percentage]])/100)*RawData[[#This Row],[Units_Sold]]</f>
        <v>1238.3000000000002</v>
      </c>
      <c r="L465" s="1">
        <f>(RawData[[#This Row],[Online_Sales_Percentage]]/100)*RawData[[#This Row],[Units_Sold]]</f>
        <v>11144.7</v>
      </c>
      <c r="M465" s="7">
        <f>RawData[[#This Row],[Units_Sold_Offline]]*RawData[[#This Row],[Retail_Price]]</f>
        <v>136213.00000000003</v>
      </c>
      <c r="N465" s="6">
        <f>RawData[[#This Row],[Units_Sold_Online]]*RawData[[#This Row],[Retail_Price]]</f>
        <v>1225917</v>
      </c>
    </row>
    <row r="466" spans="1:14" x14ac:dyDescent="0.25">
      <c r="A466" t="s">
        <v>52</v>
      </c>
      <c r="B466" t="s">
        <v>33</v>
      </c>
      <c r="C466" t="s">
        <v>20</v>
      </c>
      <c r="D466" t="s">
        <v>47</v>
      </c>
      <c r="E466" t="s">
        <v>55</v>
      </c>
      <c r="F466" t="s">
        <v>23</v>
      </c>
      <c r="G466">
        <v>46249</v>
      </c>
      <c r="H466">
        <v>9249800</v>
      </c>
      <c r="I466">
        <v>53</v>
      </c>
      <c r="J466">
        <v>200</v>
      </c>
      <c r="K466" s="1">
        <f>((100-RawData[[#This Row],[Online_Sales_Percentage]])/100)*RawData[[#This Row],[Units_Sold]]</f>
        <v>21737.03</v>
      </c>
      <c r="L466" s="1">
        <f>(RawData[[#This Row],[Online_Sales_Percentage]]/100)*RawData[[#This Row],[Units_Sold]]</f>
        <v>24511.97</v>
      </c>
      <c r="M466" s="7">
        <f>RawData[[#This Row],[Units_Sold_Offline]]*RawData[[#This Row],[Retail_Price]]</f>
        <v>4347406</v>
      </c>
      <c r="N466" s="6">
        <f>RawData[[#This Row],[Units_Sold_Online]]*RawData[[#This Row],[Retail_Price]]</f>
        <v>4902394</v>
      </c>
    </row>
    <row r="467" spans="1:14" x14ac:dyDescent="0.25">
      <c r="A467" t="s">
        <v>19</v>
      </c>
      <c r="B467" t="s">
        <v>33</v>
      </c>
      <c r="C467" t="s">
        <v>20</v>
      </c>
      <c r="D467" t="s">
        <v>34</v>
      </c>
      <c r="E467" t="s">
        <v>58</v>
      </c>
      <c r="F467" t="s">
        <v>15</v>
      </c>
      <c r="G467">
        <v>43439</v>
      </c>
      <c r="H467">
        <v>3475120</v>
      </c>
      <c r="I467">
        <v>59</v>
      </c>
      <c r="J467">
        <v>80</v>
      </c>
      <c r="K467" s="1">
        <f>((100-RawData[[#This Row],[Online_Sales_Percentage]])/100)*RawData[[#This Row],[Units_Sold]]</f>
        <v>17809.989999999998</v>
      </c>
      <c r="L467" s="1">
        <f>(RawData[[#This Row],[Online_Sales_Percentage]]/100)*RawData[[#This Row],[Units_Sold]]</f>
        <v>25629.01</v>
      </c>
      <c r="M467" s="7">
        <f>RawData[[#This Row],[Units_Sold_Offline]]*RawData[[#This Row],[Retail_Price]]</f>
        <v>1424799.1999999997</v>
      </c>
      <c r="N467" s="6">
        <f>RawData[[#This Row],[Units_Sold_Online]]*RawData[[#This Row],[Retail_Price]]</f>
        <v>2050320.7999999998</v>
      </c>
    </row>
    <row r="468" spans="1:14" x14ac:dyDescent="0.25">
      <c r="A468" t="s">
        <v>38</v>
      </c>
      <c r="B468" t="s">
        <v>43</v>
      </c>
      <c r="C468" t="s">
        <v>20</v>
      </c>
      <c r="D468" t="s">
        <v>21</v>
      </c>
      <c r="E468" t="s">
        <v>37</v>
      </c>
      <c r="F468" t="s">
        <v>29</v>
      </c>
      <c r="G468">
        <v>49510</v>
      </c>
      <c r="H468">
        <v>3465700</v>
      </c>
      <c r="I468">
        <v>54</v>
      </c>
      <c r="J468">
        <v>70</v>
      </c>
      <c r="K468" s="1">
        <f>((100-RawData[[#This Row],[Online_Sales_Percentage]])/100)*RawData[[#This Row],[Units_Sold]]</f>
        <v>22774.600000000002</v>
      </c>
      <c r="L468" s="1">
        <f>(RawData[[#This Row],[Online_Sales_Percentage]]/100)*RawData[[#This Row],[Units_Sold]]</f>
        <v>26735.4</v>
      </c>
      <c r="M468" s="7">
        <f>RawData[[#This Row],[Units_Sold_Offline]]*RawData[[#This Row],[Retail_Price]]</f>
        <v>1594222.0000000002</v>
      </c>
      <c r="N468" s="6">
        <f>RawData[[#This Row],[Units_Sold_Online]]*RawData[[#This Row],[Retail_Price]]</f>
        <v>1871478</v>
      </c>
    </row>
    <row r="469" spans="1:14" x14ac:dyDescent="0.25">
      <c r="A469" t="s">
        <v>39</v>
      </c>
      <c r="B469" t="s">
        <v>43</v>
      </c>
      <c r="C469" t="s">
        <v>26</v>
      </c>
      <c r="D469" t="s">
        <v>53</v>
      </c>
      <c r="E469" t="s">
        <v>60</v>
      </c>
      <c r="F469" t="s">
        <v>23</v>
      </c>
      <c r="G469">
        <v>13052</v>
      </c>
      <c r="H469">
        <v>3654560</v>
      </c>
      <c r="I469">
        <v>58</v>
      </c>
      <c r="J469">
        <v>280</v>
      </c>
      <c r="K469" s="1">
        <f>((100-RawData[[#This Row],[Online_Sales_Percentage]])/100)*RawData[[#This Row],[Units_Sold]]</f>
        <v>5481.84</v>
      </c>
      <c r="L469" s="1">
        <f>(RawData[[#This Row],[Online_Sales_Percentage]]/100)*RawData[[#This Row],[Units_Sold]]</f>
        <v>7570.16</v>
      </c>
      <c r="M469" s="7">
        <f>RawData[[#This Row],[Units_Sold_Offline]]*RawData[[#This Row],[Retail_Price]]</f>
        <v>1534915.2</v>
      </c>
      <c r="N469" s="6">
        <f>RawData[[#This Row],[Units_Sold_Online]]*RawData[[#This Row],[Retail_Price]]</f>
        <v>2119644.7999999998</v>
      </c>
    </row>
    <row r="470" spans="1:14" x14ac:dyDescent="0.25">
      <c r="A470" t="s">
        <v>52</v>
      </c>
      <c r="B470" t="s">
        <v>44</v>
      </c>
      <c r="C470" t="s">
        <v>12</v>
      </c>
      <c r="D470" t="s">
        <v>31</v>
      </c>
      <c r="E470" t="s">
        <v>45</v>
      </c>
      <c r="F470" t="s">
        <v>29</v>
      </c>
      <c r="G470">
        <v>28395</v>
      </c>
      <c r="H470">
        <v>6530850</v>
      </c>
      <c r="I470">
        <v>57</v>
      </c>
      <c r="J470">
        <v>230</v>
      </c>
      <c r="K470" s="1">
        <f>((100-RawData[[#This Row],[Online_Sales_Percentage]])/100)*RawData[[#This Row],[Units_Sold]]</f>
        <v>12209.85</v>
      </c>
      <c r="L470" s="1">
        <f>(RawData[[#This Row],[Online_Sales_Percentage]]/100)*RawData[[#This Row],[Units_Sold]]</f>
        <v>16185.149999999998</v>
      </c>
      <c r="M470" s="7">
        <f>RawData[[#This Row],[Units_Sold_Offline]]*RawData[[#This Row],[Retail_Price]]</f>
        <v>2808265.5</v>
      </c>
      <c r="N470" s="6">
        <f>RawData[[#This Row],[Units_Sold_Online]]*RawData[[#This Row],[Retail_Price]]</f>
        <v>3722584.4999999995</v>
      </c>
    </row>
    <row r="471" spans="1:14" x14ac:dyDescent="0.25">
      <c r="A471" t="s">
        <v>16</v>
      </c>
      <c r="B471" t="s">
        <v>40</v>
      </c>
      <c r="C471" t="s">
        <v>20</v>
      </c>
      <c r="D471" t="s">
        <v>21</v>
      </c>
      <c r="E471" t="s">
        <v>37</v>
      </c>
      <c r="F471" t="s">
        <v>23</v>
      </c>
      <c r="G471">
        <v>38487</v>
      </c>
      <c r="H471">
        <v>7697400</v>
      </c>
      <c r="I471">
        <v>81</v>
      </c>
      <c r="J471">
        <v>200</v>
      </c>
      <c r="K471" s="1">
        <f>((100-RawData[[#This Row],[Online_Sales_Percentage]])/100)*RawData[[#This Row],[Units_Sold]]</f>
        <v>7312.53</v>
      </c>
      <c r="L471" s="1">
        <f>(RawData[[#This Row],[Online_Sales_Percentage]]/100)*RawData[[#This Row],[Units_Sold]]</f>
        <v>31174.47</v>
      </c>
      <c r="M471" s="7">
        <f>RawData[[#This Row],[Units_Sold_Offline]]*RawData[[#This Row],[Retail_Price]]</f>
        <v>1462506</v>
      </c>
      <c r="N471" s="6">
        <f>RawData[[#This Row],[Units_Sold_Online]]*RawData[[#This Row],[Retail_Price]]</f>
        <v>6234894</v>
      </c>
    </row>
    <row r="472" spans="1:14" x14ac:dyDescent="0.25">
      <c r="A472" t="s">
        <v>16</v>
      </c>
      <c r="B472" t="s">
        <v>43</v>
      </c>
      <c r="C472" t="s">
        <v>26</v>
      </c>
      <c r="D472" t="s">
        <v>50</v>
      </c>
      <c r="E472" t="s">
        <v>67</v>
      </c>
      <c r="F472" t="s">
        <v>15</v>
      </c>
      <c r="G472">
        <v>11484</v>
      </c>
      <c r="H472">
        <v>2871000</v>
      </c>
      <c r="I472">
        <v>51</v>
      </c>
      <c r="J472">
        <v>250</v>
      </c>
      <c r="K472" s="1">
        <f>((100-RawData[[#This Row],[Online_Sales_Percentage]])/100)*RawData[[#This Row],[Units_Sold]]</f>
        <v>5627.16</v>
      </c>
      <c r="L472" s="1">
        <f>(RawData[[#This Row],[Online_Sales_Percentage]]/100)*RawData[[#This Row],[Units_Sold]]</f>
        <v>5856.84</v>
      </c>
      <c r="M472" s="7">
        <f>RawData[[#This Row],[Units_Sold_Offline]]*RawData[[#This Row],[Retail_Price]]</f>
        <v>1406790</v>
      </c>
      <c r="N472" s="6">
        <f>RawData[[#This Row],[Units_Sold_Online]]*RawData[[#This Row],[Retail_Price]]</f>
        <v>1464210</v>
      </c>
    </row>
    <row r="473" spans="1:14" x14ac:dyDescent="0.25">
      <c r="A473" t="s">
        <v>19</v>
      </c>
      <c r="B473" t="s">
        <v>59</v>
      </c>
      <c r="C473" t="s">
        <v>26</v>
      </c>
      <c r="D473" t="s">
        <v>53</v>
      </c>
      <c r="E473" t="s">
        <v>68</v>
      </c>
      <c r="F473" t="s">
        <v>23</v>
      </c>
      <c r="G473">
        <v>21146</v>
      </c>
      <c r="H473">
        <v>5709420</v>
      </c>
      <c r="I473">
        <v>70</v>
      </c>
      <c r="J473">
        <v>270</v>
      </c>
      <c r="K473" s="1">
        <f>((100-RawData[[#This Row],[Online_Sales_Percentage]])/100)*RawData[[#This Row],[Units_Sold]]</f>
        <v>6343.8</v>
      </c>
      <c r="L473" s="1">
        <f>(RawData[[#This Row],[Online_Sales_Percentage]]/100)*RawData[[#This Row],[Units_Sold]]</f>
        <v>14802.199999999999</v>
      </c>
      <c r="M473" s="7">
        <f>RawData[[#This Row],[Units_Sold_Offline]]*RawData[[#This Row],[Retail_Price]]</f>
        <v>1712826</v>
      </c>
      <c r="N473" s="6">
        <f>RawData[[#This Row],[Units_Sold_Online]]*RawData[[#This Row],[Retail_Price]]</f>
        <v>3996593.9999999995</v>
      </c>
    </row>
    <row r="474" spans="1:14" x14ac:dyDescent="0.25">
      <c r="A474" t="s">
        <v>36</v>
      </c>
      <c r="B474" t="s">
        <v>40</v>
      </c>
      <c r="C474" t="s">
        <v>12</v>
      </c>
      <c r="D474" t="s">
        <v>17</v>
      </c>
      <c r="E474" t="s">
        <v>18</v>
      </c>
      <c r="F474" t="s">
        <v>29</v>
      </c>
      <c r="G474">
        <v>19271</v>
      </c>
      <c r="H474">
        <v>1348970</v>
      </c>
      <c r="I474">
        <v>78</v>
      </c>
      <c r="J474">
        <v>70</v>
      </c>
      <c r="K474" s="1">
        <f>((100-RawData[[#This Row],[Online_Sales_Percentage]])/100)*RawData[[#This Row],[Units_Sold]]</f>
        <v>4239.62</v>
      </c>
      <c r="L474" s="1">
        <f>(RawData[[#This Row],[Online_Sales_Percentage]]/100)*RawData[[#This Row],[Units_Sold]]</f>
        <v>15031.380000000001</v>
      </c>
      <c r="M474" s="7">
        <f>RawData[[#This Row],[Units_Sold_Offline]]*RawData[[#This Row],[Retail_Price]]</f>
        <v>296773.39999999997</v>
      </c>
      <c r="N474" s="6">
        <f>RawData[[#This Row],[Units_Sold_Online]]*RawData[[#This Row],[Retail_Price]]</f>
        <v>1052196.6000000001</v>
      </c>
    </row>
    <row r="475" spans="1:14" x14ac:dyDescent="0.25">
      <c r="A475" t="s">
        <v>42</v>
      </c>
      <c r="B475" t="s">
        <v>25</v>
      </c>
      <c r="C475" t="s">
        <v>26</v>
      </c>
      <c r="D475" t="s">
        <v>50</v>
      </c>
      <c r="E475" t="s">
        <v>67</v>
      </c>
      <c r="F475" t="s">
        <v>15</v>
      </c>
      <c r="G475">
        <v>42446</v>
      </c>
      <c r="H475">
        <v>3395680</v>
      </c>
      <c r="I475">
        <v>81</v>
      </c>
      <c r="J475">
        <v>80</v>
      </c>
      <c r="K475" s="1">
        <f>((100-RawData[[#This Row],[Online_Sales_Percentage]])/100)*RawData[[#This Row],[Units_Sold]]</f>
        <v>8064.74</v>
      </c>
      <c r="L475" s="1">
        <f>(RawData[[#This Row],[Online_Sales_Percentage]]/100)*RawData[[#This Row],[Units_Sold]]</f>
        <v>34381.26</v>
      </c>
      <c r="M475" s="7">
        <f>RawData[[#This Row],[Units_Sold_Offline]]*RawData[[#This Row],[Retail_Price]]</f>
        <v>645179.19999999995</v>
      </c>
      <c r="N475" s="6">
        <f>RawData[[#This Row],[Units_Sold_Online]]*RawData[[#This Row],[Retail_Price]]</f>
        <v>2750500.8000000003</v>
      </c>
    </row>
    <row r="476" spans="1:14" x14ac:dyDescent="0.25">
      <c r="A476" t="s">
        <v>49</v>
      </c>
      <c r="B476" t="s">
        <v>43</v>
      </c>
      <c r="C476" t="s">
        <v>20</v>
      </c>
      <c r="D476" t="s">
        <v>21</v>
      </c>
      <c r="E476" t="s">
        <v>22</v>
      </c>
      <c r="F476" t="s">
        <v>15</v>
      </c>
      <c r="G476">
        <v>45929</v>
      </c>
      <c r="H476">
        <v>7348640</v>
      </c>
      <c r="I476">
        <v>66</v>
      </c>
      <c r="J476">
        <v>160</v>
      </c>
      <c r="K476" s="1">
        <f>((100-RawData[[#This Row],[Online_Sales_Percentage]])/100)*RawData[[#This Row],[Units_Sold]]</f>
        <v>15615.86</v>
      </c>
      <c r="L476" s="1">
        <f>(RawData[[#This Row],[Online_Sales_Percentage]]/100)*RawData[[#This Row],[Units_Sold]]</f>
        <v>30313.140000000003</v>
      </c>
      <c r="M476" s="7">
        <f>RawData[[#This Row],[Units_Sold_Offline]]*RawData[[#This Row],[Retail_Price]]</f>
        <v>2498537.6</v>
      </c>
      <c r="N476" s="6">
        <f>RawData[[#This Row],[Units_Sold_Online]]*RawData[[#This Row],[Retail_Price]]</f>
        <v>4850102.4000000004</v>
      </c>
    </row>
    <row r="477" spans="1:14" x14ac:dyDescent="0.25">
      <c r="A477" t="s">
        <v>16</v>
      </c>
      <c r="B477" t="s">
        <v>59</v>
      </c>
      <c r="C477" t="s">
        <v>12</v>
      </c>
      <c r="D477" t="s">
        <v>31</v>
      </c>
      <c r="E477" t="s">
        <v>45</v>
      </c>
      <c r="F477" t="s">
        <v>29</v>
      </c>
      <c r="G477">
        <v>17022</v>
      </c>
      <c r="H477">
        <v>1021320</v>
      </c>
      <c r="I477">
        <v>52</v>
      </c>
      <c r="J477">
        <v>60</v>
      </c>
      <c r="K477" s="1">
        <f>((100-RawData[[#This Row],[Online_Sales_Percentage]])/100)*RawData[[#This Row],[Units_Sold]]</f>
        <v>8170.5599999999995</v>
      </c>
      <c r="L477" s="1">
        <f>(RawData[[#This Row],[Online_Sales_Percentage]]/100)*RawData[[#This Row],[Units_Sold]]</f>
        <v>8851.44</v>
      </c>
      <c r="M477" s="7">
        <f>RawData[[#This Row],[Units_Sold_Offline]]*RawData[[#This Row],[Retail_Price]]</f>
        <v>490233.59999999998</v>
      </c>
      <c r="N477" s="6">
        <f>RawData[[#This Row],[Units_Sold_Online]]*RawData[[#This Row],[Retail_Price]]</f>
        <v>531086.4</v>
      </c>
    </row>
    <row r="478" spans="1:14" x14ac:dyDescent="0.25">
      <c r="A478" t="s">
        <v>36</v>
      </c>
      <c r="B478" t="s">
        <v>33</v>
      </c>
      <c r="C478" t="s">
        <v>20</v>
      </c>
      <c r="D478" t="s">
        <v>21</v>
      </c>
      <c r="E478" t="s">
        <v>22</v>
      </c>
      <c r="F478" t="s">
        <v>23</v>
      </c>
      <c r="G478">
        <v>30406</v>
      </c>
      <c r="H478">
        <v>6081200</v>
      </c>
      <c r="I478">
        <v>87</v>
      </c>
      <c r="J478">
        <v>200</v>
      </c>
      <c r="K478" s="1">
        <f>((100-RawData[[#This Row],[Online_Sales_Percentage]])/100)*RawData[[#This Row],[Units_Sold]]</f>
        <v>3952.78</v>
      </c>
      <c r="L478" s="1">
        <f>(RawData[[#This Row],[Online_Sales_Percentage]]/100)*RawData[[#This Row],[Units_Sold]]</f>
        <v>26453.22</v>
      </c>
      <c r="M478" s="7">
        <f>RawData[[#This Row],[Units_Sold_Offline]]*RawData[[#This Row],[Retail_Price]]</f>
        <v>790556</v>
      </c>
      <c r="N478" s="6">
        <f>RawData[[#This Row],[Units_Sold_Online]]*RawData[[#This Row],[Retail_Price]]</f>
        <v>5290644</v>
      </c>
    </row>
    <row r="479" spans="1:14" x14ac:dyDescent="0.25">
      <c r="A479" t="s">
        <v>38</v>
      </c>
      <c r="B479" t="s">
        <v>59</v>
      </c>
      <c r="C479" t="s">
        <v>20</v>
      </c>
      <c r="D479" t="s">
        <v>34</v>
      </c>
      <c r="E479" t="s">
        <v>58</v>
      </c>
      <c r="F479" t="s">
        <v>29</v>
      </c>
      <c r="G479">
        <v>31840</v>
      </c>
      <c r="H479">
        <v>3502400</v>
      </c>
      <c r="I479">
        <v>65</v>
      </c>
      <c r="J479">
        <v>110</v>
      </c>
      <c r="K479" s="1">
        <f>((100-RawData[[#This Row],[Online_Sales_Percentage]])/100)*RawData[[#This Row],[Units_Sold]]</f>
        <v>11144</v>
      </c>
      <c r="L479" s="1">
        <f>(RawData[[#This Row],[Online_Sales_Percentage]]/100)*RawData[[#This Row],[Units_Sold]]</f>
        <v>20696</v>
      </c>
      <c r="M479" s="7">
        <f>RawData[[#This Row],[Units_Sold_Offline]]*RawData[[#This Row],[Retail_Price]]</f>
        <v>1225840</v>
      </c>
      <c r="N479" s="6">
        <f>RawData[[#This Row],[Units_Sold_Online]]*RawData[[#This Row],[Retail_Price]]</f>
        <v>2276560</v>
      </c>
    </row>
    <row r="480" spans="1:14" x14ac:dyDescent="0.25">
      <c r="A480" t="s">
        <v>24</v>
      </c>
      <c r="B480" t="s">
        <v>33</v>
      </c>
      <c r="C480" t="s">
        <v>20</v>
      </c>
      <c r="D480" t="s">
        <v>34</v>
      </c>
      <c r="E480" t="s">
        <v>58</v>
      </c>
      <c r="F480" t="s">
        <v>15</v>
      </c>
      <c r="G480">
        <v>37396</v>
      </c>
      <c r="H480">
        <v>5609400</v>
      </c>
      <c r="I480">
        <v>59</v>
      </c>
      <c r="J480">
        <v>150</v>
      </c>
      <c r="K480" s="1">
        <f>((100-RawData[[#This Row],[Online_Sales_Percentage]])/100)*RawData[[#This Row],[Units_Sold]]</f>
        <v>15332.359999999999</v>
      </c>
      <c r="L480" s="1">
        <f>(RawData[[#This Row],[Online_Sales_Percentage]]/100)*RawData[[#This Row],[Units_Sold]]</f>
        <v>22063.64</v>
      </c>
      <c r="M480" s="7">
        <f>RawData[[#This Row],[Units_Sold_Offline]]*RawData[[#This Row],[Retail_Price]]</f>
        <v>2299854</v>
      </c>
      <c r="N480" s="6">
        <f>RawData[[#This Row],[Units_Sold_Online]]*RawData[[#This Row],[Retail_Price]]</f>
        <v>3309546</v>
      </c>
    </row>
    <row r="481" spans="1:14" x14ac:dyDescent="0.25">
      <c r="A481" t="s">
        <v>41</v>
      </c>
      <c r="B481" t="s">
        <v>40</v>
      </c>
      <c r="C481" t="s">
        <v>20</v>
      </c>
      <c r="D481" t="s">
        <v>21</v>
      </c>
      <c r="E481" t="s">
        <v>22</v>
      </c>
      <c r="F481" t="s">
        <v>15</v>
      </c>
      <c r="G481">
        <v>34475</v>
      </c>
      <c r="H481">
        <v>5171250</v>
      </c>
      <c r="I481">
        <v>71</v>
      </c>
      <c r="J481">
        <v>150</v>
      </c>
      <c r="K481" s="1">
        <f>((100-RawData[[#This Row],[Online_Sales_Percentage]])/100)*RawData[[#This Row],[Units_Sold]]</f>
        <v>9997.75</v>
      </c>
      <c r="L481" s="1">
        <f>(RawData[[#This Row],[Online_Sales_Percentage]]/100)*RawData[[#This Row],[Units_Sold]]</f>
        <v>24477.25</v>
      </c>
      <c r="M481" s="7">
        <f>RawData[[#This Row],[Units_Sold_Offline]]*RawData[[#This Row],[Retail_Price]]</f>
        <v>1499662.5</v>
      </c>
      <c r="N481" s="6">
        <f>RawData[[#This Row],[Units_Sold_Online]]*RawData[[#This Row],[Retail_Price]]</f>
        <v>3671587.5</v>
      </c>
    </row>
    <row r="482" spans="1:14" x14ac:dyDescent="0.25">
      <c r="A482" t="s">
        <v>42</v>
      </c>
      <c r="B482" t="s">
        <v>11</v>
      </c>
      <c r="C482" t="s">
        <v>20</v>
      </c>
      <c r="D482" t="s">
        <v>47</v>
      </c>
      <c r="E482" t="s">
        <v>48</v>
      </c>
      <c r="F482" t="s">
        <v>15</v>
      </c>
      <c r="G482">
        <v>19448</v>
      </c>
      <c r="H482">
        <v>2528240</v>
      </c>
      <c r="I482">
        <v>54</v>
      </c>
      <c r="J482">
        <v>130</v>
      </c>
      <c r="K482" s="1">
        <f>((100-RawData[[#This Row],[Online_Sales_Percentage]])/100)*RawData[[#This Row],[Units_Sold]]</f>
        <v>8946.08</v>
      </c>
      <c r="L482" s="1">
        <f>(RawData[[#This Row],[Online_Sales_Percentage]]/100)*RawData[[#This Row],[Units_Sold]]</f>
        <v>10501.92</v>
      </c>
      <c r="M482" s="7">
        <f>RawData[[#This Row],[Units_Sold_Offline]]*RawData[[#This Row],[Retail_Price]]</f>
        <v>1162990.3999999999</v>
      </c>
      <c r="N482" s="6">
        <f>RawData[[#This Row],[Units_Sold_Online]]*RawData[[#This Row],[Retail_Price]]</f>
        <v>1365249.6</v>
      </c>
    </row>
    <row r="483" spans="1:14" x14ac:dyDescent="0.25">
      <c r="A483" t="s">
        <v>24</v>
      </c>
      <c r="B483" t="s">
        <v>40</v>
      </c>
      <c r="C483" t="s">
        <v>12</v>
      </c>
      <c r="D483" t="s">
        <v>31</v>
      </c>
      <c r="E483" t="s">
        <v>32</v>
      </c>
      <c r="F483" t="s">
        <v>23</v>
      </c>
      <c r="G483">
        <v>20448</v>
      </c>
      <c r="H483">
        <v>5725440</v>
      </c>
      <c r="I483">
        <v>60</v>
      </c>
      <c r="J483">
        <v>280</v>
      </c>
      <c r="K483" s="1">
        <f>((100-RawData[[#This Row],[Online_Sales_Percentage]])/100)*RawData[[#This Row],[Units_Sold]]</f>
        <v>8179.2000000000007</v>
      </c>
      <c r="L483" s="1">
        <f>(RawData[[#This Row],[Online_Sales_Percentage]]/100)*RawData[[#This Row],[Units_Sold]]</f>
        <v>12268.8</v>
      </c>
      <c r="M483" s="7">
        <f>RawData[[#This Row],[Units_Sold_Offline]]*RawData[[#This Row],[Retail_Price]]</f>
        <v>2290176</v>
      </c>
      <c r="N483" s="6">
        <f>RawData[[#This Row],[Units_Sold_Online]]*RawData[[#This Row],[Retail_Price]]</f>
        <v>3435264</v>
      </c>
    </row>
    <row r="484" spans="1:14" x14ac:dyDescent="0.25">
      <c r="A484" t="s">
        <v>39</v>
      </c>
      <c r="B484" t="s">
        <v>25</v>
      </c>
      <c r="C484" t="s">
        <v>26</v>
      </c>
      <c r="D484" t="s">
        <v>53</v>
      </c>
      <c r="E484" t="s">
        <v>68</v>
      </c>
      <c r="F484" t="s">
        <v>29</v>
      </c>
      <c r="G484">
        <v>21015</v>
      </c>
      <c r="H484">
        <v>4833450</v>
      </c>
      <c r="I484">
        <v>62</v>
      </c>
      <c r="J484">
        <v>230</v>
      </c>
      <c r="K484" s="1">
        <f>((100-RawData[[#This Row],[Online_Sales_Percentage]])/100)*RawData[[#This Row],[Units_Sold]]</f>
        <v>7985.7</v>
      </c>
      <c r="L484" s="1">
        <f>(RawData[[#This Row],[Online_Sales_Percentage]]/100)*RawData[[#This Row],[Units_Sold]]</f>
        <v>13029.3</v>
      </c>
      <c r="M484" s="7">
        <f>RawData[[#This Row],[Units_Sold_Offline]]*RawData[[#This Row],[Retail_Price]]</f>
        <v>1836711</v>
      </c>
      <c r="N484" s="6">
        <f>RawData[[#This Row],[Units_Sold_Online]]*RawData[[#This Row],[Retail_Price]]</f>
        <v>2996739</v>
      </c>
    </row>
    <row r="485" spans="1:14" x14ac:dyDescent="0.25">
      <c r="A485" t="s">
        <v>30</v>
      </c>
      <c r="B485" t="s">
        <v>40</v>
      </c>
      <c r="C485" t="s">
        <v>26</v>
      </c>
      <c r="D485" t="s">
        <v>56</v>
      </c>
      <c r="E485" t="s">
        <v>64</v>
      </c>
      <c r="F485" t="s">
        <v>23</v>
      </c>
      <c r="G485">
        <v>40905</v>
      </c>
      <c r="H485">
        <v>8181000</v>
      </c>
      <c r="I485">
        <v>57</v>
      </c>
      <c r="J485">
        <v>200</v>
      </c>
      <c r="K485" s="1">
        <f>((100-RawData[[#This Row],[Online_Sales_Percentage]])/100)*RawData[[#This Row],[Units_Sold]]</f>
        <v>17589.150000000001</v>
      </c>
      <c r="L485" s="1">
        <f>(RawData[[#This Row],[Online_Sales_Percentage]]/100)*RawData[[#This Row],[Units_Sold]]</f>
        <v>23315.85</v>
      </c>
      <c r="M485" s="7">
        <f>RawData[[#This Row],[Units_Sold_Offline]]*RawData[[#This Row],[Retail_Price]]</f>
        <v>3517830.0000000005</v>
      </c>
      <c r="N485" s="6">
        <f>RawData[[#This Row],[Units_Sold_Online]]*RawData[[#This Row],[Retail_Price]]</f>
        <v>4663170</v>
      </c>
    </row>
    <row r="486" spans="1:14" x14ac:dyDescent="0.25">
      <c r="A486" t="s">
        <v>36</v>
      </c>
      <c r="B486" t="s">
        <v>25</v>
      </c>
      <c r="C486" t="s">
        <v>26</v>
      </c>
      <c r="D486" t="s">
        <v>61</v>
      </c>
      <c r="E486" t="s">
        <v>66</v>
      </c>
      <c r="F486" t="s">
        <v>15</v>
      </c>
      <c r="G486">
        <v>14436</v>
      </c>
      <c r="H486">
        <v>1443600</v>
      </c>
      <c r="I486">
        <v>54</v>
      </c>
      <c r="J486">
        <v>100</v>
      </c>
      <c r="K486" s="1">
        <f>((100-RawData[[#This Row],[Online_Sales_Percentage]])/100)*RawData[[#This Row],[Units_Sold]]</f>
        <v>6640.56</v>
      </c>
      <c r="L486" s="1">
        <f>(RawData[[#This Row],[Online_Sales_Percentage]]/100)*RawData[[#This Row],[Units_Sold]]</f>
        <v>7795.4400000000005</v>
      </c>
      <c r="M486" s="7">
        <f>RawData[[#This Row],[Units_Sold_Offline]]*RawData[[#This Row],[Retail_Price]]</f>
        <v>664056</v>
      </c>
      <c r="N486" s="6">
        <f>RawData[[#This Row],[Units_Sold_Online]]*RawData[[#This Row],[Retail_Price]]</f>
        <v>779544</v>
      </c>
    </row>
    <row r="487" spans="1:14" x14ac:dyDescent="0.25">
      <c r="A487" t="s">
        <v>16</v>
      </c>
      <c r="B487" t="s">
        <v>33</v>
      </c>
      <c r="C487" t="s">
        <v>20</v>
      </c>
      <c r="D487" t="s">
        <v>47</v>
      </c>
      <c r="E487" t="s">
        <v>48</v>
      </c>
      <c r="F487" t="s">
        <v>23</v>
      </c>
      <c r="G487">
        <v>25907</v>
      </c>
      <c r="H487">
        <v>7253960</v>
      </c>
      <c r="I487">
        <v>66</v>
      </c>
      <c r="J487">
        <v>280</v>
      </c>
      <c r="K487" s="1">
        <f>((100-RawData[[#This Row],[Online_Sales_Percentage]])/100)*RawData[[#This Row],[Units_Sold]]</f>
        <v>8808.380000000001</v>
      </c>
      <c r="L487" s="1">
        <f>(RawData[[#This Row],[Online_Sales_Percentage]]/100)*RawData[[#This Row],[Units_Sold]]</f>
        <v>17098.620000000003</v>
      </c>
      <c r="M487" s="7">
        <f>RawData[[#This Row],[Units_Sold_Offline]]*RawData[[#This Row],[Retail_Price]]</f>
        <v>2466346.4000000004</v>
      </c>
      <c r="N487" s="6">
        <f>RawData[[#This Row],[Units_Sold_Online]]*RawData[[#This Row],[Retail_Price]]</f>
        <v>4787613.6000000006</v>
      </c>
    </row>
    <row r="488" spans="1:14" x14ac:dyDescent="0.25">
      <c r="A488" t="s">
        <v>30</v>
      </c>
      <c r="B488" t="s">
        <v>59</v>
      </c>
      <c r="C488" t="s">
        <v>12</v>
      </c>
      <c r="D488" t="s">
        <v>17</v>
      </c>
      <c r="E488" t="s">
        <v>18</v>
      </c>
      <c r="F488" t="s">
        <v>29</v>
      </c>
      <c r="G488">
        <v>19861</v>
      </c>
      <c r="H488">
        <v>1588880</v>
      </c>
      <c r="I488">
        <v>84</v>
      </c>
      <c r="J488">
        <v>80</v>
      </c>
      <c r="K488" s="1">
        <f>((100-RawData[[#This Row],[Online_Sales_Percentage]])/100)*RawData[[#This Row],[Units_Sold]]</f>
        <v>3177.76</v>
      </c>
      <c r="L488" s="1">
        <f>(RawData[[#This Row],[Online_Sales_Percentage]]/100)*RawData[[#This Row],[Units_Sold]]</f>
        <v>16683.239999999998</v>
      </c>
      <c r="M488" s="7">
        <f>RawData[[#This Row],[Units_Sold_Offline]]*RawData[[#This Row],[Retail_Price]]</f>
        <v>254220.80000000002</v>
      </c>
      <c r="N488" s="6">
        <f>RawData[[#This Row],[Units_Sold_Online]]*RawData[[#This Row],[Retail_Price]]</f>
        <v>1334659.1999999997</v>
      </c>
    </row>
    <row r="489" spans="1:14" x14ac:dyDescent="0.25">
      <c r="A489" t="s">
        <v>24</v>
      </c>
      <c r="B489" t="s">
        <v>11</v>
      </c>
      <c r="C489" t="s">
        <v>12</v>
      </c>
      <c r="D489" t="s">
        <v>17</v>
      </c>
      <c r="E489" t="s">
        <v>18</v>
      </c>
      <c r="F489" t="s">
        <v>29</v>
      </c>
      <c r="G489">
        <v>11839</v>
      </c>
      <c r="H489">
        <v>828730</v>
      </c>
      <c r="I489">
        <v>64</v>
      </c>
      <c r="J489">
        <v>70</v>
      </c>
      <c r="K489" s="1">
        <f>((100-RawData[[#This Row],[Online_Sales_Percentage]])/100)*RawData[[#This Row],[Units_Sold]]</f>
        <v>4262.04</v>
      </c>
      <c r="L489" s="1">
        <f>(RawData[[#This Row],[Online_Sales_Percentage]]/100)*RawData[[#This Row],[Units_Sold]]</f>
        <v>7576.96</v>
      </c>
      <c r="M489" s="7">
        <f>RawData[[#This Row],[Units_Sold_Offline]]*RawData[[#This Row],[Retail_Price]]</f>
        <v>298342.8</v>
      </c>
      <c r="N489" s="6">
        <f>RawData[[#This Row],[Units_Sold_Online]]*RawData[[#This Row],[Retail_Price]]</f>
        <v>530387.19999999995</v>
      </c>
    </row>
    <row r="490" spans="1:14" x14ac:dyDescent="0.25">
      <c r="A490" t="s">
        <v>10</v>
      </c>
      <c r="B490" t="s">
        <v>25</v>
      </c>
      <c r="C490" t="s">
        <v>12</v>
      </c>
      <c r="D490" t="s">
        <v>17</v>
      </c>
      <c r="E490" t="s">
        <v>13</v>
      </c>
      <c r="F490" t="s">
        <v>15</v>
      </c>
      <c r="G490">
        <v>32418</v>
      </c>
      <c r="H490">
        <v>4214340</v>
      </c>
      <c r="I490">
        <v>71</v>
      </c>
      <c r="J490">
        <v>130</v>
      </c>
      <c r="K490" s="1">
        <f>((100-RawData[[#This Row],[Online_Sales_Percentage]])/100)*RawData[[#This Row],[Units_Sold]]</f>
        <v>9401.2199999999993</v>
      </c>
      <c r="L490" s="1">
        <f>(RawData[[#This Row],[Online_Sales_Percentage]]/100)*RawData[[#This Row],[Units_Sold]]</f>
        <v>23016.78</v>
      </c>
      <c r="M490" s="7">
        <f>RawData[[#This Row],[Units_Sold_Offline]]*RawData[[#This Row],[Retail_Price]]</f>
        <v>1222158.5999999999</v>
      </c>
      <c r="N490" s="6">
        <f>RawData[[#This Row],[Units_Sold_Online]]*RawData[[#This Row],[Retail_Price]]</f>
        <v>2992181.4</v>
      </c>
    </row>
    <row r="491" spans="1:14" x14ac:dyDescent="0.25">
      <c r="A491" t="s">
        <v>38</v>
      </c>
      <c r="B491" t="s">
        <v>44</v>
      </c>
      <c r="C491" t="s">
        <v>12</v>
      </c>
      <c r="D491" t="s">
        <v>13</v>
      </c>
      <c r="E491" t="s">
        <v>46</v>
      </c>
      <c r="F491" t="s">
        <v>15</v>
      </c>
      <c r="G491">
        <v>45099</v>
      </c>
      <c r="H491">
        <v>9019800</v>
      </c>
      <c r="I491">
        <v>50</v>
      </c>
      <c r="J491">
        <v>200</v>
      </c>
      <c r="K491" s="1">
        <f>((100-RawData[[#This Row],[Online_Sales_Percentage]])/100)*RawData[[#This Row],[Units_Sold]]</f>
        <v>22549.5</v>
      </c>
      <c r="L491" s="1">
        <f>(RawData[[#This Row],[Online_Sales_Percentage]]/100)*RawData[[#This Row],[Units_Sold]]</f>
        <v>22549.5</v>
      </c>
      <c r="M491" s="7">
        <f>RawData[[#This Row],[Units_Sold_Offline]]*RawData[[#This Row],[Retail_Price]]</f>
        <v>4509900</v>
      </c>
      <c r="N491" s="6">
        <f>RawData[[#This Row],[Units_Sold_Online]]*RawData[[#This Row],[Retail_Price]]</f>
        <v>4509900</v>
      </c>
    </row>
    <row r="492" spans="1:14" x14ac:dyDescent="0.25">
      <c r="A492" t="s">
        <v>49</v>
      </c>
      <c r="B492" t="s">
        <v>44</v>
      </c>
      <c r="C492" t="s">
        <v>26</v>
      </c>
      <c r="D492" t="s">
        <v>61</v>
      </c>
      <c r="E492" t="s">
        <v>62</v>
      </c>
      <c r="F492" t="s">
        <v>23</v>
      </c>
      <c r="G492">
        <v>14208</v>
      </c>
      <c r="H492">
        <v>3978240</v>
      </c>
      <c r="I492">
        <v>68</v>
      </c>
      <c r="J492">
        <v>280</v>
      </c>
      <c r="K492" s="1">
        <f>((100-RawData[[#This Row],[Online_Sales_Percentage]])/100)*RawData[[#This Row],[Units_Sold]]</f>
        <v>4546.5600000000004</v>
      </c>
      <c r="L492" s="1">
        <f>(RawData[[#This Row],[Online_Sales_Percentage]]/100)*RawData[[#This Row],[Units_Sold]]</f>
        <v>9661.44</v>
      </c>
      <c r="M492" s="7">
        <f>RawData[[#This Row],[Units_Sold_Offline]]*RawData[[#This Row],[Retail_Price]]</f>
        <v>1273036.8</v>
      </c>
      <c r="N492" s="6">
        <f>RawData[[#This Row],[Units_Sold_Online]]*RawData[[#This Row],[Retail_Price]]</f>
        <v>2705203.2000000002</v>
      </c>
    </row>
    <row r="493" spans="1:14" x14ac:dyDescent="0.25">
      <c r="A493" t="s">
        <v>10</v>
      </c>
      <c r="B493" t="s">
        <v>11</v>
      </c>
      <c r="C493" t="s">
        <v>12</v>
      </c>
      <c r="D493" t="s">
        <v>31</v>
      </c>
      <c r="E493" t="s">
        <v>45</v>
      </c>
      <c r="F493" t="s">
        <v>29</v>
      </c>
      <c r="G493">
        <v>39891</v>
      </c>
      <c r="H493">
        <v>11568390</v>
      </c>
      <c r="I493">
        <v>64</v>
      </c>
      <c r="J493">
        <v>290</v>
      </c>
      <c r="K493" s="1">
        <f>((100-RawData[[#This Row],[Online_Sales_Percentage]])/100)*RawData[[#This Row],[Units_Sold]]</f>
        <v>14360.76</v>
      </c>
      <c r="L493" s="1">
        <f>(RawData[[#This Row],[Online_Sales_Percentage]]/100)*RawData[[#This Row],[Units_Sold]]</f>
        <v>25530.240000000002</v>
      </c>
      <c r="M493" s="7">
        <f>RawData[[#This Row],[Units_Sold_Offline]]*RawData[[#This Row],[Retail_Price]]</f>
        <v>4164620.4</v>
      </c>
      <c r="N493" s="6">
        <f>RawData[[#This Row],[Units_Sold_Online]]*RawData[[#This Row],[Retail_Price]]</f>
        <v>7403769.6000000006</v>
      </c>
    </row>
    <row r="494" spans="1:14" x14ac:dyDescent="0.25">
      <c r="A494" t="s">
        <v>41</v>
      </c>
      <c r="B494" t="s">
        <v>43</v>
      </c>
      <c r="C494" t="s">
        <v>12</v>
      </c>
      <c r="D494" t="s">
        <v>13</v>
      </c>
      <c r="E494" t="s">
        <v>46</v>
      </c>
      <c r="F494" t="s">
        <v>23</v>
      </c>
      <c r="G494">
        <v>11286</v>
      </c>
      <c r="H494">
        <v>1467180</v>
      </c>
      <c r="I494">
        <v>88</v>
      </c>
      <c r="J494">
        <v>130</v>
      </c>
      <c r="K494" s="1">
        <f>((100-RawData[[#This Row],[Online_Sales_Percentage]])/100)*RawData[[#This Row],[Units_Sold]]</f>
        <v>1354.32</v>
      </c>
      <c r="L494" s="1">
        <f>(RawData[[#This Row],[Online_Sales_Percentage]]/100)*RawData[[#This Row],[Units_Sold]]</f>
        <v>9931.68</v>
      </c>
      <c r="M494" s="7">
        <f>RawData[[#This Row],[Units_Sold_Offline]]*RawData[[#This Row],[Retail_Price]]</f>
        <v>176061.6</v>
      </c>
      <c r="N494" s="6">
        <f>RawData[[#This Row],[Units_Sold_Online]]*RawData[[#This Row],[Retail_Price]]</f>
        <v>1291118.4000000001</v>
      </c>
    </row>
    <row r="495" spans="1:14" x14ac:dyDescent="0.25">
      <c r="A495" t="s">
        <v>52</v>
      </c>
      <c r="B495" t="s">
        <v>33</v>
      </c>
      <c r="C495" t="s">
        <v>20</v>
      </c>
      <c r="D495" t="s">
        <v>34</v>
      </c>
      <c r="E495" t="s">
        <v>35</v>
      </c>
      <c r="F495" t="s">
        <v>23</v>
      </c>
      <c r="G495">
        <v>31674</v>
      </c>
      <c r="H495">
        <v>9502200</v>
      </c>
      <c r="I495">
        <v>86</v>
      </c>
      <c r="J495">
        <v>300</v>
      </c>
      <c r="K495" s="1">
        <f>((100-RawData[[#This Row],[Online_Sales_Percentage]])/100)*RawData[[#This Row],[Units_Sold]]</f>
        <v>4434.3600000000006</v>
      </c>
      <c r="L495" s="1">
        <f>(RawData[[#This Row],[Online_Sales_Percentage]]/100)*RawData[[#This Row],[Units_Sold]]</f>
        <v>27239.64</v>
      </c>
      <c r="M495" s="7">
        <f>RawData[[#This Row],[Units_Sold_Offline]]*RawData[[#This Row],[Retail_Price]]</f>
        <v>1330308.0000000002</v>
      </c>
      <c r="N495" s="6">
        <f>RawData[[#This Row],[Units_Sold_Online]]*RawData[[#This Row],[Retail_Price]]</f>
        <v>8171892</v>
      </c>
    </row>
    <row r="496" spans="1:14" x14ac:dyDescent="0.25">
      <c r="A496" t="s">
        <v>39</v>
      </c>
      <c r="B496" t="s">
        <v>43</v>
      </c>
      <c r="C496" t="s">
        <v>20</v>
      </c>
      <c r="D496" t="s">
        <v>47</v>
      </c>
      <c r="E496" t="s">
        <v>55</v>
      </c>
      <c r="F496" t="s">
        <v>15</v>
      </c>
      <c r="G496">
        <v>48413</v>
      </c>
      <c r="H496">
        <v>8230210</v>
      </c>
      <c r="I496">
        <v>86</v>
      </c>
      <c r="J496">
        <v>170</v>
      </c>
      <c r="K496" s="1">
        <f>((100-RawData[[#This Row],[Online_Sales_Percentage]])/100)*RawData[[#This Row],[Units_Sold]]</f>
        <v>6777.8200000000006</v>
      </c>
      <c r="L496" s="1">
        <f>(RawData[[#This Row],[Online_Sales_Percentage]]/100)*RawData[[#This Row],[Units_Sold]]</f>
        <v>41635.18</v>
      </c>
      <c r="M496" s="7">
        <f>RawData[[#This Row],[Units_Sold_Offline]]*RawData[[#This Row],[Retail_Price]]</f>
        <v>1152229.4000000001</v>
      </c>
      <c r="N496" s="6">
        <f>RawData[[#This Row],[Units_Sold_Online]]*RawData[[#This Row],[Retail_Price]]</f>
        <v>7077980.5999999996</v>
      </c>
    </row>
    <row r="497" spans="1:14" x14ac:dyDescent="0.25">
      <c r="A497" t="s">
        <v>42</v>
      </c>
      <c r="B497" t="s">
        <v>33</v>
      </c>
      <c r="C497" t="s">
        <v>26</v>
      </c>
      <c r="D497" t="s">
        <v>53</v>
      </c>
      <c r="E497" t="s">
        <v>54</v>
      </c>
      <c r="F497" t="s">
        <v>29</v>
      </c>
      <c r="G497">
        <v>13360</v>
      </c>
      <c r="H497">
        <v>3740800</v>
      </c>
      <c r="I497">
        <v>66</v>
      </c>
      <c r="J497">
        <v>280</v>
      </c>
      <c r="K497" s="1">
        <f>((100-RawData[[#This Row],[Online_Sales_Percentage]])/100)*RawData[[#This Row],[Units_Sold]]</f>
        <v>4542.4000000000005</v>
      </c>
      <c r="L497" s="1">
        <f>(RawData[[#This Row],[Online_Sales_Percentage]]/100)*RawData[[#This Row],[Units_Sold]]</f>
        <v>8817.6</v>
      </c>
      <c r="M497" s="7">
        <f>RawData[[#This Row],[Units_Sold_Offline]]*RawData[[#This Row],[Retail_Price]]</f>
        <v>1271872.0000000002</v>
      </c>
      <c r="N497" s="6">
        <f>RawData[[#This Row],[Units_Sold_Online]]*RawData[[#This Row],[Retail_Price]]</f>
        <v>2468928</v>
      </c>
    </row>
    <row r="498" spans="1:14" x14ac:dyDescent="0.25">
      <c r="A498" t="s">
        <v>36</v>
      </c>
      <c r="B498" t="s">
        <v>11</v>
      </c>
      <c r="C498" t="s">
        <v>20</v>
      </c>
      <c r="D498" t="s">
        <v>21</v>
      </c>
      <c r="E498" t="s">
        <v>22</v>
      </c>
      <c r="F498" t="s">
        <v>23</v>
      </c>
      <c r="G498">
        <v>18488</v>
      </c>
      <c r="H498">
        <v>2218560</v>
      </c>
      <c r="I498">
        <v>59</v>
      </c>
      <c r="J498">
        <v>120</v>
      </c>
      <c r="K498" s="1">
        <f>((100-RawData[[#This Row],[Online_Sales_Percentage]])/100)*RawData[[#This Row],[Units_Sold]]</f>
        <v>7580.08</v>
      </c>
      <c r="L498" s="1">
        <f>(RawData[[#This Row],[Online_Sales_Percentage]]/100)*RawData[[#This Row],[Units_Sold]]</f>
        <v>10907.92</v>
      </c>
      <c r="M498" s="7">
        <f>RawData[[#This Row],[Units_Sold_Offline]]*RawData[[#This Row],[Retail_Price]]</f>
        <v>909609.6</v>
      </c>
      <c r="N498" s="6">
        <f>RawData[[#This Row],[Units_Sold_Online]]*RawData[[#This Row],[Retail_Price]]</f>
        <v>1308950.3999999999</v>
      </c>
    </row>
    <row r="499" spans="1:14" x14ac:dyDescent="0.25">
      <c r="A499" t="s">
        <v>10</v>
      </c>
      <c r="B499" t="s">
        <v>59</v>
      </c>
      <c r="C499" t="s">
        <v>26</v>
      </c>
      <c r="D499" t="s">
        <v>61</v>
      </c>
      <c r="E499" t="s">
        <v>62</v>
      </c>
      <c r="F499" t="s">
        <v>23</v>
      </c>
      <c r="G499">
        <v>10346</v>
      </c>
      <c r="H499">
        <v>1862280</v>
      </c>
      <c r="I499">
        <v>79</v>
      </c>
      <c r="J499">
        <v>180</v>
      </c>
      <c r="K499" s="1">
        <f>((100-RawData[[#This Row],[Online_Sales_Percentage]])/100)*RawData[[#This Row],[Units_Sold]]</f>
        <v>2172.66</v>
      </c>
      <c r="L499" s="1">
        <f>(RawData[[#This Row],[Online_Sales_Percentage]]/100)*RawData[[#This Row],[Units_Sold]]</f>
        <v>8173.34</v>
      </c>
      <c r="M499" s="7">
        <f>RawData[[#This Row],[Units_Sold_Offline]]*RawData[[#This Row],[Retail_Price]]</f>
        <v>391078.8</v>
      </c>
      <c r="N499" s="6">
        <f>RawData[[#This Row],[Units_Sold_Online]]*RawData[[#This Row],[Retail_Price]]</f>
        <v>1471201.2</v>
      </c>
    </row>
    <row r="500" spans="1:14" x14ac:dyDescent="0.25">
      <c r="A500" t="s">
        <v>10</v>
      </c>
      <c r="B500" t="s">
        <v>11</v>
      </c>
      <c r="C500" t="s">
        <v>20</v>
      </c>
      <c r="D500" t="s">
        <v>34</v>
      </c>
      <c r="E500" t="s">
        <v>35</v>
      </c>
      <c r="F500" t="s">
        <v>23</v>
      </c>
      <c r="G500">
        <v>49315</v>
      </c>
      <c r="H500">
        <v>9369850</v>
      </c>
      <c r="I500">
        <v>70</v>
      </c>
      <c r="J500">
        <v>190</v>
      </c>
      <c r="K500" s="1">
        <f>((100-RawData[[#This Row],[Online_Sales_Percentage]])/100)*RawData[[#This Row],[Units_Sold]]</f>
        <v>14794.5</v>
      </c>
      <c r="L500" s="1">
        <f>(RawData[[#This Row],[Online_Sales_Percentage]]/100)*RawData[[#This Row],[Units_Sold]]</f>
        <v>34520.5</v>
      </c>
      <c r="M500" s="7">
        <f>RawData[[#This Row],[Units_Sold_Offline]]*RawData[[#This Row],[Retail_Price]]</f>
        <v>2810955</v>
      </c>
      <c r="N500" s="6">
        <f>RawData[[#This Row],[Units_Sold_Online]]*RawData[[#This Row],[Retail_Price]]</f>
        <v>6558895</v>
      </c>
    </row>
    <row r="501" spans="1:14" x14ac:dyDescent="0.25">
      <c r="A501" t="s">
        <v>39</v>
      </c>
      <c r="B501" t="s">
        <v>25</v>
      </c>
      <c r="C501" t="s">
        <v>20</v>
      </c>
      <c r="D501" t="s">
        <v>21</v>
      </c>
      <c r="E501" t="s">
        <v>22</v>
      </c>
      <c r="F501" t="s">
        <v>23</v>
      </c>
      <c r="G501">
        <v>31688</v>
      </c>
      <c r="H501">
        <v>7605120</v>
      </c>
      <c r="I501">
        <v>58</v>
      </c>
      <c r="J501">
        <v>240</v>
      </c>
      <c r="K501" s="1">
        <f>((100-RawData[[#This Row],[Online_Sales_Percentage]])/100)*RawData[[#This Row],[Units_Sold]]</f>
        <v>13308.96</v>
      </c>
      <c r="L501" s="1">
        <f>(RawData[[#This Row],[Online_Sales_Percentage]]/100)*RawData[[#This Row],[Units_Sold]]</f>
        <v>18379.039999999997</v>
      </c>
      <c r="M501" s="7">
        <f>RawData[[#This Row],[Units_Sold_Offline]]*RawData[[#This Row],[Retail_Price]]</f>
        <v>3194150.4</v>
      </c>
      <c r="N501" s="6">
        <f>RawData[[#This Row],[Units_Sold_Online]]*RawData[[#This Row],[Retail_Price]]</f>
        <v>4410969.5999999996</v>
      </c>
    </row>
    <row r="502" spans="1:14" x14ac:dyDescent="0.25">
      <c r="A502" t="s">
        <v>24</v>
      </c>
      <c r="B502" t="s">
        <v>11</v>
      </c>
      <c r="C502" t="s">
        <v>12</v>
      </c>
      <c r="D502" t="s">
        <v>17</v>
      </c>
      <c r="E502" t="s">
        <v>13</v>
      </c>
      <c r="F502" t="s">
        <v>15</v>
      </c>
      <c r="G502">
        <v>35804</v>
      </c>
      <c r="H502">
        <v>5370600</v>
      </c>
      <c r="I502">
        <v>71</v>
      </c>
      <c r="J502">
        <v>150</v>
      </c>
      <c r="K502" s="1">
        <f>((100-RawData[[#This Row],[Online_Sales_Percentage]])/100)*RawData[[#This Row],[Units_Sold]]</f>
        <v>10383.16</v>
      </c>
      <c r="L502" s="1">
        <f>(RawData[[#This Row],[Online_Sales_Percentage]]/100)*RawData[[#This Row],[Units_Sold]]</f>
        <v>25420.84</v>
      </c>
      <c r="M502" s="7">
        <f>RawData[[#This Row],[Units_Sold_Offline]]*RawData[[#This Row],[Retail_Price]]</f>
        <v>1557474</v>
      </c>
      <c r="N502" s="6">
        <f>RawData[[#This Row],[Units_Sold_Online]]*RawData[[#This Row],[Retail_Price]]</f>
        <v>3813126</v>
      </c>
    </row>
    <row r="503" spans="1:14" x14ac:dyDescent="0.25">
      <c r="A503" t="s">
        <v>38</v>
      </c>
      <c r="B503" t="s">
        <v>40</v>
      </c>
      <c r="C503" t="s">
        <v>20</v>
      </c>
      <c r="D503" t="s">
        <v>47</v>
      </c>
      <c r="E503" t="s">
        <v>55</v>
      </c>
      <c r="F503" t="s">
        <v>23</v>
      </c>
      <c r="G503">
        <v>9045</v>
      </c>
      <c r="H503">
        <v>2442150</v>
      </c>
      <c r="I503">
        <v>86</v>
      </c>
      <c r="J503">
        <v>270</v>
      </c>
      <c r="K503" s="1">
        <f>((100-RawData[[#This Row],[Online_Sales_Percentage]])/100)*RawData[[#This Row],[Units_Sold]]</f>
        <v>1266.3000000000002</v>
      </c>
      <c r="L503" s="1">
        <f>(RawData[[#This Row],[Online_Sales_Percentage]]/100)*RawData[[#This Row],[Units_Sold]]</f>
        <v>7778.7</v>
      </c>
      <c r="M503" s="7">
        <f>RawData[[#This Row],[Units_Sold_Offline]]*RawData[[#This Row],[Retail_Price]]</f>
        <v>341901.00000000006</v>
      </c>
      <c r="N503" s="6">
        <f>RawData[[#This Row],[Units_Sold_Online]]*RawData[[#This Row],[Retail_Price]]</f>
        <v>2100249</v>
      </c>
    </row>
    <row r="504" spans="1:14" x14ac:dyDescent="0.25">
      <c r="A504" t="s">
        <v>49</v>
      </c>
      <c r="B504" t="s">
        <v>33</v>
      </c>
      <c r="C504" t="s">
        <v>12</v>
      </c>
      <c r="D504" t="s">
        <v>31</v>
      </c>
      <c r="E504" t="s">
        <v>32</v>
      </c>
      <c r="F504" t="s">
        <v>29</v>
      </c>
      <c r="G504">
        <v>11050</v>
      </c>
      <c r="H504">
        <v>1768000</v>
      </c>
      <c r="I504">
        <v>90</v>
      </c>
      <c r="J504">
        <v>160</v>
      </c>
      <c r="K504" s="1">
        <f>((100-RawData[[#This Row],[Online_Sales_Percentage]])/100)*RawData[[#This Row],[Units_Sold]]</f>
        <v>1105</v>
      </c>
      <c r="L504" s="1">
        <f>(RawData[[#This Row],[Online_Sales_Percentage]]/100)*RawData[[#This Row],[Units_Sold]]</f>
        <v>9945</v>
      </c>
      <c r="M504" s="7">
        <f>RawData[[#This Row],[Units_Sold_Offline]]*RawData[[#This Row],[Retail_Price]]</f>
        <v>176800</v>
      </c>
      <c r="N504" s="6">
        <f>RawData[[#This Row],[Units_Sold_Online]]*RawData[[#This Row],[Retail_Price]]</f>
        <v>1591200</v>
      </c>
    </row>
    <row r="505" spans="1:14" x14ac:dyDescent="0.25">
      <c r="A505" t="s">
        <v>36</v>
      </c>
      <c r="B505" t="s">
        <v>43</v>
      </c>
      <c r="C505" t="s">
        <v>12</v>
      </c>
      <c r="D505" t="s">
        <v>13</v>
      </c>
      <c r="E505" t="s">
        <v>46</v>
      </c>
      <c r="F505" t="s">
        <v>23</v>
      </c>
      <c r="G505">
        <v>39059</v>
      </c>
      <c r="H505">
        <v>5858850</v>
      </c>
      <c r="I505">
        <v>61</v>
      </c>
      <c r="J505">
        <v>150</v>
      </c>
      <c r="K505" s="1">
        <f>((100-RawData[[#This Row],[Online_Sales_Percentage]])/100)*RawData[[#This Row],[Units_Sold]]</f>
        <v>15233.01</v>
      </c>
      <c r="L505" s="1">
        <f>(RawData[[#This Row],[Online_Sales_Percentage]]/100)*RawData[[#This Row],[Units_Sold]]</f>
        <v>23825.989999999998</v>
      </c>
      <c r="M505" s="7">
        <f>RawData[[#This Row],[Units_Sold_Offline]]*RawData[[#This Row],[Retail_Price]]</f>
        <v>2284951.5</v>
      </c>
      <c r="N505" s="6">
        <f>RawData[[#This Row],[Units_Sold_Online]]*RawData[[#This Row],[Retail_Price]]</f>
        <v>3573898.4999999995</v>
      </c>
    </row>
    <row r="506" spans="1:14" x14ac:dyDescent="0.25">
      <c r="A506" t="s">
        <v>39</v>
      </c>
      <c r="B506" t="s">
        <v>44</v>
      </c>
      <c r="C506" t="s">
        <v>12</v>
      </c>
      <c r="D506" t="s">
        <v>31</v>
      </c>
      <c r="E506" t="s">
        <v>45</v>
      </c>
      <c r="F506" t="s">
        <v>15</v>
      </c>
      <c r="G506">
        <v>21955</v>
      </c>
      <c r="H506">
        <v>3512800</v>
      </c>
      <c r="I506">
        <v>87</v>
      </c>
      <c r="J506">
        <v>160</v>
      </c>
      <c r="K506" s="1">
        <f>((100-RawData[[#This Row],[Online_Sales_Percentage]])/100)*RawData[[#This Row],[Units_Sold]]</f>
        <v>2854.15</v>
      </c>
      <c r="L506" s="1">
        <f>(RawData[[#This Row],[Online_Sales_Percentage]]/100)*RawData[[#This Row],[Units_Sold]]</f>
        <v>19100.849999999999</v>
      </c>
      <c r="M506" s="7">
        <f>RawData[[#This Row],[Units_Sold_Offline]]*RawData[[#This Row],[Retail_Price]]</f>
        <v>456664</v>
      </c>
      <c r="N506" s="6">
        <f>RawData[[#This Row],[Units_Sold_Online]]*RawData[[#This Row],[Retail_Price]]</f>
        <v>3056136</v>
      </c>
    </row>
    <row r="507" spans="1:14" x14ac:dyDescent="0.25">
      <c r="A507" t="s">
        <v>39</v>
      </c>
      <c r="B507" t="s">
        <v>43</v>
      </c>
      <c r="C507" t="s">
        <v>26</v>
      </c>
      <c r="D507" t="s">
        <v>50</v>
      </c>
      <c r="E507" t="s">
        <v>63</v>
      </c>
      <c r="F507" t="s">
        <v>15</v>
      </c>
      <c r="G507">
        <v>36286</v>
      </c>
      <c r="H507">
        <v>1814300</v>
      </c>
      <c r="I507">
        <v>64</v>
      </c>
      <c r="J507">
        <v>50</v>
      </c>
      <c r="K507" s="1">
        <f>((100-RawData[[#This Row],[Online_Sales_Percentage]])/100)*RawData[[#This Row],[Units_Sold]]</f>
        <v>13062.96</v>
      </c>
      <c r="L507" s="1">
        <f>(RawData[[#This Row],[Online_Sales_Percentage]]/100)*RawData[[#This Row],[Units_Sold]]</f>
        <v>23223.040000000001</v>
      </c>
      <c r="M507" s="7">
        <f>RawData[[#This Row],[Units_Sold_Offline]]*RawData[[#This Row],[Retail_Price]]</f>
        <v>653148</v>
      </c>
      <c r="N507" s="6">
        <f>RawData[[#This Row],[Units_Sold_Online]]*RawData[[#This Row],[Retail_Price]]</f>
        <v>1161152</v>
      </c>
    </row>
    <row r="508" spans="1:14" x14ac:dyDescent="0.25">
      <c r="A508" t="s">
        <v>39</v>
      </c>
      <c r="B508" t="s">
        <v>11</v>
      </c>
      <c r="C508" t="s">
        <v>26</v>
      </c>
      <c r="D508" t="s">
        <v>53</v>
      </c>
      <c r="E508" t="s">
        <v>60</v>
      </c>
      <c r="F508" t="s">
        <v>15</v>
      </c>
      <c r="G508">
        <v>29636</v>
      </c>
      <c r="H508">
        <v>7409000</v>
      </c>
      <c r="I508">
        <v>73</v>
      </c>
      <c r="J508">
        <v>250</v>
      </c>
      <c r="K508" s="1">
        <f>((100-RawData[[#This Row],[Online_Sales_Percentage]])/100)*RawData[[#This Row],[Units_Sold]]</f>
        <v>8001.72</v>
      </c>
      <c r="L508" s="1">
        <f>(RawData[[#This Row],[Online_Sales_Percentage]]/100)*RawData[[#This Row],[Units_Sold]]</f>
        <v>21634.28</v>
      </c>
      <c r="M508" s="7">
        <f>RawData[[#This Row],[Units_Sold_Offline]]*RawData[[#This Row],[Retail_Price]]</f>
        <v>2000430</v>
      </c>
      <c r="N508" s="6">
        <f>RawData[[#This Row],[Units_Sold_Online]]*RawData[[#This Row],[Retail_Price]]</f>
        <v>5408570</v>
      </c>
    </row>
    <row r="509" spans="1:14" x14ac:dyDescent="0.25">
      <c r="A509" t="s">
        <v>52</v>
      </c>
      <c r="B509" t="s">
        <v>33</v>
      </c>
      <c r="C509" t="s">
        <v>12</v>
      </c>
      <c r="D509" t="s">
        <v>31</v>
      </c>
      <c r="E509" t="s">
        <v>32</v>
      </c>
      <c r="F509" t="s">
        <v>29</v>
      </c>
      <c r="G509">
        <v>49808</v>
      </c>
      <c r="H509">
        <v>6973120</v>
      </c>
      <c r="I509">
        <v>53</v>
      </c>
      <c r="J509">
        <v>140</v>
      </c>
      <c r="K509" s="1">
        <f>((100-RawData[[#This Row],[Online_Sales_Percentage]])/100)*RawData[[#This Row],[Units_Sold]]</f>
        <v>23409.759999999998</v>
      </c>
      <c r="L509" s="1">
        <f>(RawData[[#This Row],[Online_Sales_Percentage]]/100)*RawData[[#This Row],[Units_Sold]]</f>
        <v>26398.240000000002</v>
      </c>
      <c r="M509" s="7">
        <f>RawData[[#This Row],[Units_Sold_Offline]]*RawData[[#This Row],[Retail_Price]]</f>
        <v>3277366.4</v>
      </c>
      <c r="N509" s="6">
        <f>RawData[[#This Row],[Units_Sold_Online]]*RawData[[#This Row],[Retail_Price]]</f>
        <v>3695753.6</v>
      </c>
    </row>
    <row r="510" spans="1:14" x14ac:dyDescent="0.25">
      <c r="A510" t="s">
        <v>42</v>
      </c>
      <c r="B510" t="s">
        <v>59</v>
      </c>
      <c r="C510" t="s">
        <v>26</v>
      </c>
      <c r="D510" t="s">
        <v>53</v>
      </c>
      <c r="E510" t="s">
        <v>54</v>
      </c>
      <c r="F510" t="s">
        <v>29</v>
      </c>
      <c r="G510">
        <v>20135</v>
      </c>
      <c r="H510">
        <v>1208100</v>
      </c>
      <c r="I510">
        <v>85</v>
      </c>
      <c r="J510">
        <v>60</v>
      </c>
      <c r="K510" s="1">
        <f>((100-RawData[[#This Row],[Online_Sales_Percentage]])/100)*RawData[[#This Row],[Units_Sold]]</f>
        <v>3020.25</v>
      </c>
      <c r="L510" s="1">
        <f>(RawData[[#This Row],[Online_Sales_Percentage]]/100)*RawData[[#This Row],[Units_Sold]]</f>
        <v>17114.75</v>
      </c>
      <c r="M510" s="7">
        <f>RawData[[#This Row],[Units_Sold_Offline]]*RawData[[#This Row],[Retail_Price]]</f>
        <v>181215</v>
      </c>
      <c r="N510" s="6">
        <f>RawData[[#This Row],[Units_Sold_Online]]*RawData[[#This Row],[Retail_Price]]</f>
        <v>1026885</v>
      </c>
    </row>
    <row r="511" spans="1:14" x14ac:dyDescent="0.25">
      <c r="A511" t="s">
        <v>10</v>
      </c>
      <c r="B511" t="s">
        <v>44</v>
      </c>
      <c r="C511" t="s">
        <v>12</v>
      </c>
      <c r="D511" t="s">
        <v>17</v>
      </c>
      <c r="E511" t="s">
        <v>18</v>
      </c>
      <c r="F511" t="s">
        <v>29</v>
      </c>
      <c r="G511">
        <v>5398</v>
      </c>
      <c r="H511">
        <v>1403480</v>
      </c>
      <c r="I511">
        <v>89</v>
      </c>
      <c r="J511">
        <v>260</v>
      </c>
      <c r="K511" s="1">
        <f>((100-RawData[[#This Row],[Online_Sales_Percentage]])/100)*RawData[[#This Row],[Units_Sold]]</f>
        <v>593.78</v>
      </c>
      <c r="L511" s="1">
        <f>(RawData[[#This Row],[Online_Sales_Percentage]]/100)*RawData[[#This Row],[Units_Sold]]</f>
        <v>4804.22</v>
      </c>
      <c r="M511" s="7">
        <f>RawData[[#This Row],[Units_Sold_Offline]]*RawData[[#This Row],[Retail_Price]]</f>
        <v>154382.79999999999</v>
      </c>
      <c r="N511" s="6">
        <f>RawData[[#This Row],[Units_Sold_Online]]*RawData[[#This Row],[Retail_Price]]</f>
        <v>1249097.2</v>
      </c>
    </row>
    <row r="512" spans="1:14" x14ac:dyDescent="0.25">
      <c r="A512" t="s">
        <v>41</v>
      </c>
      <c r="B512" t="s">
        <v>11</v>
      </c>
      <c r="C512" t="s">
        <v>20</v>
      </c>
      <c r="D512" t="s">
        <v>21</v>
      </c>
      <c r="E512" t="s">
        <v>37</v>
      </c>
      <c r="F512" t="s">
        <v>23</v>
      </c>
      <c r="G512">
        <v>49772</v>
      </c>
      <c r="H512">
        <v>6968080</v>
      </c>
      <c r="I512">
        <v>83</v>
      </c>
      <c r="J512">
        <v>140</v>
      </c>
      <c r="K512" s="1">
        <f>((100-RawData[[#This Row],[Online_Sales_Percentage]])/100)*RawData[[#This Row],[Units_Sold]]</f>
        <v>8461.24</v>
      </c>
      <c r="L512" s="1">
        <f>(RawData[[#This Row],[Online_Sales_Percentage]]/100)*RawData[[#This Row],[Units_Sold]]</f>
        <v>41310.759999999995</v>
      </c>
      <c r="M512" s="7">
        <f>RawData[[#This Row],[Units_Sold_Offline]]*RawData[[#This Row],[Retail_Price]]</f>
        <v>1184573.5999999999</v>
      </c>
      <c r="N512" s="6">
        <f>RawData[[#This Row],[Units_Sold_Online]]*RawData[[#This Row],[Retail_Price]]</f>
        <v>5783506.3999999994</v>
      </c>
    </row>
    <row r="513" spans="1:14" x14ac:dyDescent="0.25">
      <c r="A513" t="s">
        <v>41</v>
      </c>
      <c r="B513" t="s">
        <v>25</v>
      </c>
      <c r="C513" t="s">
        <v>12</v>
      </c>
      <c r="D513" t="s">
        <v>31</v>
      </c>
      <c r="E513" t="s">
        <v>45</v>
      </c>
      <c r="F513" t="s">
        <v>29</v>
      </c>
      <c r="G513">
        <v>20657</v>
      </c>
      <c r="H513">
        <v>1239420</v>
      </c>
      <c r="I513">
        <v>72</v>
      </c>
      <c r="J513">
        <v>60</v>
      </c>
      <c r="K513" s="1">
        <f>((100-RawData[[#This Row],[Online_Sales_Percentage]])/100)*RawData[[#This Row],[Units_Sold]]</f>
        <v>5783.9600000000009</v>
      </c>
      <c r="L513" s="1">
        <f>(RawData[[#This Row],[Online_Sales_Percentage]]/100)*RawData[[#This Row],[Units_Sold]]</f>
        <v>14873.039999999999</v>
      </c>
      <c r="M513" s="7">
        <f>RawData[[#This Row],[Units_Sold_Offline]]*RawData[[#This Row],[Retail_Price]]</f>
        <v>347037.60000000003</v>
      </c>
      <c r="N513" s="6">
        <f>RawData[[#This Row],[Units_Sold_Online]]*RawData[[#This Row],[Retail_Price]]</f>
        <v>892382.39999999991</v>
      </c>
    </row>
    <row r="514" spans="1:14" x14ac:dyDescent="0.25">
      <c r="A514" t="s">
        <v>41</v>
      </c>
      <c r="B514" t="s">
        <v>59</v>
      </c>
      <c r="C514" t="s">
        <v>12</v>
      </c>
      <c r="D514" t="s">
        <v>13</v>
      </c>
      <c r="E514" t="s">
        <v>46</v>
      </c>
      <c r="F514" t="s">
        <v>15</v>
      </c>
      <c r="G514">
        <v>9556</v>
      </c>
      <c r="H514">
        <v>2006760</v>
      </c>
      <c r="I514">
        <v>81</v>
      </c>
      <c r="J514">
        <v>210</v>
      </c>
      <c r="K514" s="1">
        <f>((100-RawData[[#This Row],[Online_Sales_Percentage]])/100)*RawData[[#This Row],[Units_Sold]]</f>
        <v>1815.64</v>
      </c>
      <c r="L514" s="1">
        <f>(RawData[[#This Row],[Online_Sales_Percentage]]/100)*RawData[[#This Row],[Units_Sold]]</f>
        <v>7740.3600000000006</v>
      </c>
      <c r="M514" s="7">
        <f>RawData[[#This Row],[Units_Sold_Offline]]*RawData[[#This Row],[Retail_Price]]</f>
        <v>381284.4</v>
      </c>
      <c r="N514" s="6">
        <f>RawData[[#This Row],[Units_Sold_Online]]*RawData[[#This Row],[Retail_Price]]</f>
        <v>1625475.6</v>
      </c>
    </row>
    <row r="515" spans="1:14" x14ac:dyDescent="0.25">
      <c r="A515" t="s">
        <v>52</v>
      </c>
      <c r="B515" t="s">
        <v>59</v>
      </c>
      <c r="C515" t="s">
        <v>20</v>
      </c>
      <c r="D515" t="s">
        <v>47</v>
      </c>
      <c r="E515" t="s">
        <v>48</v>
      </c>
      <c r="F515" t="s">
        <v>29</v>
      </c>
      <c r="G515">
        <v>24716</v>
      </c>
      <c r="H515">
        <v>3707400</v>
      </c>
      <c r="I515">
        <v>56</v>
      </c>
      <c r="J515">
        <v>150</v>
      </c>
      <c r="K515" s="1">
        <f>((100-RawData[[#This Row],[Online_Sales_Percentage]])/100)*RawData[[#This Row],[Units_Sold]]</f>
        <v>10875.04</v>
      </c>
      <c r="L515" s="1">
        <f>(RawData[[#This Row],[Online_Sales_Percentage]]/100)*RawData[[#This Row],[Units_Sold]]</f>
        <v>13840.960000000001</v>
      </c>
      <c r="M515" s="7">
        <f>RawData[[#This Row],[Units_Sold_Offline]]*RawData[[#This Row],[Retail_Price]]</f>
        <v>1631256.0000000002</v>
      </c>
      <c r="N515" s="6">
        <f>RawData[[#This Row],[Units_Sold_Online]]*RawData[[#This Row],[Retail_Price]]</f>
        <v>2076144.0000000002</v>
      </c>
    </row>
    <row r="516" spans="1:14" x14ac:dyDescent="0.25">
      <c r="A516" t="s">
        <v>36</v>
      </c>
      <c r="B516" t="s">
        <v>33</v>
      </c>
      <c r="C516" t="s">
        <v>20</v>
      </c>
      <c r="D516" t="s">
        <v>34</v>
      </c>
      <c r="E516" t="s">
        <v>35</v>
      </c>
      <c r="F516" t="s">
        <v>29</v>
      </c>
      <c r="G516">
        <v>36813</v>
      </c>
      <c r="H516">
        <v>9571380</v>
      </c>
      <c r="I516">
        <v>90</v>
      </c>
      <c r="J516">
        <v>260</v>
      </c>
      <c r="K516" s="1">
        <f>((100-RawData[[#This Row],[Online_Sales_Percentage]])/100)*RawData[[#This Row],[Units_Sold]]</f>
        <v>3681.3</v>
      </c>
      <c r="L516" s="1">
        <f>(RawData[[#This Row],[Online_Sales_Percentage]]/100)*RawData[[#This Row],[Units_Sold]]</f>
        <v>33131.700000000004</v>
      </c>
      <c r="M516" s="7">
        <f>RawData[[#This Row],[Units_Sold_Offline]]*RawData[[#This Row],[Retail_Price]]</f>
        <v>957138</v>
      </c>
      <c r="N516" s="6">
        <f>RawData[[#This Row],[Units_Sold_Online]]*RawData[[#This Row],[Retail_Price]]</f>
        <v>8614242.0000000019</v>
      </c>
    </row>
    <row r="517" spans="1:14" x14ac:dyDescent="0.25">
      <c r="A517" t="s">
        <v>39</v>
      </c>
      <c r="B517" t="s">
        <v>11</v>
      </c>
      <c r="C517" t="s">
        <v>20</v>
      </c>
      <c r="D517" t="s">
        <v>21</v>
      </c>
      <c r="E517" t="s">
        <v>22</v>
      </c>
      <c r="F517" t="s">
        <v>15</v>
      </c>
      <c r="G517">
        <v>38922</v>
      </c>
      <c r="H517">
        <v>9341280</v>
      </c>
      <c r="I517">
        <v>78</v>
      </c>
      <c r="J517">
        <v>240</v>
      </c>
      <c r="K517" s="1">
        <f>((100-RawData[[#This Row],[Online_Sales_Percentage]])/100)*RawData[[#This Row],[Units_Sold]]</f>
        <v>8562.84</v>
      </c>
      <c r="L517" s="1">
        <f>(RawData[[#This Row],[Online_Sales_Percentage]]/100)*RawData[[#This Row],[Units_Sold]]</f>
        <v>30359.16</v>
      </c>
      <c r="M517" s="7">
        <f>RawData[[#This Row],[Units_Sold_Offline]]*RawData[[#This Row],[Retail_Price]]</f>
        <v>2055081.6</v>
      </c>
      <c r="N517" s="6">
        <f>RawData[[#This Row],[Units_Sold_Online]]*RawData[[#This Row],[Retail_Price]]</f>
        <v>7286198.4000000004</v>
      </c>
    </row>
    <row r="518" spans="1:14" x14ac:dyDescent="0.25">
      <c r="A518" t="s">
        <v>42</v>
      </c>
      <c r="B518" t="s">
        <v>11</v>
      </c>
      <c r="C518" t="s">
        <v>12</v>
      </c>
      <c r="D518" t="s">
        <v>13</v>
      </c>
      <c r="E518" t="s">
        <v>46</v>
      </c>
      <c r="F518" t="s">
        <v>15</v>
      </c>
      <c r="G518">
        <v>21700</v>
      </c>
      <c r="H518">
        <v>5642000</v>
      </c>
      <c r="I518">
        <v>76</v>
      </c>
      <c r="J518">
        <v>260</v>
      </c>
      <c r="K518" s="1">
        <f>((100-RawData[[#This Row],[Online_Sales_Percentage]])/100)*RawData[[#This Row],[Units_Sold]]</f>
        <v>5208</v>
      </c>
      <c r="L518" s="1">
        <f>(RawData[[#This Row],[Online_Sales_Percentage]]/100)*RawData[[#This Row],[Units_Sold]]</f>
        <v>16492</v>
      </c>
      <c r="M518" s="7">
        <f>RawData[[#This Row],[Units_Sold_Offline]]*RawData[[#This Row],[Retail_Price]]</f>
        <v>1354080</v>
      </c>
      <c r="N518" s="6">
        <f>RawData[[#This Row],[Units_Sold_Online]]*RawData[[#This Row],[Retail_Price]]</f>
        <v>4287920</v>
      </c>
    </row>
    <row r="519" spans="1:14" x14ac:dyDescent="0.25">
      <c r="A519" t="s">
        <v>10</v>
      </c>
      <c r="B519" t="s">
        <v>11</v>
      </c>
      <c r="C519" t="s">
        <v>12</v>
      </c>
      <c r="D519" t="s">
        <v>31</v>
      </c>
      <c r="E519" t="s">
        <v>45</v>
      </c>
      <c r="F519" t="s">
        <v>29</v>
      </c>
      <c r="G519">
        <v>30607</v>
      </c>
      <c r="H519">
        <v>1530350</v>
      </c>
      <c r="I519">
        <v>67</v>
      </c>
      <c r="J519">
        <v>50</v>
      </c>
      <c r="K519" s="1">
        <f>((100-RawData[[#This Row],[Online_Sales_Percentage]])/100)*RawData[[#This Row],[Units_Sold]]</f>
        <v>10100.310000000001</v>
      </c>
      <c r="L519" s="1">
        <f>(RawData[[#This Row],[Online_Sales_Percentage]]/100)*RawData[[#This Row],[Units_Sold]]</f>
        <v>20506.690000000002</v>
      </c>
      <c r="M519" s="7">
        <f>RawData[[#This Row],[Units_Sold_Offline]]*RawData[[#This Row],[Retail_Price]]</f>
        <v>505015.50000000006</v>
      </c>
      <c r="N519" s="6">
        <f>RawData[[#This Row],[Units_Sold_Online]]*RawData[[#This Row],[Retail_Price]]</f>
        <v>1025334.5000000001</v>
      </c>
    </row>
    <row r="520" spans="1:14" x14ac:dyDescent="0.25">
      <c r="A520" t="s">
        <v>24</v>
      </c>
      <c r="B520" t="s">
        <v>59</v>
      </c>
      <c r="C520" t="s">
        <v>26</v>
      </c>
      <c r="D520" t="s">
        <v>56</v>
      </c>
      <c r="E520" t="s">
        <v>65</v>
      </c>
      <c r="F520" t="s">
        <v>29</v>
      </c>
      <c r="G520">
        <v>41927</v>
      </c>
      <c r="H520">
        <v>8804670</v>
      </c>
      <c r="I520">
        <v>69</v>
      </c>
      <c r="J520">
        <v>210</v>
      </c>
      <c r="K520" s="1">
        <f>((100-RawData[[#This Row],[Online_Sales_Percentage]])/100)*RawData[[#This Row],[Units_Sold]]</f>
        <v>12997.37</v>
      </c>
      <c r="L520" s="1">
        <f>(RawData[[#This Row],[Online_Sales_Percentage]]/100)*RawData[[#This Row],[Units_Sold]]</f>
        <v>28929.629999999997</v>
      </c>
      <c r="M520" s="7">
        <f>RawData[[#This Row],[Units_Sold_Offline]]*RawData[[#This Row],[Retail_Price]]</f>
        <v>2729447.7</v>
      </c>
      <c r="N520" s="6">
        <f>RawData[[#This Row],[Units_Sold_Online]]*RawData[[#This Row],[Retail_Price]]</f>
        <v>6075222.2999999998</v>
      </c>
    </row>
    <row r="521" spans="1:14" x14ac:dyDescent="0.25">
      <c r="A521" t="s">
        <v>39</v>
      </c>
      <c r="B521" t="s">
        <v>40</v>
      </c>
      <c r="C521" t="s">
        <v>26</v>
      </c>
      <c r="D521" t="s">
        <v>56</v>
      </c>
      <c r="E521" t="s">
        <v>57</v>
      </c>
      <c r="F521" t="s">
        <v>29</v>
      </c>
      <c r="G521">
        <v>14104</v>
      </c>
      <c r="H521">
        <v>1410400</v>
      </c>
      <c r="I521">
        <v>85</v>
      </c>
      <c r="J521">
        <v>100</v>
      </c>
      <c r="K521" s="1">
        <f>((100-RawData[[#This Row],[Online_Sales_Percentage]])/100)*RawData[[#This Row],[Units_Sold]]</f>
        <v>2115.6</v>
      </c>
      <c r="L521" s="1">
        <f>(RawData[[#This Row],[Online_Sales_Percentage]]/100)*RawData[[#This Row],[Units_Sold]]</f>
        <v>11988.4</v>
      </c>
      <c r="M521" s="7">
        <f>RawData[[#This Row],[Units_Sold_Offline]]*RawData[[#This Row],[Retail_Price]]</f>
        <v>211560</v>
      </c>
      <c r="N521" s="6">
        <f>RawData[[#This Row],[Units_Sold_Online]]*RawData[[#This Row],[Retail_Price]]</f>
        <v>1198840</v>
      </c>
    </row>
    <row r="522" spans="1:14" x14ac:dyDescent="0.25">
      <c r="A522" t="s">
        <v>49</v>
      </c>
      <c r="B522" t="s">
        <v>59</v>
      </c>
      <c r="C522" t="s">
        <v>20</v>
      </c>
      <c r="D522" t="s">
        <v>21</v>
      </c>
      <c r="E522" t="s">
        <v>37</v>
      </c>
      <c r="F522" t="s">
        <v>23</v>
      </c>
      <c r="G522">
        <v>48694</v>
      </c>
      <c r="H522">
        <v>14608200</v>
      </c>
      <c r="I522">
        <v>53</v>
      </c>
      <c r="J522">
        <v>300</v>
      </c>
      <c r="K522" s="1">
        <f>((100-RawData[[#This Row],[Online_Sales_Percentage]])/100)*RawData[[#This Row],[Units_Sold]]</f>
        <v>22886.18</v>
      </c>
      <c r="L522" s="1">
        <f>(RawData[[#This Row],[Online_Sales_Percentage]]/100)*RawData[[#This Row],[Units_Sold]]</f>
        <v>25807.82</v>
      </c>
      <c r="M522" s="7">
        <f>RawData[[#This Row],[Units_Sold_Offline]]*RawData[[#This Row],[Retail_Price]]</f>
        <v>6865854</v>
      </c>
      <c r="N522" s="6">
        <f>RawData[[#This Row],[Units_Sold_Online]]*RawData[[#This Row],[Retail_Price]]</f>
        <v>7742346</v>
      </c>
    </row>
    <row r="523" spans="1:14" x14ac:dyDescent="0.25">
      <c r="A523" t="s">
        <v>24</v>
      </c>
      <c r="B523" t="s">
        <v>11</v>
      </c>
      <c r="C523" t="s">
        <v>20</v>
      </c>
      <c r="D523" t="s">
        <v>34</v>
      </c>
      <c r="E523" t="s">
        <v>35</v>
      </c>
      <c r="F523" t="s">
        <v>23</v>
      </c>
      <c r="G523">
        <v>41095</v>
      </c>
      <c r="H523">
        <v>3698550</v>
      </c>
      <c r="I523">
        <v>81</v>
      </c>
      <c r="J523">
        <v>90</v>
      </c>
      <c r="K523" s="1">
        <f>((100-RawData[[#This Row],[Online_Sales_Percentage]])/100)*RawData[[#This Row],[Units_Sold]]</f>
        <v>7808.05</v>
      </c>
      <c r="L523" s="1">
        <f>(RawData[[#This Row],[Online_Sales_Percentage]]/100)*RawData[[#This Row],[Units_Sold]]</f>
        <v>33286.950000000004</v>
      </c>
      <c r="M523" s="7">
        <f>RawData[[#This Row],[Units_Sold_Offline]]*RawData[[#This Row],[Retail_Price]]</f>
        <v>702724.5</v>
      </c>
      <c r="N523" s="6">
        <f>RawData[[#This Row],[Units_Sold_Online]]*RawData[[#This Row],[Retail_Price]]</f>
        <v>2995825.5000000005</v>
      </c>
    </row>
    <row r="524" spans="1:14" x14ac:dyDescent="0.25">
      <c r="A524" t="s">
        <v>42</v>
      </c>
      <c r="B524" t="s">
        <v>11</v>
      </c>
      <c r="C524" t="s">
        <v>20</v>
      </c>
      <c r="D524" t="s">
        <v>34</v>
      </c>
      <c r="E524" t="s">
        <v>58</v>
      </c>
      <c r="F524" t="s">
        <v>23</v>
      </c>
      <c r="G524">
        <v>14939</v>
      </c>
      <c r="H524">
        <v>2987800</v>
      </c>
      <c r="I524">
        <v>58</v>
      </c>
      <c r="J524">
        <v>200</v>
      </c>
      <c r="K524" s="1">
        <f>((100-RawData[[#This Row],[Online_Sales_Percentage]])/100)*RawData[[#This Row],[Units_Sold]]</f>
        <v>6274.38</v>
      </c>
      <c r="L524" s="1">
        <f>(RawData[[#This Row],[Online_Sales_Percentage]]/100)*RawData[[#This Row],[Units_Sold]]</f>
        <v>8664.619999999999</v>
      </c>
      <c r="M524" s="7">
        <f>RawData[[#This Row],[Units_Sold_Offline]]*RawData[[#This Row],[Retail_Price]]</f>
        <v>1254876</v>
      </c>
      <c r="N524" s="6">
        <f>RawData[[#This Row],[Units_Sold_Online]]*RawData[[#This Row],[Retail_Price]]</f>
        <v>1732923.9999999998</v>
      </c>
    </row>
    <row r="525" spans="1:14" x14ac:dyDescent="0.25">
      <c r="A525" t="s">
        <v>38</v>
      </c>
      <c r="B525" t="s">
        <v>33</v>
      </c>
      <c r="C525" t="s">
        <v>26</v>
      </c>
      <c r="D525" t="s">
        <v>53</v>
      </c>
      <c r="E525" t="s">
        <v>68</v>
      </c>
      <c r="F525" t="s">
        <v>15</v>
      </c>
      <c r="G525">
        <v>10699</v>
      </c>
      <c r="H525">
        <v>1925820</v>
      </c>
      <c r="I525">
        <v>75</v>
      </c>
      <c r="J525">
        <v>180</v>
      </c>
      <c r="K525" s="1">
        <f>((100-RawData[[#This Row],[Online_Sales_Percentage]])/100)*RawData[[#This Row],[Units_Sold]]</f>
        <v>2674.75</v>
      </c>
      <c r="L525" s="1">
        <f>(RawData[[#This Row],[Online_Sales_Percentage]]/100)*RawData[[#This Row],[Units_Sold]]</f>
        <v>8024.25</v>
      </c>
      <c r="M525" s="7">
        <f>RawData[[#This Row],[Units_Sold_Offline]]*RawData[[#This Row],[Retail_Price]]</f>
        <v>481455</v>
      </c>
      <c r="N525" s="6">
        <f>RawData[[#This Row],[Units_Sold_Online]]*RawData[[#This Row],[Retail_Price]]</f>
        <v>1444365</v>
      </c>
    </row>
    <row r="526" spans="1:14" x14ac:dyDescent="0.25">
      <c r="A526" t="s">
        <v>38</v>
      </c>
      <c r="B526" t="s">
        <v>44</v>
      </c>
      <c r="C526" t="s">
        <v>26</v>
      </c>
      <c r="D526" t="s">
        <v>27</v>
      </c>
      <c r="E526" t="s">
        <v>28</v>
      </c>
      <c r="F526" t="s">
        <v>15</v>
      </c>
      <c r="G526">
        <v>13044</v>
      </c>
      <c r="H526">
        <v>2347920</v>
      </c>
      <c r="I526">
        <v>56</v>
      </c>
      <c r="J526">
        <v>180</v>
      </c>
      <c r="K526" s="1">
        <f>((100-RawData[[#This Row],[Online_Sales_Percentage]])/100)*RawData[[#This Row],[Units_Sold]]</f>
        <v>5739.36</v>
      </c>
      <c r="L526" s="1">
        <f>(RawData[[#This Row],[Online_Sales_Percentage]]/100)*RawData[[#This Row],[Units_Sold]]</f>
        <v>7304.64</v>
      </c>
      <c r="M526" s="7">
        <f>RawData[[#This Row],[Units_Sold_Offline]]*RawData[[#This Row],[Retail_Price]]</f>
        <v>1033084.7999999999</v>
      </c>
      <c r="N526" s="6">
        <f>RawData[[#This Row],[Units_Sold_Online]]*RawData[[#This Row],[Retail_Price]]</f>
        <v>1314835.2</v>
      </c>
    </row>
    <row r="527" spans="1:14" x14ac:dyDescent="0.25">
      <c r="A527" t="s">
        <v>42</v>
      </c>
      <c r="B527" t="s">
        <v>44</v>
      </c>
      <c r="C527" t="s">
        <v>20</v>
      </c>
      <c r="D527" t="s">
        <v>21</v>
      </c>
      <c r="E527" t="s">
        <v>37</v>
      </c>
      <c r="F527" t="s">
        <v>23</v>
      </c>
      <c r="G527">
        <v>10066</v>
      </c>
      <c r="H527">
        <v>1912540</v>
      </c>
      <c r="I527">
        <v>72</v>
      </c>
      <c r="J527">
        <v>190</v>
      </c>
      <c r="K527" s="1">
        <f>((100-RawData[[#This Row],[Online_Sales_Percentage]])/100)*RawData[[#This Row],[Units_Sold]]</f>
        <v>2818.4800000000005</v>
      </c>
      <c r="L527" s="1">
        <f>(RawData[[#This Row],[Online_Sales_Percentage]]/100)*RawData[[#This Row],[Units_Sold]]</f>
        <v>7247.5199999999995</v>
      </c>
      <c r="M527" s="7">
        <f>RawData[[#This Row],[Units_Sold_Offline]]*RawData[[#This Row],[Retail_Price]]</f>
        <v>535511.20000000007</v>
      </c>
      <c r="N527" s="6">
        <f>RawData[[#This Row],[Units_Sold_Online]]*RawData[[#This Row],[Retail_Price]]</f>
        <v>1377028.7999999998</v>
      </c>
    </row>
    <row r="528" spans="1:14" x14ac:dyDescent="0.25">
      <c r="A528" t="s">
        <v>24</v>
      </c>
      <c r="B528" t="s">
        <v>11</v>
      </c>
      <c r="C528" t="s">
        <v>26</v>
      </c>
      <c r="D528" t="s">
        <v>61</v>
      </c>
      <c r="E528" t="s">
        <v>62</v>
      </c>
      <c r="F528" t="s">
        <v>23</v>
      </c>
      <c r="G528">
        <v>43215</v>
      </c>
      <c r="H528">
        <v>10371600</v>
      </c>
      <c r="I528">
        <v>72</v>
      </c>
      <c r="J528">
        <v>240</v>
      </c>
      <c r="K528" s="1">
        <f>((100-RawData[[#This Row],[Online_Sales_Percentage]])/100)*RawData[[#This Row],[Units_Sold]]</f>
        <v>12100.2</v>
      </c>
      <c r="L528" s="1">
        <f>(RawData[[#This Row],[Online_Sales_Percentage]]/100)*RawData[[#This Row],[Units_Sold]]</f>
        <v>31114.799999999999</v>
      </c>
      <c r="M528" s="7">
        <f>RawData[[#This Row],[Units_Sold_Offline]]*RawData[[#This Row],[Retail_Price]]</f>
        <v>2904048</v>
      </c>
      <c r="N528" s="6">
        <f>RawData[[#This Row],[Units_Sold_Online]]*RawData[[#This Row],[Retail_Price]]</f>
        <v>7467552</v>
      </c>
    </row>
    <row r="529" spans="1:14" x14ac:dyDescent="0.25">
      <c r="A529" t="s">
        <v>38</v>
      </c>
      <c r="B529" t="s">
        <v>11</v>
      </c>
      <c r="C529" t="s">
        <v>12</v>
      </c>
      <c r="D529" t="s">
        <v>31</v>
      </c>
      <c r="E529" t="s">
        <v>32</v>
      </c>
      <c r="F529" t="s">
        <v>29</v>
      </c>
      <c r="G529">
        <v>31752</v>
      </c>
      <c r="H529">
        <v>5080320</v>
      </c>
      <c r="I529">
        <v>89</v>
      </c>
      <c r="J529">
        <v>160</v>
      </c>
      <c r="K529" s="1">
        <f>((100-RawData[[#This Row],[Online_Sales_Percentage]])/100)*RawData[[#This Row],[Units_Sold]]</f>
        <v>3492.72</v>
      </c>
      <c r="L529" s="1">
        <f>(RawData[[#This Row],[Online_Sales_Percentage]]/100)*RawData[[#This Row],[Units_Sold]]</f>
        <v>28259.279999999999</v>
      </c>
      <c r="M529" s="7">
        <f>RawData[[#This Row],[Units_Sold_Offline]]*RawData[[#This Row],[Retail_Price]]</f>
        <v>558835.19999999995</v>
      </c>
      <c r="N529" s="6">
        <f>RawData[[#This Row],[Units_Sold_Online]]*RawData[[#This Row],[Retail_Price]]</f>
        <v>4521484.8</v>
      </c>
    </row>
    <row r="530" spans="1:14" x14ac:dyDescent="0.25">
      <c r="A530" t="s">
        <v>16</v>
      </c>
      <c r="B530" t="s">
        <v>44</v>
      </c>
      <c r="C530" t="s">
        <v>26</v>
      </c>
      <c r="D530" t="s">
        <v>27</v>
      </c>
      <c r="E530" t="s">
        <v>28</v>
      </c>
      <c r="F530" t="s">
        <v>15</v>
      </c>
      <c r="G530">
        <v>28077</v>
      </c>
      <c r="H530">
        <v>3930780</v>
      </c>
      <c r="I530">
        <v>66</v>
      </c>
      <c r="J530">
        <v>140</v>
      </c>
      <c r="K530" s="1">
        <f>((100-RawData[[#This Row],[Online_Sales_Percentage]])/100)*RawData[[#This Row],[Units_Sold]]</f>
        <v>9546.18</v>
      </c>
      <c r="L530" s="1">
        <f>(RawData[[#This Row],[Online_Sales_Percentage]]/100)*RawData[[#This Row],[Units_Sold]]</f>
        <v>18530.82</v>
      </c>
      <c r="M530" s="7">
        <f>RawData[[#This Row],[Units_Sold_Offline]]*RawData[[#This Row],[Retail_Price]]</f>
        <v>1336465.2</v>
      </c>
      <c r="N530" s="6">
        <f>RawData[[#This Row],[Units_Sold_Online]]*RawData[[#This Row],[Retail_Price]]</f>
        <v>2594314.7999999998</v>
      </c>
    </row>
    <row r="531" spans="1:14" x14ac:dyDescent="0.25">
      <c r="A531" t="s">
        <v>19</v>
      </c>
      <c r="B531" t="s">
        <v>43</v>
      </c>
      <c r="C531" t="s">
        <v>12</v>
      </c>
      <c r="D531" t="s">
        <v>13</v>
      </c>
      <c r="E531" t="s">
        <v>46</v>
      </c>
      <c r="F531" t="s">
        <v>15</v>
      </c>
      <c r="G531">
        <v>38088</v>
      </c>
      <c r="H531">
        <v>11045520</v>
      </c>
      <c r="I531">
        <v>70</v>
      </c>
      <c r="J531">
        <v>290</v>
      </c>
      <c r="K531" s="1">
        <f>((100-RawData[[#This Row],[Online_Sales_Percentage]])/100)*RawData[[#This Row],[Units_Sold]]</f>
        <v>11426.4</v>
      </c>
      <c r="L531" s="1">
        <f>(RawData[[#This Row],[Online_Sales_Percentage]]/100)*RawData[[#This Row],[Units_Sold]]</f>
        <v>26661.599999999999</v>
      </c>
      <c r="M531" s="7">
        <f>RawData[[#This Row],[Units_Sold_Offline]]*RawData[[#This Row],[Retail_Price]]</f>
        <v>3313656</v>
      </c>
      <c r="N531" s="6">
        <f>RawData[[#This Row],[Units_Sold_Online]]*RawData[[#This Row],[Retail_Price]]</f>
        <v>7731864</v>
      </c>
    </row>
    <row r="532" spans="1:14" x14ac:dyDescent="0.25">
      <c r="A532" t="s">
        <v>16</v>
      </c>
      <c r="B532" t="s">
        <v>43</v>
      </c>
      <c r="C532" t="s">
        <v>20</v>
      </c>
      <c r="D532" t="s">
        <v>47</v>
      </c>
      <c r="E532" t="s">
        <v>55</v>
      </c>
      <c r="F532" t="s">
        <v>15</v>
      </c>
      <c r="G532">
        <v>15527</v>
      </c>
      <c r="H532">
        <v>1086890</v>
      </c>
      <c r="I532">
        <v>81</v>
      </c>
      <c r="J532">
        <v>70</v>
      </c>
      <c r="K532" s="1">
        <f>((100-RawData[[#This Row],[Online_Sales_Percentage]])/100)*RawData[[#This Row],[Units_Sold]]</f>
        <v>2950.13</v>
      </c>
      <c r="L532" s="1">
        <f>(RawData[[#This Row],[Online_Sales_Percentage]]/100)*RawData[[#This Row],[Units_Sold]]</f>
        <v>12576.87</v>
      </c>
      <c r="M532" s="7">
        <f>RawData[[#This Row],[Units_Sold_Offline]]*RawData[[#This Row],[Retail_Price]]</f>
        <v>206509.1</v>
      </c>
      <c r="N532" s="6">
        <f>RawData[[#This Row],[Units_Sold_Online]]*RawData[[#This Row],[Retail_Price]]</f>
        <v>880380.9</v>
      </c>
    </row>
    <row r="533" spans="1:14" x14ac:dyDescent="0.25">
      <c r="A533" t="s">
        <v>41</v>
      </c>
      <c r="B533" t="s">
        <v>11</v>
      </c>
      <c r="C533" t="s">
        <v>20</v>
      </c>
      <c r="D533" t="s">
        <v>47</v>
      </c>
      <c r="E533" t="s">
        <v>48</v>
      </c>
      <c r="F533" t="s">
        <v>23</v>
      </c>
      <c r="G533">
        <v>25307</v>
      </c>
      <c r="H533">
        <v>4555260</v>
      </c>
      <c r="I533">
        <v>63</v>
      </c>
      <c r="J533">
        <v>180</v>
      </c>
      <c r="K533" s="1">
        <f>((100-RawData[[#This Row],[Online_Sales_Percentage]])/100)*RawData[[#This Row],[Units_Sold]]</f>
        <v>9363.59</v>
      </c>
      <c r="L533" s="1">
        <f>(RawData[[#This Row],[Online_Sales_Percentage]]/100)*RawData[[#This Row],[Units_Sold]]</f>
        <v>15943.41</v>
      </c>
      <c r="M533" s="7">
        <f>RawData[[#This Row],[Units_Sold_Offline]]*RawData[[#This Row],[Retail_Price]]</f>
        <v>1685446.2</v>
      </c>
      <c r="N533" s="6">
        <f>RawData[[#This Row],[Units_Sold_Online]]*RawData[[#This Row],[Retail_Price]]</f>
        <v>2869813.8</v>
      </c>
    </row>
    <row r="534" spans="1:14" x14ac:dyDescent="0.25">
      <c r="A534" t="s">
        <v>24</v>
      </c>
      <c r="B534" t="s">
        <v>11</v>
      </c>
      <c r="C534" t="s">
        <v>26</v>
      </c>
      <c r="D534" t="s">
        <v>27</v>
      </c>
      <c r="E534" t="s">
        <v>28</v>
      </c>
      <c r="F534" t="s">
        <v>29</v>
      </c>
      <c r="G534">
        <v>27087</v>
      </c>
      <c r="H534">
        <v>7584360</v>
      </c>
      <c r="I534">
        <v>75</v>
      </c>
      <c r="J534">
        <v>280</v>
      </c>
      <c r="K534" s="1">
        <f>((100-RawData[[#This Row],[Online_Sales_Percentage]])/100)*RawData[[#This Row],[Units_Sold]]</f>
        <v>6771.75</v>
      </c>
      <c r="L534" s="1">
        <f>(RawData[[#This Row],[Online_Sales_Percentage]]/100)*RawData[[#This Row],[Units_Sold]]</f>
        <v>20315.25</v>
      </c>
      <c r="M534" s="7">
        <f>RawData[[#This Row],[Units_Sold_Offline]]*RawData[[#This Row],[Retail_Price]]</f>
        <v>1896090</v>
      </c>
      <c r="N534" s="6">
        <f>RawData[[#This Row],[Units_Sold_Online]]*RawData[[#This Row],[Retail_Price]]</f>
        <v>5688270</v>
      </c>
    </row>
    <row r="535" spans="1:14" x14ac:dyDescent="0.25">
      <c r="A535" t="s">
        <v>42</v>
      </c>
      <c r="B535" t="s">
        <v>11</v>
      </c>
      <c r="C535" t="s">
        <v>20</v>
      </c>
      <c r="D535" t="s">
        <v>21</v>
      </c>
      <c r="E535" t="s">
        <v>22</v>
      </c>
      <c r="F535" t="s">
        <v>15</v>
      </c>
      <c r="G535">
        <v>30241</v>
      </c>
      <c r="H535">
        <v>7257840</v>
      </c>
      <c r="I535">
        <v>74</v>
      </c>
      <c r="J535">
        <v>240</v>
      </c>
      <c r="K535" s="1">
        <f>((100-RawData[[#This Row],[Online_Sales_Percentage]])/100)*RawData[[#This Row],[Units_Sold]]</f>
        <v>7862.66</v>
      </c>
      <c r="L535" s="1">
        <f>(RawData[[#This Row],[Online_Sales_Percentage]]/100)*RawData[[#This Row],[Units_Sold]]</f>
        <v>22378.34</v>
      </c>
      <c r="M535" s="7">
        <f>RawData[[#This Row],[Units_Sold_Offline]]*RawData[[#This Row],[Retail_Price]]</f>
        <v>1887038.4</v>
      </c>
      <c r="N535" s="6">
        <f>RawData[[#This Row],[Units_Sold_Online]]*RawData[[#This Row],[Retail_Price]]</f>
        <v>5370801.5999999996</v>
      </c>
    </row>
    <row r="536" spans="1:14" x14ac:dyDescent="0.25">
      <c r="A536" t="s">
        <v>16</v>
      </c>
      <c r="B536" t="s">
        <v>59</v>
      </c>
      <c r="C536" t="s">
        <v>20</v>
      </c>
      <c r="D536" t="s">
        <v>21</v>
      </c>
      <c r="E536" t="s">
        <v>22</v>
      </c>
      <c r="F536" t="s">
        <v>15</v>
      </c>
      <c r="G536">
        <v>36693</v>
      </c>
      <c r="H536">
        <v>2201580</v>
      </c>
      <c r="I536">
        <v>55</v>
      </c>
      <c r="J536">
        <v>60</v>
      </c>
      <c r="K536" s="1">
        <f>((100-RawData[[#This Row],[Online_Sales_Percentage]])/100)*RawData[[#This Row],[Units_Sold]]</f>
        <v>16511.850000000002</v>
      </c>
      <c r="L536" s="1">
        <f>(RawData[[#This Row],[Online_Sales_Percentage]]/100)*RawData[[#This Row],[Units_Sold]]</f>
        <v>20181.150000000001</v>
      </c>
      <c r="M536" s="7">
        <f>RawData[[#This Row],[Units_Sold_Offline]]*RawData[[#This Row],[Retail_Price]]</f>
        <v>990711.00000000012</v>
      </c>
      <c r="N536" s="6">
        <f>RawData[[#This Row],[Units_Sold_Online]]*RawData[[#This Row],[Retail_Price]]</f>
        <v>1210869</v>
      </c>
    </row>
    <row r="537" spans="1:14" x14ac:dyDescent="0.25">
      <c r="A537" t="s">
        <v>36</v>
      </c>
      <c r="B537" t="s">
        <v>11</v>
      </c>
      <c r="C537" t="s">
        <v>20</v>
      </c>
      <c r="D537" t="s">
        <v>47</v>
      </c>
      <c r="E537" t="s">
        <v>48</v>
      </c>
      <c r="F537" t="s">
        <v>15</v>
      </c>
      <c r="G537">
        <v>22371</v>
      </c>
      <c r="H537">
        <v>4921620</v>
      </c>
      <c r="I537">
        <v>50</v>
      </c>
      <c r="J537">
        <v>220</v>
      </c>
      <c r="K537" s="1">
        <f>((100-RawData[[#This Row],[Online_Sales_Percentage]])/100)*RawData[[#This Row],[Units_Sold]]</f>
        <v>11185.5</v>
      </c>
      <c r="L537" s="1">
        <f>(RawData[[#This Row],[Online_Sales_Percentage]]/100)*RawData[[#This Row],[Units_Sold]]</f>
        <v>11185.5</v>
      </c>
      <c r="M537" s="7">
        <f>RawData[[#This Row],[Units_Sold_Offline]]*RawData[[#This Row],[Retail_Price]]</f>
        <v>2460810</v>
      </c>
      <c r="N537" s="6">
        <f>RawData[[#This Row],[Units_Sold_Online]]*RawData[[#This Row],[Retail_Price]]</f>
        <v>2460810</v>
      </c>
    </row>
    <row r="538" spans="1:14" x14ac:dyDescent="0.25">
      <c r="A538" t="s">
        <v>49</v>
      </c>
      <c r="B538" t="s">
        <v>43</v>
      </c>
      <c r="C538" t="s">
        <v>20</v>
      </c>
      <c r="D538" t="s">
        <v>21</v>
      </c>
      <c r="E538" t="s">
        <v>37</v>
      </c>
      <c r="F538" t="s">
        <v>15</v>
      </c>
      <c r="G538">
        <v>29212</v>
      </c>
      <c r="H538">
        <v>5550280</v>
      </c>
      <c r="I538">
        <v>54</v>
      </c>
      <c r="J538">
        <v>190</v>
      </c>
      <c r="K538" s="1">
        <f>((100-RawData[[#This Row],[Online_Sales_Percentage]])/100)*RawData[[#This Row],[Units_Sold]]</f>
        <v>13437.52</v>
      </c>
      <c r="L538" s="1">
        <f>(RawData[[#This Row],[Online_Sales_Percentage]]/100)*RawData[[#This Row],[Units_Sold]]</f>
        <v>15774.480000000001</v>
      </c>
      <c r="M538" s="7">
        <f>RawData[[#This Row],[Units_Sold_Offline]]*RawData[[#This Row],[Retail_Price]]</f>
        <v>2553128.8000000003</v>
      </c>
      <c r="N538" s="6">
        <f>RawData[[#This Row],[Units_Sold_Online]]*RawData[[#This Row],[Retail_Price]]</f>
        <v>2997151.2</v>
      </c>
    </row>
    <row r="539" spans="1:14" x14ac:dyDescent="0.25">
      <c r="A539" t="s">
        <v>30</v>
      </c>
      <c r="B539" t="s">
        <v>25</v>
      </c>
      <c r="C539" t="s">
        <v>12</v>
      </c>
      <c r="D539" t="s">
        <v>13</v>
      </c>
      <c r="E539" t="s">
        <v>14</v>
      </c>
      <c r="F539" t="s">
        <v>15</v>
      </c>
      <c r="G539">
        <v>41079</v>
      </c>
      <c r="H539">
        <v>6161850</v>
      </c>
      <c r="I539">
        <v>84</v>
      </c>
      <c r="J539">
        <v>150</v>
      </c>
      <c r="K539" s="1">
        <f>((100-RawData[[#This Row],[Online_Sales_Percentage]])/100)*RawData[[#This Row],[Units_Sold]]</f>
        <v>6572.64</v>
      </c>
      <c r="L539" s="1">
        <f>(RawData[[#This Row],[Online_Sales_Percentage]]/100)*RawData[[#This Row],[Units_Sold]]</f>
        <v>34506.36</v>
      </c>
      <c r="M539" s="7">
        <f>RawData[[#This Row],[Units_Sold_Offline]]*RawData[[#This Row],[Retail_Price]]</f>
        <v>985896</v>
      </c>
      <c r="N539" s="6">
        <f>RawData[[#This Row],[Units_Sold_Online]]*RawData[[#This Row],[Retail_Price]]</f>
        <v>5175954</v>
      </c>
    </row>
    <row r="540" spans="1:14" x14ac:dyDescent="0.25">
      <c r="A540" t="s">
        <v>30</v>
      </c>
      <c r="B540" t="s">
        <v>43</v>
      </c>
      <c r="C540" t="s">
        <v>26</v>
      </c>
      <c r="D540" t="s">
        <v>50</v>
      </c>
      <c r="E540" t="s">
        <v>51</v>
      </c>
      <c r="F540" t="s">
        <v>29</v>
      </c>
      <c r="G540">
        <v>24535</v>
      </c>
      <c r="H540">
        <v>4170950</v>
      </c>
      <c r="I540">
        <v>71</v>
      </c>
      <c r="J540">
        <v>170</v>
      </c>
      <c r="K540" s="1">
        <f>((100-RawData[[#This Row],[Online_Sales_Percentage]])/100)*RawData[[#This Row],[Units_Sold]]</f>
        <v>7115.15</v>
      </c>
      <c r="L540" s="1">
        <f>(RawData[[#This Row],[Online_Sales_Percentage]]/100)*RawData[[#This Row],[Units_Sold]]</f>
        <v>17419.849999999999</v>
      </c>
      <c r="M540" s="7">
        <f>RawData[[#This Row],[Units_Sold_Offline]]*RawData[[#This Row],[Retail_Price]]</f>
        <v>1209575.5</v>
      </c>
      <c r="N540" s="6">
        <f>RawData[[#This Row],[Units_Sold_Online]]*RawData[[#This Row],[Retail_Price]]</f>
        <v>2961374.4999999995</v>
      </c>
    </row>
    <row r="541" spans="1:14" x14ac:dyDescent="0.25">
      <c r="A541" t="s">
        <v>19</v>
      </c>
      <c r="B541" t="s">
        <v>25</v>
      </c>
      <c r="C541" t="s">
        <v>26</v>
      </c>
      <c r="D541" t="s">
        <v>27</v>
      </c>
      <c r="E541" t="s">
        <v>28</v>
      </c>
      <c r="F541" t="s">
        <v>29</v>
      </c>
      <c r="G541">
        <v>18106</v>
      </c>
      <c r="H541">
        <v>4164380</v>
      </c>
      <c r="I541">
        <v>68</v>
      </c>
      <c r="J541">
        <v>230</v>
      </c>
      <c r="K541" s="1">
        <f>((100-RawData[[#This Row],[Online_Sales_Percentage]])/100)*RawData[[#This Row],[Units_Sold]]</f>
        <v>5793.92</v>
      </c>
      <c r="L541" s="1">
        <f>(RawData[[#This Row],[Online_Sales_Percentage]]/100)*RawData[[#This Row],[Units_Sold]]</f>
        <v>12312.080000000002</v>
      </c>
      <c r="M541" s="7">
        <f>RawData[[#This Row],[Units_Sold_Offline]]*RawData[[#This Row],[Retail_Price]]</f>
        <v>1332601.6000000001</v>
      </c>
      <c r="N541" s="6">
        <f>RawData[[#This Row],[Units_Sold_Online]]*RawData[[#This Row],[Retail_Price]]</f>
        <v>2831778.4000000004</v>
      </c>
    </row>
    <row r="542" spans="1:14" x14ac:dyDescent="0.25">
      <c r="A542" t="s">
        <v>49</v>
      </c>
      <c r="B542" t="s">
        <v>11</v>
      </c>
      <c r="C542" t="s">
        <v>20</v>
      </c>
      <c r="D542" t="s">
        <v>21</v>
      </c>
      <c r="E542" t="s">
        <v>37</v>
      </c>
      <c r="F542" t="s">
        <v>15</v>
      </c>
      <c r="G542">
        <v>20599</v>
      </c>
      <c r="H542">
        <v>4737770</v>
      </c>
      <c r="I542">
        <v>57</v>
      </c>
      <c r="J542">
        <v>230</v>
      </c>
      <c r="K542" s="1">
        <f>((100-RawData[[#This Row],[Online_Sales_Percentage]])/100)*RawData[[#This Row],[Units_Sold]]</f>
        <v>8857.57</v>
      </c>
      <c r="L542" s="1">
        <f>(RawData[[#This Row],[Online_Sales_Percentage]]/100)*RawData[[#This Row],[Units_Sold]]</f>
        <v>11741.429999999998</v>
      </c>
      <c r="M542" s="7">
        <f>RawData[[#This Row],[Units_Sold_Offline]]*RawData[[#This Row],[Retail_Price]]</f>
        <v>2037241.0999999999</v>
      </c>
      <c r="N542" s="6">
        <f>RawData[[#This Row],[Units_Sold_Online]]*RawData[[#This Row],[Retail_Price]]</f>
        <v>2700528.8999999994</v>
      </c>
    </row>
    <row r="543" spans="1:14" x14ac:dyDescent="0.25">
      <c r="A543" t="s">
        <v>39</v>
      </c>
      <c r="B543" t="s">
        <v>44</v>
      </c>
      <c r="C543" t="s">
        <v>12</v>
      </c>
      <c r="D543" t="s">
        <v>31</v>
      </c>
      <c r="E543" t="s">
        <v>32</v>
      </c>
      <c r="F543" t="s">
        <v>15</v>
      </c>
      <c r="G543">
        <v>19586</v>
      </c>
      <c r="H543">
        <v>3721340</v>
      </c>
      <c r="I543">
        <v>51</v>
      </c>
      <c r="J543">
        <v>190</v>
      </c>
      <c r="K543" s="1">
        <f>((100-RawData[[#This Row],[Online_Sales_Percentage]])/100)*RawData[[#This Row],[Units_Sold]]</f>
        <v>9597.14</v>
      </c>
      <c r="L543" s="1">
        <f>(RawData[[#This Row],[Online_Sales_Percentage]]/100)*RawData[[#This Row],[Units_Sold]]</f>
        <v>9988.86</v>
      </c>
      <c r="M543" s="7">
        <f>RawData[[#This Row],[Units_Sold_Offline]]*RawData[[#This Row],[Retail_Price]]</f>
        <v>1823456.5999999999</v>
      </c>
      <c r="N543" s="6">
        <f>RawData[[#This Row],[Units_Sold_Online]]*RawData[[#This Row],[Retail_Price]]</f>
        <v>1897883.4000000001</v>
      </c>
    </row>
    <row r="544" spans="1:14" x14ac:dyDescent="0.25">
      <c r="A544" t="s">
        <v>16</v>
      </c>
      <c r="B544" t="s">
        <v>25</v>
      </c>
      <c r="C544" t="s">
        <v>12</v>
      </c>
      <c r="D544" t="s">
        <v>17</v>
      </c>
      <c r="E544" t="s">
        <v>13</v>
      </c>
      <c r="F544" t="s">
        <v>23</v>
      </c>
      <c r="G544">
        <v>45518</v>
      </c>
      <c r="H544">
        <v>10924320</v>
      </c>
      <c r="I544">
        <v>87</v>
      </c>
      <c r="J544">
        <v>240</v>
      </c>
      <c r="K544" s="1">
        <f>((100-RawData[[#This Row],[Online_Sales_Percentage]])/100)*RawData[[#This Row],[Units_Sold]]</f>
        <v>5917.34</v>
      </c>
      <c r="L544" s="1">
        <f>(RawData[[#This Row],[Online_Sales_Percentage]]/100)*RawData[[#This Row],[Units_Sold]]</f>
        <v>39600.659999999996</v>
      </c>
      <c r="M544" s="7">
        <f>RawData[[#This Row],[Units_Sold_Offline]]*RawData[[#This Row],[Retail_Price]]</f>
        <v>1420161.6</v>
      </c>
      <c r="N544" s="6">
        <f>RawData[[#This Row],[Units_Sold_Online]]*RawData[[#This Row],[Retail_Price]]</f>
        <v>9504158.3999999985</v>
      </c>
    </row>
    <row r="545" spans="1:14" x14ac:dyDescent="0.25">
      <c r="A545" t="s">
        <v>19</v>
      </c>
      <c r="B545" t="s">
        <v>25</v>
      </c>
      <c r="C545" t="s">
        <v>12</v>
      </c>
      <c r="D545" t="s">
        <v>13</v>
      </c>
      <c r="E545" t="s">
        <v>46</v>
      </c>
      <c r="F545" t="s">
        <v>23</v>
      </c>
      <c r="G545">
        <v>9831</v>
      </c>
      <c r="H545">
        <v>2949300</v>
      </c>
      <c r="I545">
        <v>68</v>
      </c>
      <c r="J545">
        <v>300</v>
      </c>
      <c r="K545" s="1">
        <f>((100-RawData[[#This Row],[Online_Sales_Percentage]])/100)*RawData[[#This Row],[Units_Sold]]</f>
        <v>3145.92</v>
      </c>
      <c r="L545" s="1">
        <f>(RawData[[#This Row],[Online_Sales_Percentage]]/100)*RawData[[#This Row],[Units_Sold]]</f>
        <v>6685.0800000000008</v>
      </c>
      <c r="M545" s="7">
        <f>RawData[[#This Row],[Units_Sold_Offline]]*RawData[[#This Row],[Retail_Price]]</f>
        <v>943776</v>
      </c>
      <c r="N545" s="6">
        <f>RawData[[#This Row],[Units_Sold_Online]]*RawData[[#This Row],[Retail_Price]]</f>
        <v>2005524.0000000002</v>
      </c>
    </row>
    <row r="546" spans="1:14" x14ac:dyDescent="0.25">
      <c r="A546" t="s">
        <v>41</v>
      </c>
      <c r="B546" t="s">
        <v>11</v>
      </c>
      <c r="C546" t="s">
        <v>12</v>
      </c>
      <c r="D546" t="s">
        <v>17</v>
      </c>
      <c r="E546" t="s">
        <v>18</v>
      </c>
      <c r="F546" t="s">
        <v>15</v>
      </c>
      <c r="G546">
        <v>42842</v>
      </c>
      <c r="H546">
        <v>9425240</v>
      </c>
      <c r="I546">
        <v>62</v>
      </c>
      <c r="J546">
        <v>220</v>
      </c>
      <c r="K546" s="1">
        <f>((100-RawData[[#This Row],[Online_Sales_Percentage]])/100)*RawData[[#This Row],[Units_Sold]]</f>
        <v>16279.960000000001</v>
      </c>
      <c r="L546" s="1">
        <f>(RawData[[#This Row],[Online_Sales_Percentage]]/100)*RawData[[#This Row],[Units_Sold]]</f>
        <v>26562.04</v>
      </c>
      <c r="M546" s="7">
        <f>RawData[[#This Row],[Units_Sold_Offline]]*RawData[[#This Row],[Retail_Price]]</f>
        <v>3581591.2</v>
      </c>
      <c r="N546" s="6">
        <f>RawData[[#This Row],[Units_Sold_Online]]*RawData[[#This Row],[Retail_Price]]</f>
        <v>5843648.7999999998</v>
      </c>
    </row>
    <row r="547" spans="1:14" x14ac:dyDescent="0.25">
      <c r="A547" t="s">
        <v>42</v>
      </c>
      <c r="B547" t="s">
        <v>44</v>
      </c>
      <c r="C547" t="s">
        <v>12</v>
      </c>
      <c r="D547" t="s">
        <v>31</v>
      </c>
      <c r="E547" t="s">
        <v>45</v>
      </c>
      <c r="F547" t="s">
        <v>15</v>
      </c>
      <c r="G547">
        <v>31869</v>
      </c>
      <c r="H547">
        <v>7648560</v>
      </c>
      <c r="I547">
        <v>74</v>
      </c>
      <c r="J547">
        <v>240</v>
      </c>
      <c r="K547" s="1">
        <f>((100-RawData[[#This Row],[Online_Sales_Percentage]])/100)*RawData[[#This Row],[Units_Sold]]</f>
        <v>8285.94</v>
      </c>
      <c r="L547" s="1">
        <f>(RawData[[#This Row],[Online_Sales_Percentage]]/100)*RawData[[#This Row],[Units_Sold]]</f>
        <v>23583.06</v>
      </c>
      <c r="M547" s="7">
        <f>RawData[[#This Row],[Units_Sold_Offline]]*RawData[[#This Row],[Retail_Price]]</f>
        <v>1988625.6</v>
      </c>
      <c r="N547" s="6">
        <f>RawData[[#This Row],[Units_Sold_Online]]*RawData[[#This Row],[Retail_Price]]</f>
        <v>5659934.4000000004</v>
      </c>
    </row>
    <row r="548" spans="1:14" x14ac:dyDescent="0.25">
      <c r="A548" t="s">
        <v>41</v>
      </c>
      <c r="B548" t="s">
        <v>25</v>
      </c>
      <c r="C548" t="s">
        <v>20</v>
      </c>
      <c r="D548" t="s">
        <v>21</v>
      </c>
      <c r="E548" t="s">
        <v>22</v>
      </c>
      <c r="F548" t="s">
        <v>15</v>
      </c>
      <c r="G548">
        <v>26433</v>
      </c>
      <c r="H548">
        <v>4493610</v>
      </c>
      <c r="I548">
        <v>77</v>
      </c>
      <c r="J548">
        <v>170</v>
      </c>
      <c r="K548" s="1">
        <f>((100-RawData[[#This Row],[Online_Sales_Percentage]])/100)*RawData[[#This Row],[Units_Sold]]</f>
        <v>6079.59</v>
      </c>
      <c r="L548" s="1">
        <f>(RawData[[#This Row],[Online_Sales_Percentage]]/100)*RawData[[#This Row],[Units_Sold]]</f>
        <v>20353.41</v>
      </c>
      <c r="M548" s="7">
        <f>RawData[[#This Row],[Units_Sold_Offline]]*RawData[[#This Row],[Retail_Price]]</f>
        <v>1033530.3</v>
      </c>
      <c r="N548" s="6">
        <f>RawData[[#This Row],[Units_Sold_Online]]*RawData[[#This Row],[Retail_Price]]</f>
        <v>3460079.7</v>
      </c>
    </row>
    <row r="549" spans="1:14" x14ac:dyDescent="0.25">
      <c r="A549" t="s">
        <v>38</v>
      </c>
      <c r="B549" t="s">
        <v>25</v>
      </c>
      <c r="C549" t="s">
        <v>20</v>
      </c>
      <c r="D549" t="s">
        <v>47</v>
      </c>
      <c r="E549" t="s">
        <v>55</v>
      </c>
      <c r="F549" t="s">
        <v>29</v>
      </c>
      <c r="G549">
        <v>44154</v>
      </c>
      <c r="H549">
        <v>13246200</v>
      </c>
      <c r="I549">
        <v>50</v>
      </c>
      <c r="J549">
        <v>300</v>
      </c>
      <c r="K549" s="1">
        <f>((100-RawData[[#This Row],[Online_Sales_Percentage]])/100)*RawData[[#This Row],[Units_Sold]]</f>
        <v>22077</v>
      </c>
      <c r="L549" s="1">
        <f>(RawData[[#This Row],[Online_Sales_Percentage]]/100)*RawData[[#This Row],[Units_Sold]]</f>
        <v>22077</v>
      </c>
      <c r="M549" s="7">
        <f>RawData[[#This Row],[Units_Sold_Offline]]*RawData[[#This Row],[Retail_Price]]</f>
        <v>6623100</v>
      </c>
      <c r="N549" s="6">
        <f>RawData[[#This Row],[Units_Sold_Online]]*RawData[[#This Row],[Retail_Price]]</f>
        <v>6623100</v>
      </c>
    </row>
    <row r="550" spans="1:14" x14ac:dyDescent="0.25">
      <c r="A550" t="s">
        <v>10</v>
      </c>
      <c r="B550" t="s">
        <v>33</v>
      </c>
      <c r="C550" t="s">
        <v>26</v>
      </c>
      <c r="D550" t="s">
        <v>53</v>
      </c>
      <c r="E550" t="s">
        <v>68</v>
      </c>
      <c r="F550" t="s">
        <v>23</v>
      </c>
      <c r="G550">
        <v>11072</v>
      </c>
      <c r="H550">
        <v>775040</v>
      </c>
      <c r="I550">
        <v>54</v>
      </c>
      <c r="J550">
        <v>70</v>
      </c>
      <c r="K550" s="1">
        <f>((100-RawData[[#This Row],[Online_Sales_Percentage]])/100)*RawData[[#This Row],[Units_Sold]]</f>
        <v>5093.12</v>
      </c>
      <c r="L550" s="1">
        <f>(RawData[[#This Row],[Online_Sales_Percentage]]/100)*RawData[[#This Row],[Units_Sold]]</f>
        <v>5978.88</v>
      </c>
      <c r="M550" s="7">
        <f>RawData[[#This Row],[Units_Sold_Offline]]*RawData[[#This Row],[Retail_Price]]</f>
        <v>356518.39999999997</v>
      </c>
      <c r="N550" s="6">
        <f>RawData[[#This Row],[Units_Sold_Online]]*RawData[[#This Row],[Retail_Price]]</f>
        <v>418521.60000000003</v>
      </c>
    </row>
    <row r="551" spans="1:14" x14ac:dyDescent="0.25">
      <c r="A551" t="s">
        <v>24</v>
      </c>
      <c r="B551" t="s">
        <v>40</v>
      </c>
      <c r="C551" t="s">
        <v>20</v>
      </c>
      <c r="D551" t="s">
        <v>21</v>
      </c>
      <c r="E551" t="s">
        <v>37</v>
      </c>
      <c r="F551" t="s">
        <v>15</v>
      </c>
      <c r="G551">
        <v>32012</v>
      </c>
      <c r="H551">
        <v>9603600</v>
      </c>
      <c r="I551">
        <v>68</v>
      </c>
      <c r="J551">
        <v>300</v>
      </c>
      <c r="K551" s="1">
        <f>((100-RawData[[#This Row],[Online_Sales_Percentage]])/100)*RawData[[#This Row],[Units_Sold]]</f>
        <v>10243.84</v>
      </c>
      <c r="L551" s="1">
        <f>(RawData[[#This Row],[Online_Sales_Percentage]]/100)*RawData[[#This Row],[Units_Sold]]</f>
        <v>21768.16</v>
      </c>
      <c r="M551" s="7">
        <f>RawData[[#This Row],[Units_Sold_Offline]]*RawData[[#This Row],[Retail_Price]]</f>
        <v>3073152</v>
      </c>
      <c r="N551" s="6">
        <f>RawData[[#This Row],[Units_Sold_Online]]*RawData[[#This Row],[Retail_Price]]</f>
        <v>6530448</v>
      </c>
    </row>
    <row r="552" spans="1:14" x14ac:dyDescent="0.25">
      <c r="A552" t="s">
        <v>49</v>
      </c>
      <c r="B552" t="s">
        <v>44</v>
      </c>
      <c r="C552" t="s">
        <v>26</v>
      </c>
      <c r="D552" t="s">
        <v>61</v>
      </c>
      <c r="E552" t="s">
        <v>62</v>
      </c>
      <c r="F552" t="s">
        <v>23</v>
      </c>
      <c r="G552">
        <v>45408</v>
      </c>
      <c r="H552">
        <v>4086720</v>
      </c>
      <c r="I552">
        <v>90</v>
      </c>
      <c r="J552">
        <v>90</v>
      </c>
      <c r="K552" s="1">
        <f>((100-RawData[[#This Row],[Online_Sales_Percentage]])/100)*RawData[[#This Row],[Units_Sold]]</f>
        <v>4540.8</v>
      </c>
      <c r="L552" s="1">
        <f>(RawData[[#This Row],[Online_Sales_Percentage]]/100)*RawData[[#This Row],[Units_Sold]]</f>
        <v>40867.200000000004</v>
      </c>
      <c r="M552" s="7">
        <f>RawData[[#This Row],[Units_Sold_Offline]]*RawData[[#This Row],[Retail_Price]]</f>
        <v>408672</v>
      </c>
      <c r="N552" s="6">
        <f>RawData[[#This Row],[Units_Sold_Online]]*RawData[[#This Row],[Retail_Price]]</f>
        <v>3678048.0000000005</v>
      </c>
    </row>
    <row r="553" spans="1:14" x14ac:dyDescent="0.25">
      <c r="A553" t="s">
        <v>30</v>
      </c>
      <c r="B553" t="s">
        <v>43</v>
      </c>
      <c r="C553" t="s">
        <v>12</v>
      </c>
      <c r="D553" t="s">
        <v>31</v>
      </c>
      <c r="E553" t="s">
        <v>32</v>
      </c>
      <c r="F553" t="s">
        <v>29</v>
      </c>
      <c r="G553">
        <v>49226</v>
      </c>
      <c r="H553">
        <v>6891640</v>
      </c>
      <c r="I553">
        <v>85</v>
      </c>
      <c r="J553">
        <v>140</v>
      </c>
      <c r="K553" s="1">
        <f>((100-RawData[[#This Row],[Online_Sales_Percentage]])/100)*RawData[[#This Row],[Units_Sold]]</f>
        <v>7383.9</v>
      </c>
      <c r="L553" s="1">
        <f>(RawData[[#This Row],[Online_Sales_Percentage]]/100)*RawData[[#This Row],[Units_Sold]]</f>
        <v>41842.1</v>
      </c>
      <c r="M553" s="7">
        <f>RawData[[#This Row],[Units_Sold_Offline]]*RawData[[#This Row],[Retail_Price]]</f>
        <v>1033746</v>
      </c>
      <c r="N553" s="6">
        <f>RawData[[#This Row],[Units_Sold_Online]]*RawData[[#This Row],[Retail_Price]]</f>
        <v>5857894</v>
      </c>
    </row>
    <row r="554" spans="1:14" x14ac:dyDescent="0.25">
      <c r="A554" t="s">
        <v>52</v>
      </c>
      <c r="B554" t="s">
        <v>44</v>
      </c>
      <c r="C554" t="s">
        <v>12</v>
      </c>
      <c r="D554" t="s">
        <v>13</v>
      </c>
      <c r="E554" t="s">
        <v>46</v>
      </c>
      <c r="F554" t="s">
        <v>23</v>
      </c>
      <c r="G554">
        <v>26258</v>
      </c>
      <c r="H554">
        <v>4726440</v>
      </c>
      <c r="I554">
        <v>55</v>
      </c>
      <c r="J554">
        <v>180</v>
      </c>
      <c r="K554" s="1">
        <f>((100-RawData[[#This Row],[Online_Sales_Percentage]])/100)*RawData[[#This Row],[Units_Sold]]</f>
        <v>11816.1</v>
      </c>
      <c r="L554" s="1">
        <f>(RawData[[#This Row],[Online_Sales_Percentage]]/100)*RawData[[#This Row],[Units_Sold]]</f>
        <v>14441.900000000001</v>
      </c>
      <c r="M554" s="7">
        <f>RawData[[#This Row],[Units_Sold_Offline]]*RawData[[#This Row],[Retail_Price]]</f>
        <v>2126898</v>
      </c>
      <c r="N554" s="6">
        <f>RawData[[#This Row],[Units_Sold_Online]]*RawData[[#This Row],[Retail_Price]]</f>
        <v>2599542.0000000005</v>
      </c>
    </row>
    <row r="555" spans="1:14" x14ac:dyDescent="0.25">
      <c r="A555" t="s">
        <v>36</v>
      </c>
      <c r="B555" t="s">
        <v>40</v>
      </c>
      <c r="C555" t="s">
        <v>20</v>
      </c>
      <c r="D555" t="s">
        <v>21</v>
      </c>
      <c r="E555" t="s">
        <v>37</v>
      </c>
      <c r="F555" t="s">
        <v>15</v>
      </c>
      <c r="G555">
        <v>29472</v>
      </c>
      <c r="H555">
        <v>7662720</v>
      </c>
      <c r="I555">
        <v>58</v>
      </c>
      <c r="J555">
        <v>260</v>
      </c>
      <c r="K555" s="1">
        <f>((100-RawData[[#This Row],[Online_Sales_Percentage]])/100)*RawData[[#This Row],[Units_Sold]]</f>
        <v>12378.24</v>
      </c>
      <c r="L555" s="1">
        <f>(RawData[[#This Row],[Online_Sales_Percentage]]/100)*RawData[[#This Row],[Units_Sold]]</f>
        <v>17093.759999999998</v>
      </c>
      <c r="M555" s="7">
        <f>RawData[[#This Row],[Units_Sold_Offline]]*RawData[[#This Row],[Retail_Price]]</f>
        <v>3218342.4</v>
      </c>
      <c r="N555" s="6">
        <f>RawData[[#This Row],[Units_Sold_Online]]*RawData[[#This Row],[Retail_Price]]</f>
        <v>4444377.5999999996</v>
      </c>
    </row>
    <row r="556" spans="1:14" x14ac:dyDescent="0.25">
      <c r="A556" t="s">
        <v>39</v>
      </c>
      <c r="B556" t="s">
        <v>43</v>
      </c>
      <c r="C556" t="s">
        <v>20</v>
      </c>
      <c r="D556" t="s">
        <v>21</v>
      </c>
      <c r="E556" t="s">
        <v>37</v>
      </c>
      <c r="F556" t="s">
        <v>15</v>
      </c>
      <c r="G556">
        <v>45392</v>
      </c>
      <c r="H556">
        <v>12255840</v>
      </c>
      <c r="I556">
        <v>72</v>
      </c>
      <c r="J556">
        <v>270</v>
      </c>
      <c r="K556" s="1">
        <f>((100-RawData[[#This Row],[Online_Sales_Percentage]])/100)*RawData[[#This Row],[Units_Sold]]</f>
        <v>12709.760000000002</v>
      </c>
      <c r="L556" s="1">
        <f>(RawData[[#This Row],[Online_Sales_Percentage]]/100)*RawData[[#This Row],[Units_Sold]]</f>
        <v>32682.239999999998</v>
      </c>
      <c r="M556" s="7">
        <f>RawData[[#This Row],[Units_Sold_Offline]]*RawData[[#This Row],[Retail_Price]]</f>
        <v>3431635.2000000007</v>
      </c>
      <c r="N556" s="6">
        <f>RawData[[#This Row],[Units_Sold_Online]]*RawData[[#This Row],[Retail_Price]]</f>
        <v>8824204.7999999989</v>
      </c>
    </row>
    <row r="557" spans="1:14" x14ac:dyDescent="0.25">
      <c r="A557" t="s">
        <v>38</v>
      </c>
      <c r="B557" t="s">
        <v>59</v>
      </c>
      <c r="C557" t="s">
        <v>12</v>
      </c>
      <c r="D557" t="s">
        <v>17</v>
      </c>
      <c r="E557" t="s">
        <v>13</v>
      </c>
      <c r="F557" t="s">
        <v>29</v>
      </c>
      <c r="G557">
        <v>40254</v>
      </c>
      <c r="H557">
        <v>10466040</v>
      </c>
      <c r="I557">
        <v>58</v>
      </c>
      <c r="J557">
        <v>260</v>
      </c>
      <c r="K557" s="1">
        <f>((100-RawData[[#This Row],[Online_Sales_Percentage]])/100)*RawData[[#This Row],[Units_Sold]]</f>
        <v>16906.68</v>
      </c>
      <c r="L557" s="1">
        <f>(RawData[[#This Row],[Online_Sales_Percentage]]/100)*RawData[[#This Row],[Units_Sold]]</f>
        <v>23347.32</v>
      </c>
      <c r="M557" s="7">
        <f>RawData[[#This Row],[Units_Sold_Offline]]*RawData[[#This Row],[Retail_Price]]</f>
        <v>4395736.8</v>
      </c>
      <c r="N557" s="6">
        <f>RawData[[#This Row],[Units_Sold_Online]]*RawData[[#This Row],[Retail_Price]]</f>
        <v>6070303.2000000002</v>
      </c>
    </row>
    <row r="558" spans="1:14" x14ac:dyDescent="0.25">
      <c r="A558" t="s">
        <v>39</v>
      </c>
      <c r="B558" t="s">
        <v>25</v>
      </c>
      <c r="C558" t="s">
        <v>12</v>
      </c>
      <c r="D558" t="s">
        <v>13</v>
      </c>
      <c r="E558" t="s">
        <v>14</v>
      </c>
      <c r="F558" t="s">
        <v>23</v>
      </c>
      <c r="G558">
        <v>40110</v>
      </c>
      <c r="H558">
        <v>2807700</v>
      </c>
      <c r="I558">
        <v>71</v>
      </c>
      <c r="J558">
        <v>70</v>
      </c>
      <c r="K558" s="1">
        <f>((100-RawData[[#This Row],[Online_Sales_Percentage]])/100)*RawData[[#This Row],[Units_Sold]]</f>
        <v>11631.9</v>
      </c>
      <c r="L558" s="1">
        <f>(RawData[[#This Row],[Online_Sales_Percentage]]/100)*RawData[[#This Row],[Units_Sold]]</f>
        <v>28478.1</v>
      </c>
      <c r="M558" s="7">
        <f>RawData[[#This Row],[Units_Sold_Offline]]*RawData[[#This Row],[Retail_Price]]</f>
        <v>814233</v>
      </c>
      <c r="N558" s="6">
        <f>RawData[[#This Row],[Units_Sold_Online]]*RawData[[#This Row],[Retail_Price]]</f>
        <v>1993467</v>
      </c>
    </row>
    <row r="559" spans="1:14" x14ac:dyDescent="0.25">
      <c r="A559" t="s">
        <v>52</v>
      </c>
      <c r="B559" t="s">
        <v>25</v>
      </c>
      <c r="C559" t="s">
        <v>12</v>
      </c>
      <c r="D559" t="s">
        <v>13</v>
      </c>
      <c r="E559" t="s">
        <v>14</v>
      </c>
      <c r="F559" t="s">
        <v>15</v>
      </c>
      <c r="G559">
        <v>14684</v>
      </c>
      <c r="H559">
        <v>2055760</v>
      </c>
      <c r="I559">
        <v>81</v>
      </c>
      <c r="J559">
        <v>140</v>
      </c>
      <c r="K559" s="1">
        <f>((100-RawData[[#This Row],[Online_Sales_Percentage]])/100)*RawData[[#This Row],[Units_Sold]]</f>
        <v>2789.96</v>
      </c>
      <c r="L559" s="1">
        <f>(RawData[[#This Row],[Online_Sales_Percentage]]/100)*RawData[[#This Row],[Units_Sold]]</f>
        <v>11894.04</v>
      </c>
      <c r="M559" s="7">
        <f>RawData[[#This Row],[Units_Sold_Offline]]*RawData[[#This Row],[Retail_Price]]</f>
        <v>390594.4</v>
      </c>
      <c r="N559" s="6">
        <f>RawData[[#This Row],[Units_Sold_Online]]*RawData[[#This Row],[Retail_Price]]</f>
        <v>1665165.6</v>
      </c>
    </row>
    <row r="560" spans="1:14" x14ac:dyDescent="0.25">
      <c r="A560" t="s">
        <v>41</v>
      </c>
      <c r="B560" t="s">
        <v>40</v>
      </c>
      <c r="C560" t="s">
        <v>12</v>
      </c>
      <c r="D560" t="s">
        <v>17</v>
      </c>
      <c r="E560" t="s">
        <v>18</v>
      </c>
      <c r="F560" t="s">
        <v>23</v>
      </c>
      <c r="G560">
        <v>29332</v>
      </c>
      <c r="H560">
        <v>8506280</v>
      </c>
      <c r="I560">
        <v>63</v>
      </c>
      <c r="J560">
        <v>290</v>
      </c>
      <c r="K560" s="1">
        <f>((100-RawData[[#This Row],[Online_Sales_Percentage]])/100)*RawData[[#This Row],[Units_Sold]]</f>
        <v>10852.84</v>
      </c>
      <c r="L560" s="1">
        <f>(RawData[[#This Row],[Online_Sales_Percentage]]/100)*RawData[[#This Row],[Units_Sold]]</f>
        <v>18479.16</v>
      </c>
      <c r="M560" s="7">
        <f>RawData[[#This Row],[Units_Sold_Offline]]*RawData[[#This Row],[Retail_Price]]</f>
        <v>3147323.6</v>
      </c>
      <c r="N560" s="6">
        <f>RawData[[#This Row],[Units_Sold_Online]]*RawData[[#This Row],[Retail_Price]]</f>
        <v>5358956.4000000004</v>
      </c>
    </row>
    <row r="561" spans="1:14" x14ac:dyDescent="0.25">
      <c r="A561" t="s">
        <v>24</v>
      </c>
      <c r="B561" t="s">
        <v>40</v>
      </c>
      <c r="C561" t="s">
        <v>12</v>
      </c>
      <c r="D561" t="s">
        <v>13</v>
      </c>
      <c r="E561" t="s">
        <v>46</v>
      </c>
      <c r="F561" t="s">
        <v>23</v>
      </c>
      <c r="G561">
        <v>32488</v>
      </c>
      <c r="H561">
        <v>9421520</v>
      </c>
      <c r="I561">
        <v>77</v>
      </c>
      <c r="J561">
        <v>290</v>
      </c>
      <c r="K561" s="1">
        <f>((100-RawData[[#This Row],[Online_Sales_Percentage]])/100)*RawData[[#This Row],[Units_Sold]]</f>
        <v>7472.2400000000007</v>
      </c>
      <c r="L561" s="1">
        <f>(RawData[[#This Row],[Online_Sales_Percentage]]/100)*RawData[[#This Row],[Units_Sold]]</f>
        <v>25015.760000000002</v>
      </c>
      <c r="M561" s="7">
        <f>RawData[[#This Row],[Units_Sold_Offline]]*RawData[[#This Row],[Retail_Price]]</f>
        <v>2166949.6</v>
      </c>
      <c r="N561" s="6">
        <f>RawData[[#This Row],[Units_Sold_Online]]*RawData[[#This Row],[Retail_Price]]</f>
        <v>7254570.4000000004</v>
      </c>
    </row>
    <row r="562" spans="1:14" x14ac:dyDescent="0.25">
      <c r="A562" t="s">
        <v>49</v>
      </c>
      <c r="B562" t="s">
        <v>59</v>
      </c>
      <c r="C562" t="s">
        <v>12</v>
      </c>
      <c r="D562" t="s">
        <v>17</v>
      </c>
      <c r="E562" t="s">
        <v>13</v>
      </c>
      <c r="F562" t="s">
        <v>15</v>
      </c>
      <c r="G562">
        <v>34976</v>
      </c>
      <c r="H562">
        <v>10143040</v>
      </c>
      <c r="I562">
        <v>81</v>
      </c>
      <c r="J562">
        <v>290</v>
      </c>
      <c r="K562" s="1">
        <f>((100-RawData[[#This Row],[Online_Sales_Percentage]])/100)*RawData[[#This Row],[Units_Sold]]</f>
        <v>6645.4400000000005</v>
      </c>
      <c r="L562" s="1">
        <f>(RawData[[#This Row],[Online_Sales_Percentage]]/100)*RawData[[#This Row],[Units_Sold]]</f>
        <v>28330.560000000001</v>
      </c>
      <c r="M562" s="7">
        <f>RawData[[#This Row],[Units_Sold_Offline]]*RawData[[#This Row],[Retail_Price]]</f>
        <v>1927177.6</v>
      </c>
      <c r="N562" s="6">
        <f>RawData[[#This Row],[Units_Sold_Online]]*RawData[[#This Row],[Retail_Price]]</f>
        <v>8215862.4000000004</v>
      </c>
    </row>
    <row r="563" spans="1:14" x14ac:dyDescent="0.25">
      <c r="A563" t="s">
        <v>24</v>
      </c>
      <c r="B563" t="s">
        <v>43</v>
      </c>
      <c r="C563" t="s">
        <v>20</v>
      </c>
      <c r="D563" t="s">
        <v>34</v>
      </c>
      <c r="E563" t="s">
        <v>58</v>
      </c>
      <c r="F563" t="s">
        <v>15</v>
      </c>
      <c r="G563">
        <v>5301</v>
      </c>
      <c r="H563">
        <v>1484280</v>
      </c>
      <c r="I563">
        <v>89</v>
      </c>
      <c r="J563">
        <v>280</v>
      </c>
      <c r="K563" s="1">
        <f>((100-RawData[[#This Row],[Online_Sales_Percentage]])/100)*RawData[[#This Row],[Units_Sold]]</f>
        <v>583.11</v>
      </c>
      <c r="L563" s="1">
        <f>(RawData[[#This Row],[Online_Sales_Percentage]]/100)*RawData[[#This Row],[Units_Sold]]</f>
        <v>4717.8900000000003</v>
      </c>
      <c r="M563" s="7">
        <f>RawData[[#This Row],[Units_Sold_Offline]]*RawData[[#This Row],[Retail_Price]]</f>
        <v>163270.80000000002</v>
      </c>
      <c r="N563" s="6">
        <f>RawData[[#This Row],[Units_Sold_Online]]*RawData[[#This Row],[Retail_Price]]</f>
        <v>1321009.2000000002</v>
      </c>
    </row>
    <row r="564" spans="1:14" x14ac:dyDescent="0.25">
      <c r="A564" t="s">
        <v>19</v>
      </c>
      <c r="B564" t="s">
        <v>25</v>
      </c>
      <c r="C564" t="s">
        <v>20</v>
      </c>
      <c r="D564" t="s">
        <v>47</v>
      </c>
      <c r="E564" t="s">
        <v>55</v>
      </c>
      <c r="F564" t="s">
        <v>29</v>
      </c>
      <c r="G564">
        <v>36648</v>
      </c>
      <c r="H564">
        <v>6230160</v>
      </c>
      <c r="I564">
        <v>68</v>
      </c>
      <c r="J564">
        <v>170</v>
      </c>
      <c r="K564" s="1">
        <f>((100-RawData[[#This Row],[Online_Sales_Percentage]])/100)*RawData[[#This Row],[Units_Sold]]</f>
        <v>11727.36</v>
      </c>
      <c r="L564" s="1">
        <f>(RawData[[#This Row],[Online_Sales_Percentage]]/100)*RawData[[#This Row],[Units_Sold]]</f>
        <v>24920.640000000003</v>
      </c>
      <c r="M564" s="7">
        <f>RawData[[#This Row],[Units_Sold_Offline]]*RawData[[#This Row],[Retail_Price]]</f>
        <v>1993651.2000000002</v>
      </c>
      <c r="N564" s="6">
        <f>RawData[[#This Row],[Units_Sold_Online]]*RawData[[#This Row],[Retail_Price]]</f>
        <v>4236508.8000000007</v>
      </c>
    </row>
    <row r="565" spans="1:14" x14ac:dyDescent="0.25">
      <c r="A565" t="s">
        <v>24</v>
      </c>
      <c r="B565" t="s">
        <v>25</v>
      </c>
      <c r="C565" t="s">
        <v>12</v>
      </c>
      <c r="D565" t="s">
        <v>17</v>
      </c>
      <c r="E565" t="s">
        <v>18</v>
      </c>
      <c r="F565" t="s">
        <v>29</v>
      </c>
      <c r="G565">
        <v>25857</v>
      </c>
      <c r="H565">
        <v>4654260</v>
      </c>
      <c r="I565">
        <v>79</v>
      </c>
      <c r="J565">
        <v>180</v>
      </c>
      <c r="K565" s="1">
        <f>((100-RawData[[#This Row],[Online_Sales_Percentage]])/100)*RawData[[#This Row],[Units_Sold]]</f>
        <v>5429.9699999999993</v>
      </c>
      <c r="L565" s="1">
        <f>(RawData[[#This Row],[Online_Sales_Percentage]]/100)*RawData[[#This Row],[Units_Sold]]</f>
        <v>20427.030000000002</v>
      </c>
      <c r="M565" s="7">
        <f>RawData[[#This Row],[Units_Sold_Offline]]*RawData[[#This Row],[Retail_Price]]</f>
        <v>977394.59999999986</v>
      </c>
      <c r="N565" s="6">
        <f>RawData[[#This Row],[Units_Sold_Online]]*RawData[[#This Row],[Retail_Price]]</f>
        <v>3676865.4000000004</v>
      </c>
    </row>
    <row r="566" spans="1:14" x14ac:dyDescent="0.25">
      <c r="A566" t="s">
        <v>38</v>
      </c>
      <c r="B566" t="s">
        <v>11</v>
      </c>
      <c r="C566" t="s">
        <v>20</v>
      </c>
      <c r="D566" t="s">
        <v>34</v>
      </c>
      <c r="E566" t="s">
        <v>35</v>
      </c>
      <c r="F566" t="s">
        <v>23</v>
      </c>
      <c r="G566">
        <v>37722</v>
      </c>
      <c r="H566">
        <v>3017760</v>
      </c>
      <c r="I566">
        <v>64</v>
      </c>
      <c r="J566">
        <v>80</v>
      </c>
      <c r="K566" s="1">
        <f>((100-RawData[[#This Row],[Online_Sales_Percentage]])/100)*RawData[[#This Row],[Units_Sold]]</f>
        <v>13579.92</v>
      </c>
      <c r="L566" s="1">
        <f>(RawData[[#This Row],[Online_Sales_Percentage]]/100)*RawData[[#This Row],[Units_Sold]]</f>
        <v>24142.080000000002</v>
      </c>
      <c r="M566" s="7">
        <f>RawData[[#This Row],[Units_Sold_Offline]]*RawData[[#This Row],[Retail_Price]]</f>
        <v>1086393.6000000001</v>
      </c>
      <c r="N566" s="6">
        <f>RawData[[#This Row],[Units_Sold_Online]]*RawData[[#This Row],[Retail_Price]]</f>
        <v>1931366.4000000001</v>
      </c>
    </row>
    <row r="567" spans="1:14" x14ac:dyDescent="0.25">
      <c r="A567" t="s">
        <v>16</v>
      </c>
      <c r="B567" t="s">
        <v>25</v>
      </c>
      <c r="C567" t="s">
        <v>20</v>
      </c>
      <c r="D567" t="s">
        <v>21</v>
      </c>
      <c r="E567" t="s">
        <v>37</v>
      </c>
      <c r="F567" t="s">
        <v>23</v>
      </c>
      <c r="G567">
        <v>33638</v>
      </c>
      <c r="H567">
        <v>3027420</v>
      </c>
      <c r="I567">
        <v>68</v>
      </c>
      <c r="J567">
        <v>90</v>
      </c>
      <c r="K567" s="1">
        <f>((100-RawData[[#This Row],[Online_Sales_Percentage]])/100)*RawData[[#This Row],[Units_Sold]]</f>
        <v>10764.16</v>
      </c>
      <c r="L567" s="1">
        <f>(RawData[[#This Row],[Online_Sales_Percentage]]/100)*RawData[[#This Row],[Units_Sold]]</f>
        <v>22873.84</v>
      </c>
      <c r="M567" s="7">
        <f>RawData[[#This Row],[Units_Sold_Offline]]*RawData[[#This Row],[Retail_Price]]</f>
        <v>968774.4</v>
      </c>
      <c r="N567" s="6">
        <f>RawData[[#This Row],[Units_Sold_Online]]*RawData[[#This Row],[Retail_Price]]</f>
        <v>2058645.6</v>
      </c>
    </row>
    <row r="568" spans="1:14" x14ac:dyDescent="0.25">
      <c r="A568" t="s">
        <v>49</v>
      </c>
      <c r="B568" t="s">
        <v>44</v>
      </c>
      <c r="C568" t="s">
        <v>26</v>
      </c>
      <c r="D568" t="s">
        <v>56</v>
      </c>
      <c r="E568" t="s">
        <v>65</v>
      </c>
      <c r="F568" t="s">
        <v>29</v>
      </c>
      <c r="G568">
        <v>41534</v>
      </c>
      <c r="H568">
        <v>5814760</v>
      </c>
      <c r="I568">
        <v>56</v>
      </c>
      <c r="J568">
        <v>140</v>
      </c>
      <c r="K568" s="1">
        <f>((100-RawData[[#This Row],[Online_Sales_Percentage]])/100)*RawData[[#This Row],[Units_Sold]]</f>
        <v>18274.96</v>
      </c>
      <c r="L568" s="1">
        <f>(RawData[[#This Row],[Online_Sales_Percentage]]/100)*RawData[[#This Row],[Units_Sold]]</f>
        <v>23259.040000000001</v>
      </c>
      <c r="M568" s="7">
        <f>RawData[[#This Row],[Units_Sold_Offline]]*RawData[[#This Row],[Retail_Price]]</f>
        <v>2558494.4</v>
      </c>
      <c r="N568" s="6">
        <f>RawData[[#This Row],[Units_Sold_Online]]*RawData[[#This Row],[Retail_Price]]</f>
        <v>3256265.6</v>
      </c>
    </row>
    <row r="569" spans="1:14" x14ac:dyDescent="0.25">
      <c r="A569" t="s">
        <v>16</v>
      </c>
      <c r="B569" t="s">
        <v>33</v>
      </c>
      <c r="C569" t="s">
        <v>12</v>
      </c>
      <c r="D569" t="s">
        <v>13</v>
      </c>
      <c r="E569" t="s">
        <v>46</v>
      </c>
      <c r="F569" t="s">
        <v>15</v>
      </c>
      <c r="G569">
        <v>38021</v>
      </c>
      <c r="H569">
        <v>4182310</v>
      </c>
      <c r="I569">
        <v>61</v>
      </c>
      <c r="J569">
        <v>110</v>
      </c>
      <c r="K569" s="1">
        <f>((100-RawData[[#This Row],[Online_Sales_Percentage]])/100)*RawData[[#This Row],[Units_Sold]]</f>
        <v>14828.19</v>
      </c>
      <c r="L569" s="1">
        <f>(RawData[[#This Row],[Online_Sales_Percentage]]/100)*RawData[[#This Row],[Units_Sold]]</f>
        <v>23192.81</v>
      </c>
      <c r="M569" s="7">
        <f>RawData[[#This Row],[Units_Sold_Offline]]*RawData[[#This Row],[Retail_Price]]</f>
        <v>1631100.9000000001</v>
      </c>
      <c r="N569" s="6">
        <f>RawData[[#This Row],[Units_Sold_Online]]*RawData[[#This Row],[Retail_Price]]</f>
        <v>2551209.1</v>
      </c>
    </row>
    <row r="570" spans="1:14" x14ac:dyDescent="0.25">
      <c r="A570" t="s">
        <v>41</v>
      </c>
      <c r="B570" t="s">
        <v>40</v>
      </c>
      <c r="C570" t="s">
        <v>20</v>
      </c>
      <c r="D570" t="s">
        <v>21</v>
      </c>
      <c r="E570" t="s">
        <v>37</v>
      </c>
      <c r="F570" t="s">
        <v>23</v>
      </c>
      <c r="G570">
        <v>37325</v>
      </c>
      <c r="H570">
        <v>2612750</v>
      </c>
      <c r="I570">
        <v>59</v>
      </c>
      <c r="J570">
        <v>70</v>
      </c>
      <c r="K570" s="1">
        <f>((100-RawData[[#This Row],[Online_Sales_Percentage]])/100)*RawData[[#This Row],[Units_Sold]]</f>
        <v>15303.249999999998</v>
      </c>
      <c r="L570" s="1">
        <f>(RawData[[#This Row],[Online_Sales_Percentage]]/100)*RawData[[#This Row],[Units_Sold]]</f>
        <v>22021.75</v>
      </c>
      <c r="M570" s="7">
        <f>RawData[[#This Row],[Units_Sold_Offline]]*RawData[[#This Row],[Retail_Price]]</f>
        <v>1071227.4999999998</v>
      </c>
      <c r="N570" s="6">
        <f>RawData[[#This Row],[Units_Sold_Online]]*RawData[[#This Row],[Retail_Price]]</f>
        <v>1541522.5</v>
      </c>
    </row>
    <row r="571" spans="1:14" x14ac:dyDescent="0.25">
      <c r="A571" t="s">
        <v>42</v>
      </c>
      <c r="B571" t="s">
        <v>59</v>
      </c>
      <c r="C571" t="s">
        <v>12</v>
      </c>
      <c r="D571" t="s">
        <v>17</v>
      </c>
      <c r="E571" t="s">
        <v>13</v>
      </c>
      <c r="F571" t="s">
        <v>15</v>
      </c>
      <c r="G571">
        <v>20952</v>
      </c>
      <c r="H571">
        <v>3561840</v>
      </c>
      <c r="I571">
        <v>79</v>
      </c>
      <c r="J571">
        <v>170</v>
      </c>
      <c r="K571" s="1">
        <f>((100-RawData[[#This Row],[Online_Sales_Percentage]])/100)*RawData[[#This Row],[Units_Sold]]</f>
        <v>4399.92</v>
      </c>
      <c r="L571" s="1">
        <f>(RawData[[#This Row],[Online_Sales_Percentage]]/100)*RawData[[#This Row],[Units_Sold]]</f>
        <v>16552.080000000002</v>
      </c>
      <c r="M571" s="7">
        <f>RawData[[#This Row],[Units_Sold_Offline]]*RawData[[#This Row],[Retail_Price]]</f>
        <v>747986.4</v>
      </c>
      <c r="N571" s="6">
        <f>RawData[[#This Row],[Units_Sold_Online]]*RawData[[#This Row],[Retail_Price]]</f>
        <v>2813853.6</v>
      </c>
    </row>
    <row r="572" spans="1:14" x14ac:dyDescent="0.25">
      <c r="A572" t="s">
        <v>41</v>
      </c>
      <c r="B572" t="s">
        <v>11</v>
      </c>
      <c r="C572" t="s">
        <v>12</v>
      </c>
      <c r="D572" t="s">
        <v>17</v>
      </c>
      <c r="E572" t="s">
        <v>18</v>
      </c>
      <c r="F572" t="s">
        <v>29</v>
      </c>
      <c r="G572">
        <v>45895</v>
      </c>
      <c r="H572">
        <v>12850600</v>
      </c>
      <c r="I572">
        <v>56</v>
      </c>
      <c r="J572">
        <v>280</v>
      </c>
      <c r="K572" s="1">
        <f>((100-RawData[[#This Row],[Online_Sales_Percentage]])/100)*RawData[[#This Row],[Units_Sold]]</f>
        <v>20193.8</v>
      </c>
      <c r="L572" s="1">
        <f>(RawData[[#This Row],[Online_Sales_Percentage]]/100)*RawData[[#This Row],[Units_Sold]]</f>
        <v>25701.200000000001</v>
      </c>
      <c r="M572" s="7">
        <f>RawData[[#This Row],[Units_Sold_Offline]]*RawData[[#This Row],[Retail_Price]]</f>
        <v>5654264</v>
      </c>
      <c r="N572" s="6">
        <f>RawData[[#This Row],[Units_Sold_Online]]*RawData[[#This Row],[Retail_Price]]</f>
        <v>7196336</v>
      </c>
    </row>
    <row r="573" spans="1:14" x14ac:dyDescent="0.25">
      <c r="A573" t="s">
        <v>19</v>
      </c>
      <c r="B573" t="s">
        <v>11</v>
      </c>
      <c r="C573" t="s">
        <v>20</v>
      </c>
      <c r="D573" t="s">
        <v>34</v>
      </c>
      <c r="E573" t="s">
        <v>58</v>
      </c>
      <c r="F573" t="s">
        <v>23</v>
      </c>
      <c r="G573">
        <v>32295</v>
      </c>
      <c r="H573">
        <v>6459000</v>
      </c>
      <c r="I573">
        <v>82</v>
      </c>
      <c r="J573">
        <v>200</v>
      </c>
      <c r="K573" s="1">
        <f>((100-RawData[[#This Row],[Online_Sales_Percentage]])/100)*RawData[[#This Row],[Units_Sold]]</f>
        <v>5813.0999999999995</v>
      </c>
      <c r="L573" s="1">
        <f>(RawData[[#This Row],[Online_Sales_Percentage]]/100)*RawData[[#This Row],[Units_Sold]]</f>
        <v>26481.899999999998</v>
      </c>
      <c r="M573" s="7">
        <f>RawData[[#This Row],[Units_Sold_Offline]]*RawData[[#This Row],[Retail_Price]]</f>
        <v>1162620</v>
      </c>
      <c r="N573" s="6">
        <f>RawData[[#This Row],[Units_Sold_Online]]*RawData[[#This Row],[Retail_Price]]</f>
        <v>5296380</v>
      </c>
    </row>
    <row r="574" spans="1:14" x14ac:dyDescent="0.25">
      <c r="A574" t="s">
        <v>19</v>
      </c>
      <c r="B574" t="s">
        <v>43</v>
      </c>
      <c r="C574" t="s">
        <v>20</v>
      </c>
      <c r="D574" t="s">
        <v>21</v>
      </c>
      <c r="E574" t="s">
        <v>37</v>
      </c>
      <c r="F574" t="s">
        <v>15</v>
      </c>
      <c r="G574">
        <v>9299</v>
      </c>
      <c r="H574">
        <v>464950</v>
      </c>
      <c r="I574">
        <v>59</v>
      </c>
      <c r="J574">
        <v>50</v>
      </c>
      <c r="K574" s="1">
        <f>((100-RawData[[#This Row],[Online_Sales_Percentage]])/100)*RawData[[#This Row],[Units_Sold]]</f>
        <v>3812.5899999999997</v>
      </c>
      <c r="L574" s="1">
        <f>(RawData[[#This Row],[Online_Sales_Percentage]]/100)*RawData[[#This Row],[Units_Sold]]</f>
        <v>5486.41</v>
      </c>
      <c r="M574" s="7">
        <f>RawData[[#This Row],[Units_Sold_Offline]]*RawData[[#This Row],[Retail_Price]]</f>
        <v>190629.49999999997</v>
      </c>
      <c r="N574" s="6">
        <f>RawData[[#This Row],[Units_Sold_Online]]*RawData[[#This Row],[Retail_Price]]</f>
        <v>274320.5</v>
      </c>
    </row>
    <row r="575" spans="1:14" x14ac:dyDescent="0.25">
      <c r="A575" t="s">
        <v>52</v>
      </c>
      <c r="B575" t="s">
        <v>33</v>
      </c>
      <c r="C575" t="s">
        <v>12</v>
      </c>
      <c r="D575" t="s">
        <v>17</v>
      </c>
      <c r="E575" t="s">
        <v>18</v>
      </c>
      <c r="F575" t="s">
        <v>15</v>
      </c>
      <c r="G575">
        <v>46727</v>
      </c>
      <c r="H575">
        <v>3738160</v>
      </c>
      <c r="I575">
        <v>76</v>
      </c>
      <c r="J575">
        <v>80</v>
      </c>
      <c r="K575" s="1">
        <f>((100-RawData[[#This Row],[Online_Sales_Percentage]])/100)*RawData[[#This Row],[Units_Sold]]</f>
        <v>11214.48</v>
      </c>
      <c r="L575" s="1">
        <f>(RawData[[#This Row],[Online_Sales_Percentage]]/100)*RawData[[#This Row],[Units_Sold]]</f>
        <v>35512.519999999997</v>
      </c>
      <c r="M575" s="7">
        <f>RawData[[#This Row],[Units_Sold_Offline]]*RawData[[#This Row],[Retail_Price]]</f>
        <v>897158.39999999991</v>
      </c>
      <c r="N575" s="6">
        <f>RawData[[#This Row],[Units_Sold_Online]]*RawData[[#This Row],[Retail_Price]]</f>
        <v>2841001.5999999996</v>
      </c>
    </row>
    <row r="576" spans="1:14" x14ac:dyDescent="0.25">
      <c r="A576" t="s">
        <v>41</v>
      </c>
      <c r="B576" t="s">
        <v>11</v>
      </c>
      <c r="C576" t="s">
        <v>12</v>
      </c>
      <c r="D576" t="s">
        <v>31</v>
      </c>
      <c r="E576" t="s">
        <v>32</v>
      </c>
      <c r="F576" t="s">
        <v>15</v>
      </c>
      <c r="G576">
        <v>6482</v>
      </c>
      <c r="H576">
        <v>972300</v>
      </c>
      <c r="I576">
        <v>65</v>
      </c>
      <c r="J576">
        <v>150</v>
      </c>
      <c r="K576" s="1">
        <f>((100-RawData[[#This Row],[Online_Sales_Percentage]])/100)*RawData[[#This Row],[Units_Sold]]</f>
        <v>2268.6999999999998</v>
      </c>
      <c r="L576" s="1">
        <f>(RawData[[#This Row],[Online_Sales_Percentage]]/100)*RawData[[#This Row],[Units_Sold]]</f>
        <v>4213.3</v>
      </c>
      <c r="M576" s="7">
        <f>RawData[[#This Row],[Units_Sold_Offline]]*RawData[[#This Row],[Retail_Price]]</f>
        <v>340305</v>
      </c>
      <c r="N576" s="6">
        <f>RawData[[#This Row],[Units_Sold_Online]]*RawData[[#This Row],[Retail_Price]]</f>
        <v>631995</v>
      </c>
    </row>
    <row r="577" spans="1:14" x14ac:dyDescent="0.25">
      <c r="A577" t="s">
        <v>30</v>
      </c>
      <c r="B577" t="s">
        <v>43</v>
      </c>
      <c r="C577" t="s">
        <v>26</v>
      </c>
      <c r="D577" t="s">
        <v>61</v>
      </c>
      <c r="E577" t="s">
        <v>62</v>
      </c>
      <c r="F577" t="s">
        <v>23</v>
      </c>
      <c r="G577">
        <v>41555</v>
      </c>
      <c r="H577">
        <v>2908850</v>
      </c>
      <c r="I577">
        <v>83</v>
      </c>
      <c r="J577">
        <v>70</v>
      </c>
      <c r="K577" s="1">
        <f>((100-RawData[[#This Row],[Online_Sales_Percentage]])/100)*RawData[[#This Row],[Units_Sold]]</f>
        <v>7064.35</v>
      </c>
      <c r="L577" s="1">
        <f>(RawData[[#This Row],[Online_Sales_Percentage]]/100)*RawData[[#This Row],[Units_Sold]]</f>
        <v>34490.65</v>
      </c>
      <c r="M577" s="7">
        <f>RawData[[#This Row],[Units_Sold_Offline]]*RawData[[#This Row],[Retail_Price]]</f>
        <v>494504.5</v>
      </c>
      <c r="N577" s="6">
        <f>RawData[[#This Row],[Units_Sold_Online]]*RawData[[#This Row],[Retail_Price]]</f>
        <v>2414345.5</v>
      </c>
    </row>
    <row r="578" spans="1:14" x14ac:dyDescent="0.25">
      <c r="A578" t="s">
        <v>41</v>
      </c>
      <c r="B578" t="s">
        <v>40</v>
      </c>
      <c r="C578" t="s">
        <v>26</v>
      </c>
      <c r="D578" t="s">
        <v>56</v>
      </c>
      <c r="E578" t="s">
        <v>64</v>
      </c>
      <c r="F578" t="s">
        <v>29</v>
      </c>
      <c r="G578">
        <v>18476</v>
      </c>
      <c r="H578">
        <v>3879960</v>
      </c>
      <c r="I578">
        <v>70</v>
      </c>
      <c r="J578">
        <v>210</v>
      </c>
      <c r="K578" s="1">
        <f>((100-RawData[[#This Row],[Online_Sales_Percentage]])/100)*RawData[[#This Row],[Units_Sold]]</f>
        <v>5542.8</v>
      </c>
      <c r="L578" s="1">
        <f>(RawData[[#This Row],[Online_Sales_Percentage]]/100)*RawData[[#This Row],[Units_Sold]]</f>
        <v>12933.199999999999</v>
      </c>
      <c r="M578" s="7">
        <f>RawData[[#This Row],[Units_Sold_Offline]]*RawData[[#This Row],[Retail_Price]]</f>
        <v>1163988</v>
      </c>
      <c r="N578" s="6">
        <f>RawData[[#This Row],[Units_Sold_Online]]*RawData[[#This Row],[Retail_Price]]</f>
        <v>2715972</v>
      </c>
    </row>
    <row r="579" spans="1:14" x14ac:dyDescent="0.25">
      <c r="A579" t="s">
        <v>52</v>
      </c>
      <c r="B579" t="s">
        <v>11</v>
      </c>
      <c r="C579" t="s">
        <v>12</v>
      </c>
      <c r="D579" t="s">
        <v>31</v>
      </c>
      <c r="E579" t="s">
        <v>32</v>
      </c>
      <c r="F579" t="s">
        <v>29</v>
      </c>
      <c r="G579">
        <v>29723</v>
      </c>
      <c r="H579">
        <v>8025210</v>
      </c>
      <c r="I579">
        <v>71</v>
      </c>
      <c r="J579">
        <v>270</v>
      </c>
      <c r="K579" s="1">
        <f>((100-RawData[[#This Row],[Online_Sales_Percentage]])/100)*RawData[[#This Row],[Units_Sold]]</f>
        <v>8619.67</v>
      </c>
      <c r="L579" s="1">
        <f>(RawData[[#This Row],[Online_Sales_Percentage]]/100)*RawData[[#This Row],[Units_Sold]]</f>
        <v>21103.329999999998</v>
      </c>
      <c r="M579" s="7">
        <f>RawData[[#This Row],[Units_Sold_Offline]]*RawData[[#This Row],[Retail_Price]]</f>
        <v>2327310.9</v>
      </c>
      <c r="N579" s="6">
        <f>RawData[[#This Row],[Units_Sold_Online]]*RawData[[#This Row],[Retail_Price]]</f>
        <v>5697899.0999999996</v>
      </c>
    </row>
    <row r="580" spans="1:14" x14ac:dyDescent="0.25">
      <c r="A580" t="s">
        <v>36</v>
      </c>
      <c r="B580" t="s">
        <v>11</v>
      </c>
      <c r="C580" t="s">
        <v>26</v>
      </c>
      <c r="D580" t="s">
        <v>53</v>
      </c>
      <c r="E580" t="s">
        <v>54</v>
      </c>
      <c r="F580" t="s">
        <v>15</v>
      </c>
      <c r="G580">
        <v>9468</v>
      </c>
      <c r="H580">
        <v>1136160</v>
      </c>
      <c r="I580">
        <v>51</v>
      </c>
      <c r="J580">
        <v>120</v>
      </c>
      <c r="K580" s="1">
        <f>((100-RawData[[#This Row],[Online_Sales_Percentage]])/100)*RawData[[#This Row],[Units_Sold]]</f>
        <v>4639.32</v>
      </c>
      <c r="L580" s="1">
        <f>(RawData[[#This Row],[Online_Sales_Percentage]]/100)*RawData[[#This Row],[Units_Sold]]</f>
        <v>4828.68</v>
      </c>
      <c r="M580" s="7">
        <f>RawData[[#This Row],[Units_Sold_Offline]]*RawData[[#This Row],[Retail_Price]]</f>
        <v>556718.39999999991</v>
      </c>
      <c r="N580" s="6">
        <f>RawData[[#This Row],[Units_Sold_Online]]*RawData[[#This Row],[Retail_Price]]</f>
        <v>579441.60000000009</v>
      </c>
    </row>
    <row r="581" spans="1:14" x14ac:dyDescent="0.25">
      <c r="A581" t="s">
        <v>42</v>
      </c>
      <c r="B581" t="s">
        <v>59</v>
      </c>
      <c r="C581" t="s">
        <v>20</v>
      </c>
      <c r="D581" t="s">
        <v>47</v>
      </c>
      <c r="E581" t="s">
        <v>55</v>
      </c>
      <c r="F581" t="s">
        <v>15</v>
      </c>
      <c r="G581">
        <v>13888</v>
      </c>
      <c r="H581">
        <v>1944320</v>
      </c>
      <c r="I581">
        <v>69</v>
      </c>
      <c r="J581">
        <v>140</v>
      </c>
      <c r="K581" s="1">
        <f>((100-RawData[[#This Row],[Online_Sales_Percentage]])/100)*RawData[[#This Row],[Units_Sold]]</f>
        <v>4305.28</v>
      </c>
      <c r="L581" s="1">
        <f>(RawData[[#This Row],[Online_Sales_Percentage]]/100)*RawData[[#This Row],[Units_Sold]]</f>
        <v>9582.7199999999993</v>
      </c>
      <c r="M581" s="7">
        <f>RawData[[#This Row],[Units_Sold_Offline]]*RawData[[#This Row],[Retail_Price]]</f>
        <v>602739.19999999995</v>
      </c>
      <c r="N581" s="6">
        <f>RawData[[#This Row],[Units_Sold_Online]]*RawData[[#This Row],[Retail_Price]]</f>
        <v>1341580.7999999998</v>
      </c>
    </row>
    <row r="582" spans="1:14" x14ac:dyDescent="0.25">
      <c r="A582" t="s">
        <v>38</v>
      </c>
      <c r="B582" t="s">
        <v>25</v>
      </c>
      <c r="C582" t="s">
        <v>26</v>
      </c>
      <c r="D582" t="s">
        <v>50</v>
      </c>
      <c r="E582" t="s">
        <v>63</v>
      </c>
      <c r="F582" t="s">
        <v>23</v>
      </c>
      <c r="G582">
        <v>7166</v>
      </c>
      <c r="H582">
        <v>358300</v>
      </c>
      <c r="I582">
        <v>77</v>
      </c>
      <c r="J582">
        <v>50</v>
      </c>
      <c r="K582" s="1">
        <f>((100-RawData[[#This Row],[Online_Sales_Percentage]])/100)*RawData[[#This Row],[Units_Sold]]</f>
        <v>1648.18</v>
      </c>
      <c r="L582" s="1">
        <f>(RawData[[#This Row],[Online_Sales_Percentage]]/100)*RawData[[#This Row],[Units_Sold]]</f>
        <v>5517.82</v>
      </c>
      <c r="M582" s="7">
        <f>RawData[[#This Row],[Units_Sold_Offline]]*RawData[[#This Row],[Retail_Price]]</f>
        <v>82409</v>
      </c>
      <c r="N582" s="6">
        <f>RawData[[#This Row],[Units_Sold_Online]]*RawData[[#This Row],[Retail_Price]]</f>
        <v>275891</v>
      </c>
    </row>
    <row r="583" spans="1:14" x14ac:dyDescent="0.25">
      <c r="A583" t="s">
        <v>49</v>
      </c>
      <c r="B583" t="s">
        <v>43</v>
      </c>
      <c r="C583" t="s">
        <v>12</v>
      </c>
      <c r="D583" t="s">
        <v>17</v>
      </c>
      <c r="E583" t="s">
        <v>13</v>
      </c>
      <c r="F583" t="s">
        <v>15</v>
      </c>
      <c r="G583">
        <v>19819</v>
      </c>
      <c r="H583">
        <v>2180090</v>
      </c>
      <c r="I583">
        <v>90</v>
      </c>
      <c r="J583">
        <v>110</v>
      </c>
      <c r="K583" s="1">
        <f>((100-RawData[[#This Row],[Online_Sales_Percentage]])/100)*RawData[[#This Row],[Units_Sold]]</f>
        <v>1981.9</v>
      </c>
      <c r="L583" s="1">
        <f>(RawData[[#This Row],[Online_Sales_Percentage]]/100)*RawData[[#This Row],[Units_Sold]]</f>
        <v>17837.100000000002</v>
      </c>
      <c r="M583" s="7">
        <f>RawData[[#This Row],[Units_Sold_Offline]]*RawData[[#This Row],[Retail_Price]]</f>
        <v>218009</v>
      </c>
      <c r="N583" s="6">
        <f>RawData[[#This Row],[Units_Sold_Online]]*RawData[[#This Row],[Retail_Price]]</f>
        <v>1962081.0000000002</v>
      </c>
    </row>
    <row r="584" spans="1:14" x14ac:dyDescent="0.25">
      <c r="A584" t="s">
        <v>39</v>
      </c>
      <c r="B584" t="s">
        <v>11</v>
      </c>
      <c r="C584" t="s">
        <v>20</v>
      </c>
      <c r="D584" t="s">
        <v>21</v>
      </c>
      <c r="E584" t="s">
        <v>22</v>
      </c>
      <c r="F584" t="s">
        <v>23</v>
      </c>
      <c r="G584">
        <v>25048</v>
      </c>
      <c r="H584">
        <v>3256240</v>
      </c>
      <c r="I584">
        <v>81</v>
      </c>
      <c r="J584">
        <v>130</v>
      </c>
      <c r="K584" s="1">
        <f>((100-RawData[[#This Row],[Online_Sales_Percentage]])/100)*RawData[[#This Row],[Units_Sold]]</f>
        <v>4759.12</v>
      </c>
      <c r="L584" s="1">
        <f>(RawData[[#This Row],[Online_Sales_Percentage]]/100)*RawData[[#This Row],[Units_Sold]]</f>
        <v>20288.88</v>
      </c>
      <c r="M584" s="7">
        <f>RawData[[#This Row],[Units_Sold_Offline]]*RawData[[#This Row],[Retail_Price]]</f>
        <v>618685.6</v>
      </c>
      <c r="N584" s="6">
        <f>RawData[[#This Row],[Units_Sold_Online]]*RawData[[#This Row],[Retail_Price]]</f>
        <v>2637554.4</v>
      </c>
    </row>
    <row r="585" spans="1:14" x14ac:dyDescent="0.25">
      <c r="A585" t="s">
        <v>49</v>
      </c>
      <c r="B585" t="s">
        <v>25</v>
      </c>
      <c r="C585" t="s">
        <v>20</v>
      </c>
      <c r="D585" t="s">
        <v>34</v>
      </c>
      <c r="E585" t="s">
        <v>58</v>
      </c>
      <c r="F585" t="s">
        <v>29</v>
      </c>
      <c r="G585">
        <v>5985</v>
      </c>
      <c r="H585">
        <v>1197000</v>
      </c>
      <c r="I585">
        <v>64</v>
      </c>
      <c r="J585">
        <v>200</v>
      </c>
      <c r="K585" s="1">
        <f>((100-RawData[[#This Row],[Online_Sales_Percentage]])/100)*RawData[[#This Row],[Units_Sold]]</f>
        <v>2154.6</v>
      </c>
      <c r="L585" s="1">
        <f>(RawData[[#This Row],[Online_Sales_Percentage]]/100)*RawData[[#This Row],[Units_Sold]]</f>
        <v>3830.4</v>
      </c>
      <c r="M585" s="7">
        <f>RawData[[#This Row],[Units_Sold_Offline]]*RawData[[#This Row],[Retail_Price]]</f>
        <v>430920</v>
      </c>
      <c r="N585" s="6">
        <f>RawData[[#This Row],[Units_Sold_Online]]*RawData[[#This Row],[Retail_Price]]</f>
        <v>766080</v>
      </c>
    </row>
    <row r="586" spans="1:14" x14ac:dyDescent="0.25">
      <c r="A586" t="s">
        <v>49</v>
      </c>
      <c r="B586" t="s">
        <v>59</v>
      </c>
      <c r="C586" t="s">
        <v>20</v>
      </c>
      <c r="D586" t="s">
        <v>47</v>
      </c>
      <c r="E586" t="s">
        <v>48</v>
      </c>
      <c r="F586" t="s">
        <v>23</v>
      </c>
      <c r="G586">
        <v>17951</v>
      </c>
      <c r="H586">
        <v>3590200</v>
      </c>
      <c r="I586">
        <v>57</v>
      </c>
      <c r="J586">
        <v>200</v>
      </c>
      <c r="K586" s="1">
        <f>((100-RawData[[#This Row],[Online_Sales_Percentage]])/100)*RawData[[#This Row],[Units_Sold]]</f>
        <v>7718.93</v>
      </c>
      <c r="L586" s="1">
        <f>(RawData[[#This Row],[Online_Sales_Percentage]]/100)*RawData[[#This Row],[Units_Sold]]</f>
        <v>10232.07</v>
      </c>
      <c r="M586" s="7">
        <f>RawData[[#This Row],[Units_Sold_Offline]]*RawData[[#This Row],[Retail_Price]]</f>
        <v>1543786</v>
      </c>
      <c r="N586" s="6">
        <f>RawData[[#This Row],[Units_Sold_Online]]*RawData[[#This Row],[Retail_Price]]</f>
        <v>2046414</v>
      </c>
    </row>
    <row r="587" spans="1:14" x14ac:dyDescent="0.25">
      <c r="A587" t="s">
        <v>24</v>
      </c>
      <c r="B587" t="s">
        <v>25</v>
      </c>
      <c r="C587" t="s">
        <v>26</v>
      </c>
      <c r="D587" t="s">
        <v>61</v>
      </c>
      <c r="E587" t="s">
        <v>66</v>
      </c>
      <c r="F587" t="s">
        <v>23</v>
      </c>
      <c r="G587">
        <v>44234</v>
      </c>
      <c r="H587">
        <v>9731480</v>
      </c>
      <c r="I587">
        <v>56</v>
      </c>
      <c r="J587">
        <v>220</v>
      </c>
      <c r="K587" s="1">
        <f>((100-RawData[[#This Row],[Online_Sales_Percentage]])/100)*RawData[[#This Row],[Units_Sold]]</f>
        <v>19462.96</v>
      </c>
      <c r="L587" s="1">
        <f>(RawData[[#This Row],[Online_Sales_Percentage]]/100)*RawData[[#This Row],[Units_Sold]]</f>
        <v>24771.040000000001</v>
      </c>
      <c r="M587" s="7">
        <f>RawData[[#This Row],[Units_Sold_Offline]]*RawData[[#This Row],[Retail_Price]]</f>
        <v>4281851.2</v>
      </c>
      <c r="N587" s="6">
        <f>RawData[[#This Row],[Units_Sold_Online]]*RawData[[#This Row],[Retail_Price]]</f>
        <v>5449628.7999999998</v>
      </c>
    </row>
    <row r="588" spans="1:14" x14ac:dyDescent="0.25">
      <c r="A588" t="s">
        <v>30</v>
      </c>
      <c r="B588" t="s">
        <v>44</v>
      </c>
      <c r="C588" t="s">
        <v>26</v>
      </c>
      <c r="D588" t="s">
        <v>50</v>
      </c>
      <c r="E588" t="s">
        <v>51</v>
      </c>
      <c r="F588" t="s">
        <v>23</v>
      </c>
      <c r="G588">
        <v>7516</v>
      </c>
      <c r="H588">
        <v>1202560</v>
      </c>
      <c r="I588">
        <v>75</v>
      </c>
      <c r="J588">
        <v>160</v>
      </c>
      <c r="K588" s="1">
        <f>((100-RawData[[#This Row],[Online_Sales_Percentage]])/100)*RawData[[#This Row],[Units_Sold]]</f>
        <v>1879</v>
      </c>
      <c r="L588" s="1">
        <f>(RawData[[#This Row],[Online_Sales_Percentage]]/100)*RawData[[#This Row],[Units_Sold]]</f>
        <v>5637</v>
      </c>
      <c r="M588" s="7">
        <f>RawData[[#This Row],[Units_Sold_Offline]]*RawData[[#This Row],[Retail_Price]]</f>
        <v>300640</v>
      </c>
      <c r="N588" s="6">
        <f>RawData[[#This Row],[Units_Sold_Online]]*RawData[[#This Row],[Retail_Price]]</f>
        <v>901920</v>
      </c>
    </row>
    <row r="589" spans="1:14" x14ac:dyDescent="0.25">
      <c r="A589" t="s">
        <v>52</v>
      </c>
      <c r="B589" t="s">
        <v>25</v>
      </c>
      <c r="C589" t="s">
        <v>12</v>
      </c>
      <c r="D589" t="s">
        <v>31</v>
      </c>
      <c r="E589" t="s">
        <v>45</v>
      </c>
      <c r="F589" t="s">
        <v>15</v>
      </c>
      <c r="G589">
        <v>13150</v>
      </c>
      <c r="H589">
        <v>3024500</v>
      </c>
      <c r="I589">
        <v>73</v>
      </c>
      <c r="J589">
        <v>230</v>
      </c>
      <c r="K589" s="1">
        <f>((100-RawData[[#This Row],[Online_Sales_Percentage]])/100)*RawData[[#This Row],[Units_Sold]]</f>
        <v>3550.5000000000005</v>
      </c>
      <c r="L589" s="1">
        <f>(RawData[[#This Row],[Online_Sales_Percentage]]/100)*RawData[[#This Row],[Units_Sold]]</f>
        <v>9599.5</v>
      </c>
      <c r="M589" s="7">
        <f>RawData[[#This Row],[Units_Sold_Offline]]*RawData[[#This Row],[Retail_Price]]</f>
        <v>816615.00000000012</v>
      </c>
      <c r="N589" s="6">
        <f>RawData[[#This Row],[Units_Sold_Online]]*RawData[[#This Row],[Retail_Price]]</f>
        <v>2207885</v>
      </c>
    </row>
    <row r="590" spans="1:14" x14ac:dyDescent="0.25">
      <c r="A590" t="s">
        <v>19</v>
      </c>
      <c r="B590" t="s">
        <v>40</v>
      </c>
      <c r="C590" t="s">
        <v>26</v>
      </c>
      <c r="D590" t="s">
        <v>56</v>
      </c>
      <c r="E590" t="s">
        <v>65</v>
      </c>
      <c r="F590" t="s">
        <v>15</v>
      </c>
      <c r="G590">
        <v>14646</v>
      </c>
      <c r="H590">
        <v>2489820</v>
      </c>
      <c r="I590">
        <v>77</v>
      </c>
      <c r="J590">
        <v>170</v>
      </c>
      <c r="K590" s="1">
        <f>((100-RawData[[#This Row],[Online_Sales_Percentage]])/100)*RawData[[#This Row],[Units_Sold]]</f>
        <v>3368.58</v>
      </c>
      <c r="L590" s="1">
        <f>(RawData[[#This Row],[Online_Sales_Percentage]]/100)*RawData[[#This Row],[Units_Sold]]</f>
        <v>11277.42</v>
      </c>
      <c r="M590" s="7">
        <f>RawData[[#This Row],[Units_Sold_Offline]]*RawData[[#This Row],[Retail_Price]]</f>
        <v>572658.6</v>
      </c>
      <c r="N590" s="6">
        <f>RawData[[#This Row],[Units_Sold_Online]]*RawData[[#This Row],[Retail_Price]]</f>
        <v>1917161.4</v>
      </c>
    </row>
    <row r="591" spans="1:14" x14ac:dyDescent="0.25">
      <c r="A591" t="s">
        <v>49</v>
      </c>
      <c r="B591" t="s">
        <v>11</v>
      </c>
      <c r="C591" t="s">
        <v>12</v>
      </c>
      <c r="D591" t="s">
        <v>17</v>
      </c>
      <c r="E591" t="s">
        <v>13</v>
      </c>
      <c r="F591" t="s">
        <v>15</v>
      </c>
      <c r="G591">
        <v>35223</v>
      </c>
      <c r="H591">
        <v>4578990</v>
      </c>
      <c r="I591">
        <v>80</v>
      </c>
      <c r="J591">
        <v>130</v>
      </c>
      <c r="K591" s="1">
        <f>((100-RawData[[#This Row],[Online_Sales_Percentage]])/100)*RawData[[#This Row],[Units_Sold]]</f>
        <v>7044.6</v>
      </c>
      <c r="L591" s="1">
        <f>(RawData[[#This Row],[Online_Sales_Percentage]]/100)*RawData[[#This Row],[Units_Sold]]</f>
        <v>28178.400000000001</v>
      </c>
      <c r="M591" s="7">
        <f>RawData[[#This Row],[Units_Sold_Offline]]*RawData[[#This Row],[Retail_Price]]</f>
        <v>915798</v>
      </c>
      <c r="N591" s="6">
        <f>RawData[[#This Row],[Units_Sold_Online]]*RawData[[#This Row],[Retail_Price]]</f>
        <v>3663192</v>
      </c>
    </row>
    <row r="592" spans="1:14" x14ac:dyDescent="0.25">
      <c r="A592" t="s">
        <v>10</v>
      </c>
      <c r="B592" t="s">
        <v>44</v>
      </c>
      <c r="C592" t="s">
        <v>26</v>
      </c>
      <c r="D592" t="s">
        <v>53</v>
      </c>
      <c r="E592" t="s">
        <v>68</v>
      </c>
      <c r="F592" t="s">
        <v>23</v>
      </c>
      <c r="G592">
        <v>29941</v>
      </c>
      <c r="H592">
        <v>2395280</v>
      </c>
      <c r="I592">
        <v>60</v>
      </c>
      <c r="J592">
        <v>80</v>
      </c>
      <c r="K592" s="1">
        <f>((100-RawData[[#This Row],[Online_Sales_Percentage]])/100)*RawData[[#This Row],[Units_Sold]]</f>
        <v>11976.400000000001</v>
      </c>
      <c r="L592" s="1">
        <f>(RawData[[#This Row],[Online_Sales_Percentage]]/100)*RawData[[#This Row],[Units_Sold]]</f>
        <v>17964.599999999999</v>
      </c>
      <c r="M592" s="7">
        <f>RawData[[#This Row],[Units_Sold_Offline]]*RawData[[#This Row],[Retail_Price]]</f>
        <v>958112.00000000012</v>
      </c>
      <c r="N592" s="6">
        <f>RawData[[#This Row],[Units_Sold_Online]]*RawData[[#This Row],[Retail_Price]]</f>
        <v>1437168</v>
      </c>
    </row>
    <row r="593" spans="1:14" x14ac:dyDescent="0.25">
      <c r="A593" t="s">
        <v>52</v>
      </c>
      <c r="B593" t="s">
        <v>44</v>
      </c>
      <c r="C593" t="s">
        <v>20</v>
      </c>
      <c r="D593" t="s">
        <v>47</v>
      </c>
      <c r="E593" t="s">
        <v>48</v>
      </c>
      <c r="F593" t="s">
        <v>23</v>
      </c>
      <c r="G593">
        <v>41476</v>
      </c>
      <c r="H593">
        <v>11198520</v>
      </c>
      <c r="I593">
        <v>77</v>
      </c>
      <c r="J593">
        <v>270</v>
      </c>
      <c r="K593" s="1">
        <f>((100-RawData[[#This Row],[Online_Sales_Percentage]])/100)*RawData[[#This Row],[Units_Sold]]</f>
        <v>9539.48</v>
      </c>
      <c r="L593" s="1">
        <f>(RawData[[#This Row],[Online_Sales_Percentage]]/100)*RawData[[#This Row],[Units_Sold]]</f>
        <v>31936.52</v>
      </c>
      <c r="M593" s="7">
        <f>RawData[[#This Row],[Units_Sold_Offline]]*RawData[[#This Row],[Retail_Price]]</f>
        <v>2575659.6</v>
      </c>
      <c r="N593" s="6">
        <f>RawData[[#This Row],[Units_Sold_Online]]*RawData[[#This Row],[Retail_Price]]</f>
        <v>8622860.4000000004</v>
      </c>
    </row>
    <row r="594" spans="1:14" x14ac:dyDescent="0.25">
      <c r="A594" t="s">
        <v>41</v>
      </c>
      <c r="B594" t="s">
        <v>59</v>
      </c>
      <c r="C594" t="s">
        <v>12</v>
      </c>
      <c r="D594" t="s">
        <v>13</v>
      </c>
      <c r="E594" t="s">
        <v>46</v>
      </c>
      <c r="F594" t="s">
        <v>15</v>
      </c>
      <c r="G594">
        <v>43727</v>
      </c>
      <c r="H594">
        <v>6121780</v>
      </c>
      <c r="I594">
        <v>72</v>
      </c>
      <c r="J594">
        <v>140</v>
      </c>
      <c r="K594" s="1">
        <f>((100-RawData[[#This Row],[Online_Sales_Percentage]])/100)*RawData[[#This Row],[Units_Sold]]</f>
        <v>12243.560000000001</v>
      </c>
      <c r="L594" s="1">
        <f>(RawData[[#This Row],[Online_Sales_Percentage]]/100)*RawData[[#This Row],[Units_Sold]]</f>
        <v>31483.439999999999</v>
      </c>
      <c r="M594" s="7">
        <f>RawData[[#This Row],[Units_Sold_Offline]]*RawData[[#This Row],[Retail_Price]]</f>
        <v>1714098.4000000001</v>
      </c>
      <c r="N594" s="6">
        <f>RawData[[#This Row],[Units_Sold_Online]]*RawData[[#This Row],[Retail_Price]]</f>
        <v>4407681.5999999996</v>
      </c>
    </row>
    <row r="595" spans="1:14" x14ac:dyDescent="0.25">
      <c r="A595" t="s">
        <v>41</v>
      </c>
      <c r="B595" t="s">
        <v>33</v>
      </c>
      <c r="C595" t="s">
        <v>26</v>
      </c>
      <c r="D595" t="s">
        <v>50</v>
      </c>
      <c r="E595" t="s">
        <v>51</v>
      </c>
      <c r="F595" t="s">
        <v>23</v>
      </c>
      <c r="G595">
        <v>17902</v>
      </c>
      <c r="H595">
        <v>1611180</v>
      </c>
      <c r="I595">
        <v>65</v>
      </c>
      <c r="J595">
        <v>90</v>
      </c>
      <c r="K595" s="1">
        <f>((100-RawData[[#This Row],[Online_Sales_Percentage]])/100)*RawData[[#This Row],[Units_Sold]]</f>
        <v>6265.7</v>
      </c>
      <c r="L595" s="1">
        <f>(RawData[[#This Row],[Online_Sales_Percentage]]/100)*RawData[[#This Row],[Units_Sold]]</f>
        <v>11636.300000000001</v>
      </c>
      <c r="M595" s="7">
        <f>RawData[[#This Row],[Units_Sold_Offline]]*RawData[[#This Row],[Retail_Price]]</f>
        <v>563913</v>
      </c>
      <c r="N595" s="6">
        <f>RawData[[#This Row],[Units_Sold_Online]]*RawData[[#This Row],[Retail_Price]]</f>
        <v>1047267.0000000001</v>
      </c>
    </row>
    <row r="596" spans="1:14" x14ac:dyDescent="0.25">
      <c r="A596" t="s">
        <v>42</v>
      </c>
      <c r="B596" t="s">
        <v>11</v>
      </c>
      <c r="C596" t="s">
        <v>12</v>
      </c>
      <c r="D596" t="s">
        <v>17</v>
      </c>
      <c r="E596" t="s">
        <v>18</v>
      </c>
      <c r="F596" t="s">
        <v>23</v>
      </c>
      <c r="G596">
        <v>7966</v>
      </c>
      <c r="H596">
        <v>1672860</v>
      </c>
      <c r="I596">
        <v>58</v>
      </c>
      <c r="J596">
        <v>210</v>
      </c>
      <c r="K596" s="1">
        <f>((100-RawData[[#This Row],[Online_Sales_Percentage]])/100)*RawData[[#This Row],[Units_Sold]]</f>
        <v>3345.72</v>
      </c>
      <c r="L596" s="1">
        <f>(RawData[[#This Row],[Online_Sales_Percentage]]/100)*RawData[[#This Row],[Units_Sold]]</f>
        <v>4620.28</v>
      </c>
      <c r="M596" s="7">
        <f>RawData[[#This Row],[Units_Sold_Offline]]*RawData[[#This Row],[Retail_Price]]</f>
        <v>702601.2</v>
      </c>
      <c r="N596" s="6">
        <f>RawData[[#This Row],[Units_Sold_Online]]*RawData[[#This Row],[Retail_Price]]</f>
        <v>970258.79999999993</v>
      </c>
    </row>
    <row r="597" spans="1:14" x14ac:dyDescent="0.25">
      <c r="A597" t="s">
        <v>38</v>
      </c>
      <c r="B597" t="s">
        <v>11</v>
      </c>
      <c r="C597" t="s">
        <v>12</v>
      </c>
      <c r="D597" t="s">
        <v>13</v>
      </c>
      <c r="E597" t="s">
        <v>46</v>
      </c>
      <c r="F597" t="s">
        <v>23</v>
      </c>
      <c r="G597">
        <v>7918</v>
      </c>
      <c r="H597">
        <v>1029340</v>
      </c>
      <c r="I597">
        <v>64</v>
      </c>
      <c r="J597">
        <v>130</v>
      </c>
      <c r="K597" s="1">
        <f>((100-RawData[[#This Row],[Online_Sales_Percentage]])/100)*RawData[[#This Row],[Units_Sold]]</f>
        <v>2850.48</v>
      </c>
      <c r="L597" s="1">
        <f>(RawData[[#This Row],[Online_Sales_Percentage]]/100)*RawData[[#This Row],[Units_Sold]]</f>
        <v>5067.5200000000004</v>
      </c>
      <c r="M597" s="7">
        <f>RawData[[#This Row],[Units_Sold_Offline]]*RawData[[#This Row],[Retail_Price]]</f>
        <v>370562.4</v>
      </c>
      <c r="N597" s="6">
        <f>RawData[[#This Row],[Units_Sold_Online]]*RawData[[#This Row],[Retail_Price]]</f>
        <v>658777.60000000009</v>
      </c>
    </row>
    <row r="598" spans="1:14" x14ac:dyDescent="0.25">
      <c r="A598" t="s">
        <v>38</v>
      </c>
      <c r="B598" t="s">
        <v>11</v>
      </c>
      <c r="C598" t="s">
        <v>20</v>
      </c>
      <c r="D598" t="s">
        <v>21</v>
      </c>
      <c r="E598" t="s">
        <v>37</v>
      </c>
      <c r="F598" t="s">
        <v>23</v>
      </c>
      <c r="G598">
        <v>47144</v>
      </c>
      <c r="H598">
        <v>3300080</v>
      </c>
      <c r="I598">
        <v>79</v>
      </c>
      <c r="J598">
        <v>70</v>
      </c>
      <c r="K598" s="1">
        <f>((100-RawData[[#This Row],[Online_Sales_Percentage]])/100)*RawData[[#This Row],[Units_Sold]]</f>
        <v>9900.24</v>
      </c>
      <c r="L598" s="1">
        <f>(RawData[[#This Row],[Online_Sales_Percentage]]/100)*RawData[[#This Row],[Units_Sold]]</f>
        <v>37243.760000000002</v>
      </c>
      <c r="M598" s="7">
        <f>RawData[[#This Row],[Units_Sold_Offline]]*RawData[[#This Row],[Retail_Price]]</f>
        <v>693016.79999999993</v>
      </c>
      <c r="N598" s="6">
        <f>RawData[[#This Row],[Units_Sold_Online]]*RawData[[#This Row],[Retail_Price]]</f>
        <v>2607063.2000000002</v>
      </c>
    </row>
    <row r="599" spans="1:14" x14ac:dyDescent="0.25">
      <c r="A599" t="s">
        <v>24</v>
      </c>
      <c r="B599" t="s">
        <v>44</v>
      </c>
      <c r="C599" t="s">
        <v>26</v>
      </c>
      <c r="D599" t="s">
        <v>50</v>
      </c>
      <c r="E599" t="s">
        <v>63</v>
      </c>
      <c r="F599" t="s">
        <v>15</v>
      </c>
      <c r="G599">
        <v>24291</v>
      </c>
      <c r="H599">
        <v>6558570</v>
      </c>
      <c r="I599">
        <v>76</v>
      </c>
      <c r="J599">
        <v>270</v>
      </c>
      <c r="K599" s="1">
        <f>((100-RawData[[#This Row],[Online_Sales_Percentage]])/100)*RawData[[#This Row],[Units_Sold]]</f>
        <v>5829.84</v>
      </c>
      <c r="L599" s="1">
        <f>(RawData[[#This Row],[Online_Sales_Percentage]]/100)*RawData[[#This Row],[Units_Sold]]</f>
        <v>18461.16</v>
      </c>
      <c r="M599" s="7">
        <f>RawData[[#This Row],[Units_Sold_Offline]]*RawData[[#This Row],[Retail_Price]]</f>
        <v>1574056.8</v>
      </c>
      <c r="N599" s="6">
        <f>RawData[[#This Row],[Units_Sold_Online]]*RawData[[#This Row],[Retail_Price]]</f>
        <v>4984513.2</v>
      </c>
    </row>
    <row r="600" spans="1:14" x14ac:dyDescent="0.25">
      <c r="A600" t="s">
        <v>49</v>
      </c>
      <c r="B600" t="s">
        <v>33</v>
      </c>
      <c r="C600" t="s">
        <v>26</v>
      </c>
      <c r="D600" t="s">
        <v>53</v>
      </c>
      <c r="E600" t="s">
        <v>60</v>
      </c>
      <c r="F600" t="s">
        <v>29</v>
      </c>
      <c r="G600">
        <v>32367</v>
      </c>
      <c r="H600">
        <v>9386430</v>
      </c>
      <c r="I600">
        <v>71</v>
      </c>
      <c r="J600">
        <v>290</v>
      </c>
      <c r="K600" s="1">
        <f>((100-RawData[[#This Row],[Online_Sales_Percentage]])/100)*RawData[[#This Row],[Units_Sold]]</f>
        <v>9386.4299999999985</v>
      </c>
      <c r="L600" s="1">
        <f>(RawData[[#This Row],[Online_Sales_Percentage]]/100)*RawData[[#This Row],[Units_Sold]]</f>
        <v>22980.57</v>
      </c>
      <c r="M600" s="7">
        <f>RawData[[#This Row],[Units_Sold_Offline]]*RawData[[#This Row],[Retail_Price]]</f>
        <v>2722064.6999999997</v>
      </c>
      <c r="N600" s="6">
        <f>RawData[[#This Row],[Units_Sold_Online]]*RawData[[#This Row],[Retail_Price]]</f>
        <v>6664365.2999999998</v>
      </c>
    </row>
    <row r="601" spans="1:14" x14ac:dyDescent="0.25">
      <c r="A601" t="s">
        <v>24</v>
      </c>
      <c r="B601" t="s">
        <v>25</v>
      </c>
      <c r="C601" t="s">
        <v>20</v>
      </c>
      <c r="D601" t="s">
        <v>47</v>
      </c>
      <c r="E601" t="s">
        <v>55</v>
      </c>
      <c r="F601" t="s">
        <v>23</v>
      </c>
      <c r="G601">
        <v>18093</v>
      </c>
      <c r="H601">
        <v>4342320</v>
      </c>
      <c r="I601">
        <v>60</v>
      </c>
      <c r="J601">
        <v>240</v>
      </c>
      <c r="K601" s="1">
        <f>((100-RawData[[#This Row],[Online_Sales_Percentage]])/100)*RawData[[#This Row],[Units_Sold]]</f>
        <v>7237.2000000000007</v>
      </c>
      <c r="L601" s="1">
        <f>(RawData[[#This Row],[Online_Sales_Percentage]]/100)*RawData[[#This Row],[Units_Sold]]</f>
        <v>10855.8</v>
      </c>
      <c r="M601" s="7">
        <f>RawData[[#This Row],[Units_Sold_Offline]]*RawData[[#This Row],[Retail_Price]]</f>
        <v>1736928.0000000002</v>
      </c>
      <c r="N601" s="6">
        <f>RawData[[#This Row],[Units_Sold_Online]]*RawData[[#This Row],[Retail_Price]]</f>
        <v>2605392</v>
      </c>
    </row>
    <row r="602" spans="1:14" x14ac:dyDescent="0.25">
      <c r="A602" t="s">
        <v>19</v>
      </c>
      <c r="B602" t="s">
        <v>44</v>
      </c>
      <c r="C602" t="s">
        <v>20</v>
      </c>
      <c r="D602" t="s">
        <v>34</v>
      </c>
      <c r="E602" t="s">
        <v>58</v>
      </c>
      <c r="F602" t="s">
        <v>15</v>
      </c>
      <c r="G602">
        <v>12917</v>
      </c>
      <c r="H602">
        <v>1937550</v>
      </c>
      <c r="I602">
        <v>75</v>
      </c>
      <c r="J602">
        <v>150</v>
      </c>
      <c r="K602" s="1">
        <f>((100-RawData[[#This Row],[Online_Sales_Percentage]])/100)*RawData[[#This Row],[Units_Sold]]</f>
        <v>3229.25</v>
      </c>
      <c r="L602" s="1">
        <f>(RawData[[#This Row],[Online_Sales_Percentage]]/100)*RawData[[#This Row],[Units_Sold]]</f>
        <v>9687.75</v>
      </c>
      <c r="M602" s="7">
        <f>RawData[[#This Row],[Units_Sold_Offline]]*RawData[[#This Row],[Retail_Price]]</f>
        <v>484387.5</v>
      </c>
      <c r="N602" s="6">
        <f>RawData[[#This Row],[Units_Sold_Online]]*RawData[[#This Row],[Retail_Price]]</f>
        <v>1453162.5</v>
      </c>
    </row>
    <row r="603" spans="1:14" x14ac:dyDescent="0.25">
      <c r="A603" t="s">
        <v>10</v>
      </c>
      <c r="B603" t="s">
        <v>59</v>
      </c>
      <c r="C603" t="s">
        <v>12</v>
      </c>
      <c r="D603" t="s">
        <v>31</v>
      </c>
      <c r="E603" t="s">
        <v>45</v>
      </c>
      <c r="F603" t="s">
        <v>29</v>
      </c>
      <c r="G603">
        <v>36635</v>
      </c>
      <c r="H603">
        <v>3663500</v>
      </c>
      <c r="I603">
        <v>71</v>
      </c>
      <c r="J603">
        <v>100</v>
      </c>
      <c r="K603" s="1">
        <f>((100-RawData[[#This Row],[Online_Sales_Percentage]])/100)*RawData[[#This Row],[Units_Sold]]</f>
        <v>10624.15</v>
      </c>
      <c r="L603" s="1">
        <f>(RawData[[#This Row],[Online_Sales_Percentage]]/100)*RawData[[#This Row],[Units_Sold]]</f>
        <v>26010.85</v>
      </c>
      <c r="M603" s="7">
        <f>RawData[[#This Row],[Units_Sold_Offline]]*RawData[[#This Row],[Retail_Price]]</f>
        <v>1062415</v>
      </c>
      <c r="N603" s="6">
        <f>RawData[[#This Row],[Units_Sold_Online]]*RawData[[#This Row],[Retail_Price]]</f>
        <v>2601085</v>
      </c>
    </row>
    <row r="604" spans="1:14" x14ac:dyDescent="0.25">
      <c r="A604" t="s">
        <v>19</v>
      </c>
      <c r="B604" t="s">
        <v>25</v>
      </c>
      <c r="C604" t="s">
        <v>20</v>
      </c>
      <c r="D604" t="s">
        <v>21</v>
      </c>
      <c r="E604" t="s">
        <v>22</v>
      </c>
      <c r="F604" t="s">
        <v>15</v>
      </c>
      <c r="G604">
        <v>49105</v>
      </c>
      <c r="H604">
        <v>7365750</v>
      </c>
      <c r="I604">
        <v>84</v>
      </c>
      <c r="J604">
        <v>150</v>
      </c>
      <c r="K604" s="1">
        <f>((100-RawData[[#This Row],[Online_Sales_Percentage]])/100)*RawData[[#This Row],[Units_Sold]]</f>
        <v>7856.8</v>
      </c>
      <c r="L604" s="1">
        <f>(RawData[[#This Row],[Online_Sales_Percentage]]/100)*RawData[[#This Row],[Units_Sold]]</f>
        <v>41248.199999999997</v>
      </c>
      <c r="M604" s="7">
        <f>RawData[[#This Row],[Units_Sold_Offline]]*RawData[[#This Row],[Retail_Price]]</f>
        <v>1178520</v>
      </c>
      <c r="N604" s="6">
        <f>RawData[[#This Row],[Units_Sold_Online]]*RawData[[#This Row],[Retail_Price]]</f>
        <v>6187230</v>
      </c>
    </row>
    <row r="605" spans="1:14" x14ac:dyDescent="0.25">
      <c r="A605" t="s">
        <v>16</v>
      </c>
      <c r="B605" t="s">
        <v>11</v>
      </c>
      <c r="C605" t="s">
        <v>12</v>
      </c>
      <c r="D605" t="s">
        <v>13</v>
      </c>
      <c r="E605" t="s">
        <v>14</v>
      </c>
      <c r="F605" t="s">
        <v>23</v>
      </c>
      <c r="G605">
        <v>36483</v>
      </c>
      <c r="H605">
        <v>8391090</v>
      </c>
      <c r="I605">
        <v>70</v>
      </c>
      <c r="J605">
        <v>230</v>
      </c>
      <c r="K605" s="1">
        <f>((100-RawData[[#This Row],[Online_Sales_Percentage]])/100)*RawData[[#This Row],[Units_Sold]]</f>
        <v>10944.9</v>
      </c>
      <c r="L605" s="1">
        <f>(RawData[[#This Row],[Online_Sales_Percentage]]/100)*RawData[[#This Row],[Units_Sold]]</f>
        <v>25538.1</v>
      </c>
      <c r="M605" s="7">
        <f>RawData[[#This Row],[Units_Sold_Offline]]*RawData[[#This Row],[Retail_Price]]</f>
        <v>2517327</v>
      </c>
      <c r="N605" s="6">
        <f>RawData[[#This Row],[Units_Sold_Online]]*RawData[[#This Row],[Retail_Price]]</f>
        <v>5873763</v>
      </c>
    </row>
    <row r="606" spans="1:14" x14ac:dyDescent="0.25">
      <c r="A606" t="s">
        <v>30</v>
      </c>
      <c r="B606" t="s">
        <v>44</v>
      </c>
      <c r="C606" t="s">
        <v>12</v>
      </c>
      <c r="D606" t="s">
        <v>31</v>
      </c>
      <c r="E606" t="s">
        <v>32</v>
      </c>
      <c r="F606" t="s">
        <v>15</v>
      </c>
      <c r="G606">
        <v>39080</v>
      </c>
      <c r="H606">
        <v>2344800</v>
      </c>
      <c r="I606">
        <v>66</v>
      </c>
      <c r="J606">
        <v>60</v>
      </c>
      <c r="K606" s="1">
        <f>((100-RawData[[#This Row],[Online_Sales_Percentage]])/100)*RawData[[#This Row],[Units_Sold]]</f>
        <v>13287.2</v>
      </c>
      <c r="L606" s="1">
        <f>(RawData[[#This Row],[Online_Sales_Percentage]]/100)*RawData[[#This Row],[Units_Sold]]</f>
        <v>25792.800000000003</v>
      </c>
      <c r="M606" s="7">
        <f>RawData[[#This Row],[Units_Sold_Offline]]*RawData[[#This Row],[Retail_Price]]</f>
        <v>797232</v>
      </c>
      <c r="N606" s="6">
        <f>RawData[[#This Row],[Units_Sold_Online]]*RawData[[#This Row],[Retail_Price]]</f>
        <v>1547568.0000000002</v>
      </c>
    </row>
    <row r="607" spans="1:14" x14ac:dyDescent="0.25">
      <c r="A607" t="s">
        <v>30</v>
      </c>
      <c r="B607" t="s">
        <v>40</v>
      </c>
      <c r="C607" t="s">
        <v>20</v>
      </c>
      <c r="D607" t="s">
        <v>34</v>
      </c>
      <c r="E607" t="s">
        <v>58</v>
      </c>
      <c r="F607" t="s">
        <v>23</v>
      </c>
      <c r="G607">
        <v>17357</v>
      </c>
      <c r="H607">
        <v>1041420</v>
      </c>
      <c r="I607">
        <v>76</v>
      </c>
      <c r="J607">
        <v>60</v>
      </c>
      <c r="K607" s="1">
        <f>((100-RawData[[#This Row],[Online_Sales_Percentage]])/100)*RawData[[#This Row],[Units_Sold]]</f>
        <v>4165.68</v>
      </c>
      <c r="L607" s="1">
        <f>(RawData[[#This Row],[Online_Sales_Percentage]]/100)*RawData[[#This Row],[Units_Sold]]</f>
        <v>13191.32</v>
      </c>
      <c r="M607" s="7">
        <f>RawData[[#This Row],[Units_Sold_Offline]]*RawData[[#This Row],[Retail_Price]]</f>
        <v>249940.80000000002</v>
      </c>
      <c r="N607" s="6">
        <f>RawData[[#This Row],[Units_Sold_Online]]*RawData[[#This Row],[Retail_Price]]</f>
        <v>791479.2</v>
      </c>
    </row>
    <row r="608" spans="1:14" x14ac:dyDescent="0.25">
      <c r="A608" t="s">
        <v>41</v>
      </c>
      <c r="B608" t="s">
        <v>11</v>
      </c>
      <c r="C608" t="s">
        <v>26</v>
      </c>
      <c r="D608" t="s">
        <v>61</v>
      </c>
      <c r="E608" t="s">
        <v>62</v>
      </c>
      <c r="F608" t="s">
        <v>15</v>
      </c>
      <c r="G608">
        <v>9310</v>
      </c>
      <c r="H608">
        <v>2234400</v>
      </c>
      <c r="I608">
        <v>77</v>
      </c>
      <c r="J608">
        <v>240</v>
      </c>
      <c r="K608" s="1">
        <f>((100-RawData[[#This Row],[Online_Sales_Percentage]])/100)*RawData[[#This Row],[Units_Sold]]</f>
        <v>2141.3000000000002</v>
      </c>
      <c r="L608" s="1">
        <f>(RawData[[#This Row],[Online_Sales_Percentage]]/100)*RawData[[#This Row],[Units_Sold]]</f>
        <v>7168.7</v>
      </c>
      <c r="M608" s="7">
        <f>RawData[[#This Row],[Units_Sold_Offline]]*RawData[[#This Row],[Retail_Price]]</f>
        <v>513912.00000000006</v>
      </c>
      <c r="N608" s="6">
        <f>RawData[[#This Row],[Units_Sold_Online]]*RawData[[#This Row],[Retail_Price]]</f>
        <v>1720488</v>
      </c>
    </row>
    <row r="609" spans="1:14" x14ac:dyDescent="0.25">
      <c r="A609" t="s">
        <v>39</v>
      </c>
      <c r="B609" t="s">
        <v>40</v>
      </c>
      <c r="C609" t="s">
        <v>26</v>
      </c>
      <c r="D609" t="s">
        <v>53</v>
      </c>
      <c r="E609" t="s">
        <v>54</v>
      </c>
      <c r="F609" t="s">
        <v>15</v>
      </c>
      <c r="G609">
        <v>26264</v>
      </c>
      <c r="H609">
        <v>6566000</v>
      </c>
      <c r="I609">
        <v>82</v>
      </c>
      <c r="J609">
        <v>250</v>
      </c>
      <c r="K609" s="1">
        <f>((100-RawData[[#This Row],[Online_Sales_Percentage]])/100)*RawData[[#This Row],[Units_Sold]]</f>
        <v>4727.5199999999995</v>
      </c>
      <c r="L609" s="1">
        <f>(RawData[[#This Row],[Online_Sales_Percentage]]/100)*RawData[[#This Row],[Units_Sold]]</f>
        <v>21536.48</v>
      </c>
      <c r="M609" s="7">
        <f>RawData[[#This Row],[Units_Sold_Offline]]*RawData[[#This Row],[Retail_Price]]</f>
        <v>1181879.9999999998</v>
      </c>
      <c r="N609" s="6">
        <f>RawData[[#This Row],[Units_Sold_Online]]*RawData[[#This Row],[Retail_Price]]</f>
        <v>5384120</v>
      </c>
    </row>
    <row r="610" spans="1:14" x14ac:dyDescent="0.25">
      <c r="A610" t="s">
        <v>41</v>
      </c>
      <c r="B610" t="s">
        <v>44</v>
      </c>
      <c r="C610" t="s">
        <v>26</v>
      </c>
      <c r="D610" t="s">
        <v>27</v>
      </c>
      <c r="E610" t="s">
        <v>28</v>
      </c>
      <c r="F610" t="s">
        <v>15</v>
      </c>
      <c r="G610">
        <v>16306</v>
      </c>
      <c r="H610">
        <v>4239560</v>
      </c>
      <c r="I610">
        <v>65</v>
      </c>
      <c r="J610">
        <v>260</v>
      </c>
      <c r="K610" s="1">
        <f>((100-RawData[[#This Row],[Online_Sales_Percentage]])/100)*RawData[[#This Row],[Units_Sold]]</f>
        <v>5707.0999999999995</v>
      </c>
      <c r="L610" s="1">
        <f>(RawData[[#This Row],[Online_Sales_Percentage]]/100)*RawData[[#This Row],[Units_Sold]]</f>
        <v>10598.9</v>
      </c>
      <c r="M610" s="7">
        <f>RawData[[#This Row],[Units_Sold_Offline]]*RawData[[#This Row],[Retail_Price]]</f>
        <v>1483845.9999999998</v>
      </c>
      <c r="N610" s="6">
        <f>RawData[[#This Row],[Units_Sold_Online]]*RawData[[#This Row],[Retail_Price]]</f>
        <v>2755714</v>
      </c>
    </row>
    <row r="611" spans="1:14" x14ac:dyDescent="0.25">
      <c r="A611" t="s">
        <v>39</v>
      </c>
      <c r="B611" t="s">
        <v>33</v>
      </c>
      <c r="C611" t="s">
        <v>12</v>
      </c>
      <c r="D611" t="s">
        <v>13</v>
      </c>
      <c r="E611" t="s">
        <v>46</v>
      </c>
      <c r="F611" t="s">
        <v>15</v>
      </c>
      <c r="G611">
        <v>34648</v>
      </c>
      <c r="H611">
        <v>8662000</v>
      </c>
      <c r="I611">
        <v>86</v>
      </c>
      <c r="J611">
        <v>250</v>
      </c>
      <c r="K611" s="1">
        <f>((100-RawData[[#This Row],[Online_Sales_Percentage]])/100)*RawData[[#This Row],[Units_Sold]]</f>
        <v>4850.72</v>
      </c>
      <c r="L611" s="1">
        <f>(RawData[[#This Row],[Online_Sales_Percentage]]/100)*RawData[[#This Row],[Units_Sold]]</f>
        <v>29797.279999999999</v>
      </c>
      <c r="M611" s="7">
        <f>RawData[[#This Row],[Units_Sold_Offline]]*RawData[[#This Row],[Retail_Price]]</f>
        <v>1212680</v>
      </c>
      <c r="N611" s="6">
        <f>RawData[[#This Row],[Units_Sold_Online]]*RawData[[#This Row],[Retail_Price]]</f>
        <v>7449320</v>
      </c>
    </row>
    <row r="612" spans="1:14" x14ac:dyDescent="0.25">
      <c r="A612" t="s">
        <v>36</v>
      </c>
      <c r="B612" t="s">
        <v>25</v>
      </c>
      <c r="C612" t="s">
        <v>20</v>
      </c>
      <c r="D612" t="s">
        <v>47</v>
      </c>
      <c r="E612" t="s">
        <v>48</v>
      </c>
      <c r="F612" t="s">
        <v>15</v>
      </c>
      <c r="G612">
        <v>22720</v>
      </c>
      <c r="H612">
        <v>6134400</v>
      </c>
      <c r="I612">
        <v>62</v>
      </c>
      <c r="J612">
        <v>270</v>
      </c>
      <c r="K612" s="1">
        <f>((100-RawData[[#This Row],[Online_Sales_Percentage]])/100)*RawData[[#This Row],[Units_Sold]]</f>
        <v>8633.6</v>
      </c>
      <c r="L612" s="1">
        <f>(RawData[[#This Row],[Online_Sales_Percentage]]/100)*RawData[[#This Row],[Units_Sold]]</f>
        <v>14086.4</v>
      </c>
      <c r="M612" s="7">
        <f>RawData[[#This Row],[Units_Sold_Offline]]*RawData[[#This Row],[Retail_Price]]</f>
        <v>2331072</v>
      </c>
      <c r="N612" s="6">
        <f>RawData[[#This Row],[Units_Sold_Online]]*RawData[[#This Row],[Retail_Price]]</f>
        <v>3803328</v>
      </c>
    </row>
    <row r="613" spans="1:14" x14ac:dyDescent="0.25">
      <c r="A613" t="s">
        <v>30</v>
      </c>
      <c r="B613" t="s">
        <v>43</v>
      </c>
      <c r="C613" t="s">
        <v>20</v>
      </c>
      <c r="D613" t="s">
        <v>47</v>
      </c>
      <c r="E613" t="s">
        <v>55</v>
      </c>
      <c r="F613" t="s">
        <v>23</v>
      </c>
      <c r="G613">
        <v>22115</v>
      </c>
      <c r="H613">
        <v>5749900</v>
      </c>
      <c r="I613">
        <v>81</v>
      </c>
      <c r="J613">
        <v>260</v>
      </c>
      <c r="K613" s="1">
        <f>((100-RawData[[#This Row],[Online_Sales_Percentage]])/100)*RawData[[#This Row],[Units_Sold]]</f>
        <v>4201.8500000000004</v>
      </c>
      <c r="L613" s="1">
        <f>(RawData[[#This Row],[Online_Sales_Percentage]]/100)*RawData[[#This Row],[Units_Sold]]</f>
        <v>17913.150000000001</v>
      </c>
      <c r="M613" s="7">
        <f>RawData[[#This Row],[Units_Sold_Offline]]*RawData[[#This Row],[Retail_Price]]</f>
        <v>1092481</v>
      </c>
      <c r="N613" s="6">
        <f>RawData[[#This Row],[Units_Sold_Online]]*RawData[[#This Row],[Retail_Price]]</f>
        <v>4657419</v>
      </c>
    </row>
    <row r="614" spans="1:14" x14ac:dyDescent="0.25">
      <c r="A614" t="s">
        <v>41</v>
      </c>
      <c r="B614" t="s">
        <v>33</v>
      </c>
      <c r="C614" t="s">
        <v>26</v>
      </c>
      <c r="D614" t="s">
        <v>53</v>
      </c>
      <c r="E614" t="s">
        <v>60</v>
      </c>
      <c r="F614" t="s">
        <v>15</v>
      </c>
      <c r="G614">
        <v>17475</v>
      </c>
      <c r="H614">
        <v>5242500</v>
      </c>
      <c r="I614">
        <v>66</v>
      </c>
      <c r="J614">
        <v>300</v>
      </c>
      <c r="K614" s="1">
        <f>((100-RawData[[#This Row],[Online_Sales_Percentage]])/100)*RawData[[#This Row],[Units_Sold]]</f>
        <v>5941.5</v>
      </c>
      <c r="L614" s="1">
        <f>(RawData[[#This Row],[Online_Sales_Percentage]]/100)*RawData[[#This Row],[Units_Sold]]</f>
        <v>11533.5</v>
      </c>
      <c r="M614" s="7">
        <f>RawData[[#This Row],[Units_Sold_Offline]]*RawData[[#This Row],[Retail_Price]]</f>
        <v>1782450</v>
      </c>
      <c r="N614" s="6">
        <f>RawData[[#This Row],[Units_Sold_Online]]*RawData[[#This Row],[Retail_Price]]</f>
        <v>3460050</v>
      </c>
    </row>
    <row r="615" spans="1:14" x14ac:dyDescent="0.25">
      <c r="A615" t="s">
        <v>10</v>
      </c>
      <c r="B615" t="s">
        <v>11</v>
      </c>
      <c r="C615" t="s">
        <v>12</v>
      </c>
      <c r="D615" t="s">
        <v>17</v>
      </c>
      <c r="E615" t="s">
        <v>18</v>
      </c>
      <c r="F615" t="s">
        <v>15</v>
      </c>
      <c r="G615">
        <v>19905</v>
      </c>
      <c r="H615">
        <v>1592400</v>
      </c>
      <c r="I615">
        <v>72</v>
      </c>
      <c r="J615">
        <v>80</v>
      </c>
      <c r="K615" s="1">
        <f>((100-RawData[[#This Row],[Online_Sales_Percentage]])/100)*RawData[[#This Row],[Units_Sold]]</f>
        <v>5573.4000000000005</v>
      </c>
      <c r="L615" s="1">
        <f>(RawData[[#This Row],[Online_Sales_Percentage]]/100)*RawData[[#This Row],[Units_Sold]]</f>
        <v>14331.6</v>
      </c>
      <c r="M615" s="7">
        <f>RawData[[#This Row],[Units_Sold_Offline]]*RawData[[#This Row],[Retail_Price]]</f>
        <v>445872.00000000006</v>
      </c>
      <c r="N615" s="6">
        <f>RawData[[#This Row],[Units_Sold_Online]]*RawData[[#This Row],[Retail_Price]]</f>
        <v>1146528</v>
      </c>
    </row>
    <row r="616" spans="1:14" x14ac:dyDescent="0.25">
      <c r="A616" t="s">
        <v>38</v>
      </c>
      <c r="B616" t="s">
        <v>43</v>
      </c>
      <c r="C616" t="s">
        <v>12</v>
      </c>
      <c r="D616" t="s">
        <v>13</v>
      </c>
      <c r="E616" t="s">
        <v>46</v>
      </c>
      <c r="F616" t="s">
        <v>29</v>
      </c>
      <c r="G616">
        <v>25935</v>
      </c>
      <c r="H616">
        <v>3112200</v>
      </c>
      <c r="I616">
        <v>62</v>
      </c>
      <c r="J616">
        <v>120</v>
      </c>
      <c r="K616" s="1">
        <f>((100-RawData[[#This Row],[Online_Sales_Percentage]])/100)*RawData[[#This Row],[Units_Sold]]</f>
        <v>9855.2999999999993</v>
      </c>
      <c r="L616" s="1">
        <f>(RawData[[#This Row],[Online_Sales_Percentage]]/100)*RawData[[#This Row],[Units_Sold]]</f>
        <v>16079.7</v>
      </c>
      <c r="M616" s="7">
        <f>RawData[[#This Row],[Units_Sold_Offline]]*RawData[[#This Row],[Retail_Price]]</f>
        <v>1182636</v>
      </c>
      <c r="N616" s="6">
        <f>RawData[[#This Row],[Units_Sold_Online]]*RawData[[#This Row],[Retail_Price]]</f>
        <v>1929564</v>
      </c>
    </row>
    <row r="617" spans="1:14" x14ac:dyDescent="0.25">
      <c r="A617" t="s">
        <v>36</v>
      </c>
      <c r="B617" t="s">
        <v>11</v>
      </c>
      <c r="C617" t="s">
        <v>20</v>
      </c>
      <c r="D617" t="s">
        <v>47</v>
      </c>
      <c r="E617" t="s">
        <v>48</v>
      </c>
      <c r="F617" t="s">
        <v>29</v>
      </c>
      <c r="G617">
        <v>24791</v>
      </c>
      <c r="H617">
        <v>6693570</v>
      </c>
      <c r="I617">
        <v>64</v>
      </c>
      <c r="J617">
        <v>270</v>
      </c>
      <c r="K617" s="1">
        <f>((100-RawData[[#This Row],[Online_Sales_Percentage]])/100)*RawData[[#This Row],[Units_Sold]]</f>
        <v>8924.76</v>
      </c>
      <c r="L617" s="1">
        <f>(RawData[[#This Row],[Online_Sales_Percentage]]/100)*RawData[[#This Row],[Units_Sold]]</f>
        <v>15866.24</v>
      </c>
      <c r="M617" s="7">
        <f>RawData[[#This Row],[Units_Sold_Offline]]*RawData[[#This Row],[Retail_Price]]</f>
        <v>2409685.2000000002</v>
      </c>
      <c r="N617" s="6">
        <f>RawData[[#This Row],[Units_Sold_Online]]*RawData[[#This Row],[Retail_Price]]</f>
        <v>4283884.8</v>
      </c>
    </row>
    <row r="618" spans="1:14" x14ac:dyDescent="0.25">
      <c r="A618" t="s">
        <v>38</v>
      </c>
      <c r="B618" t="s">
        <v>33</v>
      </c>
      <c r="C618" t="s">
        <v>12</v>
      </c>
      <c r="D618" t="s">
        <v>17</v>
      </c>
      <c r="E618" t="s">
        <v>13</v>
      </c>
      <c r="F618" t="s">
        <v>29</v>
      </c>
      <c r="G618">
        <v>42503</v>
      </c>
      <c r="H618">
        <v>8075570</v>
      </c>
      <c r="I618">
        <v>55</v>
      </c>
      <c r="J618">
        <v>190</v>
      </c>
      <c r="K618" s="1">
        <f>((100-RawData[[#This Row],[Online_Sales_Percentage]])/100)*RawData[[#This Row],[Units_Sold]]</f>
        <v>19126.350000000002</v>
      </c>
      <c r="L618" s="1">
        <f>(RawData[[#This Row],[Online_Sales_Percentage]]/100)*RawData[[#This Row],[Units_Sold]]</f>
        <v>23376.65</v>
      </c>
      <c r="M618" s="7">
        <f>RawData[[#This Row],[Units_Sold_Offline]]*RawData[[#This Row],[Retail_Price]]</f>
        <v>3634006.5000000005</v>
      </c>
      <c r="N618" s="6">
        <f>RawData[[#This Row],[Units_Sold_Online]]*RawData[[#This Row],[Retail_Price]]</f>
        <v>4441563.5</v>
      </c>
    </row>
    <row r="619" spans="1:14" x14ac:dyDescent="0.25">
      <c r="A619" t="s">
        <v>30</v>
      </c>
      <c r="B619" t="s">
        <v>44</v>
      </c>
      <c r="C619" t="s">
        <v>20</v>
      </c>
      <c r="D619" t="s">
        <v>34</v>
      </c>
      <c r="E619" t="s">
        <v>58</v>
      </c>
      <c r="F619" t="s">
        <v>23</v>
      </c>
      <c r="G619">
        <v>22852</v>
      </c>
      <c r="H619">
        <v>6627080</v>
      </c>
      <c r="I619">
        <v>58</v>
      </c>
      <c r="J619">
        <v>290</v>
      </c>
      <c r="K619" s="1">
        <f>((100-RawData[[#This Row],[Online_Sales_Percentage]])/100)*RawData[[#This Row],[Units_Sold]]</f>
        <v>9597.84</v>
      </c>
      <c r="L619" s="1">
        <f>(RawData[[#This Row],[Online_Sales_Percentage]]/100)*RawData[[#This Row],[Units_Sold]]</f>
        <v>13254.16</v>
      </c>
      <c r="M619" s="7">
        <f>RawData[[#This Row],[Units_Sold_Offline]]*RawData[[#This Row],[Retail_Price]]</f>
        <v>2783373.6</v>
      </c>
      <c r="N619" s="6">
        <f>RawData[[#This Row],[Units_Sold_Online]]*RawData[[#This Row],[Retail_Price]]</f>
        <v>3843706.4</v>
      </c>
    </row>
    <row r="620" spans="1:14" x14ac:dyDescent="0.25">
      <c r="A620" t="s">
        <v>49</v>
      </c>
      <c r="B620" t="s">
        <v>40</v>
      </c>
      <c r="C620" t="s">
        <v>26</v>
      </c>
      <c r="D620" t="s">
        <v>27</v>
      </c>
      <c r="E620" t="s">
        <v>28</v>
      </c>
      <c r="F620" t="s">
        <v>29</v>
      </c>
      <c r="G620">
        <v>46131</v>
      </c>
      <c r="H620">
        <v>5074410</v>
      </c>
      <c r="I620">
        <v>84</v>
      </c>
      <c r="J620">
        <v>110</v>
      </c>
      <c r="K620" s="1">
        <f>((100-RawData[[#This Row],[Online_Sales_Percentage]])/100)*RawData[[#This Row],[Units_Sold]]</f>
        <v>7380.96</v>
      </c>
      <c r="L620" s="1">
        <f>(RawData[[#This Row],[Online_Sales_Percentage]]/100)*RawData[[#This Row],[Units_Sold]]</f>
        <v>38750.04</v>
      </c>
      <c r="M620" s="7">
        <f>RawData[[#This Row],[Units_Sold_Offline]]*RawData[[#This Row],[Retail_Price]]</f>
        <v>811905.6</v>
      </c>
      <c r="N620" s="6">
        <f>RawData[[#This Row],[Units_Sold_Online]]*RawData[[#This Row],[Retail_Price]]</f>
        <v>4262504.4000000004</v>
      </c>
    </row>
    <row r="621" spans="1:14" x14ac:dyDescent="0.25">
      <c r="A621" t="s">
        <v>39</v>
      </c>
      <c r="B621" t="s">
        <v>25</v>
      </c>
      <c r="C621" t="s">
        <v>20</v>
      </c>
      <c r="D621" t="s">
        <v>34</v>
      </c>
      <c r="E621" t="s">
        <v>58</v>
      </c>
      <c r="F621" t="s">
        <v>23</v>
      </c>
      <c r="G621">
        <v>8085</v>
      </c>
      <c r="H621">
        <v>404250</v>
      </c>
      <c r="I621">
        <v>85</v>
      </c>
      <c r="J621">
        <v>50</v>
      </c>
      <c r="K621" s="1">
        <f>((100-RawData[[#This Row],[Online_Sales_Percentage]])/100)*RawData[[#This Row],[Units_Sold]]</f>
        <v>1212.75</v>
      </c>
      <c r="L621" s="1">
        <f>(RawData[[#This Row],[Online_Sales_Percentage]]/100)*RawData[[#This Row],[Units_Sold]]</f>
        <v>6872.25</v>
      </c>
      <c r="M621" s="7">
        <f>RawData[[#This Row],[Units_Sold_Offline]]*RawData[[#This Row],[Retail_Price]]</f>
        <v>60637.5</v>
      </c>
      <c r="N621" s="6">
        <f>RawData[[#This Row],[Units_Sold_Online]]*RawData[[#This Row],[Retail_Price]]</f>
        <v>343612.5</v>
      </c>
    </row>
    <row r="622" spans="1:14" x14ac:dyDescent="0.25">
      <c r="A622" t="s">
        <v>41</v>
      </c>
      <c r="B622" t="s">
        <v>33</v>
      </c>
      <c r="C622" t="s">
        <v>26</v>
      </c>
      <c r="D622" t="s">
        <v>61</v>
      </c>
      <c r="E622" t="s">
        <v>62</v>
      </c>
      <c r="F622" t="s">
        <v>15</v>
      </c>
      <c r="G622">
        <v>31557</v>
      </c>
      <c r="H622">
        <v>3786840</v>
      </c>
      <c r="I622">
        <v>82</v>
      </c>
      <c r="J622">
        <v>120</v>
      </c>
      <c r="K622" s="1">
        <f>((100-RawData[[#This Row],[Online_Sales_Percentage]])/100)*RawData[[#This Row],[Units_Sold]]</f>
        <v>5680.26</v>
      </c>
      <c r="L622" s="1">
        <f>(RawData[[#This Row],[Online_Sales_Percentage]]/100)*RawData[[#This Row],[Units_Sold]]</f>
        <v>25876.739999999998</v>
      </c>
      <c r="M622" s="7">
        <f>RawData[[#This Row],[Units_Sold_Offline]]*RawData[[#This Row],[Retail_Price]]</f>
        <v>681631.20000000007</v>
      </c>
      <c r="N622" s="6">
        <f>RawData[[#This Row],[Units_Sold_Online]]*RawData[[#This Row],[Retail_Price]]</f>
        <v>3105208.8</v>
      </c>
    </row>
    <row r="623" spans="1:14" x14ac:dyDescent="0.25">
      <c r="A623" t="s">
        <v>49</v>
      </c>
      <c r="B623" t="s">
        <v>33</v>
      </c>
      <c r="C623" t="s">
        <v>26</v>
      </c>
      <c r="D623" t="s">
        <v>61</v>
      </c>
      <c r="E623" t="s">
        <v>66</v>
      </c>
      <c r="F623" t="s">
        <v>23</v>
      </c>
      <c r="G623">
        <v>39353</v>
      </c>
      <c r="H623">
        <v>9051190</v>
      </c>
      <c r="I623">
        <v>51</v>
      </c>
      <c r="J623">
        <v>230</v>
      </c>
      <c r="K623" s="1">
        <f>((100-RawData[[#This Row],[Online_Sales_Percentage]])/100)*RawData[[#This Row],[Units_Sold]]</f>
        <v>19282.97</v>
      </c>
      <c r="L623" s="1">
        <f>(RawData[[#This Row],[Online_Sales_Percentage]]/100)*RawData[[#This Row],[Units_Sold]]</f>
        <v>20070.03</v>
      </c>
      <c r="M623" s="7">
        <f>RawData[[#This Row],[Units_Sold_Offline]]*RawData[[#This Row],[Retail_Price]]</f>
        <v>4435083.1000000006</v>
      </c>
      <c r="N623" s="6">
        <f>RawData[[#This Row],[Units_Sold_Online]]*RawData[[#This Row],[Retail_Price]]</f>
        <v>4616106.8999999994</v>
      </c>
    </row>
    <row r="624" spans="1:14" x14ac:dyDescent="0.25">
      <c r="A624" t="s">
        <v>19</v>
      </c>
      <c r="B624" t="s">
        <v>43</v>
      </c>
      <c r="C624" t="s">
        <v>20</v>
      </c>
      <c r="D624" t="s">
        <v>21</v>
      </c>
      <c r="E624" t="s">
        <v>22</v>
      </c>
      <c r="F624" t="s">
        <v>23</v>
      </c>
      <c r="G624">
        <v>22174</v>
      </c>
      <c r="H624">
        <v>3104360</v>
      </c>
      <c r="I624">
        <v>60</v>
      </c>
      <c r="J624">
        <v>140</v>
      </c>
      <c r="K624" s="1">
        <f>((100-RawData[[#This Row],[Online_Sales_Percentage]])/100)*RawData[[#This Row],[Units_Sold]]</f>
        <v>8869.6</v>
      </c>
      <c r="L624" s="1">
        <f>(RawData[[#This Row],[Online_Sales_Percentage]]/100)*RawData[[#This Row],[Units_Sold]]</f>
        <v>13304.4</v>
      </c>
      <c r="M624" s="7">
        <f>RawData[[#This Row],[Units_Sold_Offline]]*RawData[[#This Row],[Retail_Price]]</f>
        <v>1241744</v>
      </c>
      <c r="N624" s="6">
        <f>RawData[[#This Row],[Units_Sold_Online]]*RawData[[#This Row],[Retail_Price]]</f>
        <v>1862616</v>
      </c>
    </row>
    <row r="625" spans="1:14" x14ac:dyDescent="0.25">
      <c r="A625" t="s">
        <v>41</v>
      </c>
      <c r="B625" t="s">
        <v>59</v>
      </c>
      <c r="C625" t="s">
        <v>12</v>
      </c>
      <c r="D625" t="s">
        <v>31</v>
      </c>
      <c r="E625" t="s">
        <v>32</v>
      </c>
      <c r="F625" t="s">
        <v>15</v>
      </c>
      <c r="G625">
        <v>31434</v>
      </c>
      <c r="H625">
        <v>5029440</v>
      </c>
      <c r="I625">
        <v>81</v>
      </c>
      <c r="J625">
        <v>160</v>
      </c>
      <c r="K625" s="1">
        <f>((100-RawData[[#This Row],[Online_Sales_Percentage]])/100)*RawData[[#This Row],[Units_Sold]]</f>
        <v>5972.46</v>
      </c>
      <c r="L625" s="1">
        <f>(RawData[[#This Row],[Online_Sales_Percentage]]/100)*RawData[[#This Row],[Units_Sold]]</f>
        <v>25461.54</v>
      </c>
      <c r="M625" s="7">
        <f>RawData[[#This Row],[Units_Sold_Offline]]*RawData[[#This Row],[Retail_Price]]</f>
        <v>955593.6</v>
      </c>
      <c r="N625" s="6">
        <f>RawData[[#This Row],[Units_Sold_Online]]*RawData[[#This Row],[Retail_Price]]</f>
        <v>4073846.4000000004</v>
      </c>
    </row>
    <row r="626" spans="1:14" x14ac:dyDescent="0.25">
      <c r="A626" t="s">
        <v>19</v>
      </c>
      <c r="B626" t="s">
        <v>44</v>
      </c>
      <c r="C626" t="s">
        <v>12</v>
      </c>
      <c r="D626" t="s">
        <v>13</v>
      </c>
      <c r="E626" t="s">
        <v>46</v>
      </c>
      <c r="F626" t="s">
        <v>29</v>
      </c>
      <c r="G626">
        <v>15693</v>
      </c>
      <c r="H626">
        <v>4237110</v>
      </c>
      <c r="I626">
        <v>61</v>
      </c>
      <c r="J626">
        <v>270</v>
      </c>
      <c r="K626" s="1">
        <f>((100-RawData[[#This Row],[Online_Sales_Percentage]])/100)*RawData[[#This Row],[Units_Sold]]</f>
        <v>6120.27</v>
      </c>
      <c r="L626" s="1">
        <f>(RawData[[#This Row],[Online_Sales_Percentage]]/100)*RawData[[#This Row],[Units_Sold]]</f>
        <v>9572.73</v>
      </c>
      <c r="M626" s="7">
        <f>RawData[[#This Row],[Units_Sold_Offline]]*RawData[[#This Row],[Retail_Price]]</f>
        <v>1652472.9000000001</v>
      </c>
      <c r="N626" s="6">
        <f>RawData[[#This Row],[Units_Sold_Online]]*RawData[[#This Row],[Retail_Price]]</f>
        <v>2584637.1</v>
      </c>
    </row>
    <row r="627" spans="1:14" x14ac:dyDescent="0.25">
      <c r="A627" t="s">
        <v>52</v>
      </c>
      <c r="B627" t="s">
        <v>44</v>
      </c>
      <c r="C627" t="s">
        <v>26</v>
      </c>
      <c r="D627" t="s">
        <v>53</v>
      </c>
      <c r="E627" t="s">
        <v>54</v>
      </c>
      <c r="F627" t="s">
        <v>15</v>
      </c>
      <c r="G627">
        <v>13144</v>
      </c>
      <c r="H627">
        <v>920080</v>
      </c>
      <c r="I627">
        <v>73</v>
      </c>
      <c r="J627">
        <v>70</v>
      </c>
      <c r="K627" s="1">
        <f>((100-RawData[[#This Row],[Online_Sales_Percentage]])/100)*RawData[[#This Row],[Units_Sold]]</f>
        <v>3548.88</v>
      </c>
      <c r="L627" s="1">
        <f>(RawData[[#This Row],[Online_Sales_Percentage]]/100)*RawData[[#This Row],[Units_Sold]]</f>
        <v>9595.119999999999</v>
      </c>
      <c r="M627" s="7">
        <f>RawData[[#This Row],[Units_Sold_Offline]]*RawData[[#This Row],[Retail_Price]]</f>
        <v>248421.6</v>
      </c>
      <c r="N627" s="6">
        <f>RawData[[#This Row],[Units_Sold_Online]]*RawData[[#This Row],[Retail_Price]]</f>
        <v>671658.39999999991</v>
      </c>
    </row>
    <row r="628" spans="1:14" x14ac:dyDescent="0.25">
      <c r="A628" t="s">
        <v>24</v>
      </c>
      <c r="B628" t="s">
        <v>44</v>
      </c>
      <c r="C628" t="s">
        <v>20</v>
      </c>
      <c r="D628" t="s">
        <v>34</v>
      </c>
      <c r="E628" t="s">
        <v>35</v>
      </c>
      <c r="F628" t="s">
        <v>29</v>
      </c>
      <c r="G628">
        <v>21823</v>
      </c>
      <c r="H628">
        <v>6546900</v>
      </c>
      <c r="I628">
        <v>55</v>
      </c>
      <c r="J628">
        <v>300</v>
      </c>
      <c r="K628" s="1">
        <f>((100-RawData[[#This Row],[Online_Sales_Percentage]])/100)*RawData[[#This Row],[Units_Sold]]</f>
        <v>9820.35</v>
      </c>
      <c r="L628" s="1">
        <f>(RawData[[#This Row],[Online_Sales_Percentage]]/100)*RawData[[#This Row],[Units_Sold]]</f>
        <v>12002.650000000001</v>
      </c>
      <c r="M628" s="7">
        <f>RawData[[#This Row],[Units_Sold_Offline]]*RawData[[#This Row],[Retail_Price]]</f>
        <v>2946105</v>
      </c>
      <c r="N628" s="6">
        <f>RawData[[#This Row],[Units_Sold_Online]]*RawData[[#This Row],[Retail_Price]]</f>
        <v>3600795.0000000005</v>
      </c>
    </row>
    <row r="629" spans="1:14" x14ac:dyDescent="0.25">
      <c r="A629" t="s">
        <v>39</v>
      </c>
      <c r="B629" t="s">
        <v>59</v>
      </c>
      <c r="C629" t="s">
        <v>20</v>
      </c>
      <c r="D629" t="s">
        <v>21</v>
      </c>
      <c r="E629" t="s">
        <v>22</v>
      </c>
      <c r="F629" t="s">
        <v>29</v>
      </c>
      <c r="G629">
        <v>42443</v>
      </c>
      <c r="H629">
        <v>2546580</v>
      </c>
      <c r="I629">
        <v>54</v>
      </c>
      <c r="J629">
        <v>60</v>
      </c>
      <c r="K629" s="1">
        <f>((100-RawData[[#This Row],[Online_Sales_Percentage]])/100)*RawData[[#This Row],[Units_Sold]]</f>
        <v>19523.780000000002</v>
      </c>
      <c r="L629" s="1">
        <f>(RawData[[#This Row],[Online_Sales_Percentage]]/100)*RawData[[#This Row],[Units_Sold]]</f>
        <v>22919.22</v>
      </c>
      <c r="M629" s="7">
        <f>RawData[[#This Row],[Units_Sold_Offline]]*RawData[[#This Row],[Retail_Price]]</f>
        <v>1171426.8</v>
      </c>
      <c r="N629" s="6">
        <f>RawData[[#This Row],[Units_Sold_Online]]*RawData[[#This Row],[Retail_Price]]</f>
        <v>1375153.2000000002</v>
      </c>
    </row>
    <row r="630" spans="1:14" x14ac:dyDescent="0.25">
      <c r="A630" t="s">
        <v>10</v>
      </c>
      <c r="B630" t="s">
        <v>11</v>
      </c>
      <c r="C630" t="s">
        <v>12</v>
      </c>
      <c r="D630" t="s">
        <v>17</v>
      </c>
      <c r="E630" t="s">
        <v>13</v>
      </c>
      <c r="F630" t="s">
        <v>23</v>
      </c>
      <c r="G630">
        <v>41655</v>
      </c>
      <c r="H630">
        <v>7914450</v>
      </c>
      <c r="I630">
        <v>89</v>
      </c>
      <c r="J630">
        <v>190</v>
      </c>
      <c r="K630" s="1">
        <f>((100-RawData[[#This Row],[Online_Sales_Percentage]])/100)*RawData[[#This Row],[Units_Sold]]</f>
        <v>4582.05</v>
      </c>
      <c r="L630" s="1">
        <f>(RawData[[#This Row],[Online_Sales_Percentage]]/100)*RawData[[#This Row],[Units_Sold]]</f>
        <v>37072.949999999997</v>
      </c>
      <c r="M630" s="7">
        <f>RawData[[#This Row],[Units_Sold_Offline]]*RawData[[#This Row],[Retail_Price]]</f>
        <v>870589.5</v>
      </c>
      <c r="N630" s="6">
        <f>RawData[[#This Row],[Units_Sold_Online]]*RawData[[#This Row],[Retail_Price]]</f>
        <v>7043860.4999999991</v>
      </c>
    </row>
    <row r="631" spans="1:14" x14ac:dyDescent="0.25">
      <c r="A631" t="s">
        <v>41</v>
      </c>
      <c r="B631" t="s">
        <v>43</v>
      </c>
      <c r="C631" t="s">
        <v>12</v>
      </c>
      <c r="D631" t="s">
        <v>13</v>
      </c>
      <c r="E631" t="s">
        <v>14</v>
      </c>
      <c r="F631" t="s">
        <v>15</v>
      </c>
      <c r="G631">
        <v>7510</v>
      </c>
      <c r="H631">
        <v>826100</v>
      </c>
      <c r="I631">
        <v>52</v>
      </c>
      <c r="J631">
        <v>110</v>
      </c>
      <c r="K631" s="1">
        <f>((100-RawData[[#This Row],[Online_Sales_Percentage]])/100)*RawData[[#This Row],[Units_Sold]]</f>
        <v>3604.7999999999997</v>
      </c>
      <c r="L631" s="1">
        <f>(RawData[[#This Row],[Online_Sales_Percentage]]/100)*RawData[[#This Row],[Units_Sold]]</f>
        <v>3905.2000000000003</v>
      </c>
      <c r="M631" s="7">
        <f>RawData[[#This Row],[Units_Sold_Offline]]*RawData[[#This Row],[Retail_Price]]</f>
        <v>396527.99999999994</v>
      </c>
      <c r="N631" s="6">
        <f>RawData[[#This Row],[Units_Sold_Online]]*RawData[[#This Row],[Retail_Price]]</f>
        <v>429572.00000000006</v>
      </c>
    </row>
    <row r="632" spans="1:14" x14ac:dyDescent="0.25">
      <c r="A632" t="s">
        <v>24</v>
      </c>
      <c r="B632" t="s">
        <v>25</v>
      </c>
      <c r="C632" t="s">
        <v>20</v>
      </c>
      <c r="D632" t="s">
        <v>34</v>
      </c>
      <c r="E632" t="s">
        <v>35</v>
      </c>
      <c r="F632" t="s">
        <v>15</v>
      </c>
      <c r="G632">
        <v>17534</v>
      </c>
      <c r="H632">
        <v>2630100</v>
      </c>
      <c r="I632">
        <v>68</v>
      </c>
      <c r="J632">
        <v>150</v>
      </c>
      <c r="K632" s="1">
        <f>((100-RawData[[#This Row],[Online_Sales_Percentage]])/100)*RawData[[#This Row],[Units_Sold]]</f>
        <v>5610.88</v>
      </c>
      <c r="L632" s="1">
        <f>(RawData[[#This Row],[Online_Sales_Percentage]]/100)*RawData[[#This Row],[Units_Sold]]</f>
        <v>11923.12</v>
      </c>
      <c r="M632" s="7">
        <f>RawData[[#This Row],[Units_Sold_Offline]]*RawData[[#This Row],[Retail_Price]]</f>
        <v>841632</v>
      </c>
      <c r="N632" s="6">
        <f>RawData[[#This Row],[Units_Sold_Online]]*RawData[[#This Row],[Retail_Price]]</f>
        <v>1788468.0000000002</v>
      </c>
    </row>
    <row r="633" spans="1:14" x14ac:dyDescent="0.25">
      <c r="A633" t="s">
        <v>38</v>
      </c>
      <c r="B633" t="s">
        <v>40</v>
      </c>
      <c r="C633" t="s">
        <v>26</v>
      </c>
      <c r="D633" t="s">
        <v>61</v>
      </c>
      <c r="E633" t="s">
        <v>62</v>
      </c>
      <c r="F633" t="s">
        <v>29</v>
      </c>
      <c r="G633">
        <v>21644</v>
      </c>
      <c r="H633">
        <v>5627440</v>
      </c>
      <c r="I633">
        <v>64</v>
      </c>
      <c r="J633">
        <v>260</v>
      </c>
      <c r="K633" s="1">
        <f>((100-RawData[[#This Row],[Online_Sales_Percentage]])/100)*RawData[[#This Row],[Units_Sold]]</f>
        <v>7791.84</v>
      </c>
      <c r="L633" s="1">
        <f>(RawData[[#This Row],[Online_Sales_Percentage]]/100)*RawData[[#This Row],[Units_Sold]]</f>
        <v>13852.16</v>
      </c>
      <c r="M633" s="7">
        <f>RawData[[#This Row],[Units_Sold_Offline]]*RawData[[#This Row],[Retail_Price]]</f>
        <v>2025878.4000000001</v>
      </c>
      <c r="N633" s="6">
        <f>RawData[[#This Row],[Units_Sold_Online]]*RawData[[#This Row],[Retail_Price]]</f>
        <v>3601561.6000000001</v>
      </c>
    </row>
    <row r="634" spans="1:14" x14ac:dyDescent="0.25">
      <c r="A634" t="s">
        <v>10</v>
      </c>
      <c r="B634" t="s">
        <v>40</v>
      </c>
      <c r="C634" t="s">
        <v>12</v>
      </c>
      <c r="D634" t="s">
        <v>17</v>
      </c>
      <c r="E634" t="s">
        <v>18</v>
      </c>
      <c r="F634" t="s">
        <v>29</v>
      </c>
      <c r="G634">
        <v>42755</v>
      </c>
      <c r="H634">
        <v>8123450</v>
      </c>
      <c r="I634">
        <v>56</v>
      </c>
      <c r="J634">
        <v>190</v>
      </c>
      <c r="K634" s="1">
        <f>((100-RawData[[#This Row],[Online_Sales_Percentage]])/100)*RawData[[#This Row],[Units_Sold]]</f>
        <v>18812.2</v>
      </c>
      <c r="L634" s="1">
        <f>(RawData[[#This Row],[Online_Sales_Percentage]]/100)*RawData[[#This Row],[Units_Sold]]</f>
        <v>23942.800000000003</v>
      </c>
      <c r="M634" s="7">
        <f>RawData[[#This Row],[Units_Sold_Offline]]*RawData[[#This Row],[Retail_Price]]</f>
        <v>3574318</v>
      </c>
      <c r="N634" s="6">
        <f>RawData[[#This Row],[Units_Sold_Online]]*RawData[[#This Row],[Retail_Price]]</f>
        <v>4549132.0000000009</v>
      </c>
    </row>
    <row r="635" spans="1:14" x14ac:dyDescent="0.25">
      <c r="A635" t="s">
        <v>36</v>
      </c>
      <c r="B635" t="s">
        <v>44</v>
      </c>
      <c r="C635" t="s">
        <v>26</v>
      </c>
      <c r="D635" t="s">
        <v>61</v>
      </c>
      <c r="E635" t="s">
        <v>62</v>
      </c>
      <c r="F635" t="s">
        <v>15</v>
      </c>
      <c r="G635">
        <v>7886</v>
      </c>
      <c r="H635">
        <v>1656060</v>
      </c>
      <c r="I635">
        <v>84</v>
      </c>
      <c r="J635">
        <v>210</v>
      </c>
      <c r="K635" s="1">
        <f>((100-RawData[[#This Row],[Online_Sales_Percentage]])/100)*RawData[[#This Row],[Units_Sold]]</f>
        <v>1261.76</v>
      </c>
      <c r="L635" s="1">
        <f>(RawData[[#This Row],[Online_Sales_Percentage]]/100)*RawData[[#This Row],[Units_Sold]]</f>
        <v>6624.24</v>
      </c>
      <c r="M635" s="7">
        <f>RawData[[#This Row],[Units_Sold_Offline]]*RawData[[#This Row],[Retail_Price]]</f>
        <v>264969.59999999998</v>
      </c>
      <c r="N635" s="6">
        <f>RawData[[#This Row],[Units_Sold_Online]]*RawData[[#This Row],[Retail_Price]]</f>
        <v>1391090.4</v>
      </c>
    </row>
    <row r="636" spans="1:14" x14ac:dyDescent="0.25">
      <c r="A636" t="s">
        <v>42</v>
      </c>
      <c r="B636" t="s">
        <v>11</v>
      </c>
      <c r="C636" t="s">
        <v>26</v>
      </c>
      <c r="D636" t="s">
        <v>27</v>
      </c>
      <c r="E636" t="s">
        <v>28</v>
      </c>
      <c r="F636" t="s">
        <v>29</v>
      </c>
      <c r="G636">
        <v>45908</v>
      </c>
      <c r="H636">
        <v>12854240</v>
      </c>
      <c r="I636">
        <v>83</v>
      </c>
      <c r="J636">
        <v>280</v>
      </c>
      <c r="K636" s="1">
        <f>((100-RawData[[#This Row],[Online_Sales_Percentage]])/100)*RawData[[#This Row],[Units_Sold]]</f>
        <v>7804.3600000000006</v>
      </c>
      <c r="L636" s="1">
        <f>(RawData[[#This Row],[Online_Sales_Percentage]]/100)*RawData[[#This Row],[Units_Sold]]</f>
        <v>38103.64</v>
      </c>
      <c r="M636" s="7">
        <f>RawData[[#This Row],[Units_Sold_Offline]]*RawData[[#This Row],[Retail_Price]]</f>
        <v>2185220.8000000003</v>
      </c>
      <c r="N636" s="6">
        <f>RawData[[#This Row],[Units_Sold_Online]]*RawData[[#This Row],[Retail_Price]]</f>
        <v>10669019.199999999</v>
      </c>
    </row>
    <row r="637" spans="1:14" x14ac:dyDescent="0.25">
      <c r="A637" t="s">
        <v>38</v>
      </c>
      <c r="B637" t="s">
        <v>33</v>
      </c>
      <c r="C637" t="s">
        <v>26</v>
      </c>
      <c r="D637" t="s">
        <v>56</v>
      </c>
      <c r="E637" t="s">
        <v>57</v>
      </c>
      <c r="F637" t="s">
        <v>23</v>
      </c>
      <c r="G637">
        <v>11441</v>
      </c>
      <c r="H637">
        <v>2059380</v>
      </c>
      <c r="I637">
        <v>50</v>
      </c>
      <c r="J637">
        <v>180</v>
      </c>
      <c r="K637" s="1">
        <f>((100-RawData[[#This Row],[Online_Sales_Percentage]])/100)*RawData[[#This Row],[Units_Sold]]</f>
        <v>5720.5</v>
      </c>
      <c r="L637" s="1">
        <f>(RawData[[#This Row],[Online_Sales_Percentage]]/100)*RawData[[#This Row],[Units_Sold]]</f>
        <v>5720.5</v>
      </c>
      <c r="M637" s="7">
        <f>RawData[[#This Row],[Units_Sold_Offline]]*RawData[[#This Row],[Retail_Price]]</f>
        <v>1029690</v>
      </c>
      <c r="N637" s="6">
        <f>RawData[[#This Row],[Units_Sold_Online]]*RawData[[#This Row],[Retail_Price]]</f>
        <v>1029690</v>
      </c>
    </row>
    <row r="638" spans="1:14" x14ac:dyDescent="0.25">
      <c r="A638" t="s">
        <v>36</v>
      </c>
      <c r="B638" t="s">
        <v>43</v>
      </c>
      <c r="C638" t="s">
        <v>12</v>
      </c>
      <c r="D638" t="s">
        <v>31</v>
      </c>
      <c r="E638" t="s">
        <v>32</v>
      </c>
      <c r="F638" t="s">
        <v>29</v>
      </c>
      <c r="G638">
        <v>8582</v>
      </c>
      <c r="H638">
        <v>1630580</v>
      </c>
      <c r="I638">
        <v>88</v>
      </c>
      <c r="J638">
        <v>190</v>
      </c>
      <c r="K638" s="1">
        <f>((100-RawData[[#This Row],[Online_Sales_Percentage]])/100)*RawData[[#This Row],[Units_Sold]]</f>
        <v>1029.8399999999999</v>
      </c>
      <c r="L638" s="1">
        <f>(RawData[[#This Row],[Online_Sales_Percentage]]/100)*RawData[[#This Row],[Units_Sold]]</f>
        <v>7552.16</v>
      </c>
      <c r="M638" s="7">
        <f>RawData[[#This Row],[Units_Sold_Offline]]*RawData[[#This Row],[Retail_Price]]</f>
        <v>195669.59999999998</v>
      </c>
      <c r="N638" s="6">
        <f>RawData[[#This Row],[Units_Sold_Online]]*RawData[[#This Row],[Retail_Price]]</f>
        <v>1434910.4</v>
      </c>
    </row>
    <row r="639" spans="1:14" x14ac:dyDescent="0.25">
      <c r="A639" t="s">
        <v>36</v>
      </c>
      <c r="B639" t="s">
        <v>59</v>
      </c>
      <c r="C639" t="s">
        <v>26</v>
      </c>
      <c r="D639" t="s">
        <v>50</v>
      </c>
      <c r="E639" t="s">
        <v>51</v>
      </c>
      <c r="F639" t="s">
        <v>29</v>
      </c>
      <c r="G639">
        <v>24571</v>
      </c>
      <c r="H639">
        <v>4668490</v>
      </c>
      <c r="I639">
        <v>76</v>
      </c>
      <c r="J639">
        <v>190</v>
      </c>
      <c r="K639" s="1">
        <f>((100-RawData[[#This Row],[Online_Sales_Percentage]])/100)*RawData[[#This Row],[Units_Sold]]</f>
        <v>5897.04</v>
      </c>
      <c r="L639" s="1">
        <f>(RawData[[#This Row],[Online_Sales_Percentage]]/100)*RawData[[#This Row],[Units_Sold]]</f>
        <v>18673.96</v>
      </c>
      <c r="M639" s="7">
        <f>RawData[[#This Row],[Units_Sold_Offline]]*RawData[[#This Row],[Retail_Price]]</f>
        <v>1120437.6000000001</v>
      </c>
      <c r="N639" s="6">
        <f>RawData[[#This Row],[Units_Sold_Online]]*RawData[[#This Row],[Retail_Price]]</f>
        <v>3548052.4</v>
      </c>
    </row>
    <row r="640" spans="1:14" x14ac:dyDescent="0.25">
      <c r="A640" t="s">
        <v>19</v>
      </c>
      <c r="B640" t="s">
        <v>33</v>
      </c>
      <c r="C640" t="s">
        <v>20</v>
      </c>
      <c r="D640" t="s">
        <v>34</v>
      </c>
      <c r="E640" t="s">
        <v>58</v>
      </c>
      <c r="F640" t="s">
        <v>23</v>
      </c>
      <c r="G640">
        <v>23265</v>
      </c>
      <c r="H640">
        <v>2791800</v>
      </c>
      <c r="I640">
        <v>68</v>
      </c>
      <c r="J640">
        <v>120</v>
      </c>
      <c r="K640" s="1">
        <f>((100-RawData[[#This Row],[Online_Sales_Percentage]])/100)*RawData[[#This Row],[Units_Sold]]</f>
        <v>7444.8</v>
      </c>
      <c r="L640" s="1">
        <f>(RawData[[#This Row],[Online_Sales_Percentage]]/100)*RawData[[#This Row],[Units_Sold]]</f>
        <v>15820.2</v>
      </c>
      <c r="M640" s="7">
        <f>RawData[[#This Row],[Units_Sold_Offline]]*RawData[[#This Row],[Retail_Price]]</f>
        <v>893376</v>
      </c>
      <c r="N640" s="6">
        <f>RawData[[#This Row],[Units_Sold_Online]]*RawData[[#This Row],[Retail_Price]]</f>
        <v>1898424</v>
      </c>
    </row>
    <row r="641" spans="1:14" x14ac:dyDescent="0.25">
      <c r="A641" t="s">
        <v>41</v>
      </c>
      <c r="B641" t="s">
        <v>25</v>
      </c>
      <c r="C641" t="s">
        <v>20</v>
      </c>
      <c r="D641" t="s">
        <v>34</v>
      </c>
      <c r="E641" t="s">
        <v>58</v>
      </c>
      <c r="F641" t="s">
        <v>15</v>
      </c>
      <c r="G641">
        <v>16048</v>
      </c>
      <c r="H641">
        <v>2567680</v>
      </c>
      <c r="I641">
        <v>55</v>
      </c>
      <c r="J641">
        <v>160</v>
      </c>
      <c r="K641" s="1">
        <f>((100-RawData[[#This Row],[Online_Sales_Percentage]])/100)*RawData[[#This Row],[Units_Sold]]</f>
        <v>7221.6</v>
      </c>
      <c r="L641" s="1">
        <f>(RawData[[#This Row],[Online_Sales_Percentage]]/100)*RawData[[#This Row],[Units_Sold]]</f>
        <v>8826.4000000000015</v>
      </c>
      <c r="M641" s="7">
        <f>RawData[[#This Row],[Units_Sold_Offline]]*RawData[[#This Row],[Retail_Price]]</f>
        <v>1155456</v>
      </c>
      <c r="N641" s="6">
        <f>RawData[[#This Row],[Units_Sold_Online]]*RawData[[#This Row],[Retail_Price]]</f>
        <v>1412224.0000000002</v>
      </c>
    </row>
    <row r="642" spans="1:14" x14ac:dyDescent="0.25">
      <c r="A642" t="s">
        <v>38</v>
      </c>
      <c r="B642" t="s">
        <v>33</v>
      </c>
      <c r="C642" t="s">
        <v>20</v>
      </c>
      <c r="D642" t="s">
        <v>47</v>
      </c>
      <c r="E642" t="s">
        <v>48</v>
      </c>
      <c r="F642" t="s">
        <v>15</v>
      </c>
      <c r="G642">
        <v>11929</v>
      </c>
      <c r="H642">
        <v>2027930</v>
      </c>
      <c r="I642">
        <v>55</v>
      </c>
      <c r="J642">
        <v>170</v>
      </c>
      <c r="K642" s="1">
        <f>((100-RawData[[#This Row],[Online_Sales_Percentage]])/100)*RawData[[#This Row],[Units_Sold]]</f>
        <v>5368.05</v>
      </c>
      <c r="L642" s="1">
        <f>(RawData[[#This Row],[Online_Sales_Percentage]]/100)*RawData[[#This Row],[Units_Sold]]</f>
        <v>6560.9500000000007</v>
      </c>
      <c r="M642" s="7">
        <f>RawData[[#This Row],[Units_Sold_Offline]]*RawData[[#This Row],[Retail_Price]]</f>
        <v>912568.5</v>
      </c>
      <c r="N642" s="6">
        <f>RawData[[#This Row],[Units_Sold_Online]]*RawData[[#This Row],[Retail_Price]]</f>
        <v>1115361.5000000002</v>
      </c>
    </row>
    <row r="643" spans="1:14" x14ac:dyDescent="0.25">
      <c r="A643" t="s">
        <v>41</v>
      </c>
      <c r="B643" t="s">
        <v>33</v>
      </c>
      <c r="C643" t="s">
        <v>12</v>
      </c>
      <c r="D643" t="s">
        <v>17</v>
      </c>
      <c r="E643" t="s">
        <v>13</v>
      </c>
      <c r="F643" t="s">
        <v>29</v>
      </c>
      <c r="G643">
        <v>18012</v>
      </c>
      <c r="H643">
        <v>2161440</v>
      </c>
      <c r="I643">
        <v>89</v>
      </c>
      <c r="J643">
        <v>120</v>
      </c>
      <c r="K643" s="1">
        <f>((100-RawData[[#This Row],[Online_Sales_Percentage]])/100)*RawData[[#This Row],[Units_Sold]]</f>
        <v>1981.32</v>
      </c>
      <c r="L643" s="1">
        <f>(RawData[[#This Row],[Online_Sales_Percentage]]/100)*RawData[[#This Row],[Units_Sold]]</f>
        <v>16030.68</v>
      </c>
      <c r="M643" s="7">
        <f>RawData[[#This Row],[Units_Sold_Offline]]*RawData[[#This Row],[Retail_Price]]</f>
        <v>237758.4</v>
      </c>
      <c r="N643" s="6">
        <f>RawData[[#This Row],[Units_Sold_Online]]*RawData[[#This Row],[Retail_Price]]</f>
        <v>1923681.6</v>
      </c>
    </row>
    <row r="644" spans="1:14" x14ac:dyDescent="0.25">
      <c r="A644" t="s">
        <v>42</v>
      </c>
      <c r="B644" t="s">
        <v>59</v>
      </c>
      <c r="C644" t="s">
        <v>26</v>
      </c>
      <c r="D644" t="s">
        <v>27</v>
      </c>
      <c r="E644" t="s">
        <v>28</v>
      </c>
      <c r="F644" t="s">
        <v>15</v>
      </c>
      <c r="G644">
        <v>17105</v>
      </c>
      <c r="H644">
        <v>3763100</v>
      </c>
      <c r="I644">
        <v>52</v>
      </c>
      <c r="J644">
        <v>220</v>
      </c>
      <c r="K644" s="1">
        <f>((100-RawData[[#This Row],[Online_Sales_Percentage]])/100)*RawData[[#This Row],[Units_Sold]]</f>
        <v>8210.4</v>
      </c>
      <c r="L644" s="1">
        <f>(RawData[[#This Row],[Online_Sales_Percentage]]/100)*RawData[[#This Row],[Units_Sold]]</f>
        <v>8894.6</v>
      </c>
      <c r="M644" s="7">
        <f>RawData[[#This Row],[Units_Sold_Offline]]*RawData[[#This Row],[Retail_Price]]</f>
        <v>1806288</v>
      </c>
      <c r="N644" s="6">
        <f>RawData[[#This Row],[Units_Sold_Online]]*RawData[[#This Row],[Retail_Price]]</f>
        <v>1956812</v>
      </c>
    </row>
    <row r="645" spans="1:14" x14ac:dyDescent="0.25">
      <c r="A645" t="s">
        <v>24</v>
      </c>
      <c r="B645" t="s">
        <v>33</v>
      </c>
      <c r="C645" t="s">
        <v>26</v>
      </c>
      <c r="D645" t="s">
        <v>27</v>
      </c>
      <c r="E645" t="s">
        <v>28</v>
      </c>
      <c r="F645" t="s">
        <v>23</v>
      </c>
      <c r="G645">
        <v>48239</v>
      </c>
      <c r="H645">
        <v>13989310</v>
      </c>
      <c r="I645">
        <v>55</v>
      </c>
      <c r="J645">
        <v>290</v>
      </c>
      <c r="K645" s="1">
        <f>((100-RawData[[#This Row],[Online_Sales_Percentage]])/100)*RawData[[#This Row],[Units_Sold]]</f>
        <v>21707.55</v>
      </c>
      <c r="L645" s="1">
        <f>(RawData[[#This Row],[Online_Sales_Percentage]]/100)*RawData[[#This Row],[Units_Sold]]</f>
        <v>26531.45</v>
      </c>
      <c r="M645" s="7">
        <f>RawData[[#This Row],[Units_Sold_Offline]]*RawData[[#This Row],[Retail_Price]]</f>
        <v>6295189.5</v>
      </c>
      <c r="N645" s="6">
        <f>RawData[[#This Row],[Units_Sold_Online]]*RawData[[#This Row],[Retail_Price]]</f>
        <v>7694120.5</v>
      </c>
    </row>
    <row r="646" spans="1:14" x14ac:dyDescent="0.25">
      <c r="A646" t="s">
        <v>42</v>
      </c>
      <c r="B646" t="s">
        <v>59</v>
      </c>
      <c r="C646" t="s">
        <v>12</v>
      </c>
      <c r="D646" t="s">
        <v>13</v>
      </c>
      <c r="E646" t="s">
        <v>14</v>
      </c>
      <c r="F646" t="s">
        <v>23</v>
      </c>
      <c r="G646">
        <v>35378</v>
      </c>
      <c r="H646">
        <v>3184020</v>
      </c>
      <c r="I646">
        <v>55</v>
      </c>
      <c r="J646">
        <v>90</v>
      </c>
      <c r="K646" s="1">
        <f>((100-RawData[[#This Row],[Online_Sales_Percentage]])/100)*RawData[[#This Row],[Units_Sold]]</f>
        <v>15920.1</v>
      </c>
      <c r="L646" s="1">
        <f>(RawData[[#This Row],[Online_Sales_Percentage]]/100)*RawData[[#This Row],[Units_Sold]]</f>
        <v>19457.900000000001</v>
      </c>
      <c r="M646" s="7">
        <f>RawData[[#This Row],[Units_Sold_Offline]]*RawData[[#This Row],[Retail_Price]]</f>
        <v>1432809</v>
      </c>
      <c r="N646" s="6">
        <f>RawData[[#This Row],[Units_Sold_Online]]*RawData[[#This Row],[Retail_Price]]</f>
        <v>1751211.0000000002</v>
      </c>
    </row>
    <row r="647" spans="1:14" x14ac:dyDescent="0.25">
      <c r="A647" t="s">
        <v>42</v>
      </c>
      <c r="B647" t="s">
        <v>11</v>
      </c>
      <c r="C647" t="s">
        <v>12</v>
      </c>
      <c r="D647" t="s">
        <v>13</v>
      </c>
      <c r="E647" t="s">
        <v>46</v>
      </c>
      <c r="F647" t="s">
        <v>15</v>
      </c>
      <c r="G647">
        <v>18421</v>
      </c>
      <c r="H647">
        <v>4421040</v>
      </c>
      <c r="I647">
        <v>63</v>
      </c>
      <c r="J647">
        <v>240</v>
      </c>
      <c r="K647" s="1">
        <f>((100-RawData[[#This Row],[Online_Sales_Percentage]])/100)*RawData[[#This Row],[Units_Sold]]</f>
        <v>6815.7699999999995</v>
      </c>
      <c r="L647" s="1">
        <f>(RawData[[#This Row],[Online_Sales_Percentage]]/100)*RawData[[#This Row],[Units_Sold]]</f>
        <v>11605.23</v>
      </c>
      <c r="M647" s="7">
        <f>RawData[[#This Row],[Units_Sold_Offline]]*RawData[[#This Row],[Retail_Price]]</f>
        <v>1635784.7999999998</v>
      </c>
      <c r="N647" s="6">
        <f>RawData[[#This Row],[Units_Sold_Online]]*RawData[[#This Row],[Retail_Price]]</f>
        <v>2785255.1999999997</v>
      </c>
    </row>
    <row r="648" spans="1:14" x14ac:dyDescent="0.25">
      <c r="A648" t="s">
        <v>24</v>
      </c>
      <c r="B648" t="s">
        <v>43</v>
      </c>
      <c r="C648" t="s">
        <v>12</v>
      </c>
      <c r="D648" t="s">
        <v>17</v>
      </c>
      <c r="E648" t="s">
        <v>13</v>
      </c>
      <c r="F648" t="s">
        <v>29</v>
      </c>
      <c r="G648">
        <v>38527</v>
      </c>
      <c r="H648">
        <v>2311620</v>
      </c>
      <c r="I648">
        <v>73</v>
      </c>
      <c r="J648">
        <v>60</v>
      </c>
      <c r="K648" s="1">
        <f>((100-RawData[[#This Row],[Online_Sales_Percentage]])/100)*RawData[[#This Row],[Units_Sold]]</f>
        <v>10402.290000000001</v>
      </c>
      <c r="L648" s="1">
        <f>(RawData[[#This Row],[Online_Sales_Percentage]]/100)*RawData[[#This Row],[Units_Sold]]</f>
        <v>28124.71</v>
      </c>
      <c r="M648" s="7">
        <f>RawData[[#This Row],[Units_Sold_Offline]]*RawData[[#This Row],[Retail_Price]]</f>
        <v>624137.4</v>
      </c>
      <c r="N648" s="6">
        <f>RawData[[#This Row],[Units_Sold_Online]]*RawData[[#This Row],[Retail_Price]]</f>
        <v>1687482.5999999999</v>
      </c>
    </row>
    <row r="649" spans="1:14" x14ac:dyDescent="0.25">
      <c r="A649" t="s">
        <v>41</v>
      </c>
      <c r="B649" t="s">
        <v>44</v>
      </c>
      <c r="C649" t="s">
        <v>12</v>
      </c>
      <c r="D649" t="s">
        <v>13</v>
      </c>
      <c r="E649" t="s">
        <v>14</v>
      </c>
      <c r="F649" t="s">
        <v>23</v>
      </c>
      <c r="G649">
        <v>33938</v>
      </c>
      <c r="H649">
        <v>3054420</v>
      </c>
      <c r="I649">
        <v>72</v>
      </c>
      <c r="J649">
        <v>90</v>
      </c>
      <c r="K649" s="1">
        <f>((100-RawData[[#This Row],[Online_Sales_Percentage]])/100)*RawData[[#This Row],[Units_Sold]]</f>
        <v>9502.6400000000012</v>
      </c>
      <c r="L649" s="1">
        <f>(RawData[[#This Row],[Online_Sales_Percentage]]/100)*RawData[[#This Row],[Units_Sold]]</f>
        <v>24435.360000000001</v>
      </c>
      <c r="M649" s="7">
        <f>RawData[[#This Row],[Units_Sold_Offline]]*RawData[[#This Row],[Retail_Price]]</f>
        <v>855237.60000000009</v>
      </c>
      <c r="N649" s="6">
        <f>RawData[[#This Row],[Units_Sold_Online]]*RawData[[#This Row],[Retail_Price]]</f>
        <v>2199182.4</v>
      </c>
    </row>
    <row r="650" spans="1:14" x14ac:dyDescent="0.25">
      <c r="A650" t="s">
        <v>41</v>
      </c>
      <c r="B650" t="s">
        <v>44</v>
      </c>
      <c r="C650" t="s">
        <v>12</v>
      </c>
      <c r="D650" t="s">
        <v>31</v>
      </c>
      <c r="E650" t="s">
        <v>45</v>
      </c>
      <c r="F650" t="s">
        <v>23</v>
      </c>
      <c r="G650">
        <v>36001</v>
      </c>
      <c r="H650">
        <v>4320120</v>
      </c>
      <c r="I650">
        <v>77</v>
      </c>
      <c r="J650">
        <v>120</v>
      </c>
      <c r="K650" s="1">
        <f>((100-RawData[[#This Row],[Online_Sales_Percentage]])/100)*RawData[[#This Row],[Units_Sold]]</f>
        <v>8280.23</v>
      </c>
      <c r="L650" s="1">
        <f>(RawData[[#This Row],[Online_Sales_Percentage]]/100)*RawData[[#This Row],[Units_Sold]]</f>
        <v>27720.77</v>
      </c>
      <c r="M650" s="7">
        <f>RawData[[#This Row],[Units_Sold_Offline]]*RawData[[#This Row],[Retail_Price]]</f>
        <v>993627.6</v>
      </c>
      <c r="N650" s="6">
        <f>RawData[[#This Row],[Units_Sold_Online]]*RawData[[#This Row],[Retail_Price]]</f>
        <v>3326492.4</v>
      </c>
    </row>
    <row r="651" spans="1:14" x14ac:dyDescent="0.25">
      <c r="A651" t="s">
        <v>41</v>
      </c>
      <c r="B651" t="s">
        <v>43</v>
      </c>
      <c r="C651" t="s">
        <v>26</v>
      </c>
      <c r="D651" t="s">
        <v>50</v>
      </c>
      <c r="E651" t="s">
        <v>51</v>
      </c>
      <c r="F651" t="s">
        <v>23</v>
      </c>
      <c r="G651">
        <v>45981</v>
      </c>
      <c r="H651">
        <v>7816770</v>
      </c>
      <c r="I651">
        <v>69</v>
      </c>
      <c r="J651">
        <v>170</v>
      </c>
      <c r="K651" s="1">
        <f>((100-RawData[[#This Row],[Online_Sales_Percentage]])/100)*RawData[[#This Row],[Units_Sold]]</f>
        <v>14254.11</v>
      </c>
      <c r="L651" s="1">
        <f>(RawData[[#This Row],[Online_Sales_Percentage]]/100)*RawData[[#This Row],[Units_Sold]]</f>
        <v>31726.889999999996</v>
      </c>
      <c r="M651" s="7">
        <f>RawData[[#This Row],[Units_Sold_Offline]]*RawData[[#This Row],[Retail_Price]]</f>
        <v>2423198.7000000002</v>
      </c>
      <c r="N651" s="6">
        <f>RawData[[#This Row],[Units_Sold_Online]]*RawData[[#This Row],[Retail_Price]]</f>
        <v>5393571.2999999989</v>
      </c>
    </row>
    <row r="652" spans="1:14" x14ac:dyDescent="0.25">
      <c r="A652" t="s">
        <v>39</v>
      </c>
      <c r="B652" t="s">
        <v>59</v>
      </c>
      <c r="C652" t="s">
        <v>12</v>
      </c>
      <c r="D652" t="s">
        <v>31</v>
      </c>
      <c r="E652" t="s">
        <v>32</v>
      </c>
      <c r="F652" t="s">
        <v>23</v>
      </c>
      <c r="G652">
        <v>37934</v>
      </c>
      <c r="H652">
        <v>9483500</v>
      </c>
      <c r="I652">
        <v>87</v>
      </c>
      <c r="J652">
        <v>250</v>
      </c>
      <c r="K652" s="1">
        <f>((100-RawData[[#This Row],[Online_Sales_Percentage]])/100)*RawData[[#This Row],[Units_Sold]]</f>
        <v>4931.42</v>
      </c>
      <c r="L652" s="1">
        <f>(RawData[[#This Row],[Online_Sales_Percentage]]/100)*RawData[[#This Row],[Units_Sold]]</f>
        <v>33002.58</v>
      </c>
      <c r="M652" s="7">
        <f>RawData[[#This Row],[Units_Sold_Offline]]*RawData[[#This Row],[Retail_Price]]</f>
        <v>1232855</v>
      </c>
      <c r="N652" s="6">
        <f>RawData[[#This Row],[Units_Sold_Online]]*RawData[[#This Row],[Retail_Price]]</f>
        <v>8250645</v>
      </c>
    </row>
    <row r="653" spans="1:14" x14ac:dyDescent="0.25">
      <c r="A653" t="s">
        <v>10</v>
      </c>
      <c r="B653" t="s">
        <v>25</v>
      </c>
      <c r="C653" t="s">
        <v>12</v>
      </c>
      <c r="D653" t="s">
        <v>31</v>
      </c>
      <c r="E653" t="s">
        <v>32</v>
      </c>
      <c r="F653" t="s">
        <v>15</v>
      </c>
      <c r="G653">
        <v>28857</v>
      </c>
      <c r="H653">
        <v>6925680</v>
      </c>
      <c r="I653">
        <v>54</v>
      </c>
      <c r="J653">
        <v>240</v>
      </c>
      <c r="K653" s="1">
        <f>((100-RawData[[#This Row],[Online_Sales_Percentage]])/100)*RawData[[#This Row],[Units_Sold]]</f>
        <v>13274.220000000001</v>
      </c>
      <c r="L653" s="1">
        <f>(RawData[[#This Row],[Online_Sales_Percentage]]/100)*RawData[[#This Row],[Units_Sold]]</f>
        <v>15582.78</v>
      </c>
      <c r="M653" s="7">
        <f>RawData[[#This Row],[Units_Sold_Offline]]*RawData[[#This Row],[Retail_Price]]</f>
        <v>3185812.8000000003</v>
      </c>
      <c r="N653" s="6">
        <f>RawData[[#This Row],[Units_Sold_Online]]*RawData[[#This Row],[Retail_Price]]</f>
        <v>3739867.2</v>
      </c>
    </row>
    <row r="654" spans="1:14" x14ac:dyDescent="0.25">
      <c r="A654" t="s">
        <v>52</v>
      </c>
      <c r="B654" t="s">
        <v>43</v>
      </c>
      <c r="C654" t="s">
        <v>12</v>
      </c>
      <c r="D654" t="s">
        <v>13</v>
      </c>
      <c r="E654" t="s">
        <v>46</v>
      </c>
      <c r="F654" t="s">
        <v>29</v>
      </c>
      <c r="G654">
        <v>39481</v>
      </c>
      <c r="H654">
        <v>4342910</v>
      </c>
      <c r="I654">
        <v>55</v>
      </c>
      <c r="J654">
        <v>110</v>
      </c>
      <c r="K654" s="1">
        <f>((100-RawData[[#This Row],[Online_Sales_Percentage]])/100)*RawData[[#This Row],[Units_Sold]]</f>
        <v>17766.45</v>
      </c>
      <c r="L654" s="1">
        <f>(RawData[[#This Row],[Online_Sales_Percentage]]/100)*RawData[[#This Row],[Units_Sold]]</f>
        <v>21714.550000000003</v>
      </c>
      <c r="M654" s="7">
        <f>RawData[[#This Row],[Units_Sold_Offline]]*RawData[[#This Row],[Retail_Price]]</f>
        <v>1954309.5</v>
      </c>
      <c r="N654" s="6">
        <f>RawData[[#This Row],[Units_Sold_Online]]*RawData[[#This Row],[Retail_Price]]</f>
        <v>2388600.5000000005</v>
      </c>
    </row>
    <row r="655" spans="1:14" x14ac:dyDescent="0.25">
      <c r="A655" t="s">
        <v>41</v>
      </c>
      <c r="B655" t="s">
        <v>40</v>
      </c>
      <c r="C655" t="s">
        <v>26</v>
      </c>
      <c r="D655" t="s">
        <v>56</v>
      </c>
      <c r="E655" t="s">
        <v>57</v>
      </c>
      <c r="F655" t="s">
        <v>29</v>
      </c>
      <c r="G655">
        <v>47844</v>
      </c>
      <c r="H655">
        <v>5262840</v>
      </c>
      <c r="I655">
        <v>89</v>
      </c>
      <c r="J655">
        <v>110</v>
      </c>
      <c r="K655" s="1">
        <f>((100-RawData[[#This Row],[Online_Sales_Percentage]])/100)*RawData[[#This Row],[Units_Sold]]</f>
        <v>5262.84</v>
      </c>
      <c r="L655" s="1">
        <f>(RawData[[#This Row],[Online_Sales_Percentage]]/100)*RawData[[#This Row],[Units_Sold]]</f>
        <v>42581.16</v>
      </c>
      <c r="M655" s="7">
        <f>RawData[[#This Row],[Units_Sold_Offline]]*RawData[[#This Row],[Retail_Price]]</f>
        <v>578912.4</v>
      </c>
      <c r="N655" s="6">
        <f>RawData[[#This Row],[Units_Sold_Online]]*RawData[[#This Row],[Retail_Price]]</f>
        <v>4683927.6000000006</v>
      </c>
    </row>
    <row r="656" spans="1:14" x14ac:dyDescent="0.25">
      <c r="A656" t="s">
        <v>16</v>
      </c>
      <c r="B656" t="s">
        <v>43</v>
      </c>
      <c r="C656" t="s">
        <v>26</v>
      </c>
      <c r="D656" t="s">
        <v>27</v>
      </c>
      <c r="E656" t="s">
        <v>28</v>
      </c>
      <c r="F656" t="s">
        <v>15</v>
      </c>
      <c r="G656">
        <v>47739</v>
      </c>
      <c r="H656">
        <v>14321700</v>
      </c>
      <c r="I656">
        <v>83</v>
      </c>
      <c r="J656">
        <v>300</v>
      </c>
      <c r="K656" s="1">
        <f>((100-RawData[[#This Row],[Online_Sales_Percentage]])/100)*RawData[[#This Row],[Units_Sold]]</f>
        <v>8115.630000000001</v>
      </c>
      <c r="L656" s="1">
        <f>(RawData[[#This Row],[Online_Sales_Percentage]]/100)*RawData[[#This Row],[Units_Sold]]</f>
        <v>39623.369999999995</v>
      </c>
      <c r="M656" s="7">
        <f>RawData[[#This Row],[Units_Sold_Offline]]*RawData[[#This Row],[Retail_Price]]</f>
        <v>2434689.0000000005</v>
      </c>
      <c r="N656" s="6">
        <f>RawData[[#This Row],[Units_Sold_Online]]*RawData[[#This Row],[Retail_Price]]</f>
        <v>11887010.999999998</v>
      </c>
    </row>
    <row r="657" spans="1:14" x14ac:dyDescent="0.25">
      <c r="A657" t="s">
        <v>24</v>
      </c>
      <c r="B657" t="s">
        <v>59</v>
      </c>
      <c r="C657" t="s">
        <v>12</v>
      </c>
      <c r="D657" t="s">
        <v>31</v>
      </c>
      <c r="E657" t="s">
        <v>45</v>
      </c>
      <c r="F657" t="s">
        <v>29</v>
      </c>
      <c r="G657">
        <v>35535</v>
      </c>
      <c r="H657">
        <v>7107000</v>
      </c>
      <c r="I657">
        <v>84</v>
      </c>
      <c r="J657">
        <v>200</v>
      </c>
      <c r="K657" s="1">
        <f>((100-RawData[[#This Row],[Online_Sales_Percentage]])/100)*RawData[[#This Row],[Units_Sold]]</f>
        <v>5685.6</v>
      </c>
      <c r="L657" s="1">
        <f>(RawData[[#This Row],[Online_Sales_Percentage]]/100)*RawData[[#This Row],[Units_Sold]]</f>
        <v>29849.399999999998</v>
      </c>
      <c r="M657" s="7">
        <f>RawData[[#This Row],[Units_Sold_Offline]]*RawData[[#This Row],[Retail_Price]]</f>
        <v>1137120</v>
      </c>
      <c r="N657" s="6">
        <f>RawData[[#This Row],[Units_Sold_Online]]*RawData[[#This Row],[Retail_Price]]</f>
        <v>5969880</v>
      </c>
    </row>
    <row r="658" spans="1:14" x14ac:dyDescent="0.25">
      <c r="A658" t="s">
        <v>24</v>
      </c>
      <c r="B658" t="s">
        <v>11</v>
      </c>
      <c r="C658" t="s">
        <v>26</v>
      </c>
      <c r="D658" t="s">
        <v>50</v>
      </c>
      <c r="E658" t="s">
        <v>63</v>
      </c>
      <c r="F658" t="s">
        <v>15</v>
      </c>
      <c r="G658">
        <v>28409</v>
      </c>
      <c r="H658">
        <v>4545440</v>
      </c>
      <c r="I658">
        <v>60</v>
      </c>
      <c r="J658">
        <v>160</v>
      </c>
      <c r="K658" s="1">
        <f>((100-RawData[[#This Row],[Online_Sales_Percentage]])/100)*RawData[[#This Row],[Units_Sold]]</f>
        <v>11363.6</v>
      </c>
      <c r="L658" s="1">
        <f>(RawData[[#This Row],[Online_Sales_Percentage]]/100)*RawData[[#This Row],[Units_Sold]]</f>
        <v>17045.399999999998</v>
      </c>
      <c r="M658" s="7">
        <f>RawData[[#This Row],[Units_Sold_Offline]]*RawData[[#This Row],[Retail_Price]]</f>
        <v>1818176</v>
      </c>
      <c r="N658" s="6">
        <f>RawData[[#This Row],[Units_Sold_Online]]*RawData[[#This Row],[Retail_Price]]</f>
        <v>2727263.9999999995</v>
      </c>
    </row>
    <row r="659" spans="1:14" x14ac:dyDescent="0.25">
      <c r="A659" t="s">
        <v>49</v>
      </c>
      <c r="B659" t="s">
        <v>44</v>
      </c>
      <c r="C659" t="s">
        <v>12</v>
      </c>
      <c r="D659" t="s">
        <v>31</v>
      </c>
      <c r="E659" t="s">
        <v>32</v>
      </c>
      <c r="F659" t="s">
        <v>29</v>
      </c>
      <c r="G659">
        <v>28418</v>
      </c>
      <c r="H659">
        <v>1989260</v>
      </c>
      <c r="I659">
        <v>90</v>
      </c>
      <c r="J659">
        <v>70</v>
      </c>
      <c r="K659" s="1">
        <f>((100-RawData[[#This Row],[Online_Sales_Percentage]])/100)*RawData[[#This Row],[Units_Sold]]</f>
        <v>2841.8</v>
      </c>
      <c r="L659" s="1">
        <f>(RawData[[#This Row],[Online_Sales_Percentage]]/100)*RawData[[#This Row],[Units_Sold]]</f>
        <v>25576.2</v>
      </c>
      <c r="M659" s="7">
        <f>RawData[[#This Row],[Units_Sold_Offline]]*RawData[[#This Row],[Retail_Price]]</f>
        <v>198926</v>
      </c>
      <c r="N659" s="6">
        <f>RawData[[#This Row],[Units_Sold_Online]]*RawData[[#This Row],[Retail_Price]]</f>
        <v>1790334</v>
      </c>
    </row>
    <row r="660" spans="1:14" x14ac:dyDescent="0.25">
      <c r="A660" t="s">
        <v>30</v>
      </c>
      <c r="B660" t="s">
        <v>33</v>
      </c>
      <c r="C660" t="s">
        <v>20</v>
      </c>
      <c r="D660" t="s">
        <v>47</v>
      </c>
      <c r="E660" t="s">
        <v>55</v>
      </c>
      <c r="F660" t="s">
        <v>23</v>
      </c>
      <c r="G660">
        <v>10974</v>
      </c>
      <c r="H660">
        <v>2743500</v>
      </c>
      <c r="I660">
        <v>77</v>
      </c>
      <c r="J660">
        <v>250</v>
      </c>
      <c r="K660" s="1">
        <f>((100-RawData[[#This Row],[Online_Sales_Percentage]])/100)*RawData[[#This Row],[Units_Sold]]</f>
        <v>2524.02</v>
      </c>
      <c r="L660" s="1">
        <f>(RawData[[#This Row],[Online_Sales_Percentage]]/100)*RawData[[#This Row],[Units_Sold]]</f>
        <v>8449.98</v>
      </c>
      <c r="M660" s="7">
        <f>RawData[[#This Row],[Units_Sold_Offline]]*RawData[[#This Row],[Retail_Price]]</f>
        <v>631005</v>
      </c>
      <c r="N660" s="6">
        <f>RawData[[#This Row],[Units_Sold_Online]]*RawData[[#This Row],[Retail_Price]]</f>
        <v>2112495</v>
      </c>
    </row>
    <row r="661" spans="1:14" x14ac:dyDescent="0.25">
      <c r="A661" t="s">
        <v>24</v>
      </c>
      <c r="B661" t="s">
        <v>43</v>
      </c>
      <c r="C661" t="s">
        <v>12</v>
      </c>
      <c r="D661" t="s">
        <v>13</v>
      </c>
      <c r="E661" t="s">
        <v>46</v>
      </c>
      <c r="F661" t="s">
        <v>23</v>
      </c>
      <c r="G661">
        <v>49542</v>
      </c>
      <c r="H661">
        <v>13871760</v>
      </c>
      <c r="I661">
        <v>61</v>
      </c>
      <c r="J661">
        <v>280</v>
      </c>
      <c r="K661" s="1">
        <f>((100-RawData[[#This Row],[Online_Sales_Percentage]])/100)*RawData[[#This Row],[Units_Sold]]</f>
        <v>19321.38</v>
      </c>
      <c r="L661" s="1">
        <f>(RawData[[#This Row],[Online_Sales_Percentage]]/100)*RawData[[#This Row],[Units_Sold]]</f>
        <v>30220.62</v>
      </c>
      <c r="M661" s="7">
        <f>RawData[[#This Row],[Units_Sold_Offline]]*RawData[[#This Row],[Retail_Price]]</f>
        <v>5409986.4000000004</v>
      </c>
      <c r="N661" s="6">
        <f>RawData[[#This Row],[Units_Sold_Online]]*RawData[[#This Row],[Retail_Price]]</f>
        <v>8461773.5999999996</v>
      </c>
    </row>
    <row r="662" spans="1:14" x14ac:dyDescent="0.25">
      <c r="A662" t="s">
        <v>24</v>
      </c>
      <c r="B662" t="s">
        <v>40</v>
      </c>
      <c r="C662" t="s">
        <v>12</v>
      </c>
      <c r="D662" t="s">
        <v>13</v>
      </c>
      <c r="E662" t="s">
        <v>14</v>
      </c>
      <c r="F662" t="s">
        <v>29</v>
      </c>
      <c r="G662">
        <v>13770</v>
      </c>
      <c r="H662">
        <v>1101600</v>
      </c>
      <c r="I662">
        <v>75</v>
      </c>
      <c r="J662">
        <v>80</v>
      </c>
      <c r="K662" s="1">
        <f>((100-RawData[[#This Row],[Online_Sales_Percentage]])/100)*RawData[[#This Row],[Units_Sold]]</f>
        <v>3442.5</v>
      </c>
      <c r="L662" s="1">
        <f>(RawData[[#This Row],[Online_Sales_Percentage]]/100)*RawData[[#This Row],[Units_Sold]]</f>
        <v>10327.5</v>
      </c>
      <c r="M662" s="7">
        <f>RawData[[#This Row],[Units_Sold_Offline]]*RawData[[#This Row],[Retail_Price]]</f>
        <v>275400</v>
      </c>
      <c r="N662" s="6">
        <f>RawData[[#This Row],[Units_Sold_Online]]*RawData[[#This Row],[Retail_Price]]</f>
        <v>826200</v>
      </c>
    </row>
    <row r="663" spans="1:14" x14ac:dyDescent="0.25">
      <c r="A663" t="s">
        <v>42</v>
      </c>
      <c r="B663" t="s">
        <v>44</v>
      </c>
      <c r="C663" t="s">
        <v>26</v>
      </c>
      <c r="D663" t="s">
        <v>53</v>
      </c>
      <c r="E663" t="s">
        <v>68</v>
      </c>
      <c r="F663" t="s">
        <v>23</v>
      </c>
      <c r="G663">
        <v>28729</v>
      </c>
      <c r="H663">
        <v>3447480</v>
      </c>
      <c r="I663">
        <v>89</v>
      </c>
      <c r="J663">
        <v>120</v>
      </c>
      <c r="K663" s="1">
        <f>((100-RawData[[#This Row],[Online_Sales_Percentage]])/100)*RawData[[#This Row],[Units_Sold]]</f>
        <v>3160.19</v>
      </c>
      <c r="L663" s="1">
        <f>(RawData[[#This Row],[Online_Sales_Percentage]]/100)*RawData[[#This Row],[Units_Sold]]</f>
        <v>25568.81</v>
      </c>
      <c r="M663" s="7">
        <f>RawData[[#This Row],[Units_Sold_Offline]]*RawData[[#This Row],[Retail_Price]]</f>
        <v>379222.8</v>
      </c>
      <c r="N663" s="6">
        <f>RawData[[#This Row],[Units_Sold_Online]]*RawData[[#This Row],[Retail_Price]]</f>
        <v>3068257.2</v>
      </c>
    </row>
    <row r="664" spans="1:14" x14ac:dyDescent="0.25">
      <c r="A664" t="s">
        <v>30</v>
      </c>
      <c r="B664" t="s">
        <v>25</v>
      </c>
      <c r="C664" t="s">
        <v>12</v>
      </c>
      <c r="D664" t="s">
        <v>17</v>
      </c>
      <c r="E664" t="s">
        <v>13</v>
      </c>
      <c r="F664" t="s">
        <v>15</v>
      </c>
      <c r="G664">
        <v>22736</v>
      </c>
      <c r="H664">
        <v>6138720</v>
      </c>
      <c r="I664">
        <v>64</v>
      </c>
      <c r="J664">
        <v>270</v>
      </c>
      <c r="K664" s="1">
        <f>((100-RawData[[#This Row],[Online_Sales_Percentage]])/100)*RawData[[#This Row],[Units_Sold]]</f>
        <v>8184.96</v>
      </c>
      <c r="L664" s="1">
        <f>(RawData[[#This Row],[Online_Sales_Percentage]]/100)*RawData[[#This Row],[Units_Sold]]</f>
        <v>14551.04</v>
      </c>
      <c r="M664" s="7">
        <f>RawData[[#This Row],[Units_Sold_Offline]]*RawData[[#This Row],[Retail_Price]]</f>
        <v>2209939.2000000002</v>
      </c>
      <c r="N664" s="6">
        <f>RawData[[#This Row],[Units_Sold_Online]]*RawData[[#This Row],[Retail_Price]]</f>
        <v>3928780.8000000003</v>
      </c>
    </row>
    <row r="665" spans="1:14" x14ac:dyDescent="0.25">
      <c r="A665" t="s">
        <v>41</v>
      </c>
      <c r="B665" t="s">
        <v>25</v>
      </c>
      <c r="C665" t="s">
        <v>20</v>
      </c>
      <c r="D665" t="s">
        <v>21</v>
      </c>
      <c r="E665" t="s">
        <v>37</v>
      </c>
      <c r="F665" t="s">
        <v>29</v>
      </c>
      <c r="G665">
        <v>13352</v>
      </c>
      <c r="H665">
        <v>667600</v>
      </c>
      <c r="I665">
        <v>57</v>
      </c>
      <c r="J665">
        <v>50</v>
      </c>
      <c r="K665" s="1">
        <f>((100-RawData[[#This Row],[Online_Sales_Percentage]])/100)*RawData[[#This Row],[Units_Sold]]</f>
        <v>5741.36</v>
      </c>
      <c r="L665" s="1">
        <f>(RawData[[#This Row],[Online_Sales_Percentage]]/100)*RawData[[#This Row],[Units_Sold]]</f>
        <v>7610.6399999999994</v>
      </c>
      <c r="M665" s="7">
        <f>RawData[[#This Row],[Units_Sold_Offline]]*RawData[[#This Row],[Retail_Price]]</f>
        <v>287068</v>
      </c>
      <c r="N665" s="6">
        <f>RawData[[#This Row],[Units_Sold_Online]]*RawData[[#This Row],[Retail_Price]]</f>
        <v>380532</v>
      </c>
    </row>
    <row r="666" spans="1:14" x14ac:dyDescent="0.25">
      <c r="A666" t="s">
        <v>30</v>
      </c>
      <c r="B666" t="s">
        <v>33</v>
      </c>
      <c r="C666" t="s">
        <v>12</v>
      </c>
      <c r="D666" t="s">
        <v>31</v>
      </c>
      <c r="E666" t="s">
        <v>45</v>
      </c>
      <c r="F666" t="s">
        <v>23</v>
      </c>
      <c r="G666">
        <v>12389</v>
      </c>
      <c r="H666">
        <v>3468920</v>
      </c>
      <c r="I666">
        <v>61</v>
      </c>
      <c r="J666">
        <v>280</v>
      </c>
      <c r="K666" s="1">
        <f>((100-RawData[[#This Row],[Online_Sales_Percentage]])/100)*RawData[[#This Row],[Units_Sold]]</f>
        <v>4831.71</v>
      </c>
      <c r="L666" s="1">
        <f>(RawData[[#This Row],[Online_Sales_Percentage]]/100)*RawData[[#This Row],[Units_Sold]]</f>
        <v>7557.29</v>
      </c>
      <c r="M666" s="7">
        <f>RawData[[#This Row],[Units_Sold_Offline]]*RawData[[#This Row],[Retail_Price]]</f>
        <v>1352878.8</v>
      </c>
      <c r="N666" s="6">
        <f>RawData[[#This Row],[Units_Sold_Online]]*RawData[[#This Row],[Retail_Price]]</f>
        <v>2116041.2000000002</v>
      </c>
    </row>
    <row r="667" spans="1:14" x14ac:dyDescent="0.25">
      <c r="A667" t="s">
        <v>41</v>
      </c>
      <c r="B667" t="s">
        <v>25</v>
      </c>
      <c r="C667" t="s">
        <v>26</v>
      </c>
      <c r="D667" t="s">
        <v>50</v>
      </c>
      <c r="E667" t="s">
        <v>63</v>
      </c>
      <c r="F667" t="s">
        <v>15</v>
      </c>
      <c r="G667">
        <v>33989</v>
      </c>
      <c r="H667">
        <v>4418570</v>
      </c>
      <c r="I667">
        <v>51</v>
      </c>
      <c r="J667">
        <v>130</v>
      </c>
      <c r="K667" s="1">
        <f>((100-RawData[[#This Row],[Online_Sales_Percentage]])/100)*RawData[[#This Row],[Units_Sold]]</f>
        <v>16654.61</v>
      </c>
      <c r="L667" s="1">
        <f>(RawData[[#This Row],[Online_Sales_Percentage]]/100)*RawData[[#This Row],[Units_Sold]]</f>
        <v>17334.39</v>
      </c>
      <c r="M667" s="7">
        <f>RawData[[#This Row],[Units_Sold_Offline]]*RawData[[#This Row],[Retail_Price]]</f>
        <v>2165099.3000000003</v>
      </c>
      <c r="N667" s="6">
        <f>RawData[[#This Row],[Units_Sold_Online]]*RawData[[#This Row],[Retail_Price]]</f>
        <v>2253470.6999999997</v>
      </c>
    </row>
    <row r="668" spans="1:14" x14ac:dyDescent="0.25">
      <c r="A668" t="s">
        <v>52</v>
      </c>
      <c r="B668" t="s">
        <v>33</v>
      </c>
      <c r="C668" t="s">
        <v>26</v>
      </c>
      <c r="D668" t="s">
        <v>50</v>
      </c>
      <c r="E668" t="s">
        <v>67</v>
      </c>
      <c r="F668" t="s">
        <v>29</v>
      </c>
      <c r="G668">
        <v>39447</v>
      </c>
      <c r="H668">
        <v>8678340</v>
      </c>
      <c r="I668">
        <v>59</v>
      </c>
      <c r="J668">
        <v>220</v>
      </c>
      <c r="K668" s="1">
        <f>((100-RawData[[#This Row],[Online_Sales_Percentage]])/100)*RawData[[#This Row],[Units_Sold]]</f>
        <v>16173.269999999999</v>
      </c>
      <c r="L668" s="1">
        <f>(RawData[[#This Row],[Online_Sales_Percentage]]/100)*RawData[[#This Row],[Units_Sold]]</f>
        <v>23273.73</v>
      </c>
      <c r="M668" s="7">
        <f>RawData[[#This Row],[Units_Sold_Offline]]*RawData[[#This Row],[Retail_Price]]</f>
        <v>3558119.4</v>
      </c>
      <c r="N668" s="6">
        <f>RawData[[#This Row],[Units_Sold_Online]]*RawData[[#This Row],[Retail_Price]]</f>
        <v>5120220.5999999996</v>
      </c>
    </row>
    <row r="669" spans="1:14" x14ac:dyDescent="0.25">
      <c r="A669" t="s">
        <v>41</v>
      </c>
      <c r="B669" t="s">
        <v>25</v>
      </c>
      <c r="C669" t="s">
        <v>20</v>
      </c>
      <c r="D669" t="s">
        <v>47</v>
      </c>
      <c r="E669" t="s">
        <v>55</v>
      </c>
      <c r="F669" t="s">
        <v>29</v>
      </c>
      <c r="G669">
        <v>41665</v>
      </c>
      <c r="H669">
        <v>10832900</v>
      </c>
      <c r="I669">
        <v>60</v>
      </c>
      <c r="J669">
        <v>260</v>
      </c>
      <c r="K669" s="1">
        <f>((100-RawData[[#This Row],[Online_Sales_Percentage]])/100)*RawData[[#This Row],[Units_Sold]]</f>
        <v>16666</v>
      </c>
      <c r="L669" s="1">
        <f>(RawData[[#This Row],[Online_Sales_Percentage]]/100)*RawData[[#This Row],[Units_Sold]]</f>
        <v>24999</v>
      </c>
      <c r="M669" s="7">
        <f>RawData[[#This Row],[Units_Sold_Offline]]*RawData[[#This Row],[Retail_Price]]</f>
        <v>4333160</v>
      </c>
      <c r="N669" s="6">
        <f>RawData[[#This Row],[Units_Sold_Online]]*RawData[[#This Row],[Retail_Price]]</f>
        <v>6499740</v>
      </c>
    </row>
    <row r="670" spans="1:14" x14ac:dyDescent="0.25">
      <c r="A670" t="s">
        <v>36</v>
      </c>
      <c r="B670" t="s">
        <v>59</v>
      </c>
      <c r="C670" t="s">
        <v>26</v>
      </c>
      <c r="D670" t="s">
        <v>50</v>
      </c>
      <c r="E670" t="s">
        <v>51</v>
      </c>
      <c r="F670" t="s">
        <v>23</v>
      </c>
      <c r="G670">
        <v>48935</v>
      </c>
      <c r="H670">
        <v>11255050</v>
      </c>
      <c r="I670">
        <v>75</v>
      </c>
      <c r="J670">
        <v>230</v>
      </c>
      <c r="K670" s="1">
        <f>((100-RawData[[#This Row],[Online_Sales_Percentage]])/100)*RawData[[#This Row],[Units_Sold]]</f>
        <v>12233.75</v>
      </c>
      <c r="L670" s="1">
        <f>(RawData[[#This Row],[Online_Sales_Percentage]]/100)*RawData[[#This Row],[Units_Sold]]</f>
        <v>36701.25</v>
      </c>
      <c r="M670" s="7">
        <f>RawData[[#This Row],[Units_Sold_Offline]]*RawData[[#This Row],[Retail_Price]]</f>
        <v>2813762.5</v>
      </c>
      <c r="N670" s="6">
        <f>RawData[[#This Row],[Units_Sold_Online]]*RawData[[#This Row],[Retail_Price]]</f>
        <v>8441287.5</v>
      </c>
    </row>
    <row r="671" spans="1:14" x14ac:dyDescent="0.25">
      <c r="A671" t="s">
        <v>38</v>
      </c>
      <c r="B671" t="s">
        <v>25</v>
      </c>
      <c r="C671" t="s">
        <v>26</v>
      </c>
      <c r="D671" t="s">
        <v>27</v>
      </c>
      <c r="E671" t="s">
        <v>28</v>
      </c>
      <c r="F671" t="s">
        <v>23</v>
      </c>
      <c r="G671">
        <v>31306</v>
      </c>
      <c r="H671">
        <v>8452620</v>
      </c>
      <c r="I671">
        <v>79</v>
      </c>
      <c r="J671">
        <v>270</v>
      </c>
      <c r="K671" s="1">
        <f>((100-RawData[[#This Row],[Online_Sales_Percentage]])/100)*RawData[[#This Row],[Units_Sold]]</f>
        <v>6574.2599999999993</v>
      </c>
      <c r="L671" s="1">
        <f>(RawData[[#This Row],[Online_Sales_Percentage]]/100)*RawData[[#This Row],[Units_Sold]]</f>
        <v>24731.74</v>
      </c>
      <c r="M671" s="7">
        <f>RawData[[#This Row],[Units_Sold_Offline]]*RawData[[#This Row],[Retail_Price]]</f>
        <v>1775050.1999999997</v>
      </c>
      <c r="N671" s="6">
        <f>RawData[[#This Row],[Units_Sold_Online]]*RawData[[#This Row],[Retail_Price]]</f>
        <v>6677569.8000000007</v>
      </c>
    </row>
    <row r="672" spans="1:14" x14ac:dyDescent="0.25">
      <c r="A672" t="s">
        <v>36</v>
      </c>
      <c r="B672" t="s">
        <v>43</v>
      </c>
      <c r="C672" t="s">
        <v>20</v>
      </c>
      <c r="D672" t="s">
        <v>47</v>
      </c>
      <c r="E672" t="s">
        <v>48</v>
      </c>
      <c r="F672" t="s">
        <v>23</v>
      </c>
      <c r="G672">
        <v>9218</v>
      </c>
      <c r="H672">
        <v>1659240</v>
      </c>
      <c r="I672">
        <v>88</v>
      </c>
      <c r="J672">
        <v>180</v>
      </c>
      <c r="K672" s="1">
        <f>((100-RawData[[#This Row],[Online_Sales_Percentage]])/100)*RawData[[#This Row],[Units_Sold]]</f>
        <v>1106.1599999999999</v>
      </c>
      <c r="L672" s="1">
        <f>(RawData[[#This Row],[Online_Sales_Percentage]]/100)*RawData[[#This Row],[Units_Sold]]</f>
        <v>8111.84</v>
      </c>
      <c r="M672" s="7">
        <f>RawData[[#This Row],[Units_Sold_Offline]]*RawData[[#This Row],[Retail_Price]]</f>
        <v>199108.8</v>
      </c>
      <c r="N672" s="6">
        <f>RawData[[#This Row],[Units_Sold_Online]]*RawData[[#This Row],[Retail_Price]]</f>
        <v>1460131.2</v>
      </c>
    </row>
    <row r="673" spans="1:14" x14ac:dyDescent="0.25">
      <c r="A673" t="s">
        <v>49</v>
      </c>
      <c r="B673" t="s">
        <v>59</v>
      </c>
      <c r="C673" t="s">
        <v>26</v>
      </c>
      <c r="D673" t="s">
        <v>53</v>
      </c>
      <c r="E673" t="s">
        <v>68</v>
      </c>
      <c r="F673" t="s">
        <v>15</v>
      </c>
      <c r="G673">
        <v>17097</v>
      </c>
      <c r="H673">
        <v>2906490</v>
      </c>
      <c r="I673">
        <v>90</v>
      </c>
      <c r="J673">
        <v>170</v>
      </c>
      <c r="K673" s="1">
        <f>((100-RawData[[#This Row],[Online_Sales_Percentage]])/100)*RawData[[#This Row],[Units_Sold]]</f>
        <v>1709.7</v>
      </c>
      <c r="L673" s="1">
        <f>(RawData[[#This Row],[Online_Sales_Percentage]]/100)*RawData[[#This Row],[Units_Sold]]</f>
        <v>15387.300000000001</v>
      </c>
      <c r="M673" s="7">
        <f>RawData[[#This Row],[Units_Sold_Offline]]*RawData[[#This Row],[Retail_Price]]</f>
        <v>290649</v>
      </c>
      <c r="N673" s="6">
        <f>RawData[[#This Row],[Units_Sold_Online]]*RawData[[#This Row],[Retail_Price]]</f>
        <v>2615841</v>
      </c>
    </row>
    <row r="674" spans="1:14" x14ac:dyDescent="0.25">
      <c r="A674" t="s">
        <v>30</v>
      </c>
      <c r="B674" t="s">
        <v>25</v>
      </c>
      <c r="C674" t="s">
        <v>26</v>
      </c>
      <c r="D674" t="s">
        <v>50</v>
      </c>
      <c r="E674" t="s">
        <v>67</v>
      </c>
      <c r="F674" t="s">
        <v>29</v>
      </c>
      <c r="G674">
        <v>20719</v>
      </c>
      <c r="H674">
        <v>1864710</v>
      </c>
      <c r="I674">
        <v>65</v>
      </c>
      <c r="J674">
        <v>90</v>
      </c>
      <c r="K674" s="1">
        <f>((100-RawData[[#This Row],[Online_Sales_Percentage]])/100)*RawData[[#This Row],[Units_Sold]]</f>
        <v>7251.65</v>
      </c>
      <c r="L674" s="1">
        <f>(RawData[[#This Row],[Online_Sales_Percentage]]/100)*RawData[[#This Row],[Units_Sold]]</f>
        <v>13467.35</v>
      </c>
      <c r="M674" s="7">
        <f>RawData[[#This Row],[Units_Sold_Offline]]*RawData[[#This Row],[Retail_Price]]</f>
        <v>652648.5</v>
      </c>
      <c r="N674" s="6">
        <f>RawData[[#This Row],[Units_Sold_Online]]*RawData[[#This Row],[Retail_Price]]</f>
        <v>1212061.5</v>
      </c>
    </row>
    <row r="675" spans="1:14" x14ac:dyDescent="0.25">
      <c r="A675" t="s">
        <v>41</v>
      </c>
      <c r="B675" t="s">
        <v>25</v>
      </c>
      <c r="C675" t="s">
        <v>26</v>
      </c>
      <c r="D675" t="s">
        <v>56</v>
      </c>
      <c r="E675" t="s">
        <v>65</v>
      </c>
      <c r="F675" t="s">
        <v>15</v>
      </c>
      <c r="G675">
        <v>12456</v>
      </c>
      <c r="H675">
        <v>996480</v>
      </c>
      <c r="I675">
        <v>80</v>
      </c>
      <c r="J675">
        <v>80</v>
      </c>
      <c r="K675" s="1">
        <f>((100-RawData[[#This Row],[Online_Sales_Percentage]])/100)*RawData[[#This Row],[Units_Sold]]</f>
        <v>2491.2000000000003</v>
      </c>
      <c r="L675" s="1">
        <f>(RawData[[#This Row],[Online_Sales_Percentage]]/100)*RawData[[#This Row],[Units_Sold]]</f>
        <v>9964.8000000000011</v>
      </c>
      <c r="M675" s="7">
        <f>RawData[[#This Row],[Units_Sold_Offline]]*RawData[[#This Row],[Retail_Price]]</f>
        <v>199296.00000000003</v>
      </c>
      <c r="N675" s="6">
        <f>RawData[[#This Row],[Units_Sold_Online]]*RawData[[#This Row],[Retail_Price]]</f>
        <v>797184.00000000012</v>
      </c>
    </row>
    <row r="676" spans="1:14" x14ac:dyDescent="0.25">
      <c r="A676" t="s">
        <v>30</v>
      </c>
      <c r="B676" t="s">
        <v>25</v>
      </c>
      <c r="C676" t="s">
        <v>12</v>
      </c>
      <c r="D676" t="s">
        <v>13</v>
      </c>
      <c r="E676" t="s">
        <v>14</v>
      </c>
      <c r="F676" t="s">
        <v>15</v>
      </c>
      <c r="G676">
        <v>36767</v>
      </c>
      <c r="H676">
        <v>9559420</v>
      </c>
      <c r="I676">
        <v>52</v>
      </c>
      <c r="J676">
        <v>260</v>
      </c>
      <c r="K676" s="1">
        <f>((100-RawData[[#This Row],[Online_Sales_Percentage]])/100)*RawData[[#This Row],[Units_Sold]]</f>
        <v>17648.16</v>
      </c>
      <c r="L676" s="1">
        <f>(RawData[[#This Row],[Online_Sales_Percentage]]/100)*RawData[[#This Row],[Units_Sold]]</f>
        <v>19118.84</v>
      </c>
      <c r="M676" s="7">
        <f>RawData[[#This Row],[Units_Sold_Offline]]*RawData[[#This Row],[Retail_Price]]</f>
        <v>4588521.5999999996</v>
      </c>
      <c r="N676" s="6">
        <f>RawData[[#This Row],[Units_Sold_Online]]*RawData[[#This Row],[Retail_Price]]</f>
        <v>4970898.4000000004</v>
      </c>
    </row>
    <row r="677" spans="1:14" x14ac:dyDescent="0.25">
      <c r="A677" t="s">
        <v>19</v>
      </c>
      <c r="B677" t="s">
        <v>43</v>
      </c>
      <c r="C677" t="s">
        <v>12</v>
      </c>
      <c r="D677" t="s">
        <v>13</v>
      </c>
      <c r="E677" t="s">
        <v>46</v>
      </c>
      <c r="F677" t="s">
        <v>29</v>
      </c>
      <c r="G677">
        <v>35801</v>
      </c>
      <c r="H677">
        <v>3938110</v>
      </c>
      <c r="I677">
        <v>63</v>
      </c>
      <c r="J677">
        <v>110</v>
      </c>
      <c r="K677" s="1">
        <f>((100-RawData[[#This Row],[Online_Sales_Percentage]])/100)*RawData[[#This Row],[Units_Sold]]</f>
        <v>13246.369999999999</v>
      </c>
      <c r="L677" s="1">
        <f>(RawData[[#This Row],[Online_Sales_Percentage]]/100)*RawData[[#This Row],[Units_Sold]]</f>
        <v>22554.63</v>
      </c>
      <c r="M677" s="7">
        <f>RawData[[#This Row],[Units_Sold_Offline]]*RawData[[#This Row],[Retail_Price]]</f>
        <v>1457100.7</v>
      </c>
      <c r="N677" s="6">
        <f>RawData[[#This Row],[Units_Sold_Online]]*RawData[[#This Row],[Retail_Price]]</f>
        <v>2481009.3000000003</v>
      </c>
    </row>
    <row r="678" spans="1:14" x14ac:dyDescent="0.25">
      <c r="A678" t="s">
        <v>10</v>
      </c>
      <c r="B678" t="s">
        <v>33</v>
      </c>
      <c r="C678" t="s">
        <v>20</v>
      </c>
      <c r="D678" t="s">
        <v>47</v>
      </c>
      <c r="E678" t="s">
        <v>48</v>
      </c>
      <c r="F678" t="s">
        <v>23</v>
      </c>
      <c r="G678">
        <v>42813</v>
      </c>
      <c r="H678">
        <v>10703250</v>
      </c>
      <c r="I678">
        <v>78</v>
      </c>
      <c r="J678">
        <v>250</v>
      </c>
      <c r="K678" s="1">
        <f>((100-RawData[[#This Row],[Online_Sales_Percentage]])/100)*RawData[[#This Row],[Units_Sold]]</f>
        <v>9418.86</v>
      </c>
      <c r="L678" s="1">
        <f>(RawData[[#This Row],[Online_Sales_Percentage]]/100)*RawData[[#This Row],[Units_Sold]]</f>
        <v>33394.14</v>
      </c>
      <c r="M678" s="7">
        <f>RawData[[#This Row],[Units_Sold_Offline]]*RawData[[#This Row],[Retail_Price]]</f>
        <v>2354715</v>
      </c>
      <c r="N678" s="6">
        <f>RawData[[#This Row],[Units_Sold_Online]]*RawData[[#This Row],[Retail_Price]]</f>
        <v>8348535</v>
      </c>
    </row>
    <row r="679" spans="1:14" x14ac:dyDescent="0.25">
      <c r="A679" t="s">
        <v>19</v>
      </c>
      <c r="B679" t="s">
        <v>40</v>
      </c>
      <c r="C679" t="s">
        <v>20</v>
      </c>
      <c r="D679" t="s">
        <v>47</v>
      </c>
      <c r="E679" t="s">
        <v>55</v>
      </c>
      <c r="F679" t="s">
        <v>23</v>
      </c>
      <c r="G679">
        <v>40882</v>
      </c>
      <c r="H679">
        <v>6132300</v>
      </c>
      <c r="I679">
        <v>62</v>
      </c>
      <c r="J679">
        <v>150</v>
      </c>
      <c r="K679" s="1">
        <f>((100-RawData[[#This Row],[Online_Sales_Percentage]])/100)*RawData[[#This Row],[Units_Sold]]</f>
        <v>15535.16</v>
      </c>
      <c r="L679" s="1">
        <f>(RawData[[#This Row],[Online_Sales_Percentage]]/100)*RawData[[#This Row],[Units_Sold]]</f>
        <v>25346.84</v>
      </c>
      <c r="M679" s="7">
        <f>RawData[[#This Row],[Units_Sold_Offline]]*RawData[[#This Row],[Retail_Price]]</f>
        <v>2330274</v>
      </c>
      <c r="N679" s="6">
        <f>RawData[[#This Row],[Units_Sold_Online]]*RawData[[#This Row],[Retail_Price]]</f>
        <v>3802026</v>
      </c>
    </row>
    <row r="680" spans="1:14" x14ac:dyDescent="0.25">
      <c r="A680" t="s">
        <v>16</v>
      </c>
      <c r="B680" t="s">
        <v>44</v>
      </c>
      <c r="C680" t="s">
        <v>26</v>
      </c>
      <c r="D680" t="s">
        <v>61</v>
      </c>
      <c r="E680" t="s">
        <v>62</v>
      </c>
      <c r="F680" t="s">
        <v>23</v>
      </c>
      <c r="G680">
        <v>11227</v>
      </c>
      <c r="H680">
        <v>2582210</v>
      </c>
      <c r="I680">
        <v>50</v>
      </c>
      <c r="J680">
        <v>230</v>
      </c>
      <c r="K680" s="1">
        <f>((100-RawData[[#This Row],[Online_Sales_Percentage]])/100)*RawData[[#This Row],[Units_Sold]]</f>
        <v>5613.5</v>
      </c>
      <c r="L680" s="1">
        <f>(RawData[[#This Row],[Online_Sales_Percentage]]/100)*RawData[[#This Row],[Units_Sold]]</f>
        <v>5613.5</v>
      </c>
      <c r="M680" s="7">
        <f>RawData[[#This Row],[Units_Sold_Offline]]*RawData[[#This Row],[Retail_Price]]</f>
        <v>1291105</v>
      </c>
      <c r="N680" s="6">
        <f>RawData[[#This Row],[Units_Sold_Online]]*RawData[[#This Row],[Retail_Price]]</f>
        <v>1291105</v>
      </c>
    </row>
    <row r="681" spans="1:14" x14ac:dyDescent="0.25">
      <c r="A681" t="s">
        <v>36</v>
      </c>
      <c r="B681" t="s">
        <v>11</v>
      </c>
      <c r="C681" t="s">
        <v>26</v>
      </c>
      <c r="D681" t="s">
        <v>50</v>
      </c>
      <c r="E681" t="s">
        <v>67</v>
      </c>
      <c r="F681" t="s">
        <v>15</v>
      </c>
      <c r="G681">
        <v>31163</v>
      </c>
      <c r="H681">
        <v>6544230</v>
      </c>
      <c r="I681">
        <v>76</v>
      </c>
      <c r="J681">
        <v>210</v>
      </c>
      <c r="K681" s="1">
        <f>((100-RawData[[#This Row],[Online_Sales_Percentage]])/100)*RawData[[#This Row],[Units_Sold]]</f>
        <v>7479.12</v>
      </c>
      <c r="L681" s="1">
        <f>(RawData[[#This Row],[Online_Sales_Percentage]]/100)*RawData[[#This Row],[Units_Sold]]</f>
        <v>23683.88</v>
      </c>
      <c r="M681" s="7">
        <f>RawData[[#This Row],[Units_Sold_Offline]]*RawData[[#This Row],[Retail_Price]]</f>
        <v>1570615.2</v>
      </c>
      <c r="N681" s="6">
        <f>RawData[[#This Row],[Units_Sold_Online]]*RawData[[#This Row],[Retail_Price]]</f>
        <v>4973614.8</v>
      </c>
    </row>
    <row r="682" spans="1:14" x14ac:dyDescent="0.25">
      <c r="A682" t="s">
        <v>42</v>
      </c>
      <c r="B682" t="s">
        <v>40</v>
      </c>
      <c r="C682" t="s">
        <v>26</v>
      </c>
      <c r="D682" t="s">
        <v>27</v>
      </c>
      <c r="E682" t="s">
        <v>28</v>
      </c>
      <c r="F682" t="s">
        <v>15</v>
      </c>
      <c r="G682">
        <v>46617</v>
      </c>
      <c r="H682">
        <v>5594040</v>
      </c>
      <c r="I682">
        <v>57</v>
      </c>
      <c r="J682">
        <v>120</v>
      </c>
      <c r="K682" s="1">
        <f>((100-RawData[[#This Row],[Online_Sales_Percentage]])/100)*RawData[[#This Row],[Units_Sold]]</f>
        <v>20045.310000000001</v>
      </c>
      <c r="L682" s="1">
        <f>(RawData[[#This Row],[Online_Sales_Percentage]]/100)*RawData[[#This Row],[Units_Sold]]</f>
        <v>26571.69</v>
      </c>
      <c r="M682" s="7">
        <f>RawData[[#This Row],[Units_Sold_Offline]]*RawData[[#This Row],[Retail_Price]]</f>
        <v>2405437.2000000002</v>
      </c>
      <c r="N682" s="6">
        <f>RawData[[#This Row],[Units_Sold_Online]]*RawData[[#This Row],[Retail_Price]]</f>
        <v>3188602.8</v>
      </c>
    </row>
    <row r="683" spans="1:14" x14ac:dyDescent="0.25">
      <c r="A683" t="s">
        <v>39</v>
      </c>
      <c r="B683" t="s">
        <v>33</v>
      </c>
      <c r="C683" t="s">
        <v>12</v>
      </c>
      <c r="D683" t="s">
        <v>13</v>
      </c>
      <c r="E683" t="s">
        <v>46</v>
      </c>
      <c r="F683" t="s">
        <v>15</v>
      </c>
      <c r="G683">
        <v>43543</v>
      </c>
      <c r="H683">
        <v>10014890</v>
      </c>
      <c r="I683">
        <v>58</v>
      </c>
      <c r="J683">
        <v>230</v>
      </c>
      <c r="K683" s="1">
        <f>((100-RawData[[#This Row],[Online_Sales_Percentage]])/100)*RawData[[#This Row],[Units_Sold]]</f>
        <v>18288.059999999998</v>
      </c>
      <c r="L683" s="1">
        <f>(RawData[[#This Row],[Online_Sales_Percentage]]/100)*RawData[[#This Row],[Units_Sold]]</f>
        <v>25254.94</v>
      </c>
      <c r="M683" s="7">
        <f>RawData[[#This Row],[Units_Sold_Offline]]*RawData[[#This Row],[Retail_Price]]</f>
        <v>4206253.8</v>
      </c>
      <c r="N683" s="6">
        <f>RawData[[#This Row],[Units_Sold_Online]]*RawData[[#This Row],[Retail_Price]]</f>
        <v>5808636.1999999993</v>
      </c>
    </row>
    <row r="684" spans="1:14" x14ac:dyDescent="0.25">
      <c r="A684" t="s">
        <v>42</v>
      </c>
      <c r="B684" t="s">
        <v>59</v>
      </c>
      <c r="C684" t="s">
        <v>12</v>
      </c>
      <c r="D684" t="s">
        <v>13</v>
      </c>
      <c r="E684" t="s">
        <v>14</v>
      </c>
      <c r="F684" t="s">
        <v>15</v>
      </c>
      <c r="G684">
        <v>14871</v>
      </c>
      <c r="H684">
        <v>3717750</v>
      </c>
      <c r="I684">
        <v>76</v>
      </c>
      <c r="J684">
        <v>250</v>
      </c>
      <c r="K684" s="1">
        <f>((100-RawData[[#This Row],[Online_Sales_Percentage]])/100)*RawData[[#This Row],[Units_Sold]]</f>
        <v>3569.04</v>
      </c>
      <c r="L684" s="1">
        <f>(RawData[[#This Row],[Online_Sales_Percentage]]/100)*RawData[[#This Row],[Units_Sold]]</f>
        <v>11301.960000000001</v>
      </c>
      <c r="M684" s="7">
        <f>RawData[[#This Row],[Units_Sold_Offline]]*RawData[[#This Row],[Retail_Price]]</f>
        <v>892260</v>
      </c>
      <c r="N684" s="6">
        <f>RawData[[#This Row],[Units_Sold_Online]]*RawData[[#This Row],[Retail_Price]]</f>
        <v>2825490.0000000005</v>
      </c>
    </row>
    <row r="685" spans="1:14" x14ac:dyDescent="0.25">
      <c r="A685" t="s">
        <v>24</v>
      </c>
      <c r="B685" t="s">
        <v>40</v>
      </c>
      <c r="C685" t="s">
        <v>12</v>
      </c>
      <c r="D685" t="s">
        <v>31</v>
      </c>
      <c r="E685" t="s">
        <v>45</v>
      </c>
      <c r="F685" t="s">
        <v>23</v>
      </c>
      <c r="G685">
        <v>49189</v>
      </c>
      <c r="H685">
        <v>14264810</v>
      </c>
      <c r="I685">
        <v>61</v>
      </c>
      <c r="J685">
        <v>290</v>
      </c>
      <c r="K685" s="1">
        <f>((100-RawData[[#This Row],[Online_Sales_Percentage]])/100)*RawData[[#This Row],[Units_Sold]]</f>
        <v>19183.71</v>
      </c>
      <c r="L685" s="1">
        <f>(RawData[[#This Row],[Online_Sales_Percentage]]/100)*RawData[[#This Row],[Units_Sold]]</f>
        <v>30005.29</v>
      </c>
      <c r="M685" s="7">
        <f>RawData[[#This Row],[Units_Sold_Offline]]*RawData[[#This Row],[Retail_Price]]</f>
        <v>5563275.8999999994</v>
      </c>
      <c r="N685" s="6">
        <f>RawData[[#This Row],[Units_Sold_Online]]*RawData[[#This Row],[Retail_Price]]</f>
        <v>8701534.0999999996</v>
      </c>
    </row>
    <row r="686" spans="1:14" x14ac:dyDescent="0.25">
      <c r="A686" t="s">
        <v>38</v>
      </c>
      <c r="B686" t="s">
        <v>25</v>
      </c>
      <c r="C686" t="s">
        <v>20</v>
      </c>
      <c r="D686" t="s">
        <v>21</v>
      </c>
      <c r="E686" t="s">
        <v>37</v>
      </c>
      <c r="F686" t="s">
        <v>23</v>
      </c>
      <c r="G686">
        <v>37179</v>
      </c>
      <c r="H686">
        <v>5948640</v>
      </c>
      <c r="I686">
        <v>63</v>
      </c>
      <c r="J686">
        <v>160</v>
      </c>
      <c r="K686" s="1">
        <f>((100-RawData[[#This Row],[Online_Sales_Percentage]])/100)*RawData[[#This Row],[Units_Sold]]</f>
        <v>13756.23</v>
      </c>
      <c r="L686" s="1">
        <f>(RawData[[#This Row],[Online_Sales_Percentage]]/100)*RawData[[#This Row],[Units_Sold]]</f>
        <v>23422.77</v>
      </c>
      <c r="M686" s="7">
        <f>RawData[[#This Row],[Units_Sold_Offline]]*RawData[[#This Row],[Retail_Price]]</f>
        <v>2200996.7999999998</v>
      </c>
      <c r="N686" s="6">
        <f>RawData[[#This Row],[Units_Sold_Online]]*RawData[[#This Row],[Retail_Price]]</f>
        <v>3747643.2</v>
      </c>
    </row>
    <row r="687" spans="1:14" x14ac:dyDescent="0.25">
      <c r="A687" t="s">
        <v>52</v>
      </c>
      <c r="B687" t="s">
        <v>33</v>
      </c>
      <c r="C687" t="s">
        <v>26</v>
      </c>
      <c r="D687" t="s">
        <v>56</v>
      </c>
      <c r="E687" t="s">
        <v>57</v>
      </c>
      <c r="F687" t="s">
        <v>29</v>
      </c>
      <c r="G687">
        <v>21319</v>
      </c>
      <c r="H687">
        <v>5116560</v>
      </c>
      <c r="I687">
        <v>77</v>
      </c>
      <c r="J687">
        <v>240</v>
      </c>
      <c r="K687" s="1">
        <f>((100-RawData[[#This Row],[Online_Sales_Percentage]])/100)*RawData[[#This Row],[Units_Sold]]</f>
        <v>4903.37</v>
      </c>
      <c r="L687" s="1">
        <f>(RawData[[#This Row],[Online_Sales_Percentage]]/100)*RawData[[#This Row],[Units_Sold]]</f>
        <v>16415.63</v>
      </c>
      <c r="M687" s="7">
        <f>RawData[[#This Row],[Units_Sold_Offline]]*RawData[[#This Row],[Retail_Price]]</f>
        <v>1176808.8</v>
      </c>
      <c r="N687" s="6">
        <f>RawData[[#This Row],[Units_Sold_Online]]*RawData[[#This Row],[Retail_Price]]</f>
        <v>3939751.2</v>
      </c>
    </row>
    <row r="688" spans="1:14" x14ac:dyDescent="0.25">
      <c r="A688" t="s">
        <v>52</v>
      </c>
      <c r="B688" t="s">
        <v>11</v>
      </c>
      <c r="C688" t="s">
        <v>12</v>
      </c>
      <c r="D688" t="s">
        <v>17</v>
      </c>
      <c r="E688" t="s">
        <v>13</v>
      </c>
      <c r="F688" t="s">
        <v>23</v>
      </c>
      <c r="G688">
        <v>18855</v>
      </c>
      <c r="H688">
        <v>3205350</v>
      </c>
      <c r="I688">
        <v>59</v>
      </c>
      <c r="J688">
        <v>170</v>
      </c>
      <c r="K688" s="1">
        <f>((100-RawData[[#This Row],[Online_Sales_Percentage]])/100)*RawData[[#This Row],[Units_Sold]]</f>
        <v>7730.5499999999993</v>
      </c>
      <c r="L688" s="1">
        <f>(RawData[[#This Row],[Online_Sales_Percentage]]/100)*RawData[[#This Row],[Units_Sold]]</f>
        <v>11124.449999999999</v>
      </c>
      <c r="M688" s="7">
        <f>RawData[[#This Row],[Units_Sold_Offline]]*RawData[[#This Row],[Retail_Price]]</f>
        <v>1314193.4999999998</v>
      </c>
      <c r="N688" s="6">
        <f>RawData[[#This Row],[Units_Sold_Online]]*RawData[[#This Row],[Retail_Price]]</f>
        <v>1891156.4999999998</v>
      </c>
    </row>
    <row r="689" spans="1:14" x14ac:dyDescent="0.25">
      <c r="A689" t="s">
        <v>41</v>
      </c>
      <c r="B689" t="s">
        <v>33</v>
      </c>
      <c r="C689" t="s">
        <v>20</v>
      </c>
      <c r="D689" t="s">
        <v>34</v>
      </c>
      <c r="E689" t="s">
        <v>58</v>
      </c>
      <c r="F689" t="s">
        <v>23</v>
      </c>
      <c r="G689">
        <v>35777</v>
      </c>
      <c r="H689">
        <v>7513170</v>
      </c>
      <c r="I689">
        <v>87</v>
      </c>
      <c r="J689">
        <v>210</v>
      </c>
      <c r="K689" s="1">
        <f>((100-RawData[[#This Row],[Online_Sales_Percentage]])/100)*RawData[[#This Row],[Units_Sold]]</f>
        <v>4651.01</v>
      </c>
      <c r="L689" s="1">
        <f>(RawData[[#This Row],[Online_Sales_Percentage]]/100)*RawData[[#This Row],[Units_Sold]]</f>
        <v>31125.99</v>
      </c>
      <c r="M689" s="7">
        <f>RawData[[#This Row],[Units_Sold_Offline]]*RawData[[#This Row],[Retail_Price]]</f>
        <v>976712.10000000009</v>
      </c>
      <c r="N689" s="6">
        <f>RawData[[#This Row],[Units_Sold_Online]]*RawData[[#This Row],[Retail_Price]]</f>
        <v>6536457.9000000004</v>
      </c>
    </row>
    <row r="690" spans="1:14" x14ac:dyDescent="0.25">
      <c r="A690" t="s">
        <v>19</v>
      </c>
      <c r="B690" t="s">
        <v>11</v>
      </c>
      <c r="C690" t="s">
        <v>26</v>
      </c>
      <c r="D690" t="s">
        <v>50</v>
      </c>
      <c r="E690" t="s">
        <v>51</v>
      </c>
      <c r="F690" t="s">
        <v>23</v>
      </c>
      <c r="G690">
        <v>48761</v>
      </c>
      <c r="H690">
        <v>6826540</v>
      </c>
      <c r="I690">
        <v>86</v>
      </c>
      <c r="J690">
        <v>140</v>
      </c>
      <c r="K690" s="1">
        <f>((100-RawData[[#This Row],[Online_Sales_Percentage]])/100)*RawData[[#This Row],[Units_Sold]]</f>
        <v>6826.5400000000009</v>
      </c>
      <c r="L690" s="1">
        <f>(RawData[[#This Row],[Online_Sales_Percentage]]/100)*RawData[[#This Row],[Units_Sold]]</f>
        <v>41934.46</v>
      </c>
      <c r="M690" s="7">
        <f>RawData[[#This Row],[Units_Sold_Offline]]*RawData[[#This Row],[Retail_Price]]</f>
        <v>955715.60000000009</v>
      </c>
      <c r="N690" s="6">
        <f>RawData[[#This Row],[Units_Sold_Online]]*RawData[[#This Row],[Retail_Price]]</f>
        <v>5870824.3999999994</v>
      </c>
    </row>
    <row r="691" spans="1:14" x14ac:dyDescent="0.25">
      <c r="A691" t="s">
        <v>16</v>
      </c>
      <c r="B691" t="s">
        <v>11</v>
      </c>
      <c r="C691" t="s">
        <v>12</v>
      </c>
      <c r="D691" t="s">
        <v>13</v>
      </c>
      <c r="E691" t="s">
        <v>14</v>
      </c>
      <c r="F691" t="s">
        <v>29</v>
      </c>
      <c r="G691">
        <v>33330</v>
      </c>
      <c r="H691">
        <v>4332900</v>
      </c>
      <c r="I691">
        <v>58</v>
      </c>
      <c r="J691">
        <v>130</v>
      </c>
      <c r="K691" s="1">
        <f>((100-RawData[[#This Row],[Online_Sales_Percentage]])/100)*RawData[[#This Row],[Units_Sold]]</f>
        <v>13998.6</v>
      </c>
      <c r="L691" s="1">
        <f>(RawData[[#This Row],[Online_Sales_Percentage]]/100)*RawData[[#This Row],[Units_Sold]]</f>
        <v>19331.399999999998</v>
      </c>
      <c r="M691" s="7">
        <f>RawData[[#This Row],[Units_Sold_Offline]]*RawData[[#This Row],[Retail_Price]]</f>
        <v>1819818</v>
      </c>
      <c r="N691" s="6">
        <f>RawData[[#This Row],[Units_Sold_Online]]*RawData[[#This Row],[Retail_Price]]</f>
        <v>2513081.9999999995</v>
      </c>
    </row>
    <row r="692" spans="1:14" x14ac:dyDescent="0.25">
      <c r="A692" t="s">
        <v>52</v>
      </c>
      <c r="B692" t="s">
        <v>43</v>
      </c>
      <c r="C692" t="s">
        <v>20</v>
      </c>
      <c r="D692" t="s">
        <v>21</v>
      </c>
      <c r="E692" t="s">
        <v>37</v>
      </c>
      <c r="F692" t="s">
        <v>29</v>
      </c>
      <c r="G692">
        <v>38300</v>
      </c>
      <c r="H692">
        <v>8043000</v>
      </c>
      <c r="I692">
        <v>77</v>
      </c>
      <c r="J692">
        <v>210</v>
      </c>
      <c r="K692" s="1">
        <f>((100-RawData[[#This Row],[Online_Sales_Percentage]])/100)*RawData[[#This Row],[Units_Sold]]</f>
        <v>8809</v>
      </c>
      <c r="L692" s="1">
        <f>(RawData[[#This Row],[Online_Sales_Percentage]]/100)*RawData[[#This Row],[Units_Sold]]</f>
        <v>29491</v>
      </c>
      <c r="M692" s="7">
        <f>RawData[[#This Row],[Units_Sold_Offline]]*RawData[[#This Row],[Retail_Price]]</f>
        <v>1849890</v>
      </c>
      <c r="N692" s="6">
        <f>RawData[[#This Row],[Units_Sold_Online]]*RawData[[#This Row],[Retail_Price]]</f>
        <v>6193110</v>
      </c>
    </row>
    <row r="693" spans="1:14" x14ac:dyDescent="0.25">
      <c r="A693" t="s">
        <v>30</v>
      </c>
      <c r="B693" t="s">
        <v>59</v>
      </c>
      <c r="C693" t="s">
        <v>26</v>
      </c>
      <c r="D693" t="s">
        <v>56</v>
      </c>
      <c r="E693" t="s">
        <v>65</v>
      </c>
      <c r="F693" t="s">
        <v>15</v>
      </c>
      <c r="G693">
        <v>40333</v>
      </c>
      <c r="H693">
        <v>3226640</v>
      </c>
      <c r="I693">
        <v>70</v>
      </c>
      <c r="J693">
        <v>80</v>
      </c>
      <c r="K693" s="1">
        <f>((100-RawData[[#This Row],[Online_Sales_Percentage]])/100)*RawData[[#This Row],[Units_Sold]]</f>
        <v>12099.9</v>
      </c>
      <c r="L693" s="1">
        <f>(RawData[[#This Row],[Online_Sales_Percentage]]/100)*RawData[[#This Row],[Units_Sold]]</f>
        <v>28233.1</v>
      </c>
      <c r="M693" s="7">
        <f>RawData[[#This Row],[Units_Sold_Offline]]*RawData[[#This Row],[Retail_Price]]</f>
        <v>967992</v>
      </c>
      <c r="N693" s="6">
        <f>RawData[[#This Row],[Units_Sold_Online]]*RawData[[#This Row],[Retail_Price]]</f>
        <v>2258648</v>
      </c>
    </row>
    <row r="694" spans="1:14" x14ac:dyDescent="0.25">
      <c r="A694" t="s">
        <v>41</v>
      </c>
      <c r="B694" t="s">
        <v>25</v>
      </c>
      <c r="C694" t="s">
        <v>26</v>
      </c>
      <c r="D694" t="s">
        <v>50</v>
      </c>
      <c r="E694" t="s">
        <v>51</v>
      </c>
      <c r="F694" t="s">
        <v>15</v>
      </c>
      <c r="G694">
        <v>19589</v>
      </c>
      <c r="H694">
        <v>3721910</v>
      </c>
      <c r="I694">
        <v>74</v>
      </c>
      <c r="J694">
        <v>190</v>
      </c>
      <c r="K694" s="1">
        <f>((100-RawData[[#This Row],[Online_Sales_Percentage]])/100)*RawData[[#This Row],[Units_Sold]]</f>
        <v>5093.1400000000003</v>
      </c>
      <c r="L694" s="1">
        <f>(RawData[[#This Row],[Online_Sales_Percentage]]/100)*RawData[[#This Row],[Units_Sold]]</f>
        <v>14495.86</v>
      </c>
      <c r="M694" s="7">
        <f>RawData[[#This Row],[Units_Sold_Offline]]*RawData[[#This Row],[Retail_Price]]</f>
        <v>967696.60000000009</v>
      </c>
      <c r="N694" s="6">
        <f>RawData[[#This Row],[Units_Sold_Online]]*RawData[[#This Row],[Retail_Price]]</f>
        <v>2754213.4</v>
      </c>
    </row>
    <row r="695" spans="1:14" x14ac:dyDescent="0.25">
      <c r="A695" t="s">
        <v>16</v>
      </c>
      <c r="B695" t="s">
        <v>11</v>
      </c>
      <c r="C695" t="s">
        <v>20</v>
      </c>
      <c r="D695" t="s">
        <v>47</v>
      </c>
      <c r="E695" t="s">
        <v>48</v>
      </c>
      <c r="F695" t="s">
        <v>23</v>
      </c>
      <c r="G695">
        <v>29713</v>
      </c>
      <c r="H695">
        <v>3862690</v>
      </c>
      <c r="I695">
        <v>61</v>
      </c>
      <c r="J695">
        <v>130</v>
      </c>
      <c r="K695" s="1">
        <f>((100-RawData[[#This Row],[Online_Sales_Percentage]])/100)*RawData[[#This Row],[Units_Sold]]</f>
        <v>11588.07</v>
      </c>
      <c r="L695" s="1">
        <f>(RawData[[#This Row],[Online_Sales_Percentage]]/100)*RawData[[#This Row],[Units_Sold]]</f>
        <v>18124.93</v>
      </c>
      <c r="M695" s="7">
        <f>RawData[[#This Row],[Units_Sold_Offline]]*RawData[[#This Row],[Retail_Price]]</f>
        <v>1506449.0999999999</v>
      </c>
      <c r="N695" s="6">
        <f>RawData[[#This Row],[Units_Sold_Online]]*RawData[[#This Row],[Retail_Price]]</f>
        <v>2356240.9</v>
      </c>
    </row>
    <row r="696" spans="1:14" x14ac:dyDescent="0.25">
      <c r="A696" t="s">
        <v>52</v>
      </c>
      <c r="B696" t="s">
        <v>43</v>
      </c>
      <c r="C696" t="s">
        <v>26</v>
      </c>
      <c r="D696" t="s">
        <v>56</v>
      </c>
      <c r="E696" t="s">
        <v>65</v>
      </c>
      <c r="F696" t="s">
        <v>15</v>
      </c>
      <c r="G696">
        <v>25822</v>
      </c>
      <c r="H696">
        <v>1549320</v>
      </c>
      <c r="I696">
        <v>83</v>
      </c>
      <c r="J696">
        <v>60</v>
      </c>
      <c r="K696" s="1">
        <f>((100-RawData[[#This Row],[Online_Sales_Percentage]])/100)*RawData[[#This Row],[Units_Sold]]</f>
        <v>4389.7400000000007</v>
      </c>
      <c r="L696" s="1">
        <f>(RawData[[#This Row],[Online_Sales_Percentage]]/100)*RawData[[#This Row],[Units_Sold]]</f>
        <v>21432.26</v>
      </c>
      <c r="M696" s="7">
        <f>RawData[[#This Row],[Units_Sold_Offline]]*RawData[[#This Row],[Retail_Price]]</f>
        <v>263384.40000000002</v>
      </c>
      <c r="N696" s="6">
        <f>RawData[[#This Row],[Units_Sold_Online]]*RawData[[#This Row],[Retail_Price]]</f>
        <v>1285935.5999999999</v>
      </c>
    </row>
    <row r="697" spans="1:14" x14ac:dyDescent="0.25">
      <c r="A697" t="s">
        <v>30</v>
      </c>
      <c r="B697" t="s">
        <v>44</v>
      </c>
      <c r="C697" t="s">
        <v>12</v>
      </c>
      <c r="D697" t="s">
        <v>31</v>
      </c>
      <c r="E697" t="s">
        <v>45</v>
      </c>
      <c r="F697" t="s">
        <v>23</v>
      </c>
      <c r="G697">
        <v>47868</v>
      </c>
      <c r="H697">
        <v>12924360</v>
      </c>
      <c r="I697">
        <v>68</v>
      </c>
      <c r="J697">
        <v>270</v>
      </c>
      <c r="K697" s="1">
        <f>((100-RawData[[#This Row],[Online_Sales_Percentage]])/100)*RawData[[#This Row],[Units_Sold]]</f>
        <v>15317.76</v>
      </c>
      <c r="L697" s="1">
        <f>(RawData[[#This Row],[Online_Sales_Percentage]]/100)*RawData[[#This Row],[Units_Sold]]</f>
        <v>32550.240000000002</v>
      </c>
      <c r="M697" s="7">
        <f>RawData[[#This Row],[Units_Sold_Offline]]*RawData[[#This Row],[Retail_Price]]</f>
        <v>4135795.2</v>
      </c>
      <c r="N697" s="6">
        <f>RawData[[#This Row],[Units_Sold_Online]]*RawData[[#This Row],[Retail_Price]]</f>
        <v>8788564.8000000007</v>
      </c>
    </row>
    <row r="698" spans="1:14" x14ac:dyDescent="0.25">
      <c r="A698" t="s">
        <v>39</v>
      </c>
      <c r="B698" t="s">
        <v>59</v>
      </c>
      <c r="C698" t="s">
        <v>12</v>
      </c>
      <c r="D698" t="s">
        <v>13</v>
      </c>
      <c r="E698" t="s">
        <v>14</v>
      </c>
      <c r="F698" t="s">
        <v>29</v>
      </c>
      <c r="G698">
        <v>14342</v>
      </c>
      <c r="H698">
        <v>4302600</v>
      </c>
      <c r="I698">
        <v>55</v>
      </c>
      <c r="J698">
        <v>300</v>
      </c>
      <c r="K698" s="1">
        <f>((100-RawData[[#This Row],[Online_Sales_Percentage]])/100)*RawData[[#This Row],[Units_Sold]]</f>
        <v>6453.9000000000005</v>
      </c>
      <c r="L698" s="1">
        <f>(RawData[[#This Row],[Online_Sales_Percentage]]/100)*RawData[[#This Row],[Units_Sold]]</f>
        <v>7888.1</v>
      </c>
      <c r="M698" s="7">
        <f>RawData[[#This Row],[Units_Sold_Offline]]*RawData[[#This Row],[Retail_Price]]</f>
        <v>1936170.0000000002</v>
      </c>
      <c r="N698" s="6">
        <f>RawData[[#This Row],[Units_Sold_Online]]*RawData[[#This Row],[Retail_Price]]</f>
        <v>2366430</v>
      </c>
    </row>
    <row r="699" spans="1:14" x14ac:dyDescent="0.25">
      <c r="A699" t="s">
        <v>19</v>
      </c>
      <c r="B699" t="s">
        <v>25</v>
      </c>
      <c r="C699" t="s">
        <v>20</v>
      </c>
      <c r="D699" t="s">
        <v>47</v>
      </c>
      <c r="E699" t="s">
        <v>48</v>
      </c>
      <c r="F699" t="s">
        <v>15</v>
      </c>
      <c r="G699">
        <v>47459</v>
      </c>
      <c r="H699">
        <v>8542620</v>
      </c>
      <c r="I699">
        <v>72</v>
      </c>
      <c r="J699">
        <v>180</v>
      </c>
      <c r="K699" s="1">
        <f>((100-RawData[[#This Row],[Online_Sales_Percentage]])/100)*RawData[[#This Row],[Units_Sold]]</f>
        <v>13288.52</v>
      </c>
      <c r="L699" s="1">
        <f>(RawData[[#This Row],[Online_Sales_Percentage]]/100)*RawData[[#This Row],[Units_Sold]]</f>
        <v>34170.479999999996</v>
      </c>
      <c r="M699" s="7">
        <f>RawData[[#This Row],[Units_Sold_Offline]]*RawData[[#This Row],[Retail_Price]]</f>
        <v>2391933.6</v>
      </c>
      <c r="N699" s="6">
        <f>RawData[[#This Row],[Units_Sold_Online]]*RawData[[#This Row],[Retail_Price]]</f>
        <v>6150686.3999999994</v>
      </c>
    </row>
    <row r="700" spans="1:14" x14ac:dyDescent="0.25">
      <c r="A700" t="s">
        <v>39</v>
      </c>
      <c r="B700" t="s">
        <v>11</v>
      </c>
      <c r="C700" t="s">
        <v>26</v>
      </c>
      <c r="D700" t="s">
        <v>50</v>
      </c>
      <c r="E700" t="s">
        <v>51</v>
      </c>
      <c r="F700" t="s">
        <v>29</v>
      </c>
      <c r="G700">
        <v>33324</v>
      </c>
      <c r="H700">
        <v>5665080</v>
      </c>
      <c r="I700">
        <v>85</v>
      </c>
      <c r="J700">
        <v>170</v>
      </c>
      <c r="K700" s="1">
        <f>((100-RawData[[#This Row],[Online_Sales_Percentage]])/100)*RawData[[#This Row],[Units_Sold]]</f>
        <v>4998.5999999999995</v>
      </c>
      <c r="L700" s="1">
        <f>(RawData[[#This Row],[Online_Sales_Percentage]]/100)*RawData[[#This Row],[Units_Sold]]</f>
        <v>28325.399999999998</v>
      </c>
      <c r="M700" s="7">
        <f>RawData[[#This Row],[Units_Sold_Offline]]*RawData[[#This Row],[Retail_Price]]</f>
        <v>849761.99999999988</v>
      </c>
      <c r="N700" s="6">
        <f>RawData[[#This Row],[Units_Sold_Online]]*RawData[[#This Row],[Retail_Price]]</f>
        <v>4815318</v>
      </c>
    </row>
    <row r="701" spans="1:14" x14ac:dyDescent="0.25">
      <c r="A701" t="s">
        <v>24</v>
      </c>
      <c r="B701" t="s">
        <v>44</v>
      </c>
      <c r="C701" t="s">
        <v>20</v>
      </c>
      <c r="D701" t="s">
        <v>21</v>
      </c>
      <c r="E701" t="s">
        <v>37</v>
      </c>
      <c r="F701" t="s">
        <v>23</v>
      </c>
      <c r="G701">
        <v>48156</v>
      </c>
      <c r="H701">
        <v>4815600</v>
      </c>
      <c r="I701">
        <v>77</v>
      </c>
      <c r="J701">
        <v>100</v>
      </c>
      <c r="K701" s="1">
        <f>((100-RawData[[#This Row],[Online_Sales_Percentage]])/100)*RawData[[#This Row],[Units_Sold]]</f>
        <v>11075.880000000001</v>
      </c>
      <c r="L701" s="1">
        <f>(RawData[[#This Row],[Online_Sales_Percentage]]/100)*RawData[[#This Row],[Units_Sold]]</f>
        <v>37080.120000000003</v>
      </c>
      <c r="M701" s="7">
        <f>RawData[[#This Row],[Units_Sold_Offline]]*RawData[[#This Row],[Retail_Price]]</f>
        <v>1107588</v>
      </c>
      <c r="N701" s="6">
        <f>RawData[[#This Row],[Units_Sold_Online]]*RawData[[#This Row],[Retail_Price]]</f>
        <v>3708012.0000000005</v>
      </c>
    </row>
    <row r="702" spans="1:14" x14ac:dyDescent="0.25">
      <c r="A702" t="s">
        <v>10</v>
      </c>
      <c r="B702" t="s">
        <v>43</v>
      </c>
      <c r="C702" t="s">
        <v>20</v>
      </c>
      <c r="D702" t="s">
        <v>47</v>
      </c>
      <c r="E702" t="s">
        <v>48</v>
      </c>
      <c r="F702" t="s">
        <v>15</v>
      </c>
      <c r="G702">
        <v>9668</v>
      </c>
      <c r="H702">
        <v>773440</v>
      </c>
      <c r="I702">
        <v>50</v>
      </c>
      <c r="J702">
        <v>80</v>
      </c>
      <c r="K702" s="1">
        <f>((100-RawData[[#This Row],[Online_Sales_Percentage]])/100)*RawData[[#This Row],[Units_Sold]]</f>
        <v>4834</v>
      </c>
      <c r="L702" s="1">
        <f>(RawData[[#This Row],[Online_Sales_Percentage]]/100)*RawData[[#This Row],[Units_Sold]]</f>
        <v>4834</v>
      </c>
      <c r="M702" s="7">
        <f>RawData[[#This Row],[Units_Sold_Offline]]*RawData[[#This Row],[Retail_Price]]</f>
        <v>386720</v>
      </c>
      <c r="N702" s="6">
        <f>RawData[[#This Row],[Units_Sold_Online]]*RawData[[#This Row],[Retail_Price]]</f>
        <v>386720</v>
      </c>
    </row>
    <row r="703" spans="1:14" x14ac:dyDescent="0.25">
      <c r="A703" t="s">
        <v>41</v>
      </c>
      <c r="B703" t="s">
        <v>25</v>
      </c>
      <c r="C703" t="s">
        <v>26</v>
      </c>
      <c r="D703" t="s">
        <v>27</v>
      </c>
      <c r="E703" t="s">
        <v>28</v>
      </c>
      <c r="F703" t="s">
        <v>23</v>
      </c>
      <c r="G703">
        <v>46497</v>
      </c>
      <c r="H703">
        <v>13019160</v>
      </c>
      <c r="I703">
        <v>55</v>
      </c>
      <c r="J703">
        <v>280</v>
      </c>
      <c r="K703" s="1">
        <f>((100-RawData[[#This Row],[Online_Sales_Percentage]])/100)*RawData[[#This Row],[Units_Sold]]</f>
        <v>20923.650000000001</v>
      </c>
      <c r="L703" s="1">
        <f>(RawData[[#This Row],[Online_Sales_Percentage]]/100)*RawData[[#This Row],[Units_Sold]]</f>
        <v>25573.350000000002</v>
      </c>
      <c r="M703" s="7">
        <f>RawData[[#This Row],[Units_Sold_Offline]]*RawData[[#This Row],[Retail_Price]]</f>
        <v>5858622</v>
      </c>
      <c r="N703" s="6">
        <f>RawData[[#This Row],[Units_Sold_Online]]*RawData[[#This Row],[Retail_Price]]</f>
        <v>7160538.0000000009</v>
      </c>
    </row>
    <row r="704" spans="1:14" x14ac:dyDescent="0.25">
      <c r="A704" t="s">
        <v>30</v>
      </c>
      <c r="B704" t="s">
        <v>11</v>
      </c>
      <c r="C704" t="s">
        <v>12</v>
      </c>
      <c r="D704" t="s">
        <v>13</v>
      </c>
      <c r="E704" t="s">
        <v>14</v>
      </c>
      <c r="F704" t="s">
        <v>15</v>
      </c>
      <c r="G704">
        <v>40023</v>
      </c>
      <c r="H704">
        <v>4402530</v>
      </c>
      <c r="I704">
        <v>72</v>
      </c>
      <c r="J704">
        <v>110</v>
      </c>
      <c r="K704" s="1">
        <f>((100-RawData[[#This Row],[Online_Sales_Percentage]])/100)*RawData[[#This Row],[Units_Sold]]</f>
        <v>11206.44</v>
      </c>
      <c r="L704" s="1">
        <f>(RawData[[#This Row],[Online_Sales_Percentage]]/100)*RawData[[#This Row],[Units_Sold]]</f>
        <v>28816.559999999998</v>
      </c>
      <c r="M704" s="7">
        <f>RawData[[#This Row],[Units_Sold_Offline]]*RawData[[#This Row],[Retail_Price]]</f>
        <v>1232708.4000000001</v>
      </c>
      <c r="N704" s="6">
        <f>RawData[[#This Row],[Units_Sold_Online]]*RawData[[#This Row],[Retail_Price]]</f>
        <v>3169821.5999999996</v>
      </c>
    </row>
    <row r="705" spans="1:14" x14ac:dyDescent="0.25">
      <c r="A705" t="s">
        <v>10</v>
      </c>
      <c r="B705" t="s">
        <v>43</v>
      </c>
      <c r="C705" t="s">
        <v>20</v>
      </c>
      <c r="D705" t="s">
        <v>34</v>
      </c>
      <c r="E705" t="s">
        <v>35</v>
      </c>
      <c r="F705" t="s">
        <v>23</v>
      </c>
      <c r="G705">
        <v>20895</v>
      </c>
      <c r="H705">
        <v>5014800</v>
      </c>
      <c r="I705">
        <v>71</v>
      </c>
      <c r="J705">
        <v>240</v>
      </c>
      <c r="K705" s="1">
        <f>((100-RawData[[#This Row],[Online_Sales_Percentage]])/100)*RawData[[#This Row],[Units_Sold]]</f>
        <v>6059.5499999999993</v>
      </c>
      <c r="L705" s="1">
        <f>(RawData[[#This Row],[Online_Sales_Percentage]]/100)*RawData[[#This Row],[Units_Sold]]</f>
        <v>14835.449999999999</v>
      </c>
      <c r="M705" s="7">
        <f>RawData[[#This Row],[Units_Sold_Offline]]*RawData[[#This Row],[Retail_Price]]</f>
        <v>1454291.9999999998</v>
      </c>
      <c r="N705" s="6">
        <f>RawData[[#This Row],[Units_Sold_Online]]*RawData[[#This Row],[Retail_Price]]</f>
        <v>3560507.9999999995</v>
      </c>
    </row>
    <row r="706" spans="1:14" x14ac:dyDescent="0.25">
      <c r="A706" t="s">
        <v>16</v>
      </c>
      <c r="B706" t="s">
        <v>25</v>
      </c>
      <c r="C706" t="s">
        <v>20</v>
      </c>
      <c r="D706" t="s">
        <v>47</v>
      </c>
      <c r="E706" t="s">
        <v>48</v>
      </c>
      <c r="F706" t="s">
        <v>29</v>
      </c>
      <c r="G706">
        <v>38015</v>
      </c>
      <c r="H706">
        <v>11404500</v>
      </c>
      <c r="I706">
        <v>88</v>
      </c>
      <c r="J706">
        <v>300</v>
      </c>
      <c r="K706" s="1">
        <f>((100-RawData[[#This Row],[Online_Sales_Percentage]])/100)*RawData[[#This Row],[Units_Sold]]</f>
        <v>4561.8</v>
      </c>
      <c r="L706" s="1">
        <f>(RawData[[#This Row],[Online_Sales_Percentage]]/100)*RawData[[#This Row],[Units_Sold]]</f>
        <v>33453.199999999997</v>
      </c>
      <c r="M706" s="7">
        <f>RawData[[#This Row],[Units_Sold_Offline]]*RawData[[#This Row],[Retail_Price]]</f>
        <v>1368540</v>
      </c>
      <c r="N706" s="6">
        <f>RawData[[#This Row],[Units_Sold_Online]]*RawData[[#This Row],[Retail_Price]]</f>
        <v>10035960</v>
      </c>
    </row>
    <row r="707" spans="1:14" x14ac:dyDescent="0.25">
      <c r="A707" t="s">
        <v>16</v>
      </c>
      <c r="B707" t="s">
        <v>43</v>
      </c>
      <c r="C707" t="s">
        <v>12</v>
      </c>
      <c r="D707" t="s">
        <v>13</v>
      </c>
      <c r="E707" t="s">
        <v>14</v>
      </c>
      <c r="F707" t="s">
        <v>29</v>
      </c>
      <c r="G707">
        <v>45608</v>
      </c>
      <c r="H707">
        <v>11402000</v>
      </c>
      <c r="I707">
        <v>61</v>
      </c>
      <c r="J707">
        <v>250</v>
      </c>
      <c r="K707" s="1">
        <f>((100-RawData[[#This Row],[Online_Sales_Percentage]])/100)*RawData[[#This Row],[Units_Sold]]</f>
        <v>17787.12</v>
      </c>
      <c r="L707" s="1">
        <f>(RawData[[#This Row],[Online_Sales_Percentage]]/100)*RawData[[#This Row],[Units_Sold]]</f>
        <v>27820.880000000001</v>
      </c>
      <c r="M707" s="7">
        <f>RawData[[#This Row],[Units_Sold_Offline]]*RawData[[#This Row],[Retail_Price]]</f>
        <v>4446780</v>
      </c>
      <c r="N707" s="6">
        <f>RawData[[#This Row],[Units_Sold_Online]]*RawData[[#This Row],[Retail_Price]]</f>
        <v>6955220</v>
      </c>
    </row>
    <row r="708" spans="1:14" x14ac:dyDescent="0.25">
      <c r="A708" t="s">
        <v>42</v>
      </c>
      <c r="B708" t="s">
        <v>59</v>
      </c>
      <c r="C708" t="s">
        <v>12</v>
      </c>
      <c r="D708" t="s">
        <v>31</v>
      </c>
      <c r="E708" t="s">
        <v>45</v>
      </c>
      <c r="F708" t="s">
        <v>29</v>
      </c>
      <c r="G708">
        <v>6685</v>
      </c>
      <c r="H708">
        <v>2005500</v>
      </c>
      <c r="I708">
        <v>52</v>
      </c>
      <c r="J708">
        <v>300</v>
      </c>
      <c r="K708" s="1">
        <f>((100-RawData[[#This Row],[Online_Sales_Percentage]])/100)*RawData[[#This Row],[Units_Sold]]</f>
        <v>3208.7999999999997</v>
      </c>
      <c r="L708" s="1">
        <f>(RawData[[#This Row],[Online_Sales_Percentage]]/100)*RawData[[#This Row],[Units_Sold]]</f>
        <v>3476.2000000000003</v>
      </c>
      <c r="M708" s="7">
        <f>RawData[[#This Row],[Units_Sold_Offline]]*RawData[[#This Row],[Retail_Price]]</f>
        <v>962639.99999999988</v>
      </c>
      <c r="N708" s="6">
        <f>RawData[[#This Row],[Units_Sold_Online]]*RawData[[#This Row],[Retail_Price]]</f>
        <v>1042860.0000000001</v>
      </c>
    </row>
    <row r="709" spans="1:14" x14ac:dyDescent="0.25">
      <c r="A709" t="s">
        <v>19</v>
      </c>
      <c r="B709" t="s">
        <v>40</v>
      </c>
      <c r="C709" t="s">
        <v>26</v>
      </c>
      <c r="D709" t="s">
        <v>53</v>
      </c>
      <c r="E709" t="s">
        <v>68</v>
      </c>
      <c r="F709" t="s">
        <v>23</v>
      </c>
      <c r="G709">
        <v>27118</v>
      </c>
      <c r="H709">
        <v>7864220</v>
      </c>
      <c r="I709">
        <v>72</v>
      </c>
      <c r="J709">
        <v>290</v>
      </c>
      <c r="K709" s="1">
        <f>((100-RawData[[#This Row],[Online_Sales_Percentage]])/100)*RawData[[#This Row],[Units_Sold]]</f>
        <v>7593.0400000000009</v>
      </c>
      <c r="L709" s="1">
        <f>(RawData[[#This Row],[Online_Sales_Percentage]]/100)*RawData[[#This Row],[Units_Sold]]</f>
        <v>19524.96</v>
      </c>
      <c r="M709" s="7">
        <f>RawData[[#This Row],[Units_Sold_Offline]]*RawData[[#This Row],[Retail_Price]]</f>
        <v>2201981.6</v>
      </c>
      <c r="N709" s="6">
        <f>RawData[[#This Row],[Units_Sold_Online]]*RawData[[#This Row],[Retail_Price]]</f>
        <v>5662238.3999999994</v>
      </c>
    </row>
    <row r="710" spans="1:14" x14ac:dyDescent="0.25">
      <c r="A710" t="s">
        <v>42</v>
      </c>
      <c r="B710" t="s">
        <v>25</v>
      </c>
      <c r="C710" t="s">
        <v>26</v>
      </c>
      <c r="D710" t="s">
        <v>56</v>
      </c>
      <c r="E710" t="s">
        <v>64</v>
      </c>
      <c r="F710" t="s">
        <v>29</v>
      </c>
      <c r="G710">
        <v>15574</v>
      </c>
      <c r="H710">
        <v>2803320</v>
      </c>
      <c r="I710">
        <v>63</v>
      </c>
      <c r="J710">
        <v>180</v>
      </c>
      <c r="K710" s="1">
        <f>((100-RawData[[#This Row],[Online_Sales_Percentage]])/100)*RawData[[#This Row],[Units_Sold]]</f>
        <v>5762.38</v>
      </c>
      <c r="L710" s="1">
        <f>(RawData[[#This Row],[Online_Sales_Percentage]]/100)*RawData[[#This Row],[Units_Sold]]</f>
        <v>9811.6200000000008</v>
      </c>
      <c r="M710" s="7">
        <f>RawData[[#This Row],[Units_Sold_Offline]]*RawData[[#This Row],[Retail_Price]]</f>
        <v>1037228.4</v>
      </c>
      <c r="N710" s="6">
        <f>RawData[[#This Row],[Units_Sold_Online]]*RawData[[#This Row],[Retail_Price]]</f>
        <v>1766091.6</v>
      </c>
    </row>
    <row r="711" spans="1:14" x14ac:dyDescent="0.25">
      <c r="A711" t="s">
        <v>10</v>
      </c>
      <c r="B711" t="s">
        <v>59</v>
      </c>
      <c r="C711" t="s">
        <v>20</v>
      </c>
      <c r="D711" t="s">
        <v>34</v>
      </c>
      <c r="E711" t="s">
        <v>58</v>
      </c>
      <c r="F711" t="s">
        <v>15</v>
      </c>
      <c r="G711">
        <v>34614</v>
      </c>
      <c r="H711">
        <v>4153680</v>
      </c>
      <c r="I711">
        <v>89</v>
      </c>
      <c r="J711">
        <v>120</v>
      </c>
      <c r="K711" s="1">
        <f>((100-RawData[[#This Row],[Online_Sales_Percentage]])/100)*RawData[[#This Row],[Units_Sold]]</f>
        <v>3807.54</v>
      </c>
      <c r="L711" s="1">
        <f>(RawData[[#This Row],[Online_Sales_Percentage]]/100)*RawData[[#This Row],[Units_Sold]]</f>
        <v>30806.46</v>
      </c>
      <c r="M711" s="7">
        <f>RawData[[#This Row],[Units_Sold_Offline]]*RawData[[#This Row],[Retail_Price]]</f>
        <v>456904.8</v>
      </c>
      <c r="N711" s="6">
        <f>RawData[[#This Row],[Units_Sold_Online]]*RawData[[#This Row],[Retail_Price]]</f>
        <v>3696775.1999999997</v>
      </c>
    </row>
    <row r="712" spans="1:14" x14ac:dyDescent="0.25">
      <c r="A712" t="s">
        <v>36</v>
      </c>
      <c r="B712" t="s">
        <v>33</v>
      </c>
      <c r="C712" t="s">
        <v>20</v>
      </c>
      <c r="D712" t="s">
        <v>47</v>
      </c>
      <c r="E712" t="s">
        <v>48</v>
      </c>
      <c r="F712" t="s">
        <v>15</v>
      </c>
      <c r="G712">
        <v>19804</v>
      </c>
      <c r="H712">
        <v>3366680</v>
      </c>
      <c r="I712">
        <v>64</v>
      </c>
      <c r="J712">
        <v>170</v>
      </c>
      <c r="K712" s="1">
        <f>((100-RawData[[#This Row],[Online_Sales_Percentage]])/100)*RawData[[#This Row],[Units_Sold]]</f>
        <v>7129.44</v>
      </c>
      <c r="L712" s="1">
        <f>(RawData[[#This Row],[Online_Sales_Percentage]]/100)*RawData[[#This Row],[Units_Sold]]</f>
        <v>12674.56</v>
      </c>
      <c r="M712" s="7">
        <f>RawData[[#This Row],[Units_Sold_Offline]]*RawData[[#This Row],[Retail_Price]]</f>
        <v>1212004.8</v>
      </c>
      <c r="N712" s="6">
        <f>RawData[[#This Row],[Units_Sold_Online]]*RawData[[#This Row],[Retail_Price]]</f>
        <v>2154675.1999999997</v>
      </c>
    </row>
    <row r="713" spans="1:14" x14ac:dyDescent="0.25">
      <c r="A713" t="s">
        <v>39</v>
      </c>
      <c r="B713" t="s">
        <v>44</v>
      </c>
      <c r="C713" t="s">
        <v>26</v>
      </c>
      <c r="D713" t="s">
        <v>61</v>
      </c>
      <c r="E713" t="s">
        <v>66</v>
      </c>
      <c r="F713" t="s">
        <v>23</v>
      </c>
      <c r="G713">
        <v>26040</v>
      </c>
      <c r="H713">
        <v>7291200</v>
      </c>
      <c r="I713">
        <v>56</v>
      </c>
      <c r="J713">
        <v>280</v>
      </c>
      <c r="K713" s="1">
        <f>((100-RawData[[#This Row],[Online_Sales_Percentage]])/100)*RawData[[#This Row],[Units_Sold]]</f>
        <v>11457.6</v>
      </c>
      <c r="L713" s="1">
        <f>(RawData[[#This Row],[Online_Sales_Percentage]]/100)*RawData[[#This Row],[Units_Sold]]</f>
        <v>14582.400000000001</v>
      </c>
      <c r="M713" s="7">
        <f>RawData[[#This Row],[Units_Sold_Offline]]*RawData[[#This Row],[Retail_Price]]</f>
        <v>3208128</v>
      </c>
      <c r="N713" s="6">
        <f>RawData[[#This Row],[Units_Sold_Online]]*RawData[[#This Row],[Retail_Price]]</f>
        <v>4083072.0000000005</v>
      </c>
    </row>
    <row r="714" spans="1:14" x14ac:dyDescent="0.25">
      <c r="A714" t="s">
        <v>39</v>
      </c>
      <c r="B714" t="s">
        <v>40</v>
      </c>
      <c r="C714" t="s">
        <v>20</v>
      </c>
      <c r="D714" t="s">
        <v>34</v>
      </c>
      <c r="E714" t="s">
        <v>58</v>
      </c>
      <c r="F714" t="s">
        <v>15</v>
      </c>
      <c r="G714">
        <v>25668</v>
      </c>
      <c r="H714">
        <v>3080160</v>
      </c>
      <c r="I714">
        <v>73</v>
      </c>
      <c r="J714">
        <v>120</v>
      </c>
      <c r="K714" s="1">
        <f>((100-RawData[[#This Row],[Online_Sales_Percentage]])/100)*RawData[[#This Row],[Units_Sold]]</f>
        <v>6930.3600000000006</v>
      </c>
      <c r="L714" s="1">
        <f>(RawData[[#This Row],[Online_Sales_Percentage]]/100)*RawData[[#This Row],[Units_Sold]]</f>
        <v>18737.64</v>
      </c>
      <c r="M714" s="7">
        <f>RawData[[#This Row],[Units_Sold_Offline]]*RawData[[#This Row],[Retail_Price]]</f>
        <v>831643.20000000007</v>
      </c>
      <c r="N714" s="6">
        <f>RawData[[#This Row],[Units_Sold_Online]]*RawData[[#This Row],[Retail_Price]]</f>
        <v>2248516.7999999998</v>
      </c>
    </row>
    <row r="715" spans="1:14" x14ac:dyDescent="0.25">
      <c r="A715" t="s">
        <v>39</v>
      </c>
      <c r="B715" t="s">
        <v>33</v>
      </c>
      <c r="C715" t="s">
        <v>12</v>
      </c>
      <c r="D715" t="s">
        <v>17</v>
      </c>
      <c r="E715" t="s">
        <v>13</v>
      </c>
      <c r="F715" t="s">
        <v>15</v>
      </c>
      <c r="G715">
        <v>16912</v>
      </c>
      <c r="H715">
        <v>4904480</v>
      </c>
      <c r="I715">
        <v>63</v>
      </c>
      <c r="J715">
        <v>290</v>
      </c>
      <c r="K715" s="1">
        <f>((100-RawData[[#This Row],[Online_Sales_Percentage]])/100)*RawData[[#This Row],[Units_Sold]]</f>
        <v>6257.44</v>
      </c>
      <c r="L715" s="1">
        <f>(RawData[[#This Row],[Online_Sales_Percentage]]/100)*RawData[[#This Row],[Units_Sold]]</f>
        <v>10654.56</v>
      </c>
      <c r="M715" s="7">
        <f>RawData[[#This Row],[Units_Sold_Offline]]*RawData[[#This Row],[Retail_Price]]</f>
        <v>1814657.5999999999</v>
      </c>
      <c r="N715" s="6">
        <f>RawData[[#This Row],[Units_Sold_Online]]*RawData[[#This Row],[Retail_Price]]</f>
        <v>3089822.4</v>
      </c>
    </row>
    <row r="716" spans="1:14" x14ac:dyDescent="0.25">
      <c r="A716" t="s">
        <v>42</v>
      </c>
      <c r="B716" t="s">
        <v>40</v>
      </c>
      <c r="C716" t="s">
        <v>20</v>
      </c>
      <c r="D716" t="s">
        <v>47</v>
      </c>
      <c r="E716" t="s">
        <v>48</v>
      </c>
      <c r="F716" t="s">
        <v>29</v>
      </c>
      <c r="G716">
        <v>20702</v>
      </c>
      <c r="H716">
        <v>4347420</v>
      </c>
      <c r="I716">
        <v>64</v>
      </c>
      <c r="J716">
        <v>210</v>
      </c>
      <c r="K716" s="1">
        <f>((100-RawData[[#This Row],[Online_Sales_Percentage]])/100)*RawData[[#This Row],[Units_Sold]]</f>
        <v>7452.7199999999993</v>
      </c>
      <c r="L716" s="1">
        <f>(RawData[[#This Row],[Online_Sales_Percentage]]/100)*RawData[[#This Row],[Units_Sold]]</f>
        <v>13249.28</v>
      </c>
      <c r="M716" s="7">
        <f>RawData[[#This Row],[Units_Sold_Offline]]*RawData[[#This Row],[Retail_Price]]</f>
        <v>1565071.2</v>
      </c>
      <c r="N716" s="6">
        <f>RawData[[#This Row],[Units_Sold_Online]]*RawData[[#This Row],[Retail_Price]]</f>
        <v>2782348.8000000003</v>
      </c>
    </row>
    <row r="717" spans="1:14" x14ac:dyDescent="0.25">
      <c r="A717" t="s">
        <v>41</v>
      </c>
      <c r="B717" t="s">
        <v>25</v>
      </c>
      <c r="C717" t="s">
        <v>20</v>
      </c>
      <c r="D717" t="s">
        <v>47</v>
      </c>
      <c r="E717" t="s">
        <v>48</v>
      </c>
      <c r="F717" t="s">
        <v>15</v>
      </c>
      <c r="G717">
        <v>48498</v>
      </c>
      <c r="H717">
        <v>4849800</v>
      </c>
      <c r="I717">
        <v>71</v>
      </c>
      <c r="J717">
        <v>100</v>
      </c>
      <c r="K717" s="1">
        <f>((100-RawData[[#This Row],[Online_Sales_Percentage]])/100)*RawData[[#This Row],[Units_Sold]]</f>
        <v>14064.419999999998</v>
      </c>
      <c r="L717" s="1">
        <f>(RawData[[#This Row],[Online_Sales_Percentage]]/100)*RawData[[#This Row],[Units_Sold]]</f>
        <v>34433.58</v>
      </c>
      <c r="M717" s="7">
        <f>RawData[[#This Row],[Units_Sold_Offline]]*RawData[[#This Row],[Retail_Price]]</f>
        <v>1406441.9999999998</v>
      </c>
      <c r="N717" s="6">
        <f>RawData[[#This Row],[Units_Sold_Online]]*RawData[[#This Row],[Retail_Price]]</f>
        <v>3443358</v>
      </c>
    </row>
    <row r="718" spans="1:14" x14ac:dyDescent="0.25">
      <c r="A718" t="s">
        <v>10</v>
      </c>
      <c r="B718" t="s">
        <v>59</v>
      </c>
      <c r="C718" t="s">
        <v>20</v>
      </c>
      <c r="D718" t="s">
        <v>34</v>
      </c>
      <c r="E718" t="s">
        <v>35</v>
      </c>
      <c r="F718" t="s">
        <v>23</v>
      </c>
      <c r="G718">
        <v>20355</v>
      </c>
      <c r="H718">
        <v>2239050</v>
      </c>
      <c r="I718">
        <v>70</v>
      </c>
      <c r="J718">
        <v>110</v>
      </c>
      <c r="K718" s="1">
        <f>((100-RawData[[#This Row],[Online_Sales_Percentage]])/100)*RawData[[#This Row],[Units_Sold]]</f>
        <v>6106.5</v>
      </c>
      <c r="L718" s="1">
        <f>(RawData[[#This Row],[Online_Sales_Percentage]]/100)*RawData[[#This Row],[Units_Sold]]</f>
        <v>14248.5</v>
      </c>
      <c r="M718" s="7">
        <f>RawData[[#This Row],[Units_Sold_Offline]]*RawData[[#This Row],[Retail_Price]]</f>
        <v>671715</v>
      </c>
      <c r="N718" s="6">
        <f>RawData[[#This Row],[Units_Sold_Online]]*RawData[[#This Row],[Retail_Price]]</f>
        <v>1567335</v>
      </c>
    </row>
    <row r="719" spans="1:14" x14ac:dyDescent="0.25">
      <c r="A719" t="s">
        <v>36</v>
      </c>
      <c r="B719" t="s">
        <v>25</v>
      </c>
      <c r="C719" t="s">
        <v>20</v>
      </c>
      <c r="D719" t="s">
        <v>47</v>
      </c>
      <c r="E719" t="s">
        <v>48</v>
      </c>
      <c r="F719" t="s">
        <v>15</v>
      </c>
      <c r="G719">
        <v>35570</v>
      </c>
      <c r="H719">
        <v>2845600</v>
      </c>
      <c r="I719">
        <v>53</v>
      </c>
      <c r="J719">
        <v>80</v>
      </c>
      <c r="K719" s="1">
        <f>((100-RawData[[#This Row],[Online_Sales_Percentage]])/100)*RawData[[#This Row],[Units_Sold]]</f>
        <v>16717.899999999998</v>
      </c>
      <c r="L719" s="1">
        <f>(RawData[[#This Row],[Online_Sales_Percentage]]/100)*RawData[[#This Row],[Units_Sold]]</f>
        <v>18852.100000000002</v>
      </c>
      <c r="M719" s="7">
        <f>RawData[[#This Row],[Units_Sold_Offline]]*RawData[[#This Row],[Retail_Price]]</f>
        <v>1337431.9999999998</v>
      </c>
      <c r="N719" s="6">
        <f>RawData[[#This Row],[Units_Sold_Online]]*RawData[[#This Row],[Retail_Price]]</f>
        <v>1508168.0000000002</v>
      </c>
    </row>
    <row r="720" spans="1:14" x14ac:dyDescent="0.25">
      <c r="A720" t="s">
        <v>39</v>
      </c>
      <c r="B720" t="s">
        <v>25</v>
      </c>
      <c r="C720" t="s">
        <v>12</v>
      </c>
      <c r="D720" t="s">
        <v>17</v>
      </c>
      <c r="E720" t="s">
        <v>13</v>
      </c>
      <c r="F720" t="s">
        <v>23</v>
      </c>
      <c r="G720">
        <v>29655</v>
      </c>
      <c r="H720">
        <v>5931000</v>
      </c>
      <c r="I720">
        <v>90</v>
      </c>
      <c r="J720">
        <v>200</v>
      </c>
      <c r="K720" s="1">
        <f>((100-RawData[[#This Row],[Online_Sales_Percentage]])/100)*RawData[[#This Row],[Units_Sold]]</f>
        <v>2965.5</v>
      </c>
      <c r="L720" s="1">
        <f>(RawData[[#This Row],[Online_Sales_Percentage]]/100)*RawData[[#This Row],[Units_Sold]]</f>
        <v>26689.5</v>
      </c>
      <c r="M720" s="7">
        <f>RawData[[#This Row],[Units_Sold_Offline]]*RawData[[#This Row],[Retail_Price]]</f>
        <v>593100</v>
      </c>
      <c r="N720" s="6">
        <f>RawData[[#This Row],[Units_Sold_Online]]*RawData[[#This Row],[Retail_Price]]</f>
        <v>5337900</v>
      </c>
    </row>
    <row r="721" spans="1:14" x14ac:dyDescent="0.25">
      <c r="A721" t="s">
        <v>39</v>
      </c>
      <c r="B721" t="s">
        <v>43</v>
      </c>
      <c r="C721" t="s">
        <v>26</v>
      </c>
      <c r="D721" t="s">
        <v>50</v>
      </c>
      <c r="E721" t="s">
        <v>67</v>
      </c>
      <c r="F721" t="s">
        <v>15</v>
      </c>
      <c r="G721">
        <v>27263</v>
      </c>
      <c r="H721">
        <v>8178900</v>
      </c>
      <c r="I721">
        <v>52</v>
      </c>
      <c r="J721">
        <v>300</v>
      </c>
      <c r="K721" s="1">
        <f>((100-RawData[[#This Row],[Online_Sales_Percentage]])/100)*RawData[[#This Row],[Units_Sold]]</f>
        <v>13086.24</v>
      </c>
      <c r="L721" s="1">
        <f>(RawData[[#This Row],[Online_Sales_Percentage]]/100)*RawData[[#This Row],[Units_Sold]]</f>
        <v>14176.76</v>
      </c>
      <c r="M721" s="7">
        <f>RawData[[#This Row],[Units_Sold_Offline]]*RawData[[#This Row],[Retail_Price]]</f>
        <v>3925872</v>
      </c>
      <c r="N721" s="6">
        <f>RawData[[#This Row],[Units_Sold_Online]]*RawData[[#This Row],[Retail_Price]]</f>
        <v>4253028</v>
      </c>
    </row>
    <row r="722" spans="1:14" x14ac:dyDescent="0.25">
      <c r="A722" t="s">
        <v>38</v>
      </c>
      <c r="B722" t="s">
        <v>44</v>
      </c>
      <c r="C722" t="s">
        <v>26</v>
      </c>
      <c r="D722" t="s">
        <v>27</v>
      </c>
      <c r="E722" t="s">
        <v>28</v>
      </c>
      <c r="F722" t="s">
        <v>23</v>
      </c>
      <c r="G722">
        <v>29642</v>
      </c>
      <c r="H722">
        <v>8892600</v>
      </c>
      <c r="I722">
        <v>83</v>
      </c>
      <c r="J722">
        <v>300</v>
      </c>
      <c r="K722" s="1">
        <f>((100-RawData[[#This Row],[Online_Sales_Percentage]])/100)*RawData[[#This Row],[Units_Sold]]</f>
        <v>5039.1400000000003</v>
      </c>
      <c r="L722" s="1">
        <f>(RawData[[#This Row],[Online_Sales_Percentage]]/100)*RawData[[#This Row],[Units_Sold]]</f>
        <v>24602.86</v>
      </c>
      <c r="M722" s="7">
        <f>RawData[[#This Row],[Units_Sold_Offline]]*RawData[[#This Row],[Retail_Price]]</f>
        <v>1511742</v>
      </c>
      <c r="N722" s="6">
        <f>RawData[[#This Row],[Units_Sold_Online]]*RawData[[#This Row],[Retail_Price]]</f>
        <v>7380858</v>
      </c>
    </row>
    <row r="723" spans="1:14" x14ac:dyDescent="0.25">
      <c r="A723" t="s">
        <v>49</v>
      </c>
      <c r="B723" t="s">
        <v>44</v>
      </c>
      <c r="C723" t="s">
        <v>26</v>
      </c>
      <c r="D723" t="s">
        <v>27</v>
      </c>
      <c r="E723" t="s">
        <v>28</v>
      </c>
      <c r="F723" t="s">
        <v>23</v>
      </c>
      <c r="G723">
        <v>24934</v>
      </c>
      <c r="H723">
        <v>3490760</v>
      </c>
      <c r="I723">
        <v>50</v>
      </c>
      <c r="J723">
        <v>140</v>
      </c>
      <c r="K723" s="1">
        <f>((100-RawData[[#This Row],[Online_Sales_Percentage]])/100)*RawData[[#This Row],[Units_Sold]]</f>
        <v>12467</v>
      </c>
      <c r="L723" s="1">
        <f>(RawData[[#This Row],[Online_Sales_Percentage]]/100)*RawData[[#This Row],[Units_Sold]]</f>
        <v>12467</v>
      </c>
      <c r="M723" s="7">
        <f>RawData[[#This Row],[Units_Sold_Offline]]*RawData[[#This Row],[Retail_Price]]</f>
        <v>1745380</v>
      </c>
      <c r="N723" s="6">
        <f>RawData[[#This Row],[Units_Sold_Online]]*RawData[[#This Row],[Retail_Price]]</f>
        <v>1745380</v>
      </c>
    </row>
    <row r="724" spans="1:14" x14ac:dyDescent="0.25">
      <c r="A724" t="s">
        <v>52</v>
      </c>
      <c r="B724" t="s">
        <v>44</v>
      </c>
      <c r="C724" t="s">
        <v>26</v>
      </c>
      <c r="D724" t="s">
        <v>50</v>
      </c>
      <c r="E724" t="s">
        <v>51</v>
      </c>
      <c r="F724" t="s">
        <v>23</v>
      </c>
      <c r="G724">
        <v>20762</v>
      </c>
      <c r="H724">
        <v>3944780</v>
      </c>
      <c r="I724">
        <v>59</v>
      </c>
      <c r="J724">
        <v>190</v>
      </c>
      <c r="K724" s="1">
        <f>((100-RawData[[#This Row],[Online_Sales_Percentage]])/100)*RawData[[#This Row],[Units_Sold]]</f>
        <v>8512.42</v>
      </c>
      <c r="L724" s="1">
        <f>(RawData[[#This Row],[Online_Sales_Percentage]]/100)*RawData[[#This Row],[Units_Sold]]</f>
        <v>12249.58</v>
      </c>
      <c r="M724" s="7">
        <f>RawData[[#This Row],[Units_Sold_Offline]]*RawData[[#This Row],[Retail_Price]]</f>
        <v>1617359.8</v>
      </c>
      <c r="N724" s="6">
        <f>RawData[[#This Row],[Units_Sold_Online]]*RawData[[#This Row],[Retail_Price]]</f>
        <v>2327420.2000000002</v>
      </c>
    </row>
    <row r="725" spans="1:14" x14ac:dyDescent="0.25">
      <c r="A725" t="s">
        <v>19</v>
      </c>
      <c r="B725" t="s">
        <v>40</v>
      </c>
      <c r="C725" t="s">
        <v>20</v>
      </c>
      <c r="D725" t="s">
        <v>34</v>
      </c>
      <c r="E725" t="s">
        <v>35</v>
      </c>
      <c r="F725" t="s">
        <v>15</v>
      </c>
      <c r="G725">
        <v>15167</v>
      </c>
      <c r="H725">
        <v>4550100</v>
      </c>
      <c r="I725">
        <v>85</v>
      </c>
      <c r="J725">
        <v>300</v>
      </c>
      <c r="K725" s="1">
        <f>((100-RawData[[#This Row],[Online_Sales_Percentage]])/100)*RawData[[#This Row],[Units_Sold]]</f>
        <v>2275.0499999999997</v>
      </c>
      <c r="L725" s="1">
        <f>(RawData[[#This Row],[Online_Sales_Percentage]]/100)*RawData[[#This Row],[Units_Sold]]</f>
        <v>12891.949999999999</v>
      </c>
      <c r="M725" s="7">
        <f>RawData[[#This Row],[Units_Sold_Offline]]*RawData[[#This Row],[Retail_Price]]</f>
        <v>682514.99999999988</v>
      </c>
      <c r="N725" s="6">
        <f>RawData[[#This Row],[Units_Sold_Online]]*RawData[[#This Row],[Retail_Price]]</f>
        <v>3867584.9999999995</v>
      </c>
    </row>
    <row r="726" spans="1:14" x14ac:dyDescent="0.25">
      <c r="A726" t="s">
        <v>49</v>
      </c>
      <c r="B726" t="s">
        <v>33</v>
      </c>
      <c r="C726" t="s">
        <v>20</v>
      </c>
      <c r="D726" t="s">
        <v>47</v>
      </c>
      <c r="E726" t="s">
        <v>55</v>
      </c>
      <c r="F726" t="s">
        <v>23</v>
      </c>
      <c r="G726">
        <v>33184</v>
      </c>
      <c r="H726">
        <v>1659200</v>
      </c>
      <c r="I726">
        <v>78</v>
      </c>
      <c r="J726">
        <v>50</v>
      </c>
      <c r="K726" s="1">
        <f>((100-RawData[[#This Row],[Online_Sales_Percentage]])/100)*RawData[[#This Row],[Units_Sold]]</f>
        <v>7300.4800000000005</v>
      </c>
      <c r="L726" s="1">
        <f>(RawData[[#This Row],[Online_Sales_Percentage]]/100)*RawData[[#This Row],[Units_Sold]]</f>
        <v>25883.52</v>
      </c>
      <c r="M726" s="7">
        <f>RawData[[#This Row],[Units_Sold_Offline]]*RawData[[#This Row],[Retail_Price]]</f>
        <v>365024</v>
      </c>
      <c r="N726" s="6">
        <f>RawData[[#This Row],[Units_Sold_Online]]*RawData[[#This Row],[Retail_Price]]</f>
        <v>1294176</v>
      </c>
    </row>
    <row r="727" spans="1:14" x14ac:dyDescent="0.25">
      <c r="A727" t="s">
        <v>39</v>
      </c>
      <c r="B727" t="s">
        <v>43</v>
      </c>
      <c r="C727" t="s">
        <v>26</v>
      </c>
      <c r="D727" t="s">
        <v>53</v>
      </c>
      <c r="E727" t="s">
        <v>54</v>
      </c>
      <c r="F727" t="s">
        <v>29</v>
      </c>
      <c r="G727">
        <v>6983</v>
      </c>
      <c r="H727">
        <v>698300</v>
      </c>
      <c r="I727">
        <v>62</v>
      </c>
      <c r="J727">
        <v>100</v>
      </c>
      <c r="K727" s="1">
        <f>((100-RawData[[#This Row],[Online_Sales_Percentage]])/100)*RawData[[#This Row],[Units_Sold]]</f>
        <v>2653.54</v>
      </c>
      <c r="L727" s="1">
        <f>(RawData[[#This Row],[Online_Sales_Percentage]]/100)*RawData[[#This Row],[Units_Sold]]</f>
        <v>4329.46</v>
      </c>
      <c r="M727" s="7">
        <f>RawData[[#This Row],[Units_Sold_Offline]]*RawData[[#This Row],[Retail_Price]]</f>
        <v>265354</v>
      </c>
      <c r="N727" s="6">
        <f>RawData[[#This Row],[Units_Sold_Online]]*RawData[[#This Row],[Retail_Price]]</f>
        <v>432946</v>
      </c>
    </row>
    <row r="728" spans="1:14" x14ac:dyDescent="0.25">
      <c r="A728" t="s">
        <v>39</v>
      </c>
      <c r="B728" t="s">
        <v>40</v>
      </c>
      <c r="C728" t="s">
        <v>12</v>
      </c>
      <c r="D728" t="s">
        <v>17</v>
      </c>
      <c r="E728" t="s">
        <v>13</v>
      </c>
      <c r="F728" t="s">
        <v>15</v>
      </c>
      <c r="G728">
        <v>13199</v>
      </c>
      <c r="H728">
        <v>1583880</v>
      </c>
      <c r="I728">
        <v>81</v>
      </c>
      <c r="J728">
        <v>120</v>
      </c>
      <c r="K728" s="1">
        <f>((100-RawData[[#This Row],[Online_Sales_Percentage]])/100)*RawData[[#This Row],[Units_Sold]]</f>
        <v>2507.81</v>
      </c>
      <c r="L728" s="1">
        <f>(RawData[[#This Row],[Online_Sales_Percentage]]/100)*RawData[[#This Row],[Units_Sold]]</f>
        <v>10691.19</v>
      </c>
      <c r="M728" s="7">
        <f>RawData[[#This Row],[Units_Sold_Offline]]*RawData[[#This Row],[Retail_Price]]</f>
        <v>300937.2</v>
      </c>
      <c r="N728" s="6">
        <f>RawData[[#This Row],[Units_Sold_Online]]*RawData[[#This Row],[Retail_Price]]</f>
        <v>1282942.8</v>
      </c>
    </row>
    <row r="729" spans="1:14" x14ac:dyDescent="0.25">
      <c r="A729" t="s">
        <v>49</v>
      </c>
      <c r="B729" t="s">
        <v>43</v>
      </c>
      <c r="C729" t="s">
        <v>20</v>
      </c>
      <c r="D729" t="s">
        <v>47</v>
      </c>
      <c r="E729" t="s">
        <v>55</v>
      </c>
      <c r="F729" t="s">
        <v>23</v>
      </c>
      <c r="G729">
        <v>13667</v>
      </c>
      <c r="H729">
        <v>1230030</v>
      </c>
      <c r="I729">
        <v>84</v>
      </c>
      <c r="J729">
        <v>90</v>
      </c>
      <c r="K729" s="1">
        <f>((100-RawData[[#This Row],[Online_Sales_Percentage]])/100)*RawData[[#This Row],[Units_Sold]]</f>
        <v>2186.7200000000003</v>
      </c>
      <c r="L729" s="1">
        <f>(RawData[[#This Row],[Online_Sales_Percentage]]/100)*RawData[[#This Row],[Units_Sold]]</f>
        <v>11480.279999999999</v>
      </c>
      <c r="M729" s="7">
        <f>RawData[[#This Row],[Units_Sold_Offline]]*RawData[[#This Row],[Retail_Price]]</f>
        <v>196804.80000000002</v>
      </c>
      <c r="N729" s="6">
        <f>RawData[[#This Row],[Units_Sold_Online]]*RawData[[#This Row],[Retail_Price]]</f>
        <v>1033225.2</v>
      </c>
    </row>
    <row r="730" spans="1:14" x14ac:dyDescent="0.25">
      <c r="A730" t="s">
        <v>10</v>
      </c>
      <c r="B730" t="s">
        <v>33</v>
      </c>
      <c r="C730" t="s">
        <v>20</v>
      </c>
      <c r="D730" t="s">
        <v>21</v>
      </c>
      <c r="E730" t="s">
        <v>37</v>
      </c>
      <c r="F730" t="s">
        <v>23</v>
      </c>
      <c r="G730">
        <v>14576</v>
      </c>
      <c r="H730">
        <v>3060960</v>
      </c>
      <c r="I730">
        <v>81</v>
      </c>
      <c r="J730">
        <v>210</v>
      </c>
      <c r="K730" s="1">
        <f>((100-RawData[[#This Row],[Online_Sales_Percentage]])/100)*RawData[[#This Row],[Units_Sold]]</f>
        <v>2769.44</v>
      </c>
      <c r="L730" s="1">
        <f>(RawData[[#This Row],[Online_Sales_Percentage]]/100)*RawData[[#This Row],[Units_Sold]]</f>
        <v>11806.560000000001</v>
      </c>
      <c r="M730" s="7">
        <f>RawData[[#This Row],[Units_Sold_Offline]]*RawData[[#This Row],[Retail_Price]]</f>
        <v>581582.4</v>
      </c>
      <c r="N730" s="6">
        <f>RawData[[#This Row],[Units_Sold_Online]]*RawData[[#This Row],[Retail_Price]]</f>
        <v>2479377.6</v>
      </c>
    </row>
    <row r="731" spans="1:14" x14ac:dyDescent="0.25">
      <c r="A731" t="s">
        <v>30</v>
      </c>
      <c r="B731" t="s">
        <v>40</v>
      </c>
      <c r="C731" t="s">
        <v>12</v>
      </c>
      <c r="D731" t="s">
        <v>13</v>
      </c>
      <c r="E731" t="s">
        <v>46</v>
      </c>
      <c r="F731" t="s">
        <v>23</v>
      </c>
      <c r="G731">
        <v>41984</v>
      </c>
      <c r="H731">
        <v>12175360</v>
      </c>
      <c r="I731">
        <v>63</v>
      </c>
      <c r="J731">
        <v>290</v>
      </c>
      <c r="K731" s="1">
        <f>((100-RawData[[#This Row],[Online_Sales_Percentage]])/100)*RawData[[#This Row],[Units_Sold]]</f>
        <v>15534.08</v>
      </c>
      <c r="L731" s="1">
        <f>(RawData[[#This Row],[Online_Sales_Percentage]]/100)*RawData[[#This Row],[Units_Sold]]</f>
        <v>26449.920000000002</v>
      </c>
      <c r="M731" s="7">
        <f>RawData[[#This Row],[Units_Sold_Offline]]*RawData[[#This Row],[Retail_Price]]</f>
        <v>4504883.2000000002</v>
      </c>
      <c r="N731" s="6">
        <f>RawData[[#This Row],[Units_Sold_Online]]*RawData[[#This Row],[Retail_Price]]</f>
        <v>7670476.8000000007</v>
      </c>
    </row>
    <row r="732" spans="1:14" x14ac:dyDescent="0.25">
      <c r="A732" t="s">
        <v>24</v>
      </c>
      <c r="B732" t="s">
        <v>40</v>
      </c>
      <c r="C732" t="s">
        <v>26</v>
      </c>
      <c r="D732" t="s">
        <v>53</v>
      </c>
      <c r="E732" t="s">
        <v>68</v>
      </c>
      <c r="F732" t="s">
        <v>29</v>
      </c>
      <c r="G732">
        <v>46870</v>
      </c>
      <c r="H732">
        <v>5155700</v>
      </c>
      <c r="I732">
        <v>66</v>
      </c>
      <c r="J732">
        <v>110</v>
      </c>
      <c r="K732" s="1">
        <f>((100-RawData[[#This Row],[Online_Sales_Percentage]])/100)*RawData[[#This Row],[Units_Sold]]</f>
        <v>15935.800000000001</v>
      </c>
      <c r="L732" s="1">
        <f>(RawData[[#This Row],[Online_Sales_Percentage]]/100)*RawData[[#This Row],[Units_Sold]]</f>
        <v>30934.2</v>
      </c>
      <c r="M732" s="7">
        <f>RawData[[#This Row],[Units_Sold_Offline]]*RawData[[#This Row],[Retail_Price]]</f>
        <v>1752938.0000000002</v>
      </c>
      <c r="N732" s="6">
        <f>RawData[[#This Row],[Units_Sold_Online]]*RawData[[#This Row],[Retail_Price]]</f>
        <v>3402762</v>
      </c>
    </row>
    <row r="733" spans="1:14" x14ac:dyDescent="0.25">
      <c r="A733" t="s">
        <v>30</v>
      </c>
      <c r="B733" t="s">
        <v>59</v>
      </c>
      <c r="C733" t="s">
        <v>20</v>
      </c>
      <c r="D733" t="s">
        <v>47</v>
      </c>
      <c r="E733" t="s">
        <v>55</v>
      </c>
      <c r="F733" t="s">
        <v>29</v>
      </c>
      <c r="G733">
        <v>13242</v>
      </c>
      <c r="H733">
        <v>2648400</v>
      </c>
      <c r="I733">
        <v>89</v>
      </c>
      <c r="J733">
        <v>200</v>
      </c>
      <c r="K733" s="1">
        <f>((100-RawData[[#This Row],[Online_Sales_Percentage]])/100)*RawData[[#This Row],[Units_Sold]]</f>
        <v>1456.6200000000001</v>
      </c>
      <c r="L733" s="1">
        <f>(RawData[[#This Row],[Online_Sales_Percentage]]/100)*RawData[[#This Row],[Units_Sold]]</f>
        <v>11785.380000000001</v>
      </c>
      <c r="M733" s="7">
        <f>RawData[[#This Row],[Units_Sold_Offline]]*RawData[[#This Row],[Retail_Price]]</f>
        <v>291324</v>
      </c>
      <c r="N733" s="6">
        <f>RawData[[#This Row],[Units_Sold_Online]]*RawData[[#This Row],[Retail_Price]]</f>
        <v>2357076</v>
      </c>
    </row>
    <row r="734" spans="1:14" x14ac:dyDescent="0.25">
      <c r="A734" t="s">
        <v>19</v>
      </c>
      <c r="B734" t="s">
        <v>43</v>
      </c>
      <c r="C734" t="s">
        <v>12</v>
      </c>
      <c r="D734" t="s">
        <v>31</v>
      </c>
      <c r="E734" t="s">
        <v>32</v>
      </c>
      <c r="F734" t="s">
        <v>23</v>
      </c>
      <c r="G734">
        <v>25199</v>
      </c>
      <c r="H734">
        <v>3275870</v>
      </c>
      <c r="I734">
        <v>52</v>
      </c>
      <c r="J734">
        <v>130</v>
      </c>
      <c r="K734" s="1">
        <f>((100-RawData[[#This Row],[Online_Sales_Percentage]])/100)*RawData[[#This Row],[Units_Sold]]</f>
        <v>12095.52</v>
      </c>
      <c r="L734" s="1">
        <f>(RawData[[#This Row],[Online_Sales_Percentage]]/100)*RawData[[#This Row],[Units_Sold]]</f>
        <v>13103.48</v>
      </c>
      <c r="M734" s="7">
        <f>RawData[[#This Row],[Units_Sold_Offline]]*RawData[[#This Row],[Retail_Price]]</f>
        <v>1572417.6</v>
      </c>
      <c r="N734" s="6">
        <f>RawData[[#This Row],[Units_Sold_Online]]*RawData[[#This Row],[Retail_Price]]</f>
        <v>1703452.4</v>
      </c>
    </row>
    <row r="735" spans="1:14" x14ac:dyDescent="0.25">
      <c r="A735" t="s">
        <v>10</v>
      </c>
      <c r="B735" t="s">
        <v>43</v>
      </c>
      <c r="C735" t="s">
        <v>26</v>
      </c>
      <c r="D735" t="s">
        <v>27</v>
      </c>
      <c r="E735" t="s">
        <v>28</v>
      </c>
      <c r="F735" t="s">
        <v>15</v>
      </c>
      <c r="G735">
        <v>49867</v>
      </c>
      <c r="H735">
        <v>11968080</v>
      </c>
      <c r="I735">
        <v>66</v>
      </c>
      <c r="J735">
        <v>240</v>
      </c>
      <c r="K735" s="1">
        <f>((100-RawData[[#This Row],[Online_Sales_Percentage]])/100)*RawData[[#This Row],[Units_Sold]]</f>
        <v>16954.780000000002</v>
      </c>
      <c r="L735" s="1">
        <f>(RawData[[#This Row],[Online_Sales_Percentage]]/100)*RawData[[#This Row],[Units_Sold]]</f>
        <v>32912.22</v>
      </c>
      <c r="M735" s="7">
        <f>RawData[[#This Row],[Units_Sold_Offline]]*RawData[[#This Row],[Retail_Price]]</f>
        <v>4069147.2000000007</v>
      </c>
      <c r="N735" s="6">
        <f>RawData[[#This Row],[Units_Sold_Online]]*RawData[[#This Row],[Retail_Price]]</f>
        <v>7898932.8000000007</v>
      </c>
    </row>
    <row r="736" spans="1:14" x14ac:dyDescent="0.25">
      <c r="A736" t="s">
        <v>16</v>
      </c>
      <c r="B736" t="s">
        <v>25</v>
      </c>
      <c r="C736" t="s">
        <v>12</v>
      </c>
      <c r="D736" t="s">
        <v>13</v>
      </c>
      <c r="E736" t="s">
        <v>14</v>
      </c>
      <c r="F736" t="s">
        <v>29</v>
      </c>
      <c r="G736">
        <v>34759</v>
      </c>
      <c r="H736">
        <v>7299390</v>
      </c>
      <c r="I736">
        <v>56</v>
      </c>
      <c r="J736">
        <v>210</v>
      </c>
      <c r="K736" s="1">
        <f>((100-RawData[[#This Row],[Online_Sales_Percentage]])/100)*RawData[[#This Row],[Units_Sold]]</f>
        <v>15293.960000000001</v>
      </c>
      <c r="L736" s="1">
        <f>(RawData[[#This Row],[Online_Sales_Percentage]]/100)*RawData[[#This Row],[Units_Sold]]</f>
        <v>19465.04</v>
      </c>
      <c r="M736" s="7">
        <f>RawData[[#This Row],[Units_Sold_Offline]]*RawData[[#This Row],[Retail_Price]]</f>
        <v>3211731.6</v>
      </c>
      <c r="N736" s="6">
        <f>RawData[[#This Row],[Units_Sold_Online]]*RawData[[#This Row],[Retail_Price]]</f>
        <v>4087658.4000000004</v>
      </c>
    </row>
    <row r="737" spans="1:14" x14ac:dyDescent="0.25">
      <c r="A737" t="s">
        <v>52</v>
      </c>
      <c r="B737" t="s">
        <v>59</v>
      </c>
      <c r="C737" t="s">
        <v>20</v>
      </c>
      <c r="D737" t="s">
        <v>34</v>
      </c>
      <c r="E737" t="s">
        <v>58</v>
      </c>
      <c r="F737" t="s">
        <v>23</v>
      </c>
      <c r="G737">
        <v>12203</v>
      </c>
      <c r="H737">
        <v>2440600</v>
      </c>
      <c r="I737">
        <v>66</v>
      </c>
      <c r="J737">
        <v>200</v>
      </c>
      <c r="K737" s="1">
        <f>((100-RawData[[#This Row],[Online_Sales_Percentage]])/100)*RawData[[#This Row],[Units_Sold]]</f>
        <v>4149.0200000000004</v>
      </c>
      <c r="L737" s="1">
        <f>(RawData[[#This Row],[Online_Sales_Percentage]]/100)*RawData[[#This Row],[Units_Sold]]</f>
        <v>8053.9800000000005</v>
      </c>
      <c r="M737" s="7">
        <f>RawData[[#This Row],[Units_Sold_Offline]]*RawData[[#This Row],[Retail_Price]]</f>
        <v>829804.00000000012</v>
      </c>
      <c r="N737" s="6">
        <f>RawData[[#This Row],[Units_Sold_Online]]*RawData[[#This Row],[Retail_Price]]</f>
        <v>1610796</v>
      </c>
    </row>
    <row r="738" spans="1:14" x14ac:dyDescent="0.25">
      <c r="A738" t="s">
        <v>30</v>
      </c>
      <c r="B738" t="s">
        <v>59</v>
      </c>
      <c r="C738" t="s">
        <v>26</v>
      </c>
      <c r="D738" t="s">
        <v>56</v>
      </c>
      <c r="E738" t="s">
        <v>57</v>
      </c>
      <c r="F738" t="s">
        <v>15</v>
      </c>
      <c r="G738">
        <v>34267</v>
      </c>
      <c r="H738">
        <v>4112040</v>
      </c>
      <c r="I738">
        <v>54</v>
      </c>
      <c r="J738">
        <v>120</v>
      </c>
      <c r="K738" s="1">
        <f>((100-RawData[[#This Row],[Online_Sales_Percentage]])/100)*RawData[[#This Row],[Units_Sold]]</f>
        <v>15762.820000000002</v>
      </c>
      <c r="L738" s="1">
        <f>(RawData[[#This Row],[Online_Sales_Percentage]]/100)*RawData[[#This Row],[Units_Sold]]</f>
        <v>18504.18</v>
      </c>
      <c r="M738" s="7">
        <f>RawData[[#This Row],[Units_Sold_Offline]]*RawData[[#This Row],[Retail_Price]]</f>
        <v>1891538.4000000001</v>
      </c>
      <c r="N738" s="6">
        <f>RawData[[#This Row],[Units_Sold_Online]]*RawData[[#This Row],[Retail_Price]]</f>
        <v>2220501.6</v>
      </c>
    </row>
    <row r="739" spans="1:14" x14ac:dyDescent="0.25">
      <c r="A739" t="s">
        <v>42</v>
      </c>
      <c r="B739" t="s">
        <v>40</v>
      </c>
      <c r="C739" t="s">
        <v>20</v>
      </c>
      <c r="D739" t="s">
        <v>34</v>
      </c>
      <c r="E739" t="s">
        <v>58</v>
      </c>
      <c r="F739" t="s">
        <v>29</v>
      </c>
      <c r="G739">
        <v>9759</v>
      </c>
      <c r="H739">
        <v>1854210</v>
      </c>
      <c r="I739">
        <v>63</v>
      </c>
      <c r="J739">
        <v>190</v>
      </c>
      <c r="K739" s="1">
        <f>((100-RawData[[#This Row],[Online_Sales_Percentage]])/100)*RawData[[#This Row],[Units_Sold]]</f>
        <v>3610.83</v>
      </c>
      <c r="L739" s="1">
        <f>(RawData[[#This Row],[Online_Sales_Percentage]]/100)*RawData[[#This Row],[Units_Sold]]</f>
        <v>6148.17</v>
      </c>
      <c r="M739" s="7">
        <f>RawData[[#This Row],[Units_Sold_Offline]]*RawData[[#This Row],[Retail_Price]]</f>
        <v>686057.7</v>
      </c>
      <c r="N739" s="6">
        <f>RawData[[#This Row],[Units_Sold_Online]]*RawData[[#This Row],[Retail_Price]]</f>
        <v>1168152.3</v>
      </c>
    </row>
    <row r="740" spans="1:14" x14ac:dyDescent="0.25">
      <c r="A740" t="s">
        <v>16</v>
      </c>
      <c r="B740" t="s">
        <v>43</v>
      </c>
      <c r="C740" t="s">
        <v>20</v>
      </c>
      <c r="D740" t="s">
        <v>47</v>
      </c>
      <c r="E740" t="s">
        <v>55</v>
      </c>
      <c r="F740" t="s">
        <v>29</v>
      </c>
      <c r="G740">
        <v>39351</v>
      </c>
      <c r="H740">
        <v>6689670</v>
      </c>
      <c r="I740">
        <v>70</v>
      </c>
      <c r="J740">
        <v>170</v>
      </c>
      <c r="K740" s="1">
        <f>((100-RawData[[#This Row],[Online_Sales_Percentage]])/100)*RawData[[#This Row],[Units_Sold]]</f>
        <v>11805.3</v>
      </c>
      <c r="L740" s="1">
        <f>(RawData[[#This Row],[Online_Sales_Percentage]]/100)*RawData[[#This Row],[Units_Sold]]</f>
        <v>27545.699999999997</v>
      </c>
      <c r="M740" s="7">
        <f>RawData[[#This Row],[Units_Sold_Offline]]*RawData[[#This Row],[Retail_Price]]</f>
        <v>2006900.9999999998</v>
      </c>
      <c r="N740" s="6">
        <f>RawData[[#This Row],[Units_Sold_Online]]*RawData[[#This Row],[Retail_Price]]</f>
        <v>4682768.9999999991</v>
      </c>
    </row>
    <row r="741" spans="1:14" x14ac:dyDescent="0.25">
      <c r="A741" t="s">
        <v>42</v>
      </c>
      <c r="B741" t="s">
        <v>11</v>
      </c>
      <c r="C741" t="s">
        <v>12</v>
      </c>
      <c r="D741" t="s">
        <v>13</v>
      </c>
      <c r="E741" t="s">
        <v>14</v>
      </c>
      <c r="F741" t="s">
        <v>29</v>
      </c>
      <c r="G741">
        <v>13901</v>
      </c>
      <c r="H741">
        <v>2085150</v>
      </c>
      <c r="I741">
        <v>89</v>
      </c>
      <c r="J741">
        <v>150</v>
      </c>
      <c r="K741" s="1">
        <f>((100-RawData[[#This Row],[Online_Sales_Percentage]])/100)*RawData[[#This Row],[Units_Sold]]</f>
        <v>1529.11</v>
      </c>
      <c r="L741" s="1">
        <f>(RawData[[#This Row],[Online_Sales_Percentage]]/100)*RawData[[#This Row],[Units_Sold]]</f>
        <v>12371.89</v>
      </c>
      <c r="M741" s="7">
        <f>RawData[[#This Row],[Units_Sold_Offline]]*RawData[[#This Row],[Retail_Price]]</f>
        <v>229366.49999999997</v>
      </c>
      <c r="N741" s="6">
        <f>RawData[[#This Row],[Units_Sold_Online]]*RawData[[#This Row],[Retail_Price]]</f>
        <v>1855783.5</v>
      </c>
    </row>
    <row r="742" spans="1:14" x14ac:dyDescent="0.25">
      <c r="A742" t="s">
        <v>41</v>
      </c>
      <c r="B742" t="s">
        <v>43</v>
      </c>
      <c r="C742" t="s">
        <v>26</v>
      </c>
      <c r="D742" t="s">
        <v>53</v>
      </c>
      <c r="E742" t="s">
        <v>54</v>
      </c>
      <c r="F742" t="s">
        <v>23</v>
      </c>
      <c r="G742">
        <v>18569</v>
      </c>
      <c r="H742">
        <v>1485520</v>
      </c>
      <c r="I742">
        <v>52</v>
      </c>
      <c r="J742">
        <v>80</v>
      </c>
      <c r="K742" s="1">
        <f>((100-RawData[[#This Row],[Online_Sales_Percentage]])/100)*RawData[[#This Row],[Units_Sold]]</f>
        <v>8913.119999999999</v>
      </c>
      <c r="L742" s="1">
        <f>(RawData[[#This Row],[Online_Sales_Percentage]]/100)*RawData[[#This Row],[Units_Sold]]</f>
        <v>9655.880000000001</v>
      </c>
      <c r="M742" s="7">
        <f>RawData[[#This Row],[Units_Sold_Offline]]*RawData[[#This Row],[Retail_Price]]</f>
        <v>713049.59999999986</v>
      </c>
      <c r="N742" s="6">
        <f>RawData[[#This Row],[Units_Sold_Online]]*RawData[[#This Row],[Retail_Price]]</f>
        <v>772470.40000000014</v>
      </c>
    </row>
    <row r="743" spans="1:14" x14ac:dyDescent="0.25">
      <c r="A743" t="s">
        <v>24</v>
      </c>
      <c r="B743" t="s">
        <v>44</v>
      </c>
      <c r="C743" t="s">
        <v>20</v>
      </c>
      <c r="D743" t="s">
        <v>21</v>
      </c>
      <c r="E743" t="s">
        <v>37</v>
      </c>
      <c r="F743" t="s">
        <v>15</v>
      </c>
      <c r="G743">
        <v>14998</v>
      </c>
      <c r="H743">
        <v>3149580</v>
      </c>
      <c r="I743">
        <v>59</v>
      </c>
      <c r="J743">
        <v>210</v>
      </c>
      <c r="K743" s="1">
        <f>((100-RawData[[#This Row],[Online_Sales_Percentage]])/100)*RawData[[#This Row],[Units_Sold]]</f>
        <v>6149.1799999999994</v>
      </c>
      <c r="L743" s="1">
        <f>(RawData[[#This Row],[Online_Sales_Percentage]]/100)*RawData[[#This Row],[Units_Sold]]</f>
        <v>8848.82</v>
      </c>
      <c r="M743" s="7">
        <f>RawData[[#This Row],[Units_Sold_Offline]]*RawData[[#This Row],[Retail_Price]]</f>
        <v>1291327.7999999998</v>
      </c>
      <c r="N743" s="6">
        <f>RawData[[#This Row],[Units_Sold_Online]]*RawData[[#This Row],[Retail_Price]]</f>
        <v>1858252.2</v>
      </c>
    </row>
    <row r="744" spans="1:14" x14ac:dyDescent="0.25">
      <c r="A744" t="s">
        <v>38</v>
      </c>
      <c r="B744" t="s">
        <v>43</v>
      </c>
      <c r="C744" t="s">
        <v>26</v>
      </c>
      <c r="D744" t="s">
        <v>61</v>
      </c>
      <c r="E744" t="s">
        <v>66</v>
      </c>
      <c r="F744" t="s">
        <v>23</v>
      </c>
      <c r="G744">
        <v>7276</v>
      </c>
      <c r="H744">
        <v>800360</v>
      </c>
      <c r="I744">
        <v>87</v>
      </c>
      <c r="J744">
        <v>110</v>
      </c>
      <c r="K744" s="1">
        <f>((100-RawData[[#This Row],[Online_Sales_Percentage]])/100)*RawData[[#This Row],[Units_Sold]]</f>
        <v>945.88</v>
      </c>
      <c r="L744" s="1">
        <f>(RawData[[#This Row],[Online_Sales_Percentage]]/100)*RawData[[#This Row],[Units_Sold]]</f>
        <v>6330.12</v>
      </c>
      <c r="M744" s="7">
        <f>RawData[[#This Row],[Units_Sold_Offline]]*RawData[[#This Row],[Retail_Price]]</f>
        <v>104046.8</v>
      </c>
      <c r="N744" s="6">
        <f>RawData[[#This Row],[Units_Sold_Online]]*RawData[[#This Row],[Retail_Price]]</f>
        <v>696313.2</v>
      </c>
    </row>
    <row r="745" spans="1:14" x14ac:dyDescent="0.25">
      <c r="A745" t="s">
        <v>36</v>
      </c>
      <c r="B745" t="s">
        <v>44</v>
      </c>
      <c r="C745" t="s">
        <v>12</v>
      </c>
      <c r="D745" t="s">
        <v>17</v>
      </c>
      <c r="E745" t="s">
        <v>18</v>
      </c>
      <c r="F745" t="s">
        <v>15</v>
      </c>
      <c r="G745">
        <v>49315</v>
      </c>
      <c r="H745">
        <v>9369850</v>
      </c>
      <c r="I745">
        <v>50</v>
      </c>
      <c r="J745">
        <v>190</v>
      </c>
      <c r="K745" s="1">
        <f>((100-RawData[[#This Row],[Online_Sales_Percentage]])/100)*RawData[[#This Row],[Units_Sold]]</f>
        <v>24657.5</v>
      </c>
      <c r="L745" s="1">
        <f>(RawData[[#This Row],[Online_Sales_Percentage]]/100)*RawData[[#This Row],[Units_Sold]]</f>
        <v>24657.5</v>
      </c>
      <c r="M745" s="7">
        <f>RawData[[#This Row],[Units_Sold_Offline]]*RawData[[#This Row],[Retail_Price]]</f>
        <v>4684925</v>
      </c>
      <c r="N745" s="6">
        <f>RawData[[#This Row],[Units_Sold_Online]]*RawData[[#This Row],[Retail_Price]]</f>
        <v>4684925</v>
      </c>
    </row>
    <row r="746" spans="1:14" x14ac:dyDescent="0.25">
      <c r="A746" t="s">
        <v>38</v>
      </c>
      <c r="B746" t="s">
        <v>43</v>
      </c>
      <c r="C746" t="s">
        <v>12</v>
      </c>
      <c r="D746" t="s">
        <v>31</v>
      </c>
      <c r="E746" t="s">
        <v>45</v>
      </c>
      <c r="F746" t="s">
        <v>15</v>
      </c>
      <c r="G746">
        <v>29270</v>
      </c>
      <c r="H746">
        <v>3219700</v>
      </c>
      <c r="I746">
        <v>64</v>
      </c>
      <c r="J746">
        <v>110</v>
      </c>
      <c r="K746" s="1">
        <f>((100-RawData[[#This Row],[Online_Sales_Percentage]])/100)*RawData[[#This Row],[Units_Sold]]</f>
        <v>10537.199999999999</v>
      </c>
      <c r="L746" s="1">
        <f>(RawData[[#This Row],[Online_Sales_Percentage]]/100)*RawData[[#This Row],[Units_Sold]]</f>
        <v>18732.8</v>
      </c>
      <c r="M746" s="7">
        <f>RawData[[#This Row],[Units_Sold_Offline]]*RawData[[#This Row],[Retail_Price]]</f>
        <v>1159091.9999999998</v>
      </c>
      <c r="N746" s="6">
        <f>RawData[[#This Row],[Units_Sold_Online]]*RawData[[#This Row],[Retail_Price]]</f>
        <v>2060608</v>
      </c>
    </row>
    <row r="747" spans="1:14" x14ac:dyDescent="0.25">
      <c r="A747" t="s">
        <v>36</v>
      </c>
      <c r="B747" t="s">
        <v>44</v>
      </c>
      <c r="C747" t="s">
        <v>20</v>
      </c>
      <c r="D747" t="s">
        <v>21</v>
      </c>
      <c r="E747" t="s">
        <v>37</v>
      </c>
      <c r="F747" t="s">
        <v>15</v>
      </c>
      <c r="G747">
        <v>34623</v>
      </c>
      <c r="H747">
        <v>2769840</v>
      </c>
      <c r="I747">
        <v>74</v>
      </c>
      <c r="J747">
        <v>80</v>
      </c>
      <c r="K747" s="1">
        <f>((100-RawData[[#This Row],[Online_Sales_Percentage]])/100)*RawData[[#This Row],[Units_Sold]]</f>
        <v>9001.98</v>
      </c>
      <c r="L747" s="1">
        <f>(RawData[[#This Row],[Online_Sales_Percentage]]/100)*RawData[[#This Row],[Units_Sold]]</f>
        <v>25621.02</v>
      </c>
      <c r="M747" s="7">
        <f>RawData[[#This Row],[Units_Sold_Offline]]*RawData[[#This Row],[Retail_Price]]</f>
        <v>720158.39999999991</v>
      </c>
      <c r="N747" s="6">
        <f>RawData[[#This Row],[Units_Sold_Online]]*RawData[[#This Row],[Retail_Price]]</f>
        <v>2049681.6</v>
      </c>
    </row>
    <row r="748" spans="1:14" x14ac:dyDescent="0.25">
      <c r="A748" t="s">
        <v>38</v>
      </c>
      <c r="B748" t="s">
        <v>33</v>
      </c>
      <c r="C748" t="s">
        <v>20</v>
      </c>
      <c r="D748" t="s">
        <v>47</v>
      </c>
      <c r="E748" t="s">
        <v>48</v>
      </c>
      <c r="F748" t="s">
        <v>23</v>
      </c>
      <c r="G748">
        <v>31758</v>
      </c>
      <c r="H748">
        <v>5716440</v>
      </c>
      <c r="I748">
        <v>54</v>
      </c>
      <c r="J748">
        <v>180</v>
      </c>
      <c r="K748" s="1">
        <f>((100-RawData[[#This Row],[Online_Sales_Percentage]])/100)*RawData[[#This Row],[Units_Sold]]</f>
        <v>14608.68</v>
      </c>
      <c r="L748" s="1">
        <f>(RawData[[#This Row],[Online_Sales_Percentage]]/100)*RawData[[#This Row],[Units_Sold]]</f>
        <v>17149.32</v>
      </c>
      <c r="M748" s="7">
        <f>RawData[[#This Row],[Units_Sold_Offline]]*RawData[[#This Row],[Retail_Price]]</f>
        <v>2629562.4</v>
      </c>
      <c r="N748" s="6">
        <f>RawData[[#This Row],[Units_Sold_Online]]*RawData[[#This Row],[Retail_Price]]</f>
        <v>3086877.6</v>
      </c>
    </row>
    <row r="749" spans="1:14" x14ac:dyDescent="0.25">
      <c r="A749" t="s">
        <v>49</v>
      </c>
      <c r="B749" t="s">
        <v>43</v>
      </c>
      <c r="C749" t="s">
        <v>26</v>
      </c>
      <c r="D749" t="s">
        <v>56</v>
      </c>
      <c r="E749" t="s">
        <v>65</v>
      </c>
      <c r="F749" t="s">
        <v>15</v>
      </c>
      <c r="G749">
        <v>20902</v>
      </c>
      <c r="H749">
        <v>3135300</v>
      </c>
      <c r="I749">
        <v>70</v>
      </c>
      <c r="J749">
        <v>150</v>
      </c>
      <c r="K749" s="1">
        <f>((100-RawData[[#This Row],[Online_Sales_Percentage]])/100)*RawData[[#This Row],[Units_Sold]]</f>
        <v>6270.5999999999995</v>
      </c>
      <c r="L749" s="1">
        <f>(RawData[[#This Row],[Online_Sales_Percentage]]/100)*RawData[[#This Row],[Units_Sold]]</f>
        <v>14631.4</v>
      </c>
      <c r="M749" s="7">
        <f>RawData[[#This Row],[Units_Sold_Offline]]*RawData[[#This Row],[Retail_Price]]</f>
        <v>940589.99999999988</v>
      </c>
      <c r="N749" s="6">
        <f>RawData[[#This Row],[Units_Sold_Online]]*RawData[[#This Row],[Retail_Price]]</f>
        <v>2194710</v>
      </c>
    </row>
    <row r="750" spans="1:14" x14ac:dyDescent="0.25">
      <c r="A750" t="s">
        <v>42</v>
      </c>
      <c r="B750" t="s">
        <v>11</v>
      </c>
      <c r="C750" t="s">
        <v>26</v>
      </c>
      <c r="D750" t="s">
        <v>27</v>
      </c>
      <c r="E750" t="s">
        <v>28</v>
      </c>
      <c r="F750" t="s">
        <v>29</v>
      </c>
      <c r="G750">
        <v>28438</v>
      </c>
      <c r="H750">
        <v>8247020</v>
      </c>
      <c r="I750">
        <v>61</v>
      </c>
      <c r="J750">
        <v>290</v>
      </c>
      <c r="K750" s="1">
        <f>((100-RawData[[#This Row],[Online_Sales_Percentage]])/100)*RawData[[#This Row],[Units_Sold]]</f>
        <v>11090.82</v>
      </c>
      <c r="L750" s="1">
        <f>(RawData[[#This Row],[Online_Sales_Percentage]]/100)*RawData[[#This Row],[Units_Sold]]</f>
        <v>17347.18</v>
      </c>
      <c r="M750" s="7">
        <f>RawData[[#This Row],[Units_Sold_Offline]]*RawData[[#This Row],[Retail_Price]]</f>
        <v>3216337.8</v>
      </c>
      <c r="N750" s="6">
        <f>RawData[[#This Row],[Units_Sold_Online]]*RawData[[#This Row],[Retail_Price]]</f>
        <v>5030682.2</v>
      </c>
    </row>
    <row r="751" spans="1:14" x14ac:dyDescent="0.25">
      <c r="A751" t="s">
        <v>19</v>
      </c>
      <c r="B751" t="s">
        <v>11</v>
      </c>
      <c r="C751" t="s">
        <v>20</v>
      </c>
      <c r="D751" t="s">
        <v>21</v>
      </c>
      <c r="E751" t="s">
        <v>22</v>
      </c>
      <c r="F751" t="s">
        <v>15</v>
      </c>
      <c r="G751">
        <v>42709</v>
      </c>
      <c r="H751">
        <v>3843810</v>
      </c>
      <c r="I751">
        <v>55</v>
      </c>
      <c r="J751">
        <v>90</v>
      </c>
      <c r="K751" s="1">
        <f>((100-RawData[[#This Row],[Online_Sales_Percentage]])/100)*RawData[[#This Row],[Units_Sold]]</f>
        <v>19219.05</v>
      </c>
      <c r="L751" s="1">
        <f>(RawData[[#This Row],[Online_Sales_Percentage]]/100)*RawData[[#This Row],[Units_Sold]]</f>
        <v>23489.95</v>
      </c>
      <c r="M751" s="7">
        <f>RawData[[#This Row],[Units_Sold_Offline]]*RawData[[#This Row],[Retail_Price]]</f>
        <v>1729714.5</v>
      </c>
      <c r="N751" s="6">
        <f>RawData[[#This Row],[Units_Sold_Online]]*RawData[[#This Row],[Retail_Price]]</f>
        <v>2114095.5</v>
      </c>
    </row>
    <row r="752" spans="1:14" x14ac:dyDescent="0.25">
      <c r="A752" t="s">
        <v>39</v>
      </c>
      <c r="B752" t="s">
        <v>25</v>
      </c>
      <c r="C752" t="s">
        <v>12</v>
      </c>
      <c r="D752" t="s">
        <v>17</v>
      </c>
      <c r="E752" t="s">
        <v>13</v>
      </c>
      <c r="F752" t="s">
        <v>29</v>
      </c>
      <c r="G752">
        <v>15141</v>
      </c>
      <c r="H752">
        <v>3633840</v>
      </c>
      <c r="I752">
        <v>72</v>
      </c>
      <c r="J752">
        <v>240</v>
      </c>
      <c r="K752" s="1">
        <f>((100-RawData[[#This Row],[Online_Sales_Percentage]])/100)*RawData[[#This Row],[Units_Sold]]</f>
        <v>4239.4800000000005</v>
      </c>
      <c r="L752" s="1">
        <f>(RawData[[#This Row],[Online_Sales_Percentage]]/100)*RawData[[#This Row],[Units_Sold]]</f>
        <v>10901.52</v>
      </c>
      <c r="M752" s="7">
        <f>RawData[[#This Row],[Units_Sold_Offline]]*RawData[[#This Row],[Retail_Price]]</f>
        <v>1017475.2000000001</v>
      </c>
      <c r="N752" s="6">
        <f>RawData[[#This Row],[Units_Sold_Online]]*RawData[[#This Row],[Retail_Price]]</f>
        <v>2616364.8000000003</v>
      </c>
    </row>
    <row r="753" spans="1:14" x14ac:dyDescent="0.25">
      <c r="A753" t="s">
        <v>30</v>
      </c>
      <c r="B753" t="s">
        <v>11</v>
      </c>
      <c r="C753" t="s">
        <v>12</v>
      </c>
      <c r="D753" t="s">
        <v>31</v>
      </c>
      <c r="E753" t="s">
        <v>32</v>
      </c>
      <c r="F753" t="s">
        <v>23</v>
      </c>
      <c r="G753">
        <v>31908</v>
      </c>
      <c r="H753">
        <v>6381600</v>
      </c>
      <c r="I753">
        <v>62</v>
      </c>
      <c r="J753">
        <v>200</v>
      </c>
      <c r="K753" s="1">
        <f>((100-RawData[[#This Row],[Online_Sales_Percentage]])/100)*RawData[[#This Row],[Units_Sold]]</f>
        <v>12125.04</v>
      </c>
      <c r="L753" s="1">
        <f>(RawData[[#This Row],[Online_Sales_Percentage]]/100)*RawData[[#This Row],[Units_Sold]]</f>
        <v>19782.96</v>
      </c>
      <c r="M753" s="7">
        <f>RawData[[#This Row],[Units_Sold_Offline]]*RawData[[#This Row],[Retail_Price]]</f>
        <v>2425008</v>
      </c>
      <c r="N753" s="6">
        <f>RawData[[#This Row],[Units_Sold_Online]]*RawData[[#This Row],[Retail_Price]]</f>
        <v>3956592</v>
      </c>
    </row>
    <row r="754" spans="1:14" x14ac:dyDescent="0.25">
      <c r="A754" t="s">
        <v>19</v>
      </c>
      <c r="B754" t="s">
        <v>59</v>
      </c>
      <c r="C754" t="s">
        <v>12</v>
      </c>
      <c r="D754" t="s">
        <v>31</v>
      </c>
      <c r="E754" t="s">
        <v>45</v>
      </c>
      <c r="F754" t="s">
        <v>15</v>
      </c>
      <c r="G754">
        <v>23709</v>
      </c>
      <c r="H754">
        <v>6875610</v>
      </c>
      <c r="I754">
        <v>76</v>
      </c>
      <c r="J754">
        <v>290</v>
      </c>
      <c r="K754" s="1">
        <f>((100-RawData[[#This Row],[Online_Sales_Percentage]])/100)*RawData[[#This Row],[Units_Sold]]</f>
        <v>5690.16</v>
      </c>
      <c r="L754" s="1">
        <f>(RawData[[#This Row],[Online_Sales_Percentage]]/100)*RawData[[#This Row],[Units_Sold]]</f>
        <v>18018.84</v>
      </c>
      <c r="M754" s="7">
        <f>RawData[[#This Row],[Units_Sold_Offline]]*RawData[[#This Row],[Retail_Price]]</f>
        <v>1650146.4</v>
      </c>
      <c r="N754" s="6">
        <f>RawData[[#This Row],[Units_Sold_Online]]*RawData[[#This Row],[Retail_Price]]</f>
        <v>5225463.5999999996</v>
      </c>
    </row>
    <row r="755" spans="1:14" x14ac:dyDescent="0.25">
      <c r="A755" t="s">
        <v>10</v>
      </c>
      <c r="B755" t="s">
        <v>59</v>
      </c>
      <c r="C755" t="s">
        <v>12</v>
      </c>
      <c r="D755" t="s">
        <v>31</v>
      </c>
      <c r="E755" t="s">
        <v>32</v>
      </c>
      <c r="F755" t="s">
        <v>15</v>
      </c>
      <c r="G755">
        <v>27222</v>
      </c>
      <c r="H755">
        <v>7894380</v>
      </c>
      <c r="I755">
        <v>88</v>
      </c>
      <c r="J755">
        <v>290</v>
      </c>
      <c r="K755" s="1">
        <f>((100-RawData[[#This Row],[Online_Sales_Percentage]])/100)*RawData[[#This Row],[Units_Sold]]</f>
        <v>3266.64</v>
      </c>
      <c r="L755" s="1">
        <f>(RawData[[#This Row],[Online_Sales_Percentage]]/100)*RawData[[#This Row],[Units_Sold]]</f>
        <v>23955.360000000001</v>
      </c>
      <c r="M755" s="7">
        <f>RawData[[#This Row],[Units_Sold_Offline]]*RawData[[#This Row],[Retail_Price]]</f>
        <v>947325.6</v>
      </c>
      <c r="N755" s="6">
        <f>RawData[[#This Row],[Units_Sold_Online]]*RawData[[#This Row],[Retail_Price]]</f>
        <v>6947054.4000000004</v>
      </c>
    </row>
    <row r="756" spans="1:14" x14ac:dyDescent="0.25">
      <c r="A756" t="s">
        <v>10</v>
      </c>
      <c r="B756" t="s">
        <v>33</v>
      </c>
      <c r="C756" t="s">
        <v>12</v>
      </c>
      <c r="D756" t="s">
        <v>17</v>
      </c>
      <c r="E756" t="s">
        <v>18</v>
      </c>
      <c r="F756" t="s">
        <v>15</v>
      </c>
      <c r="G756">
        <v>32047</v>
      </c>
      <c r="H756">
        <v>7370810</v>
      </c>
      <c r="I756">
        <v>76</v>
      </c>
      <c r="J756">
        <v>230</v>
      </c>
      <c r="K756" s="1">
        <f>((100-RawData[[#This Row],[Online_Sales_Percentage]])/100)*RawData[[#This Row],[Units_Sold]]</f>
        <v>7691.28</v>
      </c>
      <c r="L756" s="1">
        <f>(RawData[[#This Row],[Online_Sales_Percentage]]/100)*RawData[[#This Row],[Units_Sold]]</f>
        <v>24355.72</v>
      </c>
      <c r="M756" s="7">
        <f>RawData[[#This Row],[Units_Sold_Offline]]*RawData[[#This Row],[Retail_Price]]</f>
        <v>1768994.4</v>
      </c>
      <c r="N756" s="6">
        <f>RawData[[#This Row],[Units_Sold_Online]]*RawData[[#This Row],[Retail_Price]]</f>
        <v>5601815.6000000006</v>
      </c>
    </row>
    <row r="757" spans="1:14" x14ac:dyDescent="0.25">
      <c r="A757" t="s">
        <v>39</v>
      </c>
      <c r="B757" t="s">
        <v>40</v>
      </c>
      <c r="C757" t="s">
        <v>12</v>
      </c>
      <c r="D757" t="s">
        <v>17</v>
      </c>
      <c r="E757" t="s">
        <v>13</v>
      </c>
      <c r="F757" t="s">
        <v>23</v>
      </c>
      <c r="G757">
        <v>47887</v>
      </c>
      <c r="H757">
        <v>6704180</v>
      </c>
      <c r="I757">
        <v>85</v>
      </c>
      <c r="J757">
        <v>140</v>
      </c>
      <c r="K757" s="1">
        <f>((100-RawData[[#This Row],[Online_Sales_Percentage]])/100)*RawData[[#This Row],[Units_Sold]]</f>
        <v>7183.05</v>
      </c>
      <c r="L757" s="1">
        <f>(RawData[[#This Row],[Online_Sales_Percentage]]/100)*RawData[[#This Row],[Units_Sold]]</f>
        <v>40703.949999999997</v>
      </c>
      <c r="M757" s="7">
        <f>RawData[[#This Row],[Units_Sold_Offline]]*RawData[[#This Row],[Retail_Price]]</f>
        <v>1005627</v>
      </c>
      <c r="N757" s="6">
        <f>RawData[[#This Row],[Units_Sold_Online]]*RawData[[#This Row],[Retail_Price]]</f>
        <v>5698553</v>
      </c>
    </row>
    <row r="758" spans="1:14" x14ac:dyDescent="0.25">
      <c r="A758" t="s">
        <v>42</v>
      </c>
      <c r="B758" t="s">
        <v>25</v>
      </c>
      <c r="C758" t="s">
        <v>26</v>
      </c>
      <c r="D758" t="s">
        <v>61</v>
      </c>
      <c r="E758" t="s">
        <v>62</v>
      </c>
      <c r="F758" t="s">
        <v>29</v>
      </c>
      <c r="G758">
        <v>47260</v>
      </c>
      <c r="H758">
        <v>8034200</v>
      </c>
      <c r="I758">
        <v>50</v>
      </c>
      <c r="J758">
        <v>170</v>
      </c>
      <c r="K758" s="1">
        <f>((100-RawData[[#This Row],[Online_Sales_Percentage]])/100)*RawData[[#This Row],[Units_Sold]]</f>
        <v>23630</v>
      </c>
      <c r="L758" s="1">
        <f>(RawData[[#This Row],[Online_Sales_Percentage]]/100)*RawData[[#This Row],[Units_Sold]]</f>
        <v>23630</v>
      </c>
      <c r="M758" s="7">
        <f>RawData[[#This Row],[Units_Sold_Offline]]*RawData[[#This Row],[Retail_Price]]</f>
        <v>4017100</v>
      </c>
      <c r="N758" s="6">
        <f>RawData[[#This Row],[Units_Sold_Online]]*RawData[[#This Row],[Retail_Price]]</f>
        <v>4017100</v>
      </c>
    </row>
    <row r="759" spans="1:14" x14ac:dyDescent="0.25">
      <c r="A759" t="s">
        <v>49</v>
      </c>
      <c r="B759" t="s">
        <v>33</v>
      </c>
      <c r="C759" t="s">
        <v>26</v>
      </c>
      <c r="D759" t="s">
        <v>53</v>
      </c>
      <c r="E759" t="s">
        <v>54</v>
      </c>
      <c r="F759" t="s">
        <v>15</v>
      </c>
      <c r="G759">
        <v>23185</v>
      </c>
      <c r="H759">
        <v>4405150</v>
      </c>
      <c r="I759">
        <v>84</v>
      </c>
      <c r="J759">
        <v>190</v>
      </c>
      <c r="K759" s="1">
        <f>((100-RawData[[#This Row],[Online_Sales_Percentage]])/100)*RawData[[#This Row],[Units_Sold]]</f>
        <v>3709.6</v>
      </c>
      <c r="L759" s="1">
        <f>(RawData[[#This Row],[Online_Sales_Percentage]]/100)*RawData[[#This Row],[Units_Sold]]</f>
        <v>19475.399999999998</v>
      </c>
      <c r="M759" s="7">
        <f>RawData[[#This Row],[Units_Sold_Offline]]*RawData[[#This Row],[Retail_Price]]</f>
        <v>704824</v>
      </c>
      <c r="N759" s="6">
        <f>RawData[[#This Row],[Units_Sold_Online]]*RawData[[#This Row],[Retail_Price]]</f>
        <v>3700325.9999999995</v>
      </c>
    </row>
    <row r="760" spans="1:14" x14ac:dyDescent="0.25">
      <c r="A760" t="s">
        <v>30</v>
      </c>
      <c r="B760" t="s">
        <v>43</v>
      </c>
      <c r="C760" t="s">
        <v>20</v>
      </c>
      <c r="D760" t="s">
        <v>47</v>
      </c>
      <c r="E760" t="s">
        <v>48</v>
      </c>
      <c r="F760" t="s">
        <v>29</v>
      </c>
      <c r="G760">
        <v>37706</v>
      </c>
      <c r="H760">
        <v>9803560</v>
      </c>
      <c r="I760">
        <v>90</v>
      </c>
      <c r="J760">
        <v>260</v>
      </c>
      <c r="K760" s="1">
        <f>((100-RawData[[#This Row],[Online_Sales_Percentage]])/100)*RawData[[#This Row],[Units_Sold]]</f>
        <v>3770.6000000000004</v>
      </c>
      <c r="L760" s="1">
        <f>(RawData[[#This Row],[Online_Sales_Percentage]]/100)*RawData[[#This Row],[Units_Sold]]</f>
        <v>33935.4</v>
      </c>
      <c r="M760" s="7">
        <f>RawData[[#This Row],[Units_Sold_Offline]]*RawData[[#This Row],[Retail_Price]]</f>
        <v>980356.00000000012</v>
      </c>
      <c r="N760" s="6">
        <f>RawData[[#This Row],[Units_Sold_Online]]*RawData[[#This Row],[Retail_Price]]</f>
        <v>8823204</v>
      </c>
    </row>
    <row r="761" spans="1:14" x14ac:dyDescent="0.25">
      <c r="A761" t="s">
        <v>52</v>
      </c>
      <c r="B761" t="s">
        <v>40</v>
      </c>
      <c r="C761" t="s">
        <v>26</v>
      </c>
      <c r="D761" t="s">
        <v>56</v>
      </c>
      <c r="E761" t="s">
        <v>64</v>
      </c>
      <c r="F761" t="s">
        <v>15</v>
      </c>
      <c r="G761">
        <v>48951</v>
      </c>
      <c r="H761">
        <v>5384610</v>
      </c>
      <c r="I761">
        <v>74</v>
      </c>
      <c r="J761">
        <v>110</v>
      </c>
      <c r="K761" s="1">
        <f>((100-RawData[[#This Row],[Online_Sales_Percentage]])/100)*RawData[[#This Row],[Units_Sold]]</f>
        <v>12727.26</v>
      </c>
      <c r="L761" s="1">
        <f>(RawData[[#This Row],[Online_Sales_Percentage]]/100)*RawData[[#This Row],[Units_Sold]]</f>
        <v>36223.74</v>
      </c>
      <c r="M761" s="7">
        <f>RawData[[#This Row],[Units_Sold_Offline]]*RawData[[#This Row],[Retail_Price]]</f>
        <v>1399998.6</v>
      </c>
      <c r="N761" s="6">
        <f>RawData[[#This Row],[Units_Sold_Online]]*RawData[[#This Row],[Retail_Price]]</f>
        <v>3984611.4</v>
      </c>
    </row>
    <row r="762" spans="1:14" x14ac:dyDescent="0.25">
      <c r="A762" t="s">
        <v>19</v>
      </c>
      <c r="B762" t="s">
        <v>43</v>
      </c>
      <c r="C762" t="s">
        <v>20</v>
      </c>
      <c r="D762" t="s">
        <v>34</v>
      </c>
      <c r="E762" t="s">
        <v>35</v>
      </c>
      <c r="F762" t="s">
        <v>29</v>
      </c>
      <c r="G762">
        <v>40620</v>
      </c>
      <c r="H762">
        <v>11779800</v>
      </c>
      <c r="I762">
        <v>52</v>
      </c>
      <c r="J762">
        <v>290</v>
      </c>
      <c r="K762" s="1">
        <f>((100-RawData[[#This Row],[Online_Sales_Percentage]])/100)*RawData[[#This Row],[Units_Sold]]</f>
        <v>19497.599999999999</v>
      </c>
      <c r="L762" s="1">
        <f>(RawData[[#This Row],[Online_Sales_Percentage]]/100)*RawData[[#This Row],[Units_Sold]]</f>
        <v>21122.400000000001</v>
      </c>
      <c r="M762" s="7">
        <f>RawData[[#This Row],[Units_Sold_Offline]]*RawData[[#This Row],[Retail_Price]]</f>
        <v>5654304</v>
      </c>
      <c r="N762" s="6">
        <f>RawData[[#This Row],[Units_Sold_Online]]*RawData[[#This Row],[Retail_Price]]</f>
        <v>6125496</v>
      </c>
    </row>
    <row r="763" spans="1:14" x14ac:dyDescent="0.25">
      <c r="A763" t="s">
        <v>41</v>
      </c>
      <c r="B763" t="s">
        <v>25</v>
      </c>
      <c r="C763" t="s">
        <v>12</v>
      </c>
      <c r="D763" t="s">
        <v>17</v>
      </c>
      <c r="E763" t="s">
        <v>18</v>
      </c>
      <c r="F763" t="s">
        <v>15</v>
      </c>
      <c r="G763">
        <v>31498</v>
      </c>
      <c r="H763">
        <v>5669640</v>
      </c>
      <c r="I763">
        <v>74</v>
      </c>
      <c r="J763">
        <v>180</v>
      </c>
      <c r="K763" s="1">
        <f>((100-RawData[[#This Row],[Online_Sales_Percentage]])/100)*RawData[[#This Row],[Units_Sold]]</f>
        <v>8189.4800000000005</v>
      </c>
      <c r="L763" s="1">
        <f>(RawData[[#This Row],[Online_Sales_Percentage]]/100)*RawData[[#This Row],[Units_Sold]]</f>
        <v>23308.52</v>
      </c>
      <c r="M763" s="7">
        <f>RawData[[#This Row],[Units_Sold_Offline]]*RawData[[#This Row],[Retail_Price]]</f>
        <v>1474106.4000000001</v>
      </c>
      <c r="N763" s="6">
        <f>RawData[[#This Row],[Units_Sold_Online]]*RawData[[#This Row],[Retail_Price]]</f>
        <v>4195533.5999999996</v>
      </c>
    </row>
    <row r="764" spans="1:14" x14ac:dyDescent="0.25">
      <c r="A764" t="s">
        <v>42</v>
      </c>
      <c r="B764" t="s">
        <v>25</v>
      </c>
      <c r="C764" t="s">
        <v>20</v>
      </c>
      <c r="D764" t="s">
        <v>34</v>
      </c>
      <c r="E764" t="s">
        <v>35</v>
      </c>
      <c r="F764" t="s">
        <v>15</v>
      </c>
      <c r="G764">
        <v>38295</v>
      </c>
      <c r="H764">
        <v>8807850</v>
      </c>
      <c r="I764">
        <v>88</v>
      </c>
      <c r="J764">
        <v>230</v>
      </c>
      <c r="K764" s="1">
        <f>((100-RawData[[#This Row],[Online_Sales_Percentage]])/100)*RawData[[#This Row],[Units_Sold]]</f>
        <v>4595.3999999999996</v>
      </c>
      <c r="L764" s="1">
        <f>(RawData[[#This Row],[Online_Sales_Percentage]]/100)*RawData[[#This Row],[Units_Sold]]</f>
        <v>33699.599999999999</v>
      </c>
      <c r="M764" s="7">
        <f>RawData[[#This Row],[Units_Sold_Offline]]*RawData[[#This Row],[Retail_Price]]</f>
        <v>1056942</v>
      </c>
      <c r="N764" s="6">
        <f>RawData[[#This Row],[Units_Sold_Online]]*RawData[[#This Row],[Retail_Price]]</f>
        <v>7750908</v>
      </c>
    </row>
    <row r="765" spans="1:14" x14ac:dyDescent="0.25">
      <c r="A765" t="s">
        <v>30</v>
      </c>
      <c r="B765" t="s">
        <v>11</v>
      </c>
      <c r="C765" t="s">
        <v>26</v>
      </c>
      <c r="D765" t="s">
        <v>61</v>
      </c>
      <c r="E765" t="s">
        <v>66</v>
      </c>
      <c r="F765" t="s">
        <v>15</v>
      </c>
      <c r="G765">
        <v>26582</v>
      </c>
      <c r="H765">
        <v>6911320</v>
      </c>
      <c r="I765">
        <v>80</v>
      </c>
      <c r="J765">
        <v>260</v>
      </c>
      <c r="K765" s="1">
        <f>((100-RawData[[#This Row],[Online_Sales_Percentage]])/100)*RawData[[#This Row],[Units_Sold]]</f>
        <v>5316.4000000000005</v>
      </c>
      <c r="L765" s="1">
        <f>(RawData[[#This Row],[Online_Sales_Percentage]]/100)*RawData[[#This Row],[Units_Sold]]</f>
        <v>21265.600000000002</v>
      </c>
      <c r="M765" s="7">
        <f>RawData[[#This Row],[Units_Sold_Offline]]*RawData[[#This Row],[Retail_Price]]</f>
        <v>1382264.0000000002</v>
      </c>
      <c r="N765" s="6">
        <f>RawData[[#This Row],[Units_Sold_Online]]*RawData[[#This Row],[Retail_Price]]</f>
        <v>5529056.0000000009</v>
      </c>
    </row>
    <row r="766" spans="1:14" x14ac:dyDescent="0.25">
      <c r="A766" t="s">
        <v>10</v>
      </c>
      <c r="B766" t="s">
        <v>59</v>
      </c>
      <c r="C766" t="s">
        <v>26</v>
      </c>
      <c r="D766" t="s">
        <v>56</v>
      </c>
      <c r="E766" t="s">
        <v>57</v>
      </c>
      <c r="F766" t="s">
        <v>29</v>
      </c>
      <c r="G766">
        <v>25327</v>
      </c>
      <c r="H766">
        <v>5571940</v>
      </c>
      <c r="I766">
        <v>73</v>
      </c>
      <c r="J766">
        <v>220</v>
      </c>
      <c r="K766" s="1">
        <f>((100-RawData[[#This Row],[Online_Sales_Percentage]])/100)*RawData[[#This Row],[Units_Sold]]</f>
        <v>6838.2900000000009</v>
      </c>
      <c r="L766" s="1">
        <f>(RawData[[#This Row],[Online_Sales_Percentage]]/100)*RawData[[#This Row],[Units_Sold]]</f>
        <v>18488.71</v>
      </c>
      <c r="M766" s="7">
        <f>RawData[[#This Row],[Units_Sold_Offline]]*RawData[[#This Row],[Retail_Price]]</f>
        <v>1504423.8000000003</v>
      </c>
      <c r="N766" s="6">
        <f>RawData[[#This Row],[Units_Sold_Online]]*RawData[[#This Row],[Retail_Price]]</f>
        <v>4067516.1999999997</v>
      </c>
    </row>
    <row r="767" spans="1:14" x14ac:dyDescent="0.25">
      <c r="A767" t="s">
        <v>41</v>
      </c>
      <c r="B767" t="s">
        <v>33</v>
      </c>
      <c r="C767" t="s">
        <v>20</v>
      </c>
      <c r="D767" t="s">
        <v>21</v>
      </c>
      <c r="E767" t="s">
        <v>22</v>
      </c>
      <c r="F767" t="s">
        <v>29</v>
      </c>
      <c r="G767">
        <v>11159</v>
      </c>
      <c r="H767">
        <v>1004310</v>
      </c>
      <c r="I767">
        <v>90</v>
      </c>
      <c r="J767">
        <v>90</v>
      </c>
      <c r="K767" s="1">
        <f>((100-RawData[[#This Row],[Online_Sales_Percentage]])/100)*RawData[[#This Row],[Units_Sold]]</f>
        <v>1115.9000000000001</v>
      </c>
      <c r="L767" s="1">
        <f>(RawData[[#This Row],[Online_Sales_Percentage]]/100)*RawData[[#This Row],[Units_Sold]]</f>
        <v>10043.1</v>
      </c>
      <c r="M767" s="7">
        <f>RawData[[#This Row],[Units_Sold_Offline]]*RawData[[#This Row],[Retail_Price]]</f>
        <v>100431.00000000001</v>
      </c>
      <c r="N767" s="6">
        <f>RawData[[#This Row],[Units_Sold_Online]]*RawData[[#This Row],[Retail_Price]]</f>
        <v>903879</v>
      </c>
    </row>
    <row r="768" spans="1:14" x14ac:dyDescent="0.25">
      <c r="A768" t="s">
        <v>41</v>
      </c>
      <c r="B768" t="s">
        <v>25</v>
      </c>
      <c r="C768" t="s">
        <v>26</v>
      </c>
      <c r="D768" t="s">
        <v>56</v>
      </c>
      <c r="E768" t="s">
        <v>64</v>
      </c>
      <c r="F768" t="s">
        <v>15</v>
      </c>
      <c r="G768">
        <v>29145</v>
      </c>
      <c r="H768">
        <v>7286250</v>
      </c>
      <c r="I768">
        <v>87</v>
      </c>
      <c r="J768">
        <v>250</v>
      </c>
      <c r="K768" s="1">
        <f>((100-RawData[[#This Row],[Online_Sales_Percentage]])/100)*RawData[[#This Row],[Units_Sold]]</f>
        <v>3788.85</v>
      </c>
      <c r="L768" s="1">
        <f>(RawData[[#This Row],[Online_Sales_Percentage]]/100)*RawData[[#This Row],[Units_Sold]]</f>
        <v>25356.15</v>
      </c>
      <c r="M768" s="7">
        <f>RawData[[#This Row],[Units_Sold_Offline]]*RawData[[#This Row],[Retail_Price]]</f>
        <v>947212.5</v>
      </c>
      <c r="N768" s="6">
        <f>RawData[[#This Row],[Units_Sold_Online]]*RawData[[#This Row],[Retail_Price]]</f>
        <v>6339037.5</v>
      </c>
    </row>
    <row r="769" spans="1:14" x14ac:dyDescent="0.25">
      <c r="A769" t="s">
        <v>30</v>
      </c>
      <c r="B769" t="s">
        <v>43</v>
      </c>
      <c r="C769" t="s">
        <v>20</v>
      </c>
      <c r="D769" t="s">
        <v>21</v>
      </c>
      <c r="E769" t="s">
        <v>37</v>
      </c>
      <c r="F769" t="s">
        <v>29</v>
      </c>
      <c r="G769">
        <v>10849</v>
      </c>
      <c r="H769">
        <v>1301880</v>
      </c>
      <c r="I769">
        <v>85</v>
      </c>
      <c r="J769">
        <v>120</v>
      </c>
      <c r="K769" s="1">
        <f>((100-RawData[[#This Row],[Online_Sales_Percentage]])/100)*RawData[[#This Row],[Units_Sold]]</f>
        <v>1627.35</v>
      </c>
      <c r="L769" s="1">
        <f>(RawData[[#This Row],[Online_Sales_Percentage]]/100)*RawData[[#This Row],[Units_Sold]]</f>
        <v>9221.65</v>
      </c>
      <c r="M769" s="7">
        <f>RawData[[#This Row],[Units_Sold_Offline]]*RawData[[#This Row],[Retail_Price]]</f>
        <v>195282</v>
      </c>
      <c r="N769" s="6">
        <f>RawData[[#This Row],[Units_Sold_Online]]*RawData[[#This Row],[Retail_Price]]</f>
        <v>1106598</v>
      </c>
    </row>
    <row r="770" spans="1:14" x14ac:dyDescent="0.25">
      <c r="A770" t="s">
        <v>49</v>
      </c>
      <c r="B770" t="s">
        <v>44</v>
      </c>
      <c r="C770" t="s">
        <v>12</v>
      </c>
      <c r="D770" t="s">
        <v>31</v>
      </c>
      <c r="E770" t="s">
        <v>45</v>
      </c>
      <c r="F770" t="s">
        <v>23</v>
      </c>
      <c r="G770">
        <v>23576</v>
      </c>
      <c r="H770">
        <v>3064880</v>
      </c>
      <c r="I770">
        <v>78</v>
      </c>
      <c r="J770">
        <v>130</v>
      </c>
      <c r="K770" s="1">
        <f>((100-RawData[[#This Row],[Online_Sales_Percentage]])/100)*RawData[[#This Row],[Units_Sold]]</f>
        <v>5186.72</v>
      </c>
      <c r="L770" s="1">
        <f>(RawData[[#This Row],[Online_Sales_Percentage]]/100)*RawData[[#This Row],[Units_Sold]]</f>
        <v>18389.28</v>
      </c>
      <c r="M770" s="7">
        <f>RawData[[#This Row],[Units_Sold_Offline]]*RawData[[#This Row],[Retail_Price]]</f>
        <v>674273.6</v>
      </c>
      <c r="N770" s="6">
        <f>RawData[[#This Row],[Units_Sold_Online]]*RawData[[#This Row],[Retail_Price]]</f>
        <v>2390606.4</v>
      </c>
    </row>
    <row r="771" spans="1:14" x14ac:dyDescent="0.25">
      <c r="A771" t="s">
        <v>16</v>
      </c>
      <c r="B771" t="s">
        <v>44</v>
      </c>
      <c r="C771" t="s">
        <v>12</v>
      </c>
      <c r="D771" t="s">
        <v>13</v>
      </c>
      <c r="E771" t="s">
        <v>46</v>
      </c>
      <c r="F771" t="s">
        <v>15</v>
      </c>
      <c r="G771">
        <v>17353</v>
      </c>
      <c r="H771">
        <v>3644130</v>
      </c>
      <c r="I771">
        <v>72</v>
      </c>
      <c r="J771">
        <v>210</v>
      </c>
      <c r="K771" s="1">
        <f>((100-RawData[[#This Row],[Online_Sales_Percentage]])/100)*RawData[[#This Row],[Units_Sold]]</f>
        <v>4858.84</v>
      </c>
      <c r="L771" s="1">
        <f>(RawData[[#This Row],[Online_Sales_Percentage]]/100)*RawData[[#This Row],[Units_Sold]]</f>
        <v>12494.16</v>
      </c>
      <c r="M771" s="7">
        <f>RawData[[#This Row],[Units_Sold_Offline]]*RawData[[#This Row],[Retail_Price]]</f>
        <v>1020356.4</v>
      </c>
      <c r="N771" s="6">
        <f>RawData[[#This Row],[Units_Sold_Online]]*RawData[[#This Row],[Retail_Price]]</f>
        <v>2623773.6</v>
      </c>
    </row>
    <row r="772" spans="1:14" x14ac:dyDescent="0.25">
      <c r="A772" t="s">
        <v>10</v>
      </c>
      <c r="B772" t="s">
        <v>43</v>
      </c>
      <c r="C772" t="s">
        <v>20</v>
      </c>
      <c r="D772" t="s">
        <v>47</v>
      </c>
      <c r="E772" t="s">
        <v>55</v>
      </c>
      <c r="F772" t="s">
        <v>29</v>
      </c>
      <c r="G772">
        <v>34752</v>
      </c>
      <c r="H772">
        <v>9730560</v>
      </c>
      <c r="I772">
        <v>64</v>
      </c>
      <c r="J772">
        <v>280</v>
      </c>
      <c r="K772" s="1">
        <f>((100-RawData[[#This Row],[Online_Sales_Percentage]])/100)*RawData[[#This Row],[Units_Sold]]</f>
        <v>12510.72</v>
      </c>
      <c r="L772" s="1">
        <f>(RawData[[#This Row],[Online_Sales_Percentage]]/100)*RawData[[#This Row],[Units_Sold]]</f>
        <v>22241.279999999999</v>
      </c>
      <c r="M772" s="7">
        <f>RawData[[#This Row],[Units_Sold_Offline]]*RawData[[#This Row],[Retail_Price]]</f>
        <v>3503001.5999999996</v>
      </c>
      <c r="N772" s="6">
        <f>RawData[[#This Row],[Units_Sold_Online]]*RawData[[#This Row],[Retail_Price]]</f>
        <v>6227558.3999999994</v>
      </c>
    </row>
    <row r="773" spans="1:14" x14ac:dyDescent="0.25">
      <c r="A773" t="s">
        <v>42</v>
      </c>
      <c r="B773" t="s">
        <v>33</v>
      </c>
      <c r="C773" t="s">
        <v>12</v>
      </c>
      <c r="D773" t="s">
        <v>31</v>
      </c>
      <c r="E773" t="s">
        <v>45</v>
      </c>
      <c r="F773" t="s">
        <v>15</v>
      </c>
      <c r="G773">
        <v>31632</v>
      </c>
      <c r="H773">
        <v>9173280</v>
      </c>
      <c r="I773">
        <v>56</v>
      </c>
      <c r="J773">
        <v>290</v>
      </c>
      <c r="K773" s="1">
        <f>((100-RawData[[#This Row],[Online_Sales_Percentage]])/100)*RawData[[#This Row],[Units_Sold]]</f>
        <v>13918.08</v>
      </c>
      <c r="L773" s="1">
        <f>(RawData[[#This Row],[Online_Sales_Percentage]]/100)*RawData[[#This Row],[Units_Sold]]</f>
        <v>17713.920000000002</v>
      </c>
      <c r="M773" s="7">
        <f>RawData[[#This Row],[Units_Sold_Offline]]*RawData[[#This Row],[Retail_Price]]</f>
        <v>4036243.2</v>
      </c>
      <c r="N773" s="6">
        <f>RawData[[#This Row],[Units_Sold_Online]]*RawData[[#This Row],[Retail_Price]]</f>
        <v>5137036.8000000007</v>
      </c>
    </row>
    <row r="774" spans="1:14" x14ac:dyDescent="0.25">
      <c r="A774" t="s">
        <v>38</v>
      </c>
      <c r="B774" t="s">
        <v>40</v>
      </c>
      <c r="C774" t="s">
        <v>26</v>
      </c>
      <c r="D774" t="s">
        <v>61</v>
      </c>
      <c r="E774" t="s">
        <v>62</v>
      </c>
      <c r="F774" t="s">
        <v>23</v>
      </c>
      <c r="G774">
        <v>18543</v>
      </c>
      <c r="H774">
        <v>2966880</v>
      </c>
      <c r="I774">
        <v>67</v>
      </c>
      <c r="J774">
        <v>160</v>
      </c>
      <c r="K774" s="1">
        <f>((100-RawData[[#This Row],[Online_Sales_Percentage]])/100)*RawData[[#This Row],[Units_Sold]]</f>
        <v>6119.1900000000005</v>
      </c>
      <c r="L774" s="1">
        <f>(RawData[[#This Row],[Online_Sales_Percentage]]/100)*RawData[[#This Row],[Units_Sold]]</f>
        <v>12423.810000000001</v>
      </c>
      <c r="M774" s="7">
        <f>RawData[[#This Row],[Units_Sold_Offline]]*RawData[[#This Row],[Retail_Price]]</f>
        <v>979070.40000000014</v>
      </c>
      <c r="N774" s="6">
        <f>RawData[[#This Row],[Units_Sold_Online]]*RawData[[#This Row],[Retail_Price]]</f>
        <v>1987809.6</v>
      </c>
    </row>
    <row r="775" spans="1:14" x14ac:dyDescent="0.25">
      <c r="A775" t="s">
        <v>49</v>
      </c>
      <c r="B775" t="s">
        <v>40</v>
      </c>
      <c r="C775" t="s">
        <v>12</v>
      </c>
      <c r="D775" t="s">
        <v>17</v>
      </c>
      <c r="E775" t="s">
        <v>18</v>
      </c>
      <c r="F775" t="s">
        <v>23</v>
      </c>
      <c r="G775">
        <v>18869</v>
      </c>
      <c r="H775">
        <v>5660700</v>
      </c>
      <c r="I775">
        <v>60</v>
      </c>
      <c r="J775">
        <v>300</v>
      </c>
      <c r="K775" s="1">
        <f>((100-RawData[[#This Row],[Online_Sales_Percentage]])/100)*RawData[[#This Row],[Units_Sold]]</f>
        <v>7547.6</v>
      </c>
      <c r="L775" s="1">
        <f>(RawData[[#This Row],[Online_Sales_Percentage]]/100)*RawData[[#This Row],[Units_Sold]]</f>
        <v>11321.4</v>
      </c>
      <c r="M775" s="7">
        <f>RawData[[#This Row],[Units_Sold_Offline]]*RawData[[#This Row],[Retail_Price]]</f>
        <v>2264280</v>
      </c>
      <c r="N775" s="6">
        <f>RawData[[#This Row],[Units_Sold_Online]]*RawData[[#This Row],[Retail_Price]]</f>
        <v>3396420</v>
      </c>
    </row>
    <row r="776" spans="1:14" x14ac:dyDescent="0.25">
      <c r="A776" t="s">
        <v>30</v>
      </c>
      <c r="B776" t="s">
        <v>40</v>
      </c>
      <c r="C776" t="s">
        <v>26</v>
      </c>
      <c r="D776" t="s">
        <v>50</v>
      </c>
      <c r="E776" t="s">
        <v>51</v>
      </c>
      <c r="F776" t="s">
        <v>29</v>
      </c>
      <c r="G776">
        <v>30306</v>
      </c>
      <c r="H776">
        <v>6061200</v>
      </c>
      <c r="I776">
        <v>57</v>
      </c>
      <c r="J776">
        <v>200</v>
      </c>
      <c r="K776" s="1">
        <f>((100-RawData[[#This Row],[Online_Sales_Percentage]])/100)*RawData[[#This Row],[Units_Sold]]</f>
        <v>13031.58</v>
      </c>
      <c r="L776" s="1">
        <f>(RawData[[#This Row],[Online_Sales_Percentage]]/100)*RawData[[#This Row],[Units_Sold]]</f>
        <v>17274.419999999998</v>
      </c>
      <c r="M776" s="7">
        <f>RawData[[#This Row],[Units_Sold_Offline]]*RawData[[#This Row],[Retail_Price]]</f>
        <v>2606316</v>
      </c>
      <c r="N776" s="6">
        <f>RawData[[#This Row],[Units_Sold_Online]]*RawData[[#This Row],[Retail_Price]]</f>
        <v>3454883.9999999995</v>
      </c>
    </row>
    <row r="777" spans="1:14" x14ac:dyDescent="0.25">
      <c r="A777" t="s">
        <v>24</v>
      </c>
      <c r="B777" t="s">
        <v>43</v>
      </c>
      <c r="C777" t="s">
        <v>20</v>
      </c>
      <c r="D777" t="s">
        <v>47</v>
      </c>
      <c r="E777" t="s">
        <v>55</v>
      </c>
      <c r="F777" t="s">
        <v>23</v>
      </c>
      <c r="G777">
        <v>38275</v>
      </c>
      <c r="H777">
        <v>8803250</v>
      </c>
      <c r="I777">
        <v>66</v>
      </c>
      <c r="J777">
        <v>230</v>
      </c>
      <c r="K777" s="1">
        <f>((100-RawData[[#This Row],[Online_Sales_Percentage]])/100)*RawData[[#This Row],[Units_Sold]]</f>
        <v>13013.500000000002</v>
      </c>
      <c r="L777" s="1">
        <f>(RawData[[#This Row],[Online_Sales_Percentage]]/100)*RawData[[#This Row],[Units_Sold]]</f>
        <v>25261.5</v>
      </c>
      <c r="M777" s="7">
        <f>RawData[[#This Row],[Units_Sold_Offline]]*RawData[[#This Row],[Retail_Price]]</f>
        <v>2993105.0000000005</v>
      </c>
      <c r="N777" s="6">
        <f>RawData[[#This Row],[Units_Sold_Online]]*RawData[[#This Row],[Retail_Price]]</f>
        <v>5810145</v>
      </c>
    </row>
    <row r="778" spans="1:14" x14ac:dyDescent="0.25">
      <c r="A778" t="s">
        <v>10</v>
      </c>
      <c r="B778" t="s">
        <v>44</v>
      </c>
      <c r="C778" t="s">
        <v>26</v>
      </c>
      <c r="D778" t="s">
        <v>53</v>
      </c>
      <c r="E778" t="s">
        <v>68</v>
      </c>
      <c r="F778" t="s">
        <v>23</v>
      </c>
      <c r="G778">
        <v>21022</v>
      </c>
      <c r="H778">
        <v>1681760</v>
      </c>
      <c r="I778">
        <v>51</v>
      </c>
      <c r="J778">
        <v>80</v>
      </c>
      <c r="K778" s="1">
        <f>((100-RawData[[#This Row],[Online_Sales_Percentage]])/100)*RawData[[#This Row],[Units_Sold]]</f>
        <v>10300.780000000001</v>
      </c>
      <c r="L778" s="1">
        <f>(RawData[[#This Row],[Online_Sales_Percentage]]/100)*RawData[[#This Row],[Units_Sold]]</f>
        <v>10721.22</v>
      </c>
      <c r="M778" s="7">
        <f>RawData[[#This Row],[Units_Sold_Offline]]*RawData[[#This Row],[Retail_Price]]</f>
        <v>824062.4</v>
      </c>
      <c r="N778" s="6">
        <f>RawData[[#This Row],[Units_Sold_Online]]*RawData[[#This Row],[Retail_Price]]</f>
        <v>857697.6</v>
      </c>
    </row>
    <row r="779" spans="1:14" x14ac:dyDescent="0.25">
      <c r="A779" t="s">
        <v>19</v>
      </c>
      <c r="B779" t="s">
        <v>44</v>
      </c>
      <c r="C779" t="s">
        <v>20</v>
      </c>
      <c r="D779" t="s">
        <v>34</v>
      </c>
      <c r="E779" t="s">
        <v>58</v>
      </c>
      <c r="F779" t="s">
        <v>15</v>
      </c>
      <c r="G779">
        <v>23527</v>
      </c>
      <c r="H779">
        <v>6352290</v>
      </c>
      <c r="I779">
        <v>67</v>
      </c>
      <c r="J779">
        <v>270</v>
      </c>
      <c r="K779" s="1">
        <f>((100-RawData[[#This Row],[Online_Sales_Percentage]])/100)*RawData[[#This Row],[Units_Sold]]</f>
        <v>7763.9100000000008</v>
      </c>
      <c r="L779" s="1">
        <f>(RawData[[#This Row],[Online_Sales_Percentage]]/100)*RawData[[#This Row],[Units_Sold]]</f>
        <v>15763.09</v>
      </c>
      <c r="M779" s="7">
        <f>RawData[[#This Row],[Units_Sold_Offline]]*RawData[[#This Row],[Retail_Price]]</f>
        <v>2096255.7000000002</v>
      </c>
      <c r="N779" s="6">
        <f>RawData[[#This Row],[Units_Sold_Online]]*RawData[[#This Row],[Retail_Price]]</f>
        <v>4256034.3</v>
      </c>
    </row>
    <row r="780" spans="1:14" x14ac:dyDescent="0.25">
      <c r="A780" t="s">
        <v>24</v>
      </c>
      <c r="B780" t="s">
        <v>44</v>
      </c>
      <c r="C780" t="s">
        <v>12</v>
      </c>
      <c r="D780" t="s">
        <v>13</v>
      </c>
      <c r="E780" t="s">
        <v>46</v>
      </c>
      <c r="F780" t="s">
        <v>23</v>
      </c>
      <c r="G780">
        <v>28350</v>
      </c>
      <c r="H780">
        <v>7654500</v>
      </c>
      <c r="I780">
        <v>63</v>
      </c>
      <c r="J780">
        <v>270</v>
      </c>
      <c r="K780" s="1">
        <f>((100-RawData[[#This Row],[Online_Sales_Percentage]])/100)*RawData[[#This Row],[Units_Sold]]</f>
        <v>10489.5</v>
      </c>
      <c r="L780" s="1">
        <f>(RawData[[#This Row],[Online_Sales_Percentage]]/100)*RawData[[#This Row],[Units_Sold]]</f>
        <v>17860.5</v>
      </c>
      <c r="M780" s="7">
        <f>RawData[[#This Row],[Units_Sold_Offline]]*RawData[[#This Row],[Retail_Price]]</f>
        <v>2832165</v>
      </c>
      <c r="N780" s="6">
        <f>RawData[[#This Row],[Units_Sold_Online]]*RawData[[#This Row],[Retail_Price]]</f>
        <v>4822335</v>
      </c>
    </row>
    <row r="781" spans="1:14" x14ac:dyDescent="0.25">
      <c r="A781" t="s">
        <v>19</v>
      </c>
      <c r="B781" t="s">
        <v>43</v>
      </c>
      <c r="C781" t="s">
        <v>12</v>
      </c>
      <c r="D781" t="s">
        <v>13</v>
      </c>
      <c r="E781" t="s">
        <v>14</v>
      </c>
      <c r="F781" t="s">
        <v>29</v>
      </c>
      <c r="G781">
        <v>48978</v>
      </c>
      <c r="H781">
        <v>8326260</v>
      </c>
      <c r="I781">
        <v>73</v>
      </c>
      <c r="J781">
        <v>170</v>
      </c>
      <c r="K781" s="1">
        <f>((100-RawData[[#This Row],[Online_Sales_Percentage]])/100)*RawData[[#This Row],[Units_Sold]]</f>
        <v>13224.060000000001</v>
      </c>
      <c r="L781" s="1">
        <f>(RawData[[#This Row],[Online_Sales_Percentage]]/100)*RawData[[#This Row],[Units_Sold]]</f>
        <v>35753.94</v>
      </c>
      <c r="M781" s="7">
        <f>RawData[[#This Row],[Units_Sold_Offline]]*RawData[[#This Row],[Retail_Price]]</f>
        <v>2248090.2000000002</v>
      </c>
      <c r="N781" s="6">
        <f>RawData[[#This Row],[Units_Sold_Online]]*RawData[[#This Row],[Retail_Price]]</f>
        <v>6078169.8000000007</v>
      </c>
    </row>
    <row r="782" spans="1:14" x14ac:dyDescent="0.25">
      <c r="A782" t="s">
        <v>24</v>
      </c>
      <c r="B782" t="s">
        <v>40</v>
      </c>
      <c r="C782" t="s">
        <v>26</v>
      </c>
      <c r="D782" t="s">
        <v>56</v>
      </c>
      <c r="E782" t="s">
        <v>65</v>
      </c>
      <c r="F782" t="s">
        <v>29</v>
      </c>
      <c r="G782">
        <v>44791</v>
      </c>
      <c r="H782">
        <v>3135370</v>
      </c>
      <c r="I782">
        <v>66</v>
      </c>
      <c r="J782">
        <v>70</v>
      </c>
      <c r="K782" s="1">
        <f>((100-RawData[[#This Row],[Online_Sales_Percentage]])/100)*RawData[[#This Row],[Units_Sold]]</f>
        <v>15228.94</v>
      </c>
      <c r="L782" s="1">
        <f>(RawData[[#This Row],[Online_Sales_Percentage]]/100)*RawData[[#This Row],[Units_Sold]]</f>
        <v>29562.06</v>
      </c>
      <c r="M782" s="7">
        <f>RawData[[#This Row],[Units_Sold_Offline]]*RawData[[#This Row],[Retail_Price]]</f>
        <v>1066025.8</v>
      </c>
      <c r="N782" s="6">
        <f>RawData[[#This Row],[Units_Sold_Online]]*RawData[[#This Row],[Retail_Price]]</f>
        <v>2069344.2000000002</v>
      </c>
    </row>
    <row r="783" spans="1:14" x14ac:dyDescent="0.25">
      <c r="A783" t="s">
        <v>30</v>
      </c>
      <c r="B783" t="s">
        <v>44</v>
      </c>
      <c r="C783" t="s">
        <v>12</v>
      </c>
      <c r="D783" t="s">
        <v>31</v>
      </c>
      <c r="E783" t="s">
        <v>32</v>
      </c>
      <c r="F783" t="s">
        <v>29</v>
      </c>
      <c r="G783">
        <v>11269</v>
      </c>
      <c r="H783">
        <v>1915730</v>
      </c>
      <c r="I783">
        <v>68</v>
      </c>
      <c r="J783">
        <v>170</v>
      </c>
      <c r="K783" s="1">
        <f>((100-RawData[[#This Row],[Online_Sales_Percentage]])/100)*RawData[[#This Row],[Units_Sold]]</f>
        <v>3606.08</v>
      </c>
      <c r="L783" s="1">
        <f>(RawData[[#This Row],[Online_Sales_Percentage]]/100)*RawData[[#This Row],[Units_Sold]]</f>
        <v>7662.920000000001</v>
      </c>
      <c r="M783" s="7">
        <f>RawData[[#This Row],[Units_Sold_Offline]]*RawData[[#This Row],[Retail_Price]]</f>
        <v>613033.6</v>
      </c>
      <c r="N783" s="6">
        <f>RawData[[#This Row],[Units_Sold_Online]]*RawData[[#This Row],[Retail_Price]]</f>
        <v>1302696.4000000001</v>
      </c>
    </row>
    <row r="784" spans="1:14" x14ac:dyDescent="0.25">
      <c r="A784" t="s">
        <v>36</v>
      </c>
      <c r="B784" t="s">
        <v>33</v>
      </c>
      <c r="C784" t="s">
        <v>12</v>
      </c>
      <c r="D784" t="s">
        <v>31</v>
      </c>
      <c r="E784" t="s">
        <v>32</v>
      </c>
      <c r="F784" t="s">
        <v>29</v>
      </c>
      <c r="G784">
        <v>17245</v>
      </c>
      <c r="H784">
        <v>4828600</v>
      </c>
      <c r="I784">
        <v>51</v>
      </c>
      <c r="J784">
        <v>280</v>
      </c>
      <c r="K784" s="1">
        <f>((100-RawData[[#This Row],[Online_Sales_Percentage]])/100)*RawData[[#This Row],[Units_Sold]]</f>
        <v>8450.0499999999993</v>
      </c>
      <c r="L784" s="1">
        <f>(RawData[[#This Row],[Online_Sales_Percentage]]/100)*RawData[[#This Row],[Units_Sold]]</f>
        <v>8794.9500000000007</v>
      </c>
      <c r="M784" s="7">
        <f>RawData[[#This Row],[Units_Sold_Offline]]*RawData[[#This Row],[Retail_Price]]</f>
        <v>2366014</v>
      </c>
      <c r="N784" s="6">
        <f>RawData[[#This Row],[Units_Sold_Online]]*RawData[[#This Row],[Retail_Price]]</f>
        <v>2462586</v>
      </c>
    </row>
    <row r="785" spans="1:14" x14ac:dyDescent="0.25">
      <c r="A785" t="s">
        <v>52</v>
      </c>
      <c r="B785" t="s">
        <v>43</v>
      </c>
      <c r="C785" t="s">
        <v>20</v>
      </c>
      <c r="D785" t="s">
        <v>21</v>
      </c>
      <c r="E785" t="s">
        <v>22</v>
      </c>
      <c r="F785" t="s">
        <v>29</v>
      </c>
      <c r="G785">
        <v>26006</v>
      </c>
      <c r="H785">
        <v>1300300</v>
      </c>
      <c r="I785">
        <v>79</v>
      </c>
      <c r="J785">
        <v>50</v>
      </c>
      <c r="K785" s="1">
        <f>((100-RawData[[#This Row],[Online_Sales_Percentage]])/100)*RawData[[#This Row],[Units_Sold]]</f>
        <v>5461.26</v>
      </c>
      <c r="L785" s="1">
        <f>(RawData[[#This Row],[Online_Sales_Percentage]]/100)*RawData[[#This Row],[Units_Sold]]</f>
        <v>20544.740000000002</v>
      </c>
      <c r="M785" s="7">
        <f>RawData[[#This Row],[Units_Sold_Offline]]*RawData[[#This Row],[Retail_Price]]</f>
        <v>273063</v>
      </c>
      <c r="N785" s="6">
        <f>RawData[[#This Row],[Units_Sold_Online]]*RawData[[#This Row],[Retail_Price]]</f>
        <v>1027237.0000000001</v>
      </c>
    </row>
    <row r="786" spans="1:14" x14ac:dyDescent="0.25">
      <c r="A786" t="s">
        <v>30</v>
      </c>
      <c r="B786" t="s">
        <v>59</v>
      </c>
      <c r="C786" t="s">
        <v>12</v>
      </c>
      <c r="D786" t="s">
        <v>13</v>
      </c>
      <c r="E786" t="s">
        <v>14</v>
      </c>
      <c r="F786" t="s">
        <v>29</v>
      </c>
      <c r="G786">
        <v>46989</v>
      </c>
      <c r="H786">
        <v>10807470</v>
      </c>
      <c r="I786">
        <v>59</v>
      </c>
      <c r="J786">
        <v>230</v>
      </c>
      <c r="K786" s="1">
        <f>((100-RawData[[#This Row],[Online_Sales_Percentage]])/100)*RawData[[#This Row],[Units_Sold]]</f>
        <v>19265.489999999998</v>
      </c>
      <c r="L786" s="1">
        <f>(RawData[[#This Row],[Online_Sales_Percentage]]/100)*RawData[[#This Row],[Units_Sold]]</f>
        <v>27723.51</v>
      </c>
      <c r="M786" s="7">
        <f>RawData[[#This Row],[Units_Sold_Offline]]*RawData[[#This Row],[Retail_Price]]</f>
        <v>4431062.6999999993</v>
      </c>
      <c r="N786" s="6">
        <f>RawData[[#This Row],[Units_Sold_Online]]*RawData[[#This Row],[Retail_Price]]</f>
        <v>6376407.2999999998</v>
      </c>
    </row>
    <row r="787" spans="1:14" x14ac:dyDescent="0.25">
      <c r="A787" t="s">
        <v>19</v>
      </c>
      <c r="B787" t="s">
        <v>44</v>
      </c>
      <c r="C787" t="s">
        <v>20</v>
      </c>
      <c r="D787" t="s">
        <v>34</v>
      </c>
      <c r="E787" t="s">
        <v>35</v>
      </c>
      <c r="F787" t="s">
        <v>15</v>
      </c>
      <c r="G787">
        <v>42409</v>
      </c>
      <c r="H787">
        <v>4240900</v>
      </c>
      <c r="I787">
        <v>77</v>
      </c>
      <c r="J787">
        <v>100</v>
      </c>
      <c r="K787" s="1">
        <f>((100-RawData[[#This Row],[Online_Sales_Percentage]])/100)*RawData[[#This Row],[Units_Sold]]</f>
        <v>9754.07</v>
      </c>
      <c r="L787" s="1">
        <f>(RawData[[#This Row],[Online_Sales_Percentage]]/100)*RawData[[#This Row],[Units_Sold]]</f>
        <v>32654.93</v>
      </c>
      <c r="M787" s="7">
        <f>RawData[[#This Row],[Units_Sold_Offline]]*RawData[[#This Row],[Retail_Price]]</f>
        <v>975407</v>
      </c>
      <c r="N787" s="6">
        <f>RawData[[#This Row],[Units_Sold_Online]]*RawData[[#This Row],[Retail_Price]]</f>
        <v>3265493</v>
      </c>
    </row>
    <row r="788" spans="1:14" x14ac:dyDescent="0.25">
      <c r="A788" t="s">
        <v>39</v>
      </c>
      <c r="B788" t="s">
        <v>25</v>
      </c>
      <c r="C788" t="s">
        <v>20</v>
      </c>
      <c r="D788" t="s">
        <v>47</v>
      </c>
      <c r="E788" t="s">
        <v>55</v>
      </c>
      <c r="F788" t="s">
        <v>29</v>
      </c>
      <c r="G788">
        <v>30036</v>
      </c>
      <c r="H788">
        <v>6607920</v>
      </c>
      <c r="I788">
        <v>71</v>
      </c>
      <c r="J788">
        <v>220</v>
      </c>
      <c r="K788" s="1">
        <f>((100-RawData[[#This Row],[Online_Sales_Percentage]])/100)*RawData[[#This Row],[Units_Sold]]</f>
        <v>8710.4399999999987</v>
      </c>
      <c r="L788" s="1">
        <f>(RawData[[#This Row],[Online_Sales_Percentage]]/100)*RawData[[#This Row],[Units_Sold]]</f>
        <v>21325.559999999998</v>
      </c>
      <c r="M788" s="7">
        <f>RawData[[#This Row],[Units_Sold_Offline]]*RawData[[#This Row],[Retail_Price]]</f>
        <v>1916296.7999999998</v>
      </c>
      <c r="N788" s="6">
        <f>RawData[[#This Row],[Units_Sold_Online]]*RawData[[#This Row],[Retail_Price]]</f>
        <v>4691623.1999999993</v>
      </c>
    </row>
    <row r="789" spans="1:14" x14ac:dyDescent="0.25">
      <c r="A789" t="s">
        <v>39</v>
      </c>
      <c r="B789" t="s">
        <v>43</v>
      </c>
      <c r="C789" t="s">
        <v>20</v>
      </c>
      <c r="D789" t="s">
        <v>34</v>
      </c>
      <c r="E789" t="s">
        <v>58</v>
      </c>
      <c r="F789" t="s">
        <v>15</v>
      </c>
      <c r="G789">
        <v>38877</v>
      </c>
      <c r="H789">
        <v>3498930</v>
      </c>
      <c r="I789">
        <v>59</v>
      </c>
      <c r="J789">
        <v>90</v>
      </c>
      <c r="K789" s="1">
        <f>((100-RawData[[#This Row],[Online_Sales_Percentage]])/100)*RawData[[#This Row],[Units_Sold]]</f>
        <v>15939.57</v>
      </c>
      <c r="L789" s="1">
        <f>(RawData[[#This Row],[Online_Sales_Percentage]]/100)*RawData[[#This Row],[Units_Sold]]</f>
        <v>22937.43</v>
      </c>
      <c r="M789" s="7">
        <f>RawData[[#This Row],[Units_Sold_Offline]]*RawData[[#This Row],[Retail_Price]]</f>
        <v>1434561.3</v>
      </c>
      <c r="N789" s="6">
        <f>RawData[[#This Row],[Units_Sold_Online]]*RawData[[#This Row],[Retail_Price]]</f>
        <v>2064368.7</v>
      </c>
    </row>
    <row r="790" spans="1:14" x14ac:dyDescent="0.25">
      <c r="A790" t="s">
        <v>19</v>
      </c>
      <c r="B790" t="s">
        <v>25</v>
      </c>
      <c r="C790" t="s">
        <v>12</v>
      </c>
      <c r="D790" t="s">
        <v>13</v>
      </c>
      <c r="E790" t="s">
        <v>46</v>
      </c>
      <c r="F790" t="s">
        <v>29</v>
      </c>
      <c r="G790">
        <v>38457</v>
      </c>
      <c r="H790">
        <v>2307420</v>
      </c>
      <c r="I790">
        <v>53</v>
      </c>
      <c r="J790">
        <v>60</v>
      </c>
      <c r="K790" s="1">
        <f>((100-RawData[[#This Row],[Online_Sales_Percentage]])/100)*RawData[[#This Row],[Units_Sold]]</f>
        <v>18074.789999999997</v>
      </c>
      <c r="L790" s="1">
        <f>(RawData[[#This Row],[Online_Sales_Percentage]]/100)*RawData[[#This Row],[Units_Sold]]</f>
        <v>20382.210000000003</v>
      </c>
      <c r="M790" s="7">
        <f>RawData[[#This Row],[Units_Sold_Offline]]*RawData[[#This Row],[Retail_Price]]</f>
        <v>1084487.3999999999</v>
      </c>
      <c r="N790" s="6">
        <f>RawData[[#This Row],[Units_Sold_Online]]*RawData[[#This Row],[Retail_Price]]</f>
        <v>1222932.6000000001</v>
      </c>
    </row>
    <row r="791" spans="1:14" x14ac:dyDescent="0.25">
      <c r="A791" t="s">
        <v>36</v>
      </c>
      <c r="B791" t="s">
        <v>40</v>
      </c>
      <c r="C791" t="s">
        <v>26</v>
      </c>
      <c r="D791" t="s">
        <v>53</v>
      </c>
      <c r="E791" t="s">
        <v>60</v>
      </c>
      <c r="F791" t="s">
        <v>15</v>
      </c>
      <c r="G791">
        <v>48598</v>
      </c>
      <c r="H791">
        <v>2915880</v>
      </c>
      <c r="I791">
        <v>77</v>
      </c>
      <c r="J791">
        <v>60</v>
      </c>
      <c r="K791" s="1">
        <f>((100-RawData[[#This Row],[Online_Sales_Percentage]])/100)*RawData[[#This Row],[Units_Sold]]</f>
        <v>11177.54</v>
      </c>
      <c r="L791" s="1">
        <f>(RawData[[#This Row],[Online_Sales_Percentage]]/100)*RawData[[#This Row],[Units_Sold]]</f>
        <v>37420.46</v>
      </c>
      <c r="M791" s="7">
        <f>RawData[[#This Row],[Units_Sold_Offline]]*RawData[[#This Row],[Retail_Price]]</f>
        <v>670652.4</v>
      </c>
      <c r="N791" s="6">
        <f>RawData[[#This Row],[Units_Sold_Online]]*RawData[[#This Row],[Retail_Price]]</f>
        <v>2245227.6</v>
      </c>
    </row>
    <row r="792" spans="1:14" x14ac:dyDescent="0.25">
      <c r="A792" t="s">
        <v>16</v>
      </c>
      <c r="B792" t="s">
        <v>59</v>
      </c>
      <c r="C792" t="s">
        <v>12</v>
      </c>
      <c r="D792" t="s">
        <v>17</v>
      </c>
      <c r="E792" t="s">
        <v>18</v>
      </c>
      <c r="F792" t="s">
        <v>29</v>
      </c>
      <c r="G792">
        <v>17458</v>
      </c>
      <c r="H792">
        <v>2793280</v>
      </c>
      <c r="I792">
        <v>76</v>
      </c>
      <c r="J792">
        <v>160</v>
      </c>
      <c r="K792" s="1">
        <f>((100-RawData[[#This Row],[Online_Sales_Percentage]])/100)*RawData[[#This Row],[Units_Sold]]</f>
        <v>4189.92</v>
      </c>
      <c r="L792" s="1">
        <f>(RawData[[#This Row],[Online_Sales_Percentage]]/100)*RawData[[#This Row],[Units_Sold]]</f>
        <v>13268.08</v>
      </c>
      <c r="M792" s="7">
        <f>RawData[[#This Row],[Units_Sold_Offline]]*RawData[[#This Row],[Retail_Price]]</f>
        <v>670387.19999999995</v>
      </c>
      <c r="N792" s="6">
        <f>RawData[[#This Row],[Units_Sold_Online]]*RawData[[#This Row],[Retail_Price]]</f>
        <v>2122892.7999999998</v>
      </c>
    </row>
    <row r="793" spans="1:14" x14ac:dyDescent="0.25">
      <c r="A793" t="s">
        <v>39</v>
      </c>
      <c r="B793" t="s">
        <v>33</v>
      </c>
      <c r="C793" t="s">
        <v>26</v>
      </c>
      <c r="D793" t="s">
        <v>56</v>
      </c>
      <c r="E793" t="s">
        <v>65</v>
      </c>
      <c r="F793" t="s">
        <v>23</v>
      </c>
      <c r="G793">
        <v>9210</v>
      </c>
      <c r="H793">
        <v>2394600</v>
      </c>
      <c r="I793">
        <v>86</v>
      </c>
      <c r="J793">
        <v>260</v>
      </c>
      <c r="K793" s="1">
        <f>((100-RawData[[#This Row],[Online_Sales_Percentage]])/100)*RawData[[#This Row],[Units_Sold]]</f>
        <v>1289.4000000000001</v>
      </c>
      <c r="L793" s="1">
        <f>(RawData[[#This Row],[Online_Sales_Percentage]]/100)*RawData[[#This Row],[Units_Sold]]</f>
        <v>7920.5999999999995</v>
      </c>
      <c r="M793" s="7">
        <f>RawData[[#This Row],[Units_Sold_Offline]]*RawData[[#This Row],[Retail_Price]]</f>
        <v>335244</v>
      </c>
      <c r="N793" s="6">
        <f>RawData[[#This Row],[Units_Sold_Online]]*RawData[[#This Row],[Retail_Price]]</f>
        <v>2059355.9999999998</v>
      </c>
    </row>
    <row r="794" spans="1:14" x14ac:dyDescent="0.25">
      <c r="A794" t="s">
        <v>42</v>
      </c>
      <c r="B794" t="s">
        <v>33</v>
      </c>
      <c r="C794" t="s">
        <v>26</v>
      </c>
      <c r="D794" t="s">
        <v>53</v>
      </c>
      <c r="E794" t="s">
        <v>60</v>
      </c>
      <c r="F794" t="s">
        <v>15</v>
      </c>
      <c r="G794">
        <v>43304</v>
      </c>
      <c r="H794">
        <v>6928640</v>
      </c>
      <c r="I794">
        <v>64</v>
      </c>
      <c r="J794">
        <v>160</v>
      </c>
      <c r="K794" s="1">
        <f>((100-RawData[[#This Row],[Online_Sales_Percentage]])/100)*RawData[[#This Row],[Units_Sold]]</f>
        <v>15589.439999999999</v>
      </c>
      <c r="L794" s="1">
        <f>(RawData[[#This Row],[Online_Sales_Percentage]]/100)*RawData[[#This Row],[Units_Sold]]</f>
        <v>27714.560000000001</v>
      </c>
      <c r="M794" s="7">
        <f>RawData[[#This Row],[Units_Sold_Offline]]*RawData[[#This Row],[Retail_Price]]</f>
        <v>2494310.3999999999</v>
      </c>
      <c r="N794" s="6">
        <f>RawData[[#This Row],[Units_Sold_Online]]*RawData[[#This Row],[Retail_Price]]</f>
        <v>4434329.6000000006</v>
      </c>
    </row>
    <row r="795" spans="1:14" x14ac:dyDescent="0.25">
      <c r="A795" t="s">
        <v>16</v>
      </c>
      <c r="B795" t="s">
        <v>40</v>
      </c>
      <c r="C795" t="s">
        <v>12</v>
      </c>
      <c r="D795" t="s">
        <v>13</v>
      </c>
      <c r="E795" t="s">
        <v>14</v>
      </c>
      <c r="F795" t="s">
        <v>29</v>
      </c>
      <c r="G795">
        <v>11470</v>
      </c>
      <c r="H795">
        <v>1032300</v>
      </c>
      <c r="I795">
        <v>59</v>
      </c>
      <c r="J795">
        <v>90</v>
      </c>
      <c r="K795" s="1">
        <f>((100-RawData[[#This Row],[Online_Sales_Percentage]])/100)*RawData[[#This Row],[Units_Sold]]</f>
        <v>4702.7</v>
      </c>
      <c r="L795" s="1">
        <f>(RawData[[#This Row],[Online_Sales_Percentage]]/100)*RawData[[#This Row],[Units_Sold]]</f>
        <v>6767.2999999999993</v>
      </c>
      <c r="M795" s="7">
        <f>RawData[[#This Row],[Units_Sold_Offline]]*RawData[[#This Row],[Retail_Price]]</f>
        <v>423243</v>
      </c>
      <c r="N795" s="6">
        <f>RawData[[#This Row],[Units_Sold_Online]]*RawData[[#This Row],[Retail_Price]]</f>
        <v>609056.99999999988</v>
      </c>
    </row>
    <row r="796" spans="1:14" x14ac:dyDescent="0.25">
      <c r="A796" t="s">
        <v>52</v>
      </c>
      <c r="B796" t="s">
        <v>33</v>
      </c>
      <c r="C796" t="s">
        <v>26</v>
      </c>
      <c r="D796" t="s">
        <v>50</v>
      </c>
      <c r="E796" t="s">
        <v>63</v>
      </c>
      <c r="F796" t="s">
        <v>23</v>
      </c>
      <c r="G796">
        <v>12727</v>
      </c>
      <c r="H796">
        <v>3054480</v>
      </c>
      <c r="I796">
        <v>73</v>
      </c>
      <c r="J796">
        <v>240</v>
      </c>
      <c r="K796" s="1">
        <f>((100-RawData[[#This Row],[Online_Sales_Percentage]])/100)*RawData[[#This Row],[Units_Sold]]</f>
        <v>3436.2900000000004</v>
      </c>
      <c r="L796" s="1">
        <f>(RawData[[#This Row],[Online_Sales_Percentage]]/100)*RawData[[#This Row],[Units_Sold]]</f>
        <v>9290.7099999999991</v>
      </c>
      <c r="M796" s="7">
        <f>RawData[[#This Row],[Units_Sold_Offline]]*RawData[[#This Row],[Retail_Price]]</f>
        <v>824709.60000000009</v>
      </c>
      <c r="N796" s="6">
        <f>RawData[[#This Row],[Units_Sold_Online]]*RawData[[#This Row],[Retail_Price]]</f>
        <v>2229770.4</v>
      </c>
    </row>
    <row r="797" spans="1:14" x14ac:dyDescent="0.25">
      <c r="A797" t="s">
        <v>16</v>
      </c>
      <c r="B797" t="s">
        <v>59</v>
      </c>
      <c r="C797" t="s">
        <v>26</v>
      </c>
      <c r="D797" t="s">
        <v>50</v>
      </c>
      <c r="E797" t="s">
        <v>63</v>
      </c>
      <c r="F797" t="s">
        <v>29</v>
      </c>
      <c r="G797">
        <v>40727</v>
      </c>
      <c r="H797">
        <v>8145400</v>
      </c>
      <c r="I797">
        <v>84</v>
      </c>
      <c r="J797">
        <v>200</v>
      </c>
      <c r="K797" s="1">
        <f>((100-RawData[[#This Row],[Online_Sales_Percentage]])/100)*RawData[[#This Row],[Units_Sold]]</f>
        <v>6516.32</v>
      </c>
      <c r="L797" s="1">
        <f>(RawData[[#This Row],[Online_Sales_Percentage]]/100)*RawData[[#This Row],[Units_Sold]]</f>
        <v>34210.68</v>
      </c>
      <c r="M797" s="7">
        <f>RawData[[#This Row],[Units_Sold_Offline]]*RawData[[#This Row],[Retail_Price]]</f>
        <v>1303264</v>
      </c>
      <c r="N797" s="6">
        <f>RawData[[#This Row],[Units_Sold_Online]]*RawData[[#This Row],[Retail_Price]]</f>
        <v>6842136</v>
      </c>
    </row>
    <row r="798" spans="1:14" x14ac:dyDescent="0.25">
      <c r="A798" t="s">
        <v>30</v>
      </c>
      <c r="B798" t="s">
        <v>44</v>
      </c>
      <c r="C798" t="s">
        <v>26</v>
      </c>
      <c r="D798" t="s">
        <v>53</v>
      </c>
      <c r="E798" t="s">
        <v>68</v>
      </c>
      <c r="F798" t="s">
        <v>29</v>
      </c>
      <c r="G798">
        <v>18093</v>
      </c>
      <c r="H798">
        <v>1266510</v>
      </c>
      <c r="I798">
        <v>66</v>
      </c>
      <c r="J798">
        <v>70</v>
      </c>
      <c r="K798" s="1">
        <f>((100-RawData[[#This Row],[Online_Sales_Percentage]])/100)*RawData[[#This Row],[Units_Sold]]</f>
        <v>6151.6200000000008</v>
      </c>
      <c r="L798" s="1">
        <f>(RawData[[#This Row],[Online_Sales_Percentage]]/100)*RawData[[#This Row],[Units_Sold]]</f>
        <v>11941.380000000001</v>
      </c>
      <c r="M798" s="7">
        <f>RawData[[#This Row],[Units_Sold_Offline]]*RawData[[#This Row],[Retail_Price]]</f>
        <v>430613.40000000008</v>
      </c>
      <c r="N798" s="6">
        <f>RawData[[#This Row],[Units_Sold_Online]]*RawData[[#This Row],[Retail_Price]]</f>
        <v>835896.60000000009</v>
      </c>
    </row>
    <row r="799" spans="1:14" x14ac:dyDescent="0.25">
      <c r="A799" t="s">
        <v>16</v>
      </c>
      <c r="B799" t="s">
        <v>33</v>
      </c>
      <c r="C799" t="s">
        <v>20</v>
      </c>
      <c r="D799" t="s">
        <v>47</v>
      </c>
      <c r="E799" t="s">
        <v>48</v>
      </c>
      <c r="F799" t="s">
        <v>23</v>
      </c>
      <c r="G799">
        <v>35894</v>
      </c>
      <c r="H799">
        <v>8614560</v>
      </c>
      <c r="I799">
        <v>56</v>
      </c>
      <c r="J799">
        <v>240</v>
      </c>
      <c r="K799" s="1">
        <f>((100-RawData[[#This Row],[Online_Sales_Percentage]])/100)*RawData[[#This Row],[Units_Sold]]</f>
        <v>15793.36</v>
      </c>
      <c r="L799" s="1">
        <f>(RawData[[#This Row],[Online_Sales_Percentage]]/100)*RawData[[#This Row],[Units_Sold]]</f>
        <v>20100.640000000003</v>
      </c>
      <c r="M799" s="7">
        <f>RawData[[#This Row],[Units_Sold_Offline]]*RawData[[#This Row],[Retail_Price]]</f>
        <v>3790406.4000000004</v>
      </c>
      <c r="N799" s="6">
        <f>RawData[[#This Row],[Units_Sold_Online]]*RawData[[#This Row],[Retail_Price]]</f>
        <v>4824153.6000000006</v>
      </c>
    </row>
    <row r="800" spans="1:14" x14ac:dyDescent="0.25">
      <c r="A800" t="s">
        <v>49</v>
      </c>
      <c r="B800" t="s">
        <v>25</v>
      </c>
      <c r="C800" t="s">
        <v>26</v>
      </c>
      <c r="D800" t="s">
        <v>27</v>
      </c>
      <c r="E800" t="s">
        <v>28</v>
      </c>
      <c r="F800" t="s">
        <v>29</v>
      </c>
      <c r="G800">
        <v>28663</v>
      </c>
      <c r="H800">
        <v>2866300</v>
      </c>
      <c r="I800">
        <v>82</v>
      </c>
      <c r="J800">
        <v>100</v>
      </c>
      <c r="K800" s="1">
        <f>((100-RawData[[#This Row],[Online_Sales_Percentage]])/100)*RawData[[#This Row],[Units_Sold]]</f>
        <v>5159.34</v>
      </c>
      <c r="L800" s="1">
        <f>(RawData[[#This Row],[Online_Sales_Percentage]]/100)*RawData[[#This Row],[Units_Sold]]</f>
        <v>23503.66</v>
      </c>
      <c r="M800" s="7">
        <f>RawData[[#This Row],[Units_Sold_Offline]]*RawData[[#This Row],[Retail_Price]]</f>
        <v>515934</v>
      </c>
      <c r="N800" s="6">
        <f>RawData[[#This Row],[Units_Sold_Online]]*RawData[[#This Row],[Retail_Price]]</f>
        <v>2350366</v>
      </c>
    </row>
    <row r="801" spans="1:14" x14ac:dyDescent="0.25">
      <c r="A801" t="s">
        <v>24</v>
      </c>
      <c r="B801" t="s">
        <v>43</v>
      </c>
      <c r="C801" t="s">
        <v>26</v>
      </c>
      <c r="D801" t="s">
        <v>27</v>
      </c>
      <c r="E801" t="s">
        <v>28</v>
      </c>
      <c r="F801" t="s">
        <v>23</v>
      </c>
      <c r="G801">
        <v>25039</v>
      </c>
      <c r="H801">
        <v>5758970</v>
      </c>
      <c r="I801">
        <v>85</v>
      </c>
      <c r="J801">
        <v>230</v>
      </c>
      <c r="K801" s="1">
        <f>((100-RawData[[#This Row],[Online_Sales_Percentage]])/100)*RawData[[#This Row],[Units_Sold]]</f>
        <v>3755.85</v>
      </c>
      <c r="L801" s="1">
        <f>(RawData[[#This Row],[Online_Sales_Percentage]]/100)*RawData[[#This Row],[Units_Sold]]</f>
        <v>21283.149999999998</v>
      </c>
      <c r="M801" s="7">
        <f>RawData[[#This Row],[Units_Sold_Offline]]*RawData[[#This Row],[Retail_Price]]</f>
        <v>863845.5</v>
      </c>
      <c r="N801" s="6">
        <f>RawData[[#This Row],[Units_Sold_Online]]*RawData[[#This Row],[Retail_Price]]</f>
        <v>4895124.4999999991</v>
      </c>
    </row>
    <row r="802" spans="1:14" x14ac:dyDescent="0.25">
      <c r="A802" t="s">
        <v>49</v>
      </c>
      <c r="B802" t="s">
        <v>43</v>
      </c>
      <c r="C802" t="s">
        <v>12</v>
      </c>
      <c r="D802" t="s">
        <v>13</v>
      </c>
      <c r="E802" t="s">
        <v>46</v>
      </c>
      <c r="F802" t="s">
        <v>23</v>
      </c>
      <c r="G802">
        <v>26249</v>
      </c>
      <c r="H802">
        <v>7349720</v>
      </c>
      <c r="I802">
        <v>55</v>
      </c>
      <c r="J802">
        <v>280</v>
      </c>
      <c r="K802" s="1">
        <f>((100-RawData[[#This Row],[Online_Sales_Percentage]])/100)*RawData[[#This Row],[Units_Sold]]</f>
        <v>11812.050000000001</v>
      </c>
      <c r="L802" s="1">
        <f>(RawData[[#This Row],[Online_Sales_Percentage]]/100)*RawData[[#This Row],[Units_Sold]]</f>
        <v>14436.95</v>
      </c>
      <c r="M802" s="7">
        <f>RawData[[#This Row],[Units_Sold_Offline]]*RawData[[#This Row],[Retail_Price]]</f>
        <v>3307374.0000000005</v>
      </c>
      <c r="N802" s="6">
        <f>RawData[[#This Row],[Units_Sold_Online]]*RawData[[#This Row],[Retail_Price]]</f>
        <v>4042346</v>
      </c>
    </row>
    <row r="803" spans="1:14" x14ac:dyDescent="0.25">
      <c r="A803" t="s">
        <v>10</v>
      </c>
      <c r="B803" t="s">
        <v>44</v>
      </c>
      <c r="C803" t="s">
        <v>26</v>
      </c>
      <c r="D803" t="s">
        <v>50</v>
      </c>
      <c r="E803" t="s">
        <v>63</v>
      </c>
      <c r="F803" t="s">
        <v>23</v>
      </c>
      <c r="G803">
        <v>20526</v>
      </c>
      <c r="H803">
        <v>5336760</v>
      </c>
      <c r="I803">
        <v>55</v>
      </c>
      <c r="J803">
        <v>260</v>
      </c>
      <c r="K803" s="1">
        <f>((100-RawData[[#This Row],[Online_Sales_Percentage]])/100)*RawData[[#This Row],[Units_Sold]]</f>
        <v>9236.7000000000007</v>
      </c>
      <c r="L803" s="1">
        <f>(RawData[[#This Row],[Online_Sales_Percentage]]/100)*RawData[[#This Row],[Units_Sold]]</f>
        <v>11289.300000000001</v>
      </c>
      <c r="M803" s="7">
        <f>RawData[[#This Row],[Units_Sold_Offline]]*RawData[[#This Row],[Retail_Price]]</f>
        <v>2401542</v>
      </c>
      <c r="N803" s="6">
        <f>RawData[[#This Row],[Units_Sold_Online]]*RawData[[#This Row],[Retail_Price]]</f>
        <v>2935218.0000000005</v>
      </c>
    </row>
    <row r="804" spans="1:14" x14ac:dyDescent="0.25">
      <c r="A804" t="s">
        <v>16</v>
      </c>
      <c r="B804" t="s">
        <v>25</v>
      </c>
      <c r="C804" t="s">
        <v>20</v>
      </c>
      <c r="D804" t="s">
        <v>34</v>
      </c>
      <c r="E804" t="s">
        <v>58</v>
      </c>
      <c r="F804" t="s">
        <v>29</v>
      </c>
      <c r="G804">
        <v>16756</v>
      </c>
      <c r="H804">
        <v>1172920</v>
      </c>
      <c r="I804">
        <v>56</v>
      </c>
      <c r="J804">
        <v>70</v>
      </c>
      <c r="K804" s="1">
        <f>((100-RawData[[#This Row],[Online_Sales_Percentage]])/100)*RawData[[#This Row],[Units_Sold]]</f>
        <v>7372.64</v>
      </c>
      <c r="L804" s="1">
        <f>(RawData[[#This Row],[Online_Sales_Percentage]]/100)*RawData[[#This Row],[Units_Sold]]</f>
        <v>9383.36</v>
      </c>
      <c r="M804" s="7">
        <f>RawData[[#This Row],[Units_Sold_Offline]]*RawData[[#This Row],[Retail_Price]]</f>
        <v>516084.80000000005</v>
      </c>
      <c r="N804" s="6">
        <f>RawData[[#This Row],[Units_Sold_Online]]*RawData[[#This Row],[Retail_Price]]</f>
        <v>656835.20000000007</v>
      </c>
    </row>
    <row r="805" spans="1:14" x14ac:dyDescent="0.25">
      <c r="A805" t="s">
        <v>49</v>
      </c>
      <c r="B805" t="s">
        <v>59</v>
      </c>
      <c r="C805" t="s">
        <v>26</v>
      </c>
      <c r="D805" t="s">
        <v>27</v>
      </c>
      <c r="E805" t="s">
        <v>28</v>
      </c>
      <c r="F805" t="s">
        <v>23</v>
      </c>
      <c r="G805">
        <v>7882</v>
      </c>
      <c r="H805">
        <v>1970500</v>
      </c>
      <c r="I805">
        <v>59</v>
      </c>
      <c r="J805">
        <v>250</v>
      </c>
      <c r="K805" s="1">
        <f>((100-RawData[[#This Row],[Online_Sales_Percentage]])/100)*RawData[[#This Row],[Units_Sold]]</f>
        <v>3231.62</v>
      </c>
      <c r="L805" s="1">
        <f>(RawData[[#This Row],[Online_Sales_Percentage]]/100)*RawData[[#This Row],[Units_Sold]]</f>
        <v>4650.38</v>
      </c>
      <c r="M805" s="7">
        <f>RawData[[#This Row],[Units_Sold_Offline]]*RawData[[#This Row],[Retail_Price]]</f>
        <v>807905</v>
      </c>
      <c r="N805" s="6">
        <f>RawData[[#This Row],[Units_Sold_Online]]*RawData[[#This Row],[Retail_Price]]</f>
        <v>1162595</v>
      </c>
    </row>
    <row r="806" spans="1:14" x14ac:dyDescent="0.25">
      <c r="A806" t="s">
        <v>16</v>
      </c>
      <c r="B806" t="s">
        <v>40</v>
      </c>
      <c r="C806" t="s">
        <v>20</v>
      </c>
      <c r="D806" t="s">
        <v>47</v>
      </c>
      <c r="E806" t="s">
        <v>48</v>
      </c>
      <c r="F806" t="s">
        <v>15</v>
      </c>
      <c r="G806">
        <v>36582</v>
      </c>
      <c r="H806">
        <v>9511320</v>
      </c>
      <c r="I806">
        <v>81</v>
      </c>
      <c r="J806">
        <v>260</v>
      </c>
      <c r="K806" s="1">
        <f>((100-RawData[[#This Row],[Online_Sales_Percentage]])/100)*RawData[[#This Row],[Units_Sold]]</f>
        <v>6950.58</v>
      </c>
      <c r="L806" s="1">
        <f>(RawData[[#This Row],[Online_Sales_Percentage]]/100)*RawData[[#This Row],[Units_Sold]]</f>
        <v>29631.420000000002</v>
      </c>
      <c r="M806" s="7">
        <f>RawData[[#This Row],[Units_Sold_Offline]]*RawData[[#This Row],[Retail_Price]]</f>
        <v>1807150.8</v>
      </c>
      <c r="N806" s="6">
        <f>RawData[[#This Row],[Units_Sold_Online]]*RawData[[#This Row],[Retail_Price]]</f>
        <v>7704169.2000000002</v>
      </c>
    </row>
    <row r="807" spans="1:14" x14ac:dyDescent="0.25">
      <c r="A807" t="s">
        <v>30</v>
      </c>
      <c r="B807" t="s">
        <v>44</v>
      </c>
      <c r="C807" t="s">
        <v>20</v>
      </c>
      <c r="D807" t="s">
        <v>47</v>
      </c>
      <c r="E807" t="s">
        <v>55</v>
      </c>
      <c r="F807" t="s">
        <v>29</v>
      </c>
      <c r="G807">
        <v>48177</v>
      </c>
      <c r="H807">
        <v>14453100</v>
      </c>
      <c r="I807">
        <v>53</v>
      </c>
      <c r="J807">
        <v>300</v>
      </c>
      <c r="K807" s="1">
        <f>((100-RawData[[#This Row],[Online_Sales_Percentage]])/100)*RawData[[#This Row],[Units_Sold]]</f>
        <v>22643.19</v>
      </c>
      <c r="L807" s="1">
        <f>(RawData[[#This Row],[Online_Sales_Percentage]]/100)*RawData[[#This Row],[Units_Sold]]</f>
        <v>25533.81</v>
      </c>
      <c r="M807" s="7">
        <f>RawData[[#This Row],[Units_Sold_Offline]]*RawData[[#This Row],[Retail_Price]]</f>
        <v>6792957</v>
      </c>
      <c r="N807" s="6">
        <f>RawData[[#This Row],[Units_Sold_Online]]*RawData[[#This Row],[Retail_Price]]</f>
        <v>7660143</v>
      </c>
    </row>
    <row r="808" spans="1:14" x14ac:dyDescent="0.25">
      <c r="A808" t="s">
        <v>52</v>
      </c>
      <c r="B808" t="s">
        <v>11</v>
      </c>
      <c r="C808" t="s">
        <v>26</v>
      </c>
      <c r="D808" t="s">
        <v>61</v>
      </c>
      <c r="E808" t="s">
        <v>62</v>
      </c>
      <c r="F808" t="s">
        <v>15</v>
      </c>
      <c r="G808">
        <v>46338</v>
      </c>
      <c r="H808">
        <v>6950700</v>
      </c>
      <c r="I808">
        <v>64</v>
      </c>
      <c r="J808">
        <v>150</v>
      </c>
      <c r="K808" s="1">
        <f>((100-RawData[[#This Row],[Online_Sales_Percentage]])/100)*RawData[[#This Row],[Units_Sold]]</f>
        <v>16681.68</v>
      </c>
      <c r="L808" s="1">
        <f>(RawData[[#This Row],[Online_Sales_Percentage]]/100)*RawData[[#This Row],[Units_Sold]]</f>
        <v>29656.32</v>
      </c>
      <c r="M808" s="7">
        <f>RawData[[#This Row],[Units_Sold_Offline]]*RawData[[#This Row],[Retail_Price]]</f>
        <v>2502252</v>
      </c>
      <c r="N808" s="6">
        <f>RawData[[#This Row],[Units_Sold_Online]]*RawData[[#This Row],[Retail_Price]]</f>
        <v>4448448</v>
      </c>
    </row>
    <row r="809" spans="1:14" x14ac:dyDescent="0.25">
      <c r="A809" t="s">
        <v>16</v>
      </c>
      <c r="B809" t="s">
        <v>11</v>
      </c>
      <c r="C809" t="s">
        <v>26</v>
      </c>
      <c r="D809" t="s">
        <v>56</v>
      </c>
      <c r="E809" t="s">
        <v>64</v>
      </c>
      <c r="F809" t="s">
        <v>23</v>
      </c>
      <c r="G809">
        <v>47343</v>
      </c>
      <c r="H809">
        <v>11835750</v>
      </c>
      <c r="I809">
        <v>87</v>
      </c>
      <c r="J809">
        <v>250</v>
      </c>
      <c r="K809" s="1">
        <f>((100-RawData[[#This Row],[Online_Sales_Percentage]])/100)*RawData[[#This Row],[Units_Sold]]</f>
        <v>6154.59</v>
      </c>
      <c r="L809" s="1">
        <f>(RawData[[#This Row],[Online_Sales_Percentage]]/100)*RawData[[#This Row],[Units_Sold]]</f>
        <v>41188.409999999996</v>
      </c>
      <c r="M809" s="7">
        <f>RawData[[#This Row],[Units_Sold_Offline]]*RawData[[#This Row],[Retail_Price]]</f>
        <v>1538647.5</v>
      </c>
      <c r="N809" s="6">
        <f>RawData[[#This Row],[Units_Sold_Online]]*RawData[[#This Row],[Retail_Price]]</f>
        <v>10297102.499999998</v>
      </c>
    </row>
    <row r="810" spans="1:14" x14ac:dyDescent="0.25">
      <c r="A810" t="s">
        <v>36</v>
      </c>
      <c r="B810" t="s">
        <v>33</v>
      </c>
      <c r="C810" t="s">
        <v>20</v>
      </c>
      <c r="D810" t="s">
        <v>34</v>
      </c>
      <c r="E810" t="s">
        <v>58</v>
      </c>
      <c r="F810" t="s">
        <v>29</v>
      </c>
      <c r="G810">
        <v>12945</v>
      </c>
      <c r="H810">
        <v>3106800</v>
      </c>
      <c r="I810">
        <v>66</v>
      </c>
      <c r="J810">
        <v>240</v>
      </c>
      <c r="K810" s="1">
        <f>((100-RawData[[#This Row],[Online_Sales_Percentage]])/100)*RawData[[#This Row],[Units_Sold]]</f>
        <v>4401.3</v>
      </c>
      <c r="L810" s="1">
        <f>(RawData[[#This Row],[Online_Sales_Percentage]]/100)*RawData[[#This Row],[Units_Sold]]</f>
        <v>8543.7000000000007</v>
      </c>
      <c r="M810" s="7">
        <f>RawData[[#This Row],[Units_Sold_Offline]]*RawData[[#This Row],[Retail_Price]]</f>
        <v>1056312</v>
      </c>
      <c r="N810" s="6">
        <f>RawData[[#This Row],[Units_Sold_Online]]*RawData[[#This Row],[Retail_Price]]</f>
        <v>2050488.0000000002</v>
      </c>
    </row>
    <row r="811" spans="1:14" x14ac:dyDescent="0.25">
      <c r="A811" t="s">
        <v>19</v>
      </c>
      <c r="B811" t="s">
        <v>40</v>
      </c>
      <c r="C811" t="s">
        <v>12</v>
      </c>
      <c r="D811" t="s">
        <v>13</v>
      </c>
      <c r="E811" t="s">
        <v>46</v>
      </c>
      <c r="F811" t="s">
        <v>15</v>
      </c>
      <c r="G811">
        <v>5248</v>
      </c>
      <c r="H811">
        <v>1574400</v>
      </c>
      <c r="I811">
        <v>73</v>
      </c>
      <c r="J811">
        <v>300</v>
      </c>
      <c r="K811" s="1">
        <f>((100-RawData[[#This Row],[Online_Sales_Percentage]])/100)*RawData[[#This Row],[Units_Sold]]</f>
        <v>1416.96</v>
      </c>
      <c r="L811" s="1">
        <f>(RawData[[#This Row],[Online_Sales_Percentage]]/100)*RawData[[#This Row],[Units_Sold]]</f>
        <v>3831.04</v>
      </c>
      <c r="M811" s="7">
        <f>RawData[[#This Row],[Units_Sold_Offline]]*RawData[[#This Row],[Retail_Price]]</f>
        <v>425088</v>
      </c>
      <c r="N811" s="6">
        <f>RawData[[#This Row],[Units_Sold_Online]]*RawData[[#This Row],[Retail_Price]]</f>
        <v>1149312</v>
      </c>
    </row>
    <row r="812" spans="1:14" x14ac:dyDescent="0.25">
      <c r="A812" t="s">
        <v>39</v>
      </c>
      <c r="B812" t="s">
        <v>40</v>
      </c>
      <c r="C812" t="s">
        <v>26</v>
      </c>
      <c r="D812" t="s">
        <v>56</v>
      </c>
      <c r="E812" t="s">
        <v>57</v>
      </c>
      <c r="F812" t="s">
        <v>29</v>
      </c>
      <c r="G812">
        <v>11691</v>
      </c>
      <c r="H812">
        <v>1169100</v>
      </c>
      <c r="I812">
        <v>51</v>
      </c>
      <c r="J812">
        <v>100</v>
      </c>
      <c r="K812" s="1">
        <f>((100-RawData[[#This Row],[Online_Sales_Percentage]])/100)*RawData[[#This Row],[Units_Sold]]</f>
        <v>5728.59</v>
      </c>
      <c r="L812" s="1">
        <f>(RawData[[#This Row],[Online_Sales_Percentage]]/100)*RawData[[#This Row],[Units_Sold]]</f>
        <v>5962.41</v>
      </c>
      <c r="M812" s="7">
        <f>RawData[[#This Row],[Units_Sold_Offline]]*RawData[[#This Row],[Retail_Price]]</f>
        <v>572859</v>
      </c>
      <c r="N812" s="6">
        <f>RawData[[#This Row],[Units_Sold_Online]]*RawData[[#This Row],[Retail_Price]]</f>
        <v>596241</v>
      </c>
    </row>
    <row r="813" spans="1:14" x14ac:dyDescent="0.25">
      <c r="A813" t="s">
        <v>36</v>
      </c>
      <c r="B813" t="s">
        <v>40</v>
      </c>
      <c r="C813" t="s">
        <v>26</v>
      </c>
      <c r="D813" t="s">
        <v>56</v>
      </c>
      <c r="E813" t="s">
        <v>57</v>
      </c>
      <c r="F813" t="s">
        <v>23</v>
      </c>
      <c r="G813">
        <v>6668</v>
      </c>
      <c r="H813">
        <v>866840</v>
      </c>
      <c r="I813">
        <v>74</v>
      </c>
      <c r="J813">
        <v>130</v>
      </c>
      <c r="K813" s="1">
        <f>((100-RawData[[#This Row],[Online_Sales_Percentage]])/100)*RawData[[#This Row],[Units_Sold]]</f>
        <v>1733.68</v>
      </c>
      <c r="L813" s="1">
        <f>(RawData[[#This Row],[Online_Sales_Percentage]]/100)*RawData[[#This Row],[Units_Sold]]</f>
        <v>4934.32</v>
      </c>
      <c r="M813" s="7">
        <f>RawData[[#This Row],[Units_Sold_Offline]]*RawData[[#This Row],[Retail_Price]]</f>
        <v>225378.4</v>
      </c>
      <c r="N813" s="6">
        <f>RawData[[#This Row],[Units_Sold_Online]]*RawData[[#This Row],[Retail_Price]]</f>
        <v>641461.6</v>
      </c>
    </row>
    <row r="814" spans="1:14" x14ac:dyDescent="0.25">
      <c r="A814" t="s">
        <v>52</v>
      </c>
      <c r="B814" t="s">
        <v>44</v>
      </c>
      <c r="C814" t="s">
        <v>12</v>
      </c>
      <c r="D814" t="s">
        <v>31</v>
      </c>
      <c r="E814" t="s">
        <v>45</v>
      </c>
      <c r="F814" t="s">
        <v>29</v>
      </c>
      <c r="G814">
        <v>46693</v>
      </c>
      <c r="H814">
        <v>12140180</v>
      </c>
      <c r="I814">
        <v>59</v>
      </c>
      <c r="J814">
        <v>260</v>
      </c>
      <c r="K814" s="1">
        <f>((100-RawData[[#This Row],[Online_Sales_Percentage]])/100)*RawData[[#This Row],[Units_Sold]]</f>
        <v>19144.129999999997</v>
      </c>
      <c r="L814" s="1">
        <f>(RawData[[#This Row],[Online_Sales_Percentage]]/100)*RawData[[#This Row],[Units_Sold]]</f>
        <v>27548.87</v>
      </c>
      <c r="M814" s="7">
        <f>RawData[[#This Row],[Units_Sold_Offline]]*RawData[[#This Row],[Retail_Price]]</f>
        <v>4977473.7999999989</v>
      </c>
      <c r="N814" s="6">
        <f>RawData[[#This Row],[Units_Sold_Online]]*RawData[[#This Row],[Retail_Price]]</f>
        <v>7162706.2000000002</v>
      </c>
    </row>
    <row r="815" spans="1:14" x14ac:dyDescent="0.25">
      <c r="A815" t="s">
        <v>30</v>
      </c>
      <c r="B815" t="s">
        <v>33</v>
      </c>
      <c r="C815" t="s">
        <v>26</v>
      </c>
      <c r="D815" t="s">
        <v>50</v>
      </c>
      <c r="E815" t="s">
        <v>67</v>
      </c>
      <c r="F815" t="s">
        <v>29</v>
      </c>
      <c r="G815">
        <v>44299</v>
      </c>
      <c r="H815">
        <v>11960730</v>
      </c>
      <c r="I815">
        <v>87</v>
      </c>
      <c r="J815">
        <v>270</v>
      </c>
      <c r="K815" s="1">
        <f>((100-RawData[[#This Row],[Online_Sales_Percentage]])/100)*RawData[[#This Row],[Units_Sold]]</f>
        <v>5758.87</v>
      </c>
      <c r="L815" s="1">
        <f>(RawData[[#This Row],[Online_Sales_Percentage]]/100)*RawData[[#This Row],[Units_Sold]]</f>
        <v>38540.129999999997</v>
      </c>
      <c r="M815" s="7">
        <f>RawData[[#This Row],[Units_Sold_Offline]]*RawData[[#This Row],[Retail_Price]]</f>
        <v>1554894.9</v>
      </c>
      <c r="N815" s="6">
        <f>RawData[[#This Row],[Units_Sold_Online]]*RawData[[#This Row],[Retail_Price]]</f>
        <v>10405835.1</v>
      </c>
    </row>
    <row r="816" spans="1:14" x14ac:dyDescent="0.25">
      <c r="A816" t="s">
        <v>41</v>
      </c>
      <c r="B816" t="s">
        <v>33</v>
      </c>
      <c r="C816" t="s">
        <v>26</v>
      </c>
      <c r="D816" t="s">
        <v>50</v>
      </c>
      <c r="E816" t="s">
        <v>51</v>
      </c>
      <c r="F816" t="s">
        <v>23</v>
      </c>
      <c r="G816">
        <v>20109</v>
      </c>
      <c r="H816">
        <v>1005450</v>
      </c>
      <c r="I816">
        <v>74</v>
      </c>
      <c r="J816">
        <v>50</v>
      </c>
      <c r="K816" s="1">
        <f>((100-RawData[[#This Row],[Online_Sales_Percentage]])/100)*RawData[[#This Row],[Units_Sold]]</f>
        <v>5228.34</v>
      </c>
      <c r="L816" s="1">
        <f>(RawData[[#This Row],[Online_Sales_Percentage]]/100)*RawData[[#This Row],[Units_Sold]]</f>
        <v>14880.66</v>
      </c>
      <c r="M816" s="7">
        <f>RawData[[#This Row],[Units_Sold_Offline]]*RawData[[#This Row],[Retail_Price]]</f>
        <v>261417</v>
      </c>
      <c r="N816" s="6">
        <f>RawData[[#This Row],[Units_Sold_Online]]*RawData[[#This Row],[Retail_Price]]</f>
        <v>744033</v>
      </c>
    </row>
    <row r="817" spans="1:14" x14ac:dyDescent="0.25">
      <c r="A817" t="s">
        <v>41</v>
      </c>
      <c r="B817" t="s">
        <v>59</v>
      </c>
      <c r="C817" t="s">
        <v>20</v>
      </c>
      <c r="D817" t="s">
        <v>21</v>
      </c>
      <c r="E817" t="s">
        <v>22</v>
      </c>
      <c r="F817" t="s">
        <v>15</v>
      </c>
      <c r="G817">
        <v>16258</v>
      </c>
      <c r="H817">
        <v>1300640</v>
      </c>
      <c r="I817">
        <v>60</v>
      </c>
      <c r="J817">
        <v>80</v>
      </c>
      <c r="K817" s="1">
        <f>((100-RawData[[#This Row],[Online_Sales_Percentage]])/100)*RawData[[#This Row],[Units_Sold]]</f>
        <v>6503.2000000000007</v>
      </c>
      <c r="L817" s="1">
        <f>(RawData[[#This Row],[Online_Sales_Percentage]]/100)*RawData[[#This Row],[Units_Sold]]</f>
        <v>9754.7999999999993</v>
      </c>
      <c r="M817" s="7">
        <f>RawData[[#This Row],[Units_Sold_Offline]]*RawData[[#This Row],[Retail_Price]]</f>
        <v>520256.00000000006</v>
      </c>
      <c r="N817" s="6">
        <f>RawData[[#This Row],[Units_Sold_Online]]*RawData[[#This Row],[Retail_Price]]</f>
        <v>780384</v>
      </c>
    </row>
    <row r="818" spans="1:14" x14ac:dyDescent="0.25">
      <c r="A818" t="s">
        <v>42</v>
      </c>
      <c r="B818" t="s">
        <v>59</v>
      </c>
      <c r="C818" t="s">
        <v>20</v>
      </c>
      <c r="D818" t="s">
        <v>47</v>
      </c>
      <c r="E818" t="s">
        <v>55</v>
      </c>
      <c r="F818" t="s">
        <v>29</v>
      </c>
      <c r="G818">
        <v>47663</v>
      </c>
      <c r="H818">
        <v>2859780</v>
      </c>
      <c r="I818">
        <v>71</v>
      </c>
      <c r="J818">
        <v>60</v>
      </c>
      <c r="K818" s="1">
        <f>((100-RawData[[#This Row],[Online_Sales_Percentage]])/100)*RawData[[#This Row],[Units_Sold]]</f>
        <v>13822.269999999999</v>
      </c>
      <c r="L818" s="1">
        <f>(RawData[[#This Row],[Online_Sales_Percentage]]/100)*RawData[[#This Row],[Units_Sold]]</f>
        <v>33840.729999999996</v>
      </c>
      <c r="M818" s="7">
        <f>RawData[[#This Row],[Units_Sold_Offline]]*RawData[[#This Row],[Retail_Price]]</f>
        <v>829336.2</v>
      </c>
      <c r="N818" s="6">
        <f>RawData[[#This Row],[Units_Sold_Online]]*RawData[[#This Row],[Retail_Price]]</f>
        <v>2030443.7999999998</v>
      </c>
    </row>
    <row r="819" spans="1:14" x14ac:dyDescent="0.25">
      <c r="A819" t="s">
        <v>52</v>
      </c>
      <c r="B819" t="s">
        <v>43</v>
      </c>
      <c r="C819" t="s">
        <v>26</v>
      </c>
      <c r="D819" t="s">
        <v>53</v>
      </c>
      <c r="E819" t="s">
        <v>60</v>
      </c>
      <c r="F819" t="s">
        <v>15</v>
      </c>
      <c r="G819">
        <v>37890</v>
      </c>
      <c r="H819">
        <v>10988100</v>
      </c>
      <c r="I819">
        <v>62</v>
      </c>
      <c r="J819">
        <v>290</v>
      </c>
      <c r="K819" s="1">
        <f>((100-RawData[[#This Row],[Online_Sales_Percentage]])/100)*RawData[[#This Row],[Units_Sold]]</f>
        <v>14398.2</v>
      </c>
      <c r="L819" s="1">
        <f>(RawData[[#This Row],[Online_Sales_Percentage]]/100)*RawData[[#This Row],[Units_Sold]]</f>
        <v>23491.8</v>
      </c>
      <c r="M819" s="7">
        <f>RawData[[#This Row],[Units_Sold_Offline]]*RawData[[#This Row],[Retail_Price]]</f>
        <v>4175478</v>
      </c>
      <c r="N819" s="6">
        <f>RawData[[#This Row],[Units_Sold_Online]]*RawData[[#This Row],[Retail_Price]]</f>
        <v>6812622</v>
      </c>
    </row>
    <row r="820" spans="1:14" x14ac:dyDescent="0.25">
      <c r="A820" t="s">
        <v>39</v>
      </c>
      <c r="B820" t="s">
        <v>43</v>
      </c>
      <c r="C820" t="s">
        <v>12</v>
      </c>
      <c r="D820" t="s">
        <v>13</v>
      </c>
      <c r="E820" t="s">
        <v>14</v>
      </c>
      <c r="F820" t="s">
        <v>29</v>
      </c>
      <c r="G820">
        <v>46554</v>
      </c>
      <c r="H820">
        <v>6983100</v>
      </c>
      <c r="I820">
        <v>77</v>
      </c>
      <c r="J820">
        <v>150</v>
      </c>
      <c r="K820" s="1">
        <f>((100-RawData[[#This Row],[Online_Sales_Percentage]])/100)*RawData[[#This Row],[Units_Sold]]</f>
        <v>10707.42</v>
      </c>
      <c r="L820" s="1">
        <f>(RawData[[#This Row],[Online_Sales_Percentage]]/100)*RawData[[#This Row],[Units_Sold]]</f>
        <v>35846.58</v>
      </c>
      <c r="M820" s="7">
        <f>RawData[[#This Row],[Units_Sold_Offline]]*RawData[[#This Row],[Retail_Price]]</f>
        <v>1606113</v>
      </c>
      <c r="N820" s="6">
        <f>RawData[[#This Row],[Units_Sold_Online]]*RawData[[#This Row],[Retail_Price]]</f>
        <v>5376987</v>
      </c>
    </row>
    <row r="821" spans="1:14" x14ac:dyDescent="0.25">
      <c r="A821" t="s">
        <v>49</v>
      </c>
      <c r="B821" t="s">
        <v>44</v>
      </c>
      <c r="C821" t="s">
        <v>20</v>
      </c>
      <c r="D821" t="s">
        <v>21</v>
      </c>
      <c r="E821" t="s">
        <v>22</v>
      </c>
      <c r="F821" t="s">
        <v>23</v>
      </c>
      <c r="G821">
        <v>21235</v>
      </c>
      <c r="H821">
        <v>4671700</v>
      </c>
      <c r="I821">
        <v>87</v>
      </c>
      <c r="J821">
        <v>220</v>
      </c>
      <c r="K821" s="1">
        <f>((100-RawData[[#This Row],[Online_Sales_Percentage]])/100)*RawData[[#This Row],[Units_Sold]]</f>
        <v>2760.55</v>
      </c>
      <c r="L821" s="1">
        <f>(RawData[[#This Row],[Online_Sales_Percentage]]/100)*RawData[[#This Row],[Units_Sold]]</f>
        <v>18474.45</v>
      </c>
      <c r="M821" s="7">
        <f>RawData[[#This Row],[Units_Sold_Offline]]*RawData[[#This Row],[Retail_Price]]</f>
        <v>607321</v>
      </c>
      <c r="N821" s="6">
        <f>RawData[[#This Row],[Units_Sold_Online]]*RawData[[#This Row],[Retail_Price]]</f>
        <v>4064379</v>
      </c>
    </row>
    <row r="822" spans="1:14" x14ac:dyDescent="0.25">
      <c r="A822" t="s">
        <v>49</v>
      </c>
      <c r="B822" t="s">
        <v>11</v>
      </c>
      <c r="C822" t="s">
        <v>12</v>
      </c>
      <c r="D822" t="s">
        <v>17</v>
      </c>
      <c r="E822" t="s">
        <v>13</v>
      </c>
      <c r="F822" t="s">
        <v>23</v>
      </c>
      <c r="G822">
        <v>44806</v>
      </c>
      <c r="H822">
        <v>9409260</v>
      </c>
      <c r="I822">
        <v>76</v>
      </c>
      <c r="J822">
        <v>210</v>
      </c>
      <c r="K822" s="1">
        <f>((100-RawData[[#This Row],[Online_Sales_Percentage]])/100)*RawData[[#This Row],[Units_Sold]]</f>
        <v>10753.44</v>
      </c>
      <c r="L822" s="1">
        <f>(RawData[[#This Row],[Online_Sales_Percentage]]/100)*RawData[[#This Row],[Units_Sold]]</f>
        <v>34052.559999999998</v>
      </c>
      <c r="M822" s="7">
        <f>RawData[[#This Row],[Units_Sold_Offline]]*RawData[[#This Row],[Retail_Price]]</f>
        <v>2258222.4</v>
      </c>
      <c r="N822" s="6">
        <f>RawData[[#This Row],[Units_Sold_Online]]*RawData[[#This Row],[Retail_Price]]</f>
        <v>7151037.5999999996</v>
      </c>
    </row>
    <row r="823" spans="1:14" x14ac:dyDescent="0.25">
      <c r="A823" t="s">
        <v>52</v>
      </c>
      <c r="B823" t="s">
        <v>43</v>
      </c>
      <c r="C823" t="s">
        <v>12</v>
      </c>
      <c r="D823" t="s">
        <v>17</v>
      </c>
      <c r="E823" t="s">
        <v>18</v>
      </c>
      <c r="F823" t="s">
        <v>29</v>
      </c>
      <c r="G823">
        <v>45238</v>
      </c>
      <c r="H823">
        <v>5880940</v>
      </c>
      <c r="I823">
        <v>75</v>
      </c>
      <c r="J823">
        <v>130</v>
      </c>
      <c r="K823" s="1">
        <f>((100-RawData[[#This Row],[Online_Sales_Percentage]])/100)*RawData[[#This Row],[Units_Sold]]</f>
        <v>11309.5</v>
      </c>
      <c r="L823" s="1">
        <f>(RawData[[#This Row],[Online_Sales_Percentage]]/100)*RawData[[#This Row],[Units_Sold]]</f>
        <v>33928.5</v>
      </c>
      <c r="M823" s="7">
        <f>RawData[[#This Row],[Units_Sold_Offline]]*RawData[[#This Row],[Retail_Price]]</f>
        <v>1470235</v>
      </c>
      <c r="N823" s="6">
        <f>RawData[[#This Row],[Units_Sold_Online]]*RawData[[#This Row],[Retail_Price]]</f>
        <v>4410705</v>
      </c>
    </row>
    <row r="824" spans="1:14" x14ac:dyDescent="0.25">
      <c r="A824" t="s">
        <v>39</v>
      </c>
      <c r="B824" t="s">
        <v>43</v>
      </c>
      <c r="C824" t="s">
        <v>12</v>
      </c>
      <c r="D824" t="s">
        <v>31</v>
      </c>
      <c r="E824" t="s">
        <v>32</v>
      </c>
      <c r="F824" t="s">
        <v>29</v>
      </c>
      <c r="G824">
        <v>16435</v>
      </c>
      <c r="H824">
        <v>3451350</v>
      </c>
      <c r="I824">
        <v>74</v>
      </c>
      <c r="J824">
        <v>210</v>
      </c>
      <c r="K824" s="1">
        <f>((100-RawData[[#This Row],[Online_Sales_Percentage]])/100)*RawData[[#This Row],[Units_Sold]]</f>
        <v>4273.1000000000004</v>
      </c>
      <c r="L824" s="1">
        <f>(RawData[[#This Row],[Online_Sales_Percentage]]/100)*RawData[[#This Row],[Units_Sold]]</f>
        <v>12161.9</v>
      </c>
      <c r="M824" s="7">
        <f>RawData[[#This Row],[Units_Sold_Offline]]*RawData[[#This Row],[Retail_Price]]</f>
        <v>897351.00000000012</v>
      </c>
      <c r="N824" s="6">
        <f>RawData[[#This Row],[Units_Sold_Online]]*RawData[[#This Row],[Retail_Price]]</f>
        <v>2553999</v>
      </c>
    </row>
    <row r="825" spans="1:14" x14ac:dyDescent="0.25">
      <c r="A825" t="s">
        <v>10</v>
      </c>
      <c r="B825" t="s">
        <v>40</v>
      </c>
      <c r="C825" t="s">
        <v>26</v>
      </c>
      <c r="D825" t="s">
        <v>53</v>
      </c>
      <c r="E825" t="s">
        <v>60</v>
      </c>
      <c r="F825" t="s">
        <v>23</v>
      </c>
      <c r="G825">
        <v>13131</v>
      </c>
      <c r="H825">
        <v>1313100</v>
      </c>
      <c r="I825">
        <v>66</v>
      </c>
      <c r="J825">
        <v>100</v>
      </c>
      <c r="K825" s="1">
        <f>((100-RawData[[#This Row],[Online_Sales_Percentage]])/100)*RawData[[#This Row],[Units_Sold]]</f>
        <v>4464.54</v>
      </c>
      <c r="L825" s="1">
        <f>(RawData[[#This Row],[Online_Sales_Percentage]]/100)*RawData[[#This Row],[Units_Sold]]</f>
        <v>8666.4600000000009</v>
      </c>
      <c r="M825" s="7">
        <f>RawData[[#This Row],[Units_Sold_Offline]]*RawData[[#This Row],[Retail_Price]]</f>
        <v>446454</v>
      </c>
      <c r="N825" s="6">
        <f>RawData[[#This Row],[Units_Sold_Online]]*RawData[[#This Row],[Retail_Price]]</f>
        <v>866646.00000000012</v>
      </c>
    </row>
    <row r="826" spans="1:14" x14ac:dyDescent="0.25">
      <c r="A826" t="s">
        <v>30</v>
      </c>
      <c r="B826" t="s">
        <v>44</v>
      </c>
      <c r="C826" t="s">
        <v>12</v>
      </c>
      <c r="D826" t="s">
        <v>31</v>
      </c>
      <c r="E826" t="s">
        <v>32</v>
      </c>
      <c r="F826" t="s">
        <v>29</v>
      </c>
      <c r="G826">
        <v>28331</v>
      </c>
      <c r="H826">
        <v>4249650</v>
      </c>
      <c r="I826">
        <v>82</v>
      </c>
      <c r="J826">
        <v>150</v>
      </c>
      <c r="K826" s="1">
        <f>((100-RawData[[#This Row],[Online_Sales_Percentage]])/100)*RawData[[#This Row],[Units_Sold]]</f>
        <v>5099.58</v>
      </c>
      <c r="L826" s="1">
        <f>(RawData[[#This Row],[Online_Sales_Percentage]]/100)*RawData[[#This Row],[Units_Sold]]</f>
        <v>23231.42</v>
      </c>
      <c r="M826" s="7">
        <f>RawData[[#This Row],[Units_Sold_Offline]]*RawData[[#This Row],[Retail_Price]]</f>
        <v>764937</v>
      </c>
      <c r="N826" s="6">
        <f>RawData[[#This Row],[Units_Sold_Online]]*RawData[[#This Row],[Retail_Price]]</f>
        <v>3484712.9999999995</v>
      </c>
    </row>
    <row r="827" spans="1:14" x14ac:dyDescent="0.25">
      <c r="A827" t="s">
        <v>49</v>
      </c>
      <c r="B827" t="s">
        <v>43</v>
      </c>
      <c r="C827" t="s">
        <v>20</v>
      </c>
      <c r="D827" t="s">
        <v>47</v>
      </c>
      <c r="E827" t="s">
        <v>55</v>
      </c>
      <c r="F827" t="s">
        <v>23</v>
      </c>
      <c r="G827">
        <v>46070</v>
      </c>
      <c r="H827">
        <v>13821000</v>
      </c>
      <c r="I827">
        <v>79</v>
      </c>
      <c r="J827">
        <v>300</v>
      </c>
      <c r="K827" s="1">
        <f>((100-RawData[[#This Row],[Online_Sales_Percentage]])/100)*RawData[[#This Row],[Units_Sold]]</f>
        <v>9674.6999999999989</v>
      </c>
      <c r="L827" s="1">
        <f>(RawData[[#This Row],[Online_Sales_Percentage]]/100)*RawData[[#This Row],[Units_Sold]]</f>
        <v>36395.300000000003</v>
      </c>
      <c r="M827" s="7">
        <f>RawData[[#This Row],[Units_Sold_Offline]]*RawData[[#This Row],[Retail_Price]]</f>
        <v>2902409.9999999995</v>
      </c>
      <c r="N827" s="6">
        <f>RawData[[#This Row],[Units_Sold_Online]]*RawData[[#This Row],[Retail_Price]]</f>
        <v>10918590</v>
      </c>
    </row>
    <row r="828" spans="1:14" x14ac:dyDescent="0.25">
      <c r="A828" t="s">
        <v>39</v>
      </c>
      <c r="B828" t="s">
        <v>43</v>
      </c>
      <c r="C828" t="s">
        <v>26</v>
      </c>
      <c r="D828" t="s">
        <v>53</v>
      </c>
      <c r="E828" t="s">
        <v>54</v>
      </c>
      <c r="F828" t="s">
        <v>15</v>
      </c>
      <c r="G828">
        <v>28383</v>
      </c>
      <c r="H828">
        <v>5392770</v>
      </c>
      <c r="I828">
        <v>62</v>
      </c>
      <c r="J828">
        <v>190</v>
      </c>
      <c r="K828" s="1">
        <f>((100-RawData[[#This Row],[Online_Sales_Percentage]])/100)*RawData[[#This Row],[Units_Sold]]</f>
        <v>10785.54</v>
      </c>
      <c r="L828" s="1">
        <f>(RawData[[#This Row],[Online_Sales_Percentage]]/100)*RawData[[#This Row],[Units_Sold]]</f>
        <v>17597.46</v>
      </c>
      <c r="M828" s="7">
        <f>RawData[[#This Row],[Units_Sold_Offline]]*RawData[[#This Row],[Retail_Price]]</f>
        <v>2049252.6</v>
      </c>
      <c r="N828" s="6">
        <f>RawData[[#This Row],[Units_Sold_Online]]*RawData[[#This Row],[Retail_Price]]</f>
        <v>3343517.4</v>
      </c>
    </row>
    <row r="829" spans="1:14" x14ac:dyDescent="0.25">
      <c r="A829" t="s">
        <v>19</v>
      </c>
      <c r="B829" t="s">
        <v>33</v>
      </c>
      <c r="C829" t="s">
        <v>12</v>
      </c>
      <c r="D829" t="s">
        <v>17</v>
      </c>
      <c r="E829" t="s">
        <v>13</v>
      </c>
      <c r="F829" t="s">
        <v>15</v>
      </c>
      <c r="G829">
        <v>43425</v>
      </c>
      <c r="H829">
        <v>8685000</v>
      </c>
      <c r="I829">
        <v>60</v>
      </c>
      <c r="J829">
        <v>200</v>
      </c>
      <c r="K829" s="1">
        <f>((100-RawData[[#This Row],[Online_Sales_Percentage]])/100)*RawData[[#This Row],[Units_Sold]]</f>
        <v>17370</v>
      </c>
      <c r="L829" s="1">
        <f>(RawData[[#This Row],[Online_Sales_Percentage]]/100)*RawData[[#This Row],[Units_Sold]]</f>
        <v>26055</v>
      </c>
      <c r="M829" s="7">
        <f>RawData[[#This Row],[Units_Sold_Offline]]*RawData[[#This Row],[Retail_Price]]</f>
        <v>3474000</v>
      </c>
      <c r="N829" s="6">
        <f>RawData[[#This Row],[Units_Sold_Online]]*RawData[[#This Row],[Retail_Price]]</f>
        <v>5211000</v>
      </c>
    </row>
    <row r="830" spans="1:14" x14ac:dyDescent="0.25">
      <c r="A830" t="s">
        <v>24</v>
      </c>
      <c r="B830" t="s">
        <v>43</v>
      </c>
      <c r="C830" t="s">
        <v>20</v>
      </c>
      <c r="D830" t="s">
        <v>21</v>
      </c>
      <c r="E830" t="s">
        <v>37</v>
      </c>
      <c r="F830" t="s">
        <v>23</v>
      </c>
      <c r="G830">
        <v>26534</v>
      </c>
      <c r="H830">
        <v>5306800</v>
      </c>
      <c r="I830">
        <v>73</v>
      </c>
      <c r="J830">
        <v>200</v>
      </c>
      <c r="K830" s="1">
        <f>((100-RawData[[#This Row],[Online_Sales_Percentage]])/100)*RawData[[#This Row],[Units_Sold]]</f>
        <v>7164.18</v>
      </c>
      <c r="L830" s="1">
        <f>(RawData[[#This Row],[Online_Sales_Percentage]]/100)*RawData[[#This Row],[Units_Sold]]</f>
        <v>19369.82</v>
      </c>
      <c r="M830" s="7">
        <f>RawData[[#This Row],[Units_Sold_Offline]]*RawData[[#This Row],[Retail_Price]]</f>
        <v>1432836</v>
      </c>
      <c r="N830" s="6">
        <f>RawData[[#This Row],[Units_Sold_Online]]*RawData[[#This Row],[Retail_Price]]</f>
        <v>3873964</v>
      </c>
    </row>
    <row r="831" spans="1:14" x14ac:dyDescent="0.25">
      <c r="A831" t="s">
        <v>38</v>
      </c>
      <c r="B831" t="s">
        <v>40</v>
      </c>
      <c r="C831" t="s">
        <v>12</v>
      </c>
      <c r="D831" t="s">
        <v>13</v>
      </c>
      <c r="E831" t="s">
        <v>14</v>
      </c>
      <c r="F831" t="s">
        <v>15</v>
      </c>
      <c r="G831">
        <v>22560</v>
      </c>
      <c r="H831">
        <v>2256000</v>
      </c>
      <c r="I831">
        <v>83</v>
      </c>
      <c r="J831">
        <v>100</v>
      </c>
      <c r="K831" s="1">
        <f>((100-RawData[[#This Row],[Online_Sales_Percentage]])/100)*RawData[[#This Row],[Units_Sold]]</f>
        <v>3835.2000000000003</v>
      </c>
      <c r="L831" s="1">
        <f>(RawData[[#This Row],[Online_Sales_Percentage]]/100)*RawData[[#This Row],[Units_Sold]]</f>
        <v>18724.8</v>
      </c>
      <c r="M831" s="7">
        <f>RawData[[#This Row],[Units_Sold_Offline]]*RawData[[#This Row],[Retail_Price]]</f>
        <v>383520</v>
      </c>
      <c r="N831" s="6">
        <f>RawData[[#This Row],[Units_Sold_Online]]*RawData[[#This Row],[Retail_Price]]</f>
        <v>1872480</v>
      </c>
    </row>
    <row r="832" spans="1:14" x14ac:dyDescent="0.25">
      <c r="A832" t="s">
        <v>36</v>
      </c>
      <c r="B832" t="s">
        <v>59</v>
      </c>
      <c r="C832" t="s">
        <v>20</v>
      </c>
      <c r="D832" t="s">
        <v>47</v>
      </c>
      <c r="E832" t="s">
        <v>55</v>
      </c>
      <c r="F832" t="s">
        <v>29</v>
      </c>
      <c r="G832">
        <v>36096</v>
      </c>
      <c r="H832">
        <v>6136320</v>
      </c>
      <c r="I832">
        <v>50</v>
      </c>
      <c r="J832">
        <v>170</v>
      </c>
      <c r="K832" s="1">
        <f>((100-RawData[[#This Row],[Online_Sales_Percentage]])/100)*RawData[[#This Row],[Units_Sold]]</f>
        <v>18048</v>
      </c>
      <c r="L832" s="1">
        <f>(RawData[[#This Row],[Online_Sales_Percentage]]/100)*RawData[[#This Row],[Units_Sold]]</f>
        <v>18048</v>
      </c>
      <c r="M832" s="7">
        <f>RawData[[#This Row],[Units_Sold_Offline]]*RawData[[#This Row],[Retail_Price]]</f>
        <v>3068160</v>
      </c>
      <c r="N832" s="6">
        <f>RawData[[#This Row],[Units_Sold_Online]]*RawData[[#This Row],[Retail_Price]]</f>
        <v>3068160</v>
      </c>
    </row>
    <row r="833" spans="1:14" x14ac:dyDescent="0.25">
      <c r="A833" t="s">
        <v>49</v>
      </c>
      <c r="B833" t="s">
        <v>44</v>
      </c>
      <c r="C833" t="s">
        <v>20</v>
      </c>
      <c r="D833" t="s">
        <v>47</v>
      </c>
      <c r="E833" t="s">
        <v>55</v>
      </c>
      <c r="F833" t="s">
        <v>29</v>
      </c>
      <c r="G833">
        <v>34400</v>
      </c>
      <c r="H833">
        <v>2408000</v>
      </c>
      <c r="I833">
        <v>62</v>
      </c>
      <c r="J833">
        <v>70</v>
      </c>
      <c r="K833" s="1">
        <f>((100-RawData[[#This Row],[Online_Sales_Percentage]])/100)*RawData[[#This Row],[Units_Sold]]</f>
        <v>13072</v>
      </c>
      <c r="L833" s="1">
        <f>(RawData[[#This Row],[Online_Sales_Percentage]]/100)*RawData[[#This Row],[Units_Sold]]</f>
        <v>21328</v>
      </c>
      <c r="M833" s="7">
        <f>RawData[[#This Row],[Units_Sold_Offline]]*RawData[[#This Row],[Retail_Price]]</f>
        <v>915040</v>
      </c>
      <c r="N833" s="6">
        <f>RawData[[#This Row],[Units_Sold_Online]]*RawData[[#This Row],[Retail_Price]]</f>
        <v>1492960</v>
      </c>
    </row>
    <row r="834" spans="1:14" x14ac:dyDescent="0.25">
      <c r="A834" t="s">
        <v>36</v>
      </c>
      <c r="B834" t="s">
        <v>11</v>
      </c>
      <c r="C834" t="s">
        <v>26</v>
      </c>
      <c r="D834" t="s">
        <v>61</v>
      </c>
      <c r="E834" t="s">
        <v>62</v>
      </c>
      <c r="F834" t="s">
        <v>15</v>
      </c>
      <c r="G834">
        <v>32558</v>
      </c>
      <c r="H834">
        <v>5209280</v>
      </c>
      <c r="I834">
        <v>82</v>
      </c>
      <c r="J834">
        <v>160</v>
      </c>
      <c r="K834" s="1">
        <f>((100-RawData[[#This Row],[Online_Sales_Percentage]])/100)*RawData[[#This Row],[Units_Sold]]</f>
        <v>5860.44</v>
      </c>
      <c r="L834" s="1">
        <f>(RawData[[#This Row],[Online_Sales_Percentage]]/100)*RawData[[#This Row],[Units_Sold]]</f>
        <v>26697.559999999998</v>
      </c>
      <c r="M834" s="7">
        <f>RawData[[#This Row],[Units_Sold_Offline]]*RawData[[#This Row],[Retail_Price]]</f>
        <v>937670.39999999991</v>
      </c>
      <c r="N834" s="6">
        <f>RawData[[#This Row],[Units_Sold_Online]]*RawData[[#This Row],[Retail_Price]]</f>
        <v>4271609.5999999996</v>
      </c>
    </row>
    <row r="835" spans="1:14" x14ac:dyDescent="0.25">
      <c r="A835" t="s">
        <v>10</v>
      </c>
      <c r="B835" t="s">
        <v>40</v>
      </c>
      <c r="C835" t="s">
        <v>20</v>
      </c>
      <c r="D835" t="s">
        <v>21</v>
      </c>
      <c r="E835" t="s">
        <v>37</v>
      </c>
      <c r="F835" t="s">
        <v>15</v>
      </c>
      <c r="G835">
        <v>13551</v>
      </c>
      <c r="H835">
        <v>813060</v>
      </c>
      <c r="I835">
        <v>61</v>
      </c>
      <c r="J835">
        <v>60</v>
      </c>
      <c r="K835" s="1">
        <f>((100-RawData[[#This Row],[Online_Sales_Percentage]])/100)*RawData[[#This Row],[Units_Sold]]</f>
        <v>5284.89</v>
      </c>
      <c r="L835" s="1">
        <f>(RawData[[#This Row],[Online_Sales_Percentage]]/100)*RawData[[#This Row],[Units_Sold]]</f>
        <v>8266.11</v>
      </c>
      <c r="M835" s="7">
        <f>RawData[[#This Row],[Units_Sold_Offline]]*RawData[[#This Row],[Retail_Price]]</f>
        <v>317093.40000000002</v>
      </c>
      <c r="N835" s="6">
        <f>RawData[[#This Row],[Units_Sold_Online]]*RawData[[#This Row],[Retail_Price]]</f>
        <v>495966.60000000003</v>
      </c>
    </row>
    <row r="836" spans="1:14" x14ac:dyDescent="0.25">
      <c r="A836" t="s">
        <v>30</v>
      </c>
      <c r="B836" t="s">
        <v>44</v>
      </c>
      <c r="C836" t="s">
        <v>26</v>
      </c>
      <c r="D836" t="s">
        <v>27</v>
      </c>
      <c r="E836" t="s">
        <v>28</v>
      </c>
      <c r="F836" t="s">
        <v>15</v>
      </c>
      <c r="G836">
        <v>46947</v>
      </c>
      <c r="H836">
        <v>2347350</v>
      </c>
      <c r="I836">
        <v>84</v>
      </c>
      <c r="J836">
        <v>50</v>
      </c>
      <c r="K836" s="1">
        <f>((100-RawData[[#This Row],[Online_Sales_Percentage]])/100)*RawData[[#This Row],[Units_Sold]]</f>
        <v>7511.52</v>
      </c>
      <c r="L836" s="1">
        <f>(RawData[[#This Row],[Online_Sales_Percentage]]/100)*RawData[[#This Row],[Units_Sold]]</f>
        <v>39435.479999999996</v>
      </c>
      <c r="M836" s="7">
        <f>RawData[[#This Row],[Units_Sold_Offline]]*RawData[[#This Row],[Retail_Price]]</f>
        <v>375576</v>
      </c>
      <c r="N836" s="6">
        <f>RawData[[#This Row],[Units_Sold_Online]]*RawData[[#This Row],[Retail_Price]]</f>
        <v>1971773.9999999998</v>
      </c>
    </row>
    <row r="837" spans="1:14" x14ac:dyDescent="0.25">
      <c r="A837" t="s">
        <v>41</v>
      </c>
      <c r="B837" t="s">
        <v>59</v>
      </c>
      <c r="C837" t="s">
        <v>20</v>
      </c>
      <c r="D837" t="s">
        <v>47</v>
      </c>
      <c r="E837" t="s">
        <v>48</v>
      </c>
      <c r="F837" t="s">
        <v>23</v>
      </c>
      <c r="G837">
        <v>14191</v>
      </c>
      <c r="H837">
        <v>993370</v>
      </c>
      <c r="I837">
        <v>85</v>
      </c>
      <c r="J837">
        <v>70</v>
      </c>
      <c r="K837" s="1">
        <f>((100-RawData[[#This Row],[Online_Sales_Percentage]])/100)*RawData[[#This Row],[Units_Sold]]</f>
        <v>2128.65</v>
      </c>
      <c r="L837" s="1">
        <f>(RawData[[#This Row],[Online_Sales_Percentage]]/100)*RawData[[#This Row],[Units_Sold]]</f>
        <v>12062.35</v>
      </c>
      <c r="M837" s="7">
        <f>RawData[[#This Row],[Units_Sold_Offline]]*RawData[[#This Row],[Retail_Price]]</f>
        <v>149005.5</v>
      </c>
      <c r="N837" s="6">
        <f>RawData[[#This Row],[Units_Sold_Online]]*RawData[[#This Row],[Retail_Price]]</f>
        <v>844364.5</v>
      </c>
    </row>
    <row r="838" spans="1:14" x14ac:dyDescent="0.25">
      <c r="A838" t="s">
        <v>49</v>
      </c>
      <c r="B838" t="s">
        <v>25</v>
      </c>
      <c r="C838" t="s">
        <v>20</v>
      </c>
      <c r="D838" t="s">
        <v>34</v>
      </c>
      <c r="E838" t="s">
        <v>58</v>
      </c>
      <c r="F838" t="s">
        <v>15</v>
      </c>
      <c r="G838">
        <v>13384</v>
      </c>
      <c r="H838">
        <v>3747520</v>
      </c>
      <c r="I838">
        <v>50</v>
      </c>
      <c r="J838">
        <v>280</v>
      </c>
      <c r="K838" s="1">
        <f>((100-RawData[[#This Row],[Online_Sales_Percentage]])/100)*RawData[[#This Row],[Units_Sold]]</f>
        <v>6692</v>
      </c>
      <c r="L838" s="1">
        <f>(RawData[[#This Row],[Online_Sales_Percentage]]/100)*RawData[[#This Row],[Units_Sold]]</f>
        <v>6692</v>
      </c>
      <c r="M838" s="7">
        <f>RawData[[#This Row],[Units_Sold_Offline]]*RawData[[#This Row],[Retail_Price]]</f>
        <v>1873760</v>
      </c>
      <c r="N838" s="6">
        <f>RawData[[#This Row],[Units_Sold_Online]]*RawData[[#This Row],[Retail_Price]]</f>
        <v>1873760</v>
      </c>
    </row>
    <row r="839" spans="1:14" x14ac:dyDescent="0.25">
      <c r="A839" t="s">
        <v>36</v>
      </c>
      <c r="B839" t="s">
        <v>33</v>
      </c>
      <c r="C839" t="s">
        <v>20</v>
      </c>
      <c r="D839" t="s">
        <v>47</v>
      </c>
      <c r="E839" t="s">
        <v>55</v>
      </c>
      <c r="F839" t="s">
        <v>29</v>
      </c>
      <c r="G839">
        <v>30645</v>
      </c>
      <c r="H839">
        <v>5516100</v>
      </c>
      <c r="I839">
        <v>75</v>
      </c>
      <c r="J839">
        <v>180</v>
      </c>
      <c r="K839" s="1">
        <f>((100-RawData[[#This Row],[Online_Sales_Percentage]])/100)*RawData[[#This Row],[Units_Sold]]</f>
        <v>7661.25</v>
      </c>
      <c r="L839" s="1">
        <f>(RawData[[#This Row],[Online_Sales_Percentage]]/100)*RawData[[#This Row],[Units_Sold]]</f>
        <v>22983.75</v>
      </c>
      <c r="M839" s="7">
        <f>RawData[[#This Row],[Units_Sold_Offline]]*RawData[[#This Row],[Retail_Price]]</f>
        <v>1379025</v>
      </c>
      <c r="N839" s="6">
        <f>RawData[[#This Row],[Units_Sold_Online]]*RawData[[#This Row],[Retail_Price]]</f>
        <v>4137075</v>
      </c>
    </row>
    <row r="840" spans="1:14" x14ac:dyDescent="0.25">
      <c r="A840" t="s">
        <v>41</v>
      </c>
      <c r="B840" t="s">
        <v>44</v>
      </c>
      <c r="C840" t="s">
        <v>12</v>
      </c>
      <c r="D840" t="s">
        <v>17</v>
      </c>
      <c r="E840" t="s">
        <v>13</v>
      </c>
      <c r="F840" t="s">
        <v>15</v>
      </c>
      <c r="G840">
        <v>13249</v>
      </c>
      <c r="H840">
        <v>2914780</v>
      </c>
      <c r="I840">
        <v>78</v>
      </c>
      <c r="J840">
        <v>220</v>
      </c>
      <c r="K840" s="1">
        <f>((100-RawData[[#This Row],[Online_Sales_Percentage]])/100)*RawData[[#This Row],[Units_Sold]]</f>
        <v>2914.78</v>
      </c>
      <c r="L840" s="1">
        <f>(RawData[[#This Row],[Online_Sales_Percentage]]/100)*RawData[[#This Row],[Units_Sold]]</f>
        <v>10334.220000000001</v>
      </c>
      <c r="M840" s="7">
        <f>RawData[[#This Row],[Units_Sold_Offline]]*RawData[[#This Row],[Retail_Price]]</f>
        <v>641251.60000000009</v>
      </c>
      <c r="N840" s="6">
        <f>RawData[[#This Row],[Units_Sold_Online]]*RawData[[#This Row],[Retail_Price]]</f>
        <v>2273528.4000000004</v>
      </c>
    </row>
    <row r="841" spans="1:14" x14ac:dyDescent="0.25">
      <c r="A841" t="s">
        <v>39</v>
      </c>
      <c r="B841" t="s">
        <v>11</v>
      </c>
      <c r="C841" t="s">
        <v>12</v>
      </c>
      <c r="D841" t="s">
        <v>17</v>
      </c>
      <c r="E841" t="s">
        <v>18</v>
      </c>
      <c r="F841" t="s">
        <v>23</v>
      </c>
      <c r="G841">
        <v>46496</v>
      </c>
      <c r="H841">
        <v>3719680</v>
      </c>
      <c r="I841">
        <v>75</v>
      </c>
      <c r="J841">
        <v>80</v>
      </c>
      <c r="K841" s="1">
        <f>((100-RawData[[#This Row],[Online_Sales_Percentage]])/100)*RawData[[#This Row],[Units_Sold]]</f>
        <v>11624</v>
      </c>
      <c r="L841" s="1">
        <f>(RawData[[#This Row],[Online_Sales_Percentage]]/100)*RawData[[#This Row],[Units_Sold]]</f>
        <v>34872</v>
      </c>
      <c r="M841" s="7">
        <f>RawData[[#This Row],[Units_Sold_Offline]]*RawData[[#This Row],[Retail_Price]]</f>
        <v>929920</v>
      </c>
      <c r="N841" s="6">
        <f>RawData[[#This Row],[Units_Sold_Online]]*RawData[[#This Row],[Retail_Price]]</f>
        <v>2789760</v>
      </c>
    </row>
    <row r="842" spans="1:14" x14ac:dyDescent="0.25">
      <c r="A842" t="s">
        <v>16</v>
      </c>
      <c r="B842" t="s">
        <v>25</v>
      </c>
      <c r="C842" t="s">
        <v>26</v>
      </c>
      <c r="D842" t="s">
        <v>53</v>
      </c>
      <c r="E842" t="s">
        <v>68</v>
      </c>
      <c r="F842" t="s">
        <v>29</v>
      </c>
      <c r="G842">
        <v>24043</v>
      </c>
      <c r="H842">
        <v>1923440</v>
      </c>
      <c r="I842">
        <v>64</v>
      </c>
      <c r="J842">
        <v>80</v>
      </c>
      <c r="K842" s="1">
        <f>((100-RawData[[#This Row],[Online_Sales_Percentage]])/100)*RawData[[#This Row],[Units_Sold]]</f>
        <v>8655.48</v>
      </c>
      <c r="L842" s="1">
        <f>(RawData[[#This Row],[Online_Sales_Percentage]]/100)*RawData[[#This Row],[Units_Sold]]</f>
        <v>15387.52</v>
      </c>
      <c r="M842" s="7">
        <f>RawData[[#This Row],[Units_Sold_Offline]]*RawData[[#This Row],[Retail_Price]]</f>
        <v>692438.39999999991</v>
      </c>
      <c r="N842" s="6">
        <f>RawData[[#This Row],[Units_Sold_Online]]*RawData[[#This Row],[Retail_Price]]</f>
        <v>1231001.6000000001</v>
      </c>
    </row>
    <row r="843" spans="1:14" x14ac:dyDescent="0.25">
      <c r="A843" t="s">
        <v>16</v>
      </c>
      <c r="B843" t="s">
        <v>25</v>
      </c>
      <c r="C843" t="s">
        <v>12</v>
      </c>
      <c r="D843" t="s">
        <v>13</v>
      </c>
      <c r="E843" t="s">
        <v>46</v>
      </c>
      <c r="F843" t="s">
        <v>23</v>
      </c>
      <c r="G843">
        <v>28958</v>
      </c>
      <c r="H843">
        <v>6660340</v>
      </c>
      <c r="I843">
        <v>51</v>
      </c>
      <c r="J843">
        <v>230</v>
      </c>
      <c r="K843" s="1">
        <f>((100-RawData[[#This Row],[Online_Sales_Percentage]])/100)*RawData[[#This Row],[Units_Sold]]</f>
        <v>14189.42</v>
      </c>
      <c r="L843" s="1">
        <f>(RawData[[#This Row],[Online_Sales_Percentage]]/100)*RawData[[#This Row],[Units_Sold]]</f>
        <v>14768.58</v>
      </c>
      <c r="M843" s="7">
        <f>RawData[[#This Row],[Units_Sold_Offline]]*RawData[[#This Row],[Retail_Price]]</f>
        <v>3263566.6</v>
      </c>
      <c r="N843" s="6">
        <f>RawData[[#This Row],[Units_Sold_Online]]*RawData[[#This Row],[Retail_Price]]</f>
        <v>3396773.4</v>
      </c>
    </row>
    <row r="844" spans="1:14" x14ac:dyDescent="0.25">
      <c r="A844" t="s">
        <v>39</v>
      </c>
      <c r="B844" t="s">
        <v>44</v>
      </c>
      <c r="C844" t="s">
        <v>26</v>
      </c>
      <c r="D844" t="s">
        <v>53</v>
      </c>
      <c r="E844" t="s">
        <v>54</v>
      </c>
      <c r="F844" t="s">
        <v>29</v>
      </c>
      <c r="G844">
        <v>31946</v>
      </c>
      <c r="H844">
        <v>1916760</v>
      </c>
      <c r="I844">
        <v>87</v>
      </c>
      <c r="J844">
        <v>60</v>
      </c>
      <c r="K844" s="1">
        <f>((100-RawData[[#This Row],[Online_Sales_Percentage]])/100)*RawData[[#This Row],[Units_Sold]]</f>
        <v>4152.9800000000005</v>
      </c>
      <c r="L844" s="1">
        <f>(RawData[[#This Row],[Online_Sales_Percentage]]/100)*RawData[[#This Row],[Units_Sold]]</f>
        <v>27793.02</v>
      </c>
      <c r="M844" s="7">
        <f>RawData[[#This Row],[Units_Sold_Offline]]*RawData[[#This Row],[Retail_Price]]</f>
        <v>249178.80000000002</v>
      </c>
      <c r="N844" s="6">
        <f>RawData[[#This Row],[Units_Sold_Online]]*RawData[[#This Row],[Retail_Price]]</f>
        <v>1667581.2</v>
      </c>
    </row>
    <row r="845" spans="1:14" x14ac:dyDescent="0.25">
      <c r="A845" t="s">
        <v>19</v>
      </c>
      <c r="B845" t="s">
        <v>33</v>
      </c>
      <c r="C845" t="s">
        <v>12</v>
      </c>
      <c r="D845" t="s">
        <v>13</v>
      </c>
      <c r="E845" t="s">
        <v>14</v>
      </c>
      <c r="F845" t="s">
        <v>15</v>
      </c>
      <c r="G845">
        <v>46000</v>
      </c>
      <c r="H845">
        <v>11960000</v>
      </c>
      <c r="I845">
        <v>88</v>
      </c>
      <c r="J845">
        <v>260</v>
      </c>
      <c r="K845" s="1">
        <f>((100-RawData[[#This Row],[Online_Sales_Percentage]])/100)*RawData[[#This Row],[Units_Sold]]</f>
        <v>5520</v>
      </c>
      <c r="L845" s="1">
        <f>(RawData[[#This Row],[Online_Sales_Percentage]]/100)*RawData[[#This Row],[Units_Sold]]</f>
        <v>40480</v>
      </c>
      <c r="M845" s="7">
        <f>RawData[[#This Row],[Units_Sold_Offline]]*RawData[[#This Row],[Retail_Price]]</f>
        <v>1435200</v>
      </c>
      <c r="N845" s="6">
        <f>RawData[[#This Row],[Units_Sold_Online]]*RawData[[#This Row],[Retail_Price]]</f>
        <v>10524800</v>
      </c>
    </row>
    <row r="846" spans="1:14" x14ac:dyDescent="0.25">
      <c r="A846" t="s">
        <v>42</v>
      </c>
      <c r="B846" t="s">
        <v>43</v>
      </c>
      <c r="C846" t="s">
        <v>12</v>
      </c>
      <c r="D846" t="s">
        <v>17</v>
      </c>
      <c r="E846" t="s">
        <v>18</v>
      </c>
      <c r="F846" t="s">
        <v>15</v>
      </c>
      <c r="G846">
        <v>28707</v>
      </c>
      <c r="H846">
        <v>4018980</v>
      </c>
      <c r="I846">
        <v>60</v>
      </c>
      <c r="J846">
        <v>140</v>
      </c>
      <c r="K846" s="1">
        <f>((100-RawData[[#This Row],[Online_Sales_Percentage]])/100)*RawData[[#This Row],[Units_Sold]]</f>
        <v>11482.800000000001</v>
      </c>
      <c r="L846" s="1">
        <f>(RawData[[#This Row],[Online_Sales_Percentage]]/100)*RawData[[#This Row],[Units_Sold]]</f>
        <v>17224.2</v>
      </c>
      <c r="M846" s="7">
        <f>RawData[[#This Row],[Units_Sold_Offline]]*RawData[[#This Row],[Retail_Price]]</f>
        <v>1607592.0000000002</v>
      </c>
      <c r="N846" s="6">
        <f>RawData[[#This Row],[Units_Sold_Online]]*RawData[[#This Row],[Retail_Price]]</f>
        <v>2411388</v>
      </c>
    </row>
    <row r="847" spans="1:14" x14ac:dyDescent="0.25">
      <c r="A847" t="s">
        <v>42</v>
      </c>
      <c r="B847" t="s">
        <v>11</v>
      </c>
      <c r="C847" t="s">
        <v>26</v>
      </c>
      <c r="D847" t="s">
        <v>56</v>
      </c>
      <c r="E847" t="s">
        <v>65</v>
      </c>
      <c r="F847" t="s">
        <v>23</v>
      </c>
      <c r="G847">
        <v>33490</v>
      </c>
      <c r="H847">
        <v>2344300</v>
      </c>
      <c r="I847">
        <v>80</v>
      </c>
      <c r="J847">
        <v>70</v>
      </c>
      <c r="K847" s="1">
        <f>((100-RawData[[#This Row],[Online_Sales_Percentage]])/100)*RawData[[#This Row],[Units_Sold]]</f>
        <v>6698</v>
      </c>
      <c r="L847" s="1">
        <f>(RawData[[#This Row],[Online_Sales_Percentage]]/100)*RawData[[#This Row],[Units_Sold]]</f>
        <v>26792</v>
      </c>
      <c r="M847" s="7">
        <f>RawData[[#This Row],[Units_Sold_Offline]]*RawData[[#This Row],[Retail_Price]]</f>
        <v>468860</v>
      </c>
      <c r="N847" s="6">
        <f>RawData[[#This Row],[Units_Sold_Online]]*RawData[[#This Row],[Retail_Price]]</f>
        <v>1875440</v>
      </c>
    </row>
    <row r="848" spans="1:14" x14ac:dyDescent="0.25">
      <c r="A848" t="s">
        <v>30</v>
      </c>
      <c r="B848" t="s">
        <v>40</v>
      </c>
      <c r="C848" t="s">
        <v>12</v>
      </c>
      <c r="D848" t="s">
        <v>31</v>
      </c>
      <c r="E848" t="s">
        <v>45</v>
      </c>
      <c r="F848" t="s">
        <v>23</v>
      </c>
      <c r="G848">
        <v>47752</v>
      </c>
      <c r="H848">
        <v>8595360</v>
      </c>
      <c r="I848">
        <v>54</v>
      </c>
      <c r="J848">
        <v>180</v>
      </c>
      <c r="K848" s="1">
        <f>((100-RawData[[#This Row],[Online_Sales_Percentage]])/100)*RawData[[#This Row],[Units_Sold]]</f>
        <v>21965.920000000002</v>
      </c>
      <c r="L848" s="1">
        <f>(RawData[[#This Row],[Online_Sales_Percentage]]/100)*RawData[[#This Row],[Units_Sold]]</f>
        <v>25786.080000000002</v>
      </c>
      <c r="M848" s="7">
        <f>RawData[[#This Row],[Units_Sold_Offline]]*RawData[[#This Row],[Retail_Price]]</f>
        <v>3953865.6000000006</v>
      </c>
      <c r="N848" s="6">
        <f>RawData[[#This Row],[Units_Sold_Online]]*RawData[[#This Row],[Retail_Price]]</f>
        <v>4641494.4000000004</v>
      </c>
    </row>
    <row r="849" spans="1:14" x14ac:dyDescent="0.25">
      <c r="A849" t="s">
        <v>38</v>
      </c>
      <c r="B849" t="s">
        <v>59</v>
      </c>
      <c r="C849" t="s">
        <v>26</v>
      </c>
      <c r="D849" t="s">
        <v>53</v>
      </c>
      <c r="E849" t="s">
        <v>68</v>
      </c>
      <c r="F849" t="s">
        <v>29</v>
      </c>
      <c r="G849">
        <v>36810</v>
      </c>
      <c r="H849">
        <v>11043000</v>
      </c>
      <c r="I849">
        <v>78</v>
      </c>
      <c r="J849">
        <v>300</v>
      </c>
      <c r="K849" s="1">
        <f>((100-RawData[[#This Row],[Online_Sales_Percentage]])/100)*RawData[[#This Row],[Units_Sold]]</f>
        <v>8098.2</v>
      </c>
      <c r="L849" s="1">
        <f>(RawData[[#This Row],[Online_Sales_Percentage]]/100)*RawData[[#This Row],[Units_Sold]]</f>
        <v>28711.8</v>
      </c>
      <c r="M849" s="7">
        <f>RawData[[#This Row],[Units_Sold_Offline]]*RawData[[#This Row],[Retail_Price]]</f>
        <v>2429460</v>
      </c>
      <c r="N849" s="6">
        <f>RawData[[#This Row],[Units_Sold_Online]]*RawData[[#This Row],[Retail_Price]]</f>
        <v>8613540</v>
      </c>
    </row>
    <row r="850" spans="1:14" x14ac:dyDescent="0.25">
      <c r="A850" t="s">
        <v>36</v>
      </c>
      <c r="B850" t="s">
        <v>44</v>
      </c>
      <c r="C850" t="s">
        <v>20</v>
      </c>
      <c r="D850" t="s">
        <v>34</v>
      </c>
      <c r="E850" t="s">
        <v>35</v>
      </c>
      <c r="F850" t="s">
        <v>15</v>
      </c>
      <c r="G850">
        <v>24373</v>
      </c>
      <c r="H850">
        <v>3655950</v>
      </c>
      <c r="I850">
        <v>84</v>
      </c>
      <c r="J850">
        <v>150</v>
      </c>
      <c r="K850" s="1">
        <f>((100-RawData[[#This Row],[Online_Sales_Percentage]])/100)*RawData[[#This Row],[Units_Sold]]</f>
        <v>3899.6800000000003</v>
      </c>
      <c r="L850" s="1">
        <f>(RawData[[#This Row],[Online_Sales_Percentage]]/100)*RawData[[#This Row],[Units_Sold]]</f>
        <v>20473.32</v>
      </c>
      <c r="M850" s="7">
        <f>RawData[[#This Row],[Units_Sold_Offline]]*RawData[[#This Row],[Retail_Price]]</f>
        <v>584952</v>
      </c>
      <c r="N850" s="6">
        <f>RawData[[#This Row],[Units_Sold_Online]]*RawData[[#This Row],[Retail_Price]]</f>
        <v>3070998</v>
      </c>
    </row>
    <row r="851" spans="1:14" x14ac:dyDescent="0.25">
      <c r="A851" t="s">
        <v>42</v>
      </c>
      <c r="B851" t="s">
        <v>43</v>
      </c>
      <c r="C851" t="s">
        <v>20</v>
      </c>
      <c r="D851" t="s">
        <v>34</v>
      </c>
      <c r="E851" t="s">
        <v>35</v>
      </c>
      <c r="F851" t="s">
        <v>29</v>
      </c>
      <c r="G851">
        <v>16136</v>
      </c>
      <c r="H851">
        <v>4840800</v>
      </c>
      <c r="I851">
        <v>71</v>
      </c>
      <c r="J851">
        <v>300</v>
      </c>
      <c r="K851" s="1">
        <f>((100-RawData[[#This Row],[Online_Sales_Percentage]])/100)*RawData[[#This Row],[Units_Sold]]</f>
        <v>4679.4399999999996</v>
      </c>
      <c r="L851" s="1">
        <f>(RawData[[#This Row],[Online_Sales_Percentage]]/100)*RawData[[#This Row],[Units_Sold]]</f>
        <v>11456.56</v>
      </c>
      <c r="M851" s="7">
        <f>RawData[[#This Row],[Units_Sold_Offline]]*RawData[[#This Row],[Retail_Price]]</f>
        <v>1403831.9999999998</v>
      </c>
      <c r="N851" s="6">
        <f>RawData[[#This Row],[Units_Sold_Online]]*RawData[[#This Row],[Retail_Price]]</f>
        <v>3436968</v>
      </c>
    </row>
    <row r="852" spans="1:14" x14ac:dyDescent="0.25">
      <c r="A852" t="s">
        <v>19</v>
      </c>
      <c r="B852" t="s">
        <v>40</v>
      </c>
      <c r="C852" t="s">
        <v>26</v>
      </c>
      <c r="D852" t="s">
        <v>50</v>
      </c>
      <c r="E852" t="s">
        <v>63</v>
      </c>
      <c r="F852" t="s">
        <v>29</v>
      </c>
      <c r="G852">
        <v>29114</v>
      </c>
      <c r="H852">
        <v>1746840</v>
      </c>
      <c r="I852">
        <v>58</v>
      </c>
      <c r="J852">
        <v>60</v>
      </c>
      <c r="K852" s="1">
        <f>((100-RawData[[#This Row],[Online_Sales_Percentage]])/100)*RawData[[#This Row],[Units_Sold]]</f>
        <v>12227.88</v>
      </c>
      <c r="L852" s="1">
        <f>(RawData[[#This Row],[Online_Sales_Percentage]]/100)*RawData[[#This Row],[Units_Sold]]</f>
        <v>16886.12</v>
      </c>
      <c r="M852" s="7">
        <f>RawData[[#This Row],[Units_Sold_Offline]]*RawData[[#This Row],[Retail_Price]]</f>
        <v>733672.79999999993</v>
      </c>
      <c r="N852" s="6">
        <f>RawData[[#This Row],[Units_Sold_Online]]*RawData[[#This Row],[Retail_Price]]</f>
        <v>1013167.2</v>
      </c>
    </row>
    <row r="853" spans="1:14" x14ac:dyDescent="0.25">
      <c r="A853" t="s">
        <v>36</v>
      </c>
      <c r="B853" t="s">
        <v>44</v>
      </c>
      <c r="C853" t="s">
        <v>26</v>
      </c>
      <c r="D853" t="s">
        <v>61</v>
      </c>
      <c r="E853" t="s">
        <v>66</v>
      </c>
      <c r="F853" t="s">
        <v>29</v>
      </c>
      <c r="G853">
        <v>48966</v>
      </c>
      <c r="H853">
        <v>10282860</v>
      </c>
      <c r="I853">
        <v>51</v>
      </c>
      <c r="J853">
        <v>210</v>
      </c>
      <c r="K853" s="1">
        <f>((100-RawData[[#This Row],[Online_Sales_Percentage]])/100)*RawData[[#This Row],[Units_Sold]]</f>
        <v>23993.34</v>
      </c>
      <c r="L853" s="1">
        <f>(RawData[[#This Row],[Online_Sales_Percentage]]/100)*RawData[[#This Row],[Units_Sold]]</f>
        <v>24972.66</v>
      </c>
      <c r="M853" s="7">
        <f>RawData[[#This Row],[Units_Sold_Offline]]*RawData[[#This Row],[Retail_Price]]</f>
        <v>5038601.4000000004</v>
      </c>
      <c r="N853" s="6">
        <f>RawData[[#This Row],[Units_Sold_Online]]*RawData[[#This Row],[Retail_Price]]</f>
        <v>5244258.5999999996</v>
      </c>
    </row>
    <row r="854" spans="1:14" x14ac:dyDescent="0.25">
      <c r="A854" t="s">
        <v>52</v>
      </c>
      <c r="B854" t="s">
        <v>44</v>
      </c>
      <c r="C854" t="s">
        <v>20</v>
      </c>
      <c r="D854" t="s">
        <v>21</v>
      </c>
      <c r="E854" t="s">
        <v>22</v>
      </c>
      <c r="F854" t="s">
        <v>23</v>
      </c>
      <c r="G854">
        <v>13477</v>
      </c>
      <c r="H854">
        <v>673850</v>
      </c>
      <c r="I854">
        <v>62</v>
      </c>
      <c r="J854">
        <v>50</v>
      </c>
      <c r="K854" s="1">
        <f>((100-RawData[[#This Row],[Online_Sales_Percentage]])/100)*RawData[[#This Row],[Units_Sold]]</f>
        <v>5121.26</v>
      </c>
      <c r="L854" s="1">
        <f>(RawData[[#This Row],[Online_Sales_Percentage]]/100)*RawData[[#This Row],[Units_Sold]]</f>
        <v>8355.74</v>
      </c>
      <c r="M854" s="7">
        <f>RawData[[#This Row],[Units_Sold_Offline]]*RawData[[#This Row],[Retail_Price]]</f>
        <v>256063</v>
      </c>
      <c r="N854" s="6">
        <f>RawData[[#This Row],[Units_Sold_Online]]*RawData[[#This Row],[Retail_Price]]</f>
        <v>417787</v>
      </c>
    </row>
    <row r="855" spans="1:14" x14ac:dyDescent="0.25">
      <c r="A855" t="s">
        <v>42</v>
      </c>
      <c r="B855" t="s">
        <v>44</v>
      </c>
      <c r="C855" t="s">
        <v>12</v>
      </c>
      <c r="D855" t="s">
        <v>17</v>
      </c>
      <c r="E855" t="s">
        <v>13</v>
      </c>
      <c r="F855" t="s">
        <v>23</v>
      </c>
      <c r="G855">
        <v>39529</v>
      </c>
      <c r="H855">
        <v>7510510</v>
      </c>
      <c r="I855">
        <v>58</v>
      </c>
      <c r="J855">
        <v>190</v>
      </c>
      <c r="K855" s="1">
        <f>((100-RawData[[#This Row],[Online_Sales_Percentage]])/100)*RawData[[#This Row],[Units_Sold]]</f>
        <v>16602.18</v>
      </c>
      <c r="L855" s="1">
        <f>(RawData[[#This Row],[Online_Sales_Percentage]]/100)*RawData[[#This Row],[Units_Sold]]</f>
        <v>22926.82</v>
      </c>
      <c r="M855" s="7">
        <f>RawData[[#This Row],[Units_Sold_Offline]]*RawData[[#This Row],[Retail_Price]]</f>
        <v>3154414.2</v>
      </c>
      <c r="N855" s="6">
        <f>RawData[[#This Row],[Units_Sold_Online]]*RawData[[#This Row],[Retail_Price]]</f>
        <v>4356095.8</v>
      </c>
    </row>
    <row r="856" spans="1:14" x14ac:dyDescent="0.25">
      <c r="A856" t="s">
        <v>49</v>
      </c>
      <c r="B856" t="s">
        <v>25</v>
      </c>
      <c r="C856" t="s">
        <v>20</v>
      </c>
      <c r="D856" t="s">
        <v>34</v>
      </c>
      <c r="E856" t="s">
        <v>35</v>
      </c>
      <c r="F856" t="s">
        <v>29</v>
      </c>
      <c r="G856">
        <v>48818</v>
      </c>
      <c r="H856">
        <v>8787240</v>
      </c>
      <c r="I856">
        <v>90</v>
      </c>
      <c r="J856">
        <v>180</v>
      </c>
      <c r="K856" s="1">
        <f>((100-RawData[[#This Row],[Online_Sales_Percentage]])/100)*RawData[[#This Row],[Units_Sold]]</f>
        <v>4881.8</v>
      </c>
      <c r="L856" s="1">
        <f>(RawData[[#This Row],[Online_Sales_Percentage]]/100)*RawData[[#This Row],[Units_Sold]]</f>
        <v>43936.200000000004</v>
      </c>
      <c r="M856" s="7">
        <f>RawData[[#This Row],[Units_Sold_Offline]]*RawData[[#This Row],[Retail_Price]]</f>
        <v>878724</v>
      </c>
      <c r="N856" s="6">
        <f>RawData[[#This Row],[Units_Sold_Online]]*RawData[[#This Row],[Retail_Price]]</f>
        <v>7908516.0000000009</v>
      </c>
    </row>
    <row r="857" spans="1:14" x14ac:dyDescent="0.25">
      <c r="A857" t="s">
        <v>19</v>
      </c>
      <c r="B857" t="s">
        <v>44</v>
      </c>
      <c r="C857" t="s">
        <v>26</v>
      </c>
      <c r="D857" t="s">
        <v>56</v>
      </c>
      <c r="E857" t="s">
        <v>57</v>
      </c>
      <c r="F857" t="s">
        <v>23</v>
      </c>
      <c r="G857">
        <v>48698</v>
      </c>
      <c r="H857">
        <v>5843760</v>
      </c>
      <c r="I857">
        <v>88</v>
      </c>
      <c r="J857">
        <v>120</v>
      </c>
      <c r="K857" s="1">
        <f>((100-RawData[[#This Row],[Online_Sales_Percentage]])/100)*RawData[[#This Row],[Units_Sold]]</f>
        <v>5843.76</v>
      </c>
      <c r="L857" s="1">
        <f>(RawData[[#This Row],[Online_Sales_Percentage]]/100)*RawData[[#This Row],[Units_Sold]]</f>
        <v>42854.239999999998</v>
      </c>
      <c r="M857" s="7">
        <f>RawData[[#This Row],[Units_Sold_Offline]]*RawData[[#This Row],[Retail_Price]]</f>
        <v>701251.20000000007</v>
      </c>
      <c r="N857" s="6">
        <f>RawData[[#This Row],[Units_Sold_Online]]*RawData[[#This Row],[Retail_Price]]</f>
        <v>5142508.8</v>
      </c>
    </row>
    <row r="858" spans="1:14" x14ac:dyDescent="0.25">
      <c r="A858" t="s">
        <v>36</v>
      </c>
      <c r="B858" t="s">
        <v>11</v>
      </c>
      <c r="C858" t="s">
        <v>12</v>
      </c>
      <c r="D858" t="s">
        <v>13</v>
      </c>
      <c r="E858" t="s">
        <v>46</v>
      </c>
      <c r="F858" t="s">
        <v>15</v>
      </c>
      <c r="G858">
        <v>16921</v>
      </c>
      <c r="H858">
        <v>3553410</v>
      </c>
      <c r="I858">
        <v>65</v>
      </c>
      <c r="J858">
        <v>210</v>
      </c>
      <c r="K858" s="1">
        <f>((100-RawData[[#This Row],[Online_Sales_Percentage]])/100)*RawData[[#This Row],[Units_Sold]]</f>
        <v>5922.3499999999995</v>
      </c>
      <c r="L858" s="1">
        <f>(RawData[[#This Row],[Online_Sales_Percentage]]/100)*RawData[[#This Row],[Units_Sold]]</f>
        <v>10998.65</v>
      </c>
      <c r="M858" s="7">
        <f>RawData[[#This Row],[Units_Sold_Offline]]*RawData[[#This Row],[Retail_Price]]</f>
        <v>1243693.5</v>
      </c>
      <c r="N858" s="6">
        <f>RawData[[#This Row],[Units_Sold_Online]]*RawData[[#This Row],[Retail_Price]]</f>
        <v>2309716.5</v>
      </c>
    </row>
    <row r="859" spans="1:14" x14ac:dyDescent="0.25">
      <c r="A859" t="s">
        <v>24</v>
      </c>
      <c r="B859" t="s">
        <v>59</v>
      </c>
      <c r="C859" t="s">
        <v>12</v>
      </c>
      <c r="D859" t="s">
        <v>31</v>
      </c>
      <c r="E859" t="s">
        <v>45</v>
      </c>
      <c r="F859" t="s">
        <v>29</v>
      </c>
      <c r="G859">
        <v>43906</v>
      </c>
      <c r="H859">
        <v>9220260</v>
      </c>
      <c r="I859">
        <v>50</v>
      </c>
      <c r="J859">
        <v>210</v>
      </c>
      <c r="K859" s="1">
        <f>((100-RawData[[#This Row],[Online_Sales_Percentage]])/100)*RawData[[#This Row],[Units_Sold]]</f>
        <v>21953</v>
      </c>
      <c r="L859" s="1">
        <f>(RawData[[#This Row],[Online_Sales_Percentage]]/100)*RawData[[#This Row],[Units_Sold]]</f>
        <v>21953</v>
      </c>
      <c r="M859" s="7">
        <f>RawData[[#This Row],[Units_Sold_Offline]]*RawData[[#This Row],[Retail_Price]]</f>
        <v>4610130</v>
      </c>
      <c r="N859" s="6">
        <f>RawData[[#This Row],[Units_Sold_Online]]*RawData[[#This Row],[Retail_Price]]</f>
        <v>4610130</v>
      </c>
    </row>
    <row r="860" spans="1:14" x14ac:dyDescent="0.25">
      <c r="A860" t="s">
        <v>52</v>
      </c>
      <c r="B860" t="s">
        <v>40</v>
      </c>
      <c r="C860" t="s">
        <v>20</v>
      </c>
      <c r="D860" t="s">
        <v>47</v>
      </c>
      <c r="E860" t="s">
        <v>55</v>
      </c>
      <c r="F860" t="s">
        <v>23</v>
      </c>
      <c r="G860">
        <v>35554</v>
      </c>
      <c r="H860">
        <v>2133240</v>
      </c>
      <c r="I860">
        <v>90</v>
      </c>
      <c r="J860">
        <v>60</v>
      </c>
      <c r="K860" s="1">
        <f>((100-RawData[[#This Row],[Online_Sales_Percentage]])/100)*RawData[[#This Row],[Units_Sold]]</f>
        <v>3555.4</v>
      </c>
      <c r="L860" s="1">
        <f>(RawData[[#This Row],[Online_Sales_Percentage]]/100)*RawData[[#This Row],[Units_Sold]]</f>
        <v>31998.600000000002</v>
      </c>
      <c r="M860" s="7">
        <f>RawData[[#This Row],[Units_Sold_Offline]]*RawData[[#This Row],[Retail_Price]]</f>
        <v>213324</v>
      </c>
      <c r="N860" s="6">
        <f>RawData[[#This Row],[Units_Sold_Online]]*RawData[[#This Row],[Retail_Price]]</f>
        <v>1919916.0000000002</v>
      </c>
    </row>
    <row r="861" spans="1:14" x14ac:dyDescent="0.25">
      <c r="A861" t="s">
        <v>19</v>
      </c>
      <c r="B861" t="s">
        <v>25</v>
      </c>
      <c r="C861" t="s">
        <v>12</v>
      </c>
      <c r="D861" t="s">
        <v>13</v>
      </c>
      <c r="E861" t="s">
        <v>46</v>
      </c>
      <c r="F861" t="s">
        <v>15</v>
      </c>
      <c r="G861">
        <v>10701</v>
      </c>
      <c r="H861">
        <v>2033190</v>
      </c>
      <c r="I861">
        <v>65</v>
      </c>
      <c r="J861">
        <v>190</v>
      </c>
      <c r="K861" s="1">
        <f>((100-RawData[[#This Row],[Online_Sales_Percentage]])/100)*RawData[[#This Row],[Units_Sold]]</f>
        <v>3745.35</v>
      </c>
      <c r="L861" s="1">
        <f>(RawData[[#This Row],[Online_Sales_Percentage]]/100)*RawData[[#This Row],[Units_Sold]]</f>
        <v>6955.6500000000005</v>
      </c>
      <c r="M861" s="7">
        <f>RawData[[#This Row],[Units_Sold_Offline]]*RawData[[#This Row],[Retail_Price]]</f>
        <v>711616.5</v>
      </c>
      <c r="N861" s="6">
        <f>RawData[[#This Row],[Units_Sold_Online]]*RawData[[#This Row],[Retail_Price]]</f>
        <v>1321573.5</v>
      </c>
    </row>
    <row r="862" spans="1:14" x14ac:dyDescent="0.25">
      <c r="A862" t="s">
        <v>38</v>
      </c>
      <c r="B862" t="s">
        <v>33</v>
      </c>
      <c r="C862" t="s">
        <v>12</v>
      </c>
      <c r="D862" t="s">
        <v>13</v>
      </c>
      <c r="E862" t="s">
        <v>46</v>
      </c>
      <c r="F862" t="s">
        <v>29</v>
      </c>
      <c r="G862">
        <v>36747</v>
      </c>
      <c r="H862">
        <v>5879520</v>
      </c>
      <c r="I862">
        <v>56</v>
      </c>
      <c r="J862">
        <v>160</v>
      </c>
      <c r="K862" s="1">
        <f>((100-RawData[[#This Row],[Online_Sales_Percentage]])/100)*RawData[[#This Row],[Units_Sold]]</f>
        <v>16168.68</v>
      </c>
      <c r="L862" s="1">
        <f>(RawData[[#This Row],[Online_Sales_Percentage]]/100)*RawData[[#This Row],[Units_Sold]]</f>
        <v>20578.320000000003</v>
      </c>
      <c r="M862" s="7">
        <f>RawData[[#This Row],[Units_Sold_Offline]]*RawData[[#This Row],[Retail_Price]]</f>
        <v>2586988.7999999998</v>
      </c>
      <c r="N862" s="6">
        <f>RawData[[#This Row],[Units_Sold_Online]]*RawData[[#This Row],[Retail_Price]]</f>
        <v>3292531.2000000007</v>
      </c>
    </row>
    <row r="863" spans="1:14" x14ac:dyDescent="0.25">
      <c r="A863" t="s">
        <v>38</v>
      </c>
      <c r="B863" t="s">
        <v>11</v>
      </c>
      <c r="C863" t="s">
        <v>20</v>
      </c>
      <c r="D863" t="s">
        <v>47</v>
      </c>
      <c r="E863" t="s">
        <v>48</v>
      </c>
      <c r="F863" t="s">
        <v>23</v>
      </c>
      <c r="G863">
        <v>31764</v>
      </c>
      <c r="H863">
        <v>5082240</v>
      </c>
      <c r="I863">
        <v>74</v>
      </c>
      <c r="J863">
        <v>160</v>
      </c>
      <c r="K863" s="1">
        <f>((100-RawData[[#This Row],[Online_Sales_Percentage]])/100)*RawData[[#This Row],[Units_Sold]]</f>
        <v>8258.64</v>
      </c>
      <c r="L863" s="1">
        <f>(RawData[[#This Row],[Online_Sales_Percentage]]/100)*RawData[[#This Row],[Units_Sold]]</f>
        <v>23505.360000000001</v>
      </c>
      <c r="M863" s="7">
        <f>RawData[[#This Row],[Units_Sold_Offline]]*RawData[[#This Row],[Retail_Price]]</f>
        <v>1321382.3999999999</v>
      </c>
      <c r="N863" s="6">
        <f>RawData[[#This Row],[Units_Sold_Online]]*RawData[[#This Row],[Retail_Price]]</f>
        <v>3760857.6</v>
      </c>
    </row>
    <row r="864" spans="1:14" x14ac:dyDescent="0.25">
      <c r="A864" t="s">
        <v>39</v>
      </c>
      <c r="B864" t="s">
        <v>59</v>
      </c>
      <c r="C864" t="s">
        <v>26</v>
      </c>
      <c r="D864" t="s">
        <v>50</v>
      </c>
      <c r="E864" t="s">
        <v>51</v>
      </c>
      <c r="F864" t="s">
        <v>15</v>
      </c>
      <c r="G864">
        <v>39777</v>
      </c>
      <c r="H864">
        <v>11137560</v>
      </c>
      <c r="I864">
        <v>72</v>
      </c>
      <c r="J864">
        <v>280</v>
      </c>
      <c r="K864" s="1">
        <f>((100-RawData[[#This Row],[Online_Sales_Percentage]])/100)*RawData[[#This Row],[Units_Sold]]</f>
        <v>11137.560000000001</v>
      </c>
      <c r="L864" s="1">
        <f>(RawData[[#This Row],[Online_Sales_Percentage]]/100)*RawData[[#This Row],[Units_Sold]]</f>
        <v>28639.439999999999</v>
      </c>
      <c r="M864" s="7">
        <f>RawData[[#This Row],[Units_Sold_Offline]]*RawData[[#This Row],[Retail_Price]]</f>
        <v>3118516.8000000003</v>
      </c>
      <c r="N864" s="6">
        <f>RawData[[#This Row],[Units_Sold_Online]]*RawData[[#This Row],[Retail_Price]]</f>
        <v>8019043.1999999993</v>
      </c>
    </row>
    <row r="865" spans="1:14" x14ac:dyDescent="0.25">
      <c r="A865" t="s">
        <v>19</v>
      </c>
      <c r="B865" t="s">
        <v>25</v>
      </c>
      <c r="C865" t="s">
        <v>20</v>
      </c>
      <c r="D865" t="s">
        <v>47</v>
      </c>
      <c r="E865" t="s">
        <v>48</v>
      </c>
      <c r="F865" t="s">
        <v>29</v>
      </c>
      <c r="G865">
        <v>15851</v>
      </c>
      <c r="H865">
        <v>2219140</v>
      </c>
      <c r="I865">
        <v>79</v>
      </c>
      <c r="J865">
        <v>140</v>
      </c>
      <c r="K865" s="1">
        <f>((100-RawData[[#This Row],[Online_Sales_Percentage]])/100)*RawData[[#This Row],[Units_Sold]]</f>
        <v>3328.71</v>
      </c>
      <c r="L865" s="1">
        <f>(RawData[[#This Row],[Online_Sales_Percentage]]/100)*RawData[[#This Row],[Units_Sold]]</f>
        <v>12522.29</v>
      </c>
      <c r="M865" s="7">
        <f>RawData[[#This Row],[Units_Sold_Offline]]*RawData[[#This Row],[Retail_Price]]</f>
        <v>466019.4</v>
      </c>
      <c r="N865" s="6">
        <f>RawData[[#This Row],[Units_Sold_Online]]*RawData[[#This Row],[Retail_Price]]</f>
        <v>1753120.6</v>
      </c>
    </row>
    <row r="866" spans="1:14" x14ac:dyDescent="0.25">
      <c r="A866" t="s">
        <v>42</v>
      </c>
      <c r="B866" t="s">
        <v>25</v>
      </c>
      <c r="C866" t="s">
        <v>20</v>
      </c>
      <c r="D866" t="s">
        <v>47</v>
      </c>
      <c r="E866" t="s">
        <v>55</v>
      </c>
      <c r="F866" t="s">
        <v>15</v>
      </c>
      <c r="G866">
        <v>40981</v>
      </c>
      <c r="H866">
        <v>4098100</v>
      </c>
      <c r="I866">
        <v>76</v>
      </c>
      <c r="J866">
        <v>100</v>
      </c>
      <c r="K866" s="1">
        <f>((100-RawData[[#This Row],[Online_Sales_Percentage]])/100)*RawData[[#This Row],[Units_Sold]]</f>
        <v>9835.44</v>
      </c>
      <c r="L866" s="1">
        <f>(RawData[[#This Row],[Online_Sales_Percentage]]/100)*RawData[[#This Row],[Units_Sold]]</f>
        <v>31145.56</v>
      </c>
      <c r="M866" s="7">
        <f>RawData[[#This Row],[Units_Sold_Offline]]*RawData[[#This Row],[Retail_Price]]</f>
        <v>983544</v>
      </c>
      <c r="N866" s="6">
        <f>RawData[[#This Row],[Units_Sold_Online]]*RawData[[#This Row],[Retail_Price]]</f>
        <v>3114556</v>
      </c>
    </row>
    <row r="867" spans="1:14" x14ac:dyDescent="0.25">
      <c r="A867" t="s">
        <v>16</v>
      </c>
      <c r="B867" t="s">
        <v>44</v>
      </c>
      <c r="C867" t="s">
        <v>20</v>
      </c>
      <c r="D867" t="s">
        <v>47</v>
      </c>
      <c r="E867" t="s">
        <v>55</v>
      </c>
      <c r="F867" t="s">
        <v>23</v>
      </c>
      <c r="G867">
        <v>43842</v>
      </c>
      <c r="H867">
        <v>11837340</v>
      </c>
      <c r="I867">
        <v>62</v>
      </c>
      <c r="J867">
        <v>270</v>
      </c>
      <c r="K867" s="1">
        <f>((100-RawData[[#This Row],[Online_Sales_Percentage]])/100)*RawData[[#This Row],[Units_Sold]]</f>
        <v>16659.96</v>
      </c>
      <c r="L867" s="1">
        <f>(RawData[[#This Row],[Online_Sales_Percentage]]/100)*RawData[[#This Row],[Units_Sold]]</f>
        <v>27182.04</v>
      </c>
      <c r="M867" s="7">
        <f>RawData[[#This Row],[Units_Sold_Offline]]*RawData[[#This Row],[Retail_Price]]</f>
        <v>4498189.2</v>
      </c>
      <c r="N867" s="6">
        <f>RawData[[#This Row],[Units_Sold_Online]]*RawData[[#This Row],[Retail_Price]]</f>
        <v>7339150.7999999998</v>
      </c>
    </row>
    <row r="868" spans="1:14" x14ac:dyDescent="0.25">
      <c r="A868" t="s">
        <v>42</v>
      </c>
      <c r="B868" t="s">
        <v>25</v>
      </c>
      <c r="C868" t="s">
        <v>20</v>
      </c>
      <c r="D868" t="s">
        <v>47</v>
      </c>
      <c r="E868" t="s">
        <v>55</v>
      </c>
      <c r="F868" t="s">
        <v>29</v>
      </c>
      <c r="G868">
        <v>23621</v>
      </c>
      <c r="H868">
        <v>7086300</v>
      </c>
      <c r="I868">
        <v>68</v>
      </c>
      <c r="J868">
        <v>300</v>
      </c>
      <c r="K868" s="1">
        <f>((100-RawData[[#This Row],[Online_Sales_Percentage]])/100)*RawData[[#This Row],[Units_Sold]]</f>
        <v>7558.72</v>
      </c>
      <c r="L868" s="1">
        <f>(RawData[[#This Row],[Online_Sales_Percentage]]/100)*RawData[[#This Row],[Units_Sold]]</f>
        <v>16062.28</v>
      </c>
      <c r="M868" s="7">
        <f>RawData[[#This Row],[Units_Sold_Offline]]*RawData[[#This Row],[Retail_Price]]</f>
        <v>2267616</v>
      </c>
      <c r="N868" s="6">
        <f>RawData[[#This Row],[Units_Sold_Online]]*RawData[[#This Row],[Retail_Price]]</f>
        <v>4818684</v>
      </c>
    </row>
    <row r="869" spans="1:14" x14ac:dyDescent="0.25">
      <c r="A869" t="s">
        <v>24</v>
      </c>
      <c r="B869" t="s">
        <v>40</v>
      </c>
      <c r="C869" t="s">
        <v>12</v>
      </c>
      <c r="D869" t="s">
        <v>17</v>
      </c>
      <c r="E869" t="s">
        <v>18</v>
      </c>
      <c r="F869" t="s">
        <v>23</v>
      </c>
      <c r="G869">
        <v>26797</v>
      </c>
      <c r="H869">
        <v>8039100</v>
      </c>
      <c r="I869">
        <v>55</v>
      </c>
      <c r="J869">
        <v>300</v>
      </c>
      <c r="K869" s="1">
        <f>((100-RawData[[#This Row],[Online_Sales_Percentage]])/100)*RawData[[#This Row],[Units_Sold]]</f>
        <v>12058.65</v>
      </c>
      <c r="L869" s="1">
        <f>(RawData[[#This Row],[Online_Sales_Percentage]]/100)*RawData[[#This Row],[Units_Sold]]</f>
        <v>14738.35</v>
      </c>
      <c r="M869" s="7">
        <f>RawData[[#This Row],[Units_Sold_Offline]]*RawData[[#This Row],[Retail_Price]]</f>
        <v>3617595</v>
      </c>
      <c r="N869" s="6">
        <f>RawData[[#This Row],[Units_Sold_Online]]*RawData[[#This Row],[Retail_Price]]</f>
        <v>4421505</v>
      </c>
    </row>
    <row r="870" spans="1:14" x14ac:dyDescent="0.25">
      <c r="A870" t="s">
        <v>36</v>
      </c>
      <c r="B870" t="s">
        <v>40</v>
      </c>
      <c r="C870" t="s">
        <v>26</v>
      </c>
      <c r="D870" t="s">
        <v>61</v>
      </c>
      <c r="E870" t="s">
        <v>66</v>
      </c>
      <c r="F870" t="s">
        <v>23</v>
      </c>
      <c r="G870">
        <v>21874</v>
      </c>
      <c r="H870">
        <v>5905980</v>
      </c>
      <c r="I870">
        <v>84</v>
      </c>
      <c r="J870">
        <v>270</v>
      </c>
      <c r="K870" s="1">
        <f>((100-RawData[[#This Row],[Online_Sales_Percentage]])/100)*RawData[[#This Row],[Units_Sold]]</f>
        <v>3499.84</v>
      </c>
      <c r="L870" s="1">
        <f>(RawData[[#This Row],[Online_Sales_Percentage]]/100)*RawData[[#This Row],[Units_Sold]]</f>
        <v>18374.16</v>
      </c>
      <c r="M870" s="7">
        <f>RawData[[#This Row],[Units_Sold_Offline]]*RawData[[#This Row],[Retail_Price]]</f>
        <v>944956.8</v>
      </c>
      <c r="N870" s="6">
        <f>RawData[[#This Row],[Units_Sold_Online]]*RawData[[#This Row],[Retail_Price]]</f>
        <v>4961023.2</v>
      </c>
    </row>
    <row r="871" spans="1:14" x14ac:dyDescent="0.25">
      <c r="A871" t="s">
        <v>49</v>
      </c>
      <c r="B871" t="s">
        <v>40</v>
      </c>
      <c r="C871" t="s">
        <v>20</v>
      </c>
      <c r="D871" t="s">
        <v>21</v>
      </c>
      <c r="E871" t="s">
        <v>22</v>
      </c>
      <c r="F871" t="s">
        <v>23</v>
      </c>
      <c r="G871">
        <v>30887</v>
      </c>
      <c r="H871">
        <v>8339490</v>
      </c>
      <c r="I871">
        <v>72</v>
      </c>
      <c r="J871">
        <v>270</v>
      </c>
      <c r="K871" s="1">
        <f>((100-RawData[[#This Row],[Online_Sales_Percentage]])/100)*RawData[[#This Row],[Units_Sold]]</f>
        <v>8648.36</v>
      </c>
      <c r="L871" s="1">
        <f>(RawData[[#This Row],[Online_Sales_Percentage]]/100)*RawData[[#This Row],[Units_Sold]]</f>
        <v>22238.639999999999</v>
      </c>
      <c r="M871" s="7">
        <f>RawData[[#This Row],[Units_Sold_Offline]]*RawData[[#This Row],[Retail_Price]]</f>
        <v>2335057.2000000002</v>
      </c>
      <c r="N871" s="6">
        <f>RawData[[#This Row],[Units_Sold_Online]]*RawData[[#This Row],[Retail_Price]]</f>
        <v>6004432.7999999998</v>
      </c>
    </row>
    <row r="872" spans="1:14" x14ac:dyDescent="0.25">
      <c r="A872" t="s">
        <v>42</v>
      </c>
      <c r="B872" t="s">
        <v>44</v>
      </c>
      <c r="C872" t="s">
        <v>20</v>
      </c>
      <c r="D872" t="s">
        <v>21</v>
      </c>
      <c r="E872" t="s">
        <v>37</v>
      </c>
      <c r="F872" t="s">
        <v>29</v>
      </c>
      <c r="G872">
        <v>46707</v>
      </c>
      <c r="H872">
        <v>7006050</v>
      </c>
      <c r="I872">
        <v>61</v>
      </c>
      <c r="J872">
        <v>150</v>
      </c>
      <c r="K872" s="1">
        <f>((100-RawData[[#This Row],[Online_Sales_Percentage]])/100)*RawData[[#This Row],[Units_Sold]]</f>
        <v>18215.73</v>
      </c>
      <c r="L872" s="1">
        <f>(RawData[[#This Row],[Online_Sales_Percentage]]/100)*RawData[[#This Row],[Units_Sold]]</f>
        <v>28491.27</v>
      </c>
      <c r="M872" s="7">
        <f>RawData[[#This Row],[Units_Sold_Offline]]*RawData[[#This Row],[Retail_Price]]</f>
        <v>2732359.5</v>
      </c>
      <c r="N872" s="6">
        <f>RawData[[#This Row],[Units_Sold_Online]]*RawData[[#This Row],[Retail_Price]]</f>
        <v>4273690.5</v>
      </c>
    </row>
    <row r="873" spans="1:14" x14ac:dyDescent="0.25">
      <c r="A873" t="s">
        <v>30</v>
      </c>
      <c r="B873" t="s">
        <v>25</v>
      </c>
      <c r="C873" t="s">
        <v>12</v>
      </c>
      <c r="D873" t="s">
        <v>17</v>
      </c>
      <c r="E873" t="s">
        <v>18</v>
      </c>
      <c r="F873" t="s">
        <v>23</v>
      </c>
      <c r="G873">
        <v>43332</v>
      </c>
      <c r="H873">
        <v>6499800</v>
      </c>
      <c r="I873">
        <v>52</v>
      </c>
      <c r="J873">
        <v>150</v>
      </c>
      <c r="K873" s="1">
        <f>((100-RawData[[#This Row],[Online_Sales_Percentage]])/100)*RawData[[#This Row],[Units_Sold]]</f>
        <v>20799.36</v>
      </c>
      <c r="L873" s="1">
        <f>(RawData[[#This Row],[Online_Sales_Percentage]]/100)*RawData[[#This Row],[Units_Sold]]</f>
        <v>22532.639999999999</v>
      </c>
      <c r="M873" s="7">
        <f>RawData[[#This Row],[Units_Sold_Offline]]*RawData[[#This Row],[Retail_Price]]</f>
        <v>3119904</v>
      </c>
      <c r="N873" s="6">
        <f>RawData[[#This Row],[Units_Sold_Online]]*RawData[[#This Row],[Retail_Price]]</f>
        <v>3379896</v>
      </c>
    </row>
    <row r="874" spans="1:14" x14ac:dyDescent="0.25">
      <c r="A874" t="s">
        <v>52</v>
      </c>
      <c r="B874" t="s">
        <v>43</v>
      </c>
      <c r="C874" t="s">
        <v>26</v>
      </c>
      <c r="D874" t="s">
        <v>53</v>
      </c>
      <c r="E874" t="s">
        <v>68</v>
      </c>
      <c r="F874" t="s">
        <v>15</v>
      </c>
      <c r="G874">
        <v>17385</v>
      </c>
      <c r="H874">
        <v>869250</v>
      </c>
      <c r="I874">
        <v>87</v>
      </c>
      <c r="J874">
        <v>50</v>
      </c>
      <c r="K874" s="1">
        <f>((100-RawData[[#This Row],[Online_Sales_Percentage]])/100)*RawData[[#This Row],[Units_Sold]]</f>
        <v>2260.0500000000002</v>
      </c>
      <c r="L874" s="1">
        <f>(RawData[[#This Row],[Online_Sales_Percentage]]/100)*RawData[[#This Row],[Units_Sold]]</f>
        <v>15124.95</v>
      </c>
      <c r="M874" s="7">
        <f>RawData[[#This Row],[Units_Sold_Offline]]*RawData[[#This Row],[Retail_Price]]</f>
        <v>113002.50000000001</v>
      </c>
      <c r="N874" s="6">
        <f>RawData[[#This Row],[Units_Sold_Online]]*RawData[[#This Row],[Retail_Price]]</f>
        <v>756247.5</v>
      </c>
    </row>
    <row r="875" spans="1:14" x14ac:dyDescent="0.25">
      <c r="A875" t="s">
        <v>38</v>
      </c>
      <c r="B875" t="s">
        <v>44</v>
      </c>
      <c r="C875" t="s">
        <v>20</v>
      </c>
      <c r="D875" t="s">
        <v>34</v>
      </c>
      <c r="E875" t="s">
        <v>35</v>
      </c>
      <c r="F875" t="s">
        <v>15</v>
      </c>
      <c r="G875">
        <v>23160</v>
      </c>
      <c r="H875">
        <v>5326800</v>
      </c>
      <c r="I875">
        <v>73</v>
      </c>
      <c r="J875">
        <v>230</v>
      </c>
      <c r="K875" s="1">
        <f>((100-RawData[[#This Row],[Online_Sales_Percentage]])/100)*RawData[[#This Row],[Units_Sold]]</f>
        <v>6253.2000000000007</v>
      </c>
      <c r="L875" s="1">
        <f>(RawData[[#This Row],[Online_Sales_Percentage]]/100)*RawData[[#This Row],[Units_Sold]]</f>
        <v>16906.8</v>
      </c>
      <c r="M875" s="7">
        <f>RawData[[#This Row],[Units_Sold_Offline]]*RawData[[#This Row],[Retail_Price]]</f>
        <v>1438236.0000000002</v>
      </c>
      <c r="N875" s="6">
        <f>RawData[[#This Row],[Units_Sold_Online]]*RawData[[#This Row],[Retail_Price]]</f>
        <v>3888564</v>
      </c>
    </row>
    <row r="876" spans="1:14" x14ac:dyDescent="0.25">
      <c r="A876" t="s">
        <v>30</v>
      </c>
      <c r="B876" t="s">
        <v>11</v>
      </c>
      <c r="C876" t="s">
        <v>20</v>
      </c>
      <c r="D876" t="s">
        <v>34</v>
      </c>
      <c r="E876" t="s">
        <v>58</v>
      </c>
      <c r="F876" t="s">
        <v>15</v>
      </c>
      <c r="G876">
        <v>24495</v>
      </c>
      <c r="H876">
        <v>1714650</v>
      </c>
      <c r="I876">
        <v>53</v>
      </c>
      <c r="J876">
        <v>70</v>
      </c>
      <c r="K876" s="1">
        <f>((100-RawData[[#This Row],[Online_Sales_Percentage]])/100)*RawData[[#This Row],[Units_Sold]]</f>
        <v>11512.65</v>
      </c>
      <c r="L876" s="1">
        <f>(RawData[[#This Row],[Online_Sales_Percentage]]/100)*RawData[[#This Row],[Units_Sold]]</f>
        <v>12982.35</v>
      </c>
      <c r="M876" s="7">
        <f>RawData[[#This Row],[Units_Sold_Offline]]*RawData[[#This Row],[Retail_Price]]</f>
        <v>805885.5</v>
      </c>
      <c r="N876" s="6">
        <f>RawData[[#This Row],[Units_Sold_Online]]*RawData[[#This Row],[Retail_Price]]</f>
        <v>908764.5</v>
      </c>
    </row>
    <row r="877" spans="1:14" x14ac:dyDescent="0.25">
      <c r="A877" t="s">
        <v>42</v>
      </c>
      <c r="B877" t="s">
        <v>40</v>
      </c>
      <c r="C877" t="s">
        <v>20</v>
      </c>
      <c r="D877" t="s">
        <v>47</v>
      </c>
      <c r="E877" t="s">
        <v>48</v>
      </c>
      <c r="F877" t="s">
        <v>29</v>
      </c>
      <c r="G877">
        <v>48710</v>
      </c>
      <c r="H877">
        <v>13151700</v>
      </c>
      <c r="I877">
        <v>77</v>
      </c>
      <c r="J877">
        <v>270</v>
      </c>
      <c r="K877" s="1">
        <f>((100-RawData[[#This Row],[Online_Sales_Percentage]])/100)*RawData[[#This Row],[Units_Sold]]</f>
        <v>11203.300000000001</v>
      </c>
      <c r="L877" s="1">
        <f>(RawData[[#This Row],[Online_Sales_Percentage]]/100)*RawData[[#This Row],[Units_Sold]]</f>
        <v>37506.700000000004</v>
      </c>
      <c r="M877" s="7">
        <f>RawData[[#This Row],[Units_Sold_Offline]]*RawData[[#This Row],[Retail_Price]]</f>
        <v>3024891.0000000005</v>
      </c>
      <c r="N877" s="6">
        <f>RawData[[#This Row],[Units_Sold_Online]]*RawData[[#This Row],[Retail_Price]]</f>
        <v>10126809.000000002</v>
      </c>
    </row>
    <row r="878" spans="1:14" x14ac:dyDescent="0.25">
      <c r="A878" t="s">
        <v>39</v>
      </c>
      <c r="B878" t="s">
        <v>44</v>
      </c>
      <c r="C878" t="s">
        <v>12</v>
      </c>
      <c r="D878" t="s">
        <v>31</v>
      </c>
      <c r="E878" t="s">
        <v>45</v>
      </c>
      <c r="F878" t="s">
        <v>29</v>
      </c>
      <c r="G878">
        <v>21620</v>
      </c>
      <c r="H878">
        <v>3026800</v>
      </c>
      <c r="I878">
        <v>75</v>
      </c>
      <c r="J878">
        <v>140</v>
      </c>
      <c r="K878" s="1">
        <f>((100-RawData[[#This Row],[Online_Sales_Percentage]])/100)*RawData[[#This Row],[Units_Sold]]</f>
        <v>5405</v>
      </c>
      <c r="L878" s="1">
        <f>(RawData[[#This Row],[Online_Sales_Percentage]]/100)*RawData[[#This Row],[Units_Sold]]</f>
        <v>16215</v>
      </c>
      <c r="M878" s="7">
        <f>RawData[[#This Row],[Units_Sold_Offline]]*RawData[[#This Row],[Retail_Price]]</f>
        <v>756700</v>
      </c>
      <c r="N878" s="6">
        <f>RawData[[#This Row],[Units_Sold_Online]]*RawData[[#This Row],[Retail_Price]]</f>
        <v>2270100</v>
      </c>
    </row>
    <row r="879" spans="1:14" x14ac:dyDescent="0.25">
      <c r="A879" t="s">
        <v>42</v>
      </c>
      <c r="B879" t="s">
        <v>11</v>
      </c>
      <c r="C879" t="s">
        <v>20</v>
      </c>
      <c r="D879" t="s">
        <v>47</v>
      </c>
      <c r="E879" t="s">
        <v>48</v>
      </c>
      <c r="F879" t="s">
        <v>29</v>
      </c>
      <c r="G879">
        <v>14102</v>
      </c>
      <c r="H879">
        <v>1410200</v>
      </c>
      <c r="I879">
        <v>88</v>
      </c>
      <c r="J879">
        <v>100</v>
      </c>
      <c r="K879" s="1">
        <f>((100-RawData[[#This Row],[Online_Sales_Percentage]])/100)*RawData[[#This Row],[Units_Sold]]</f>
        <v>1692.24</v>
      </c>
      <c r="L879" s="1">
        <f>(RawData[[#This Row],[Online_Sales_Percentage]]/100)*RawData[[#This Row],[Units_Sold]]</f>
        <v>12409.76</v>
      </c>
      <c r="M879" s="7">
        <f>RawData[[#This Row],[Units_Sold_Offline]]*RawData[[#This Row],[Retail_Price]]</f>
        <v>169224</v>
      </c>
      <c r="N879" s="6">
        <f>RawData[[#This Row],[Units_Sold_Online]]*RawData[[#This Row],[Retail_Price]]</f>
        <v>1240976</v>
      </c>
    </row>
    <row r="880" spans="1:14" x14ac:dyDescent="0.25">
      <c r="A880" t="s">
        <v>19</v>
      </c>
      <c r="B880" t="s">
        <v>40</v>
      </c>
      <c r="C880" t="s">
        <v>12</v>
      </c>
      <c r="D880" t="s">
        <v>31</v>
      </c>
      <c r="E880" t="s">
        <v>32</v>
      </c>
      <c r="F880" t="s">
        <v>23</v>
      </c>
      <c r="G880">
        <v>48555</v>
      </c>
      <c r="H880">
        <v>4369950</v>
      </c>
      <c r="I880">
        <v>61</v>
      </c>
      <c r="J880">
        <v>90</v>
      </c>
      <c r="K880" s="1">
        <f>((100-RawData[[#This Row],[Online_Sales_Percentage]])/100)*RawData[[#This Row],[Units_Sold]]</f>
        <v>18936.45</v>
      </c>
      <c r="L880" s="1">
        <f>(RawData[[#This Row],[Online_Sales_Percentage]]/100)*RawData[[#This Row],[Units_Sold]]</f>
        <v>29618.55</v>
      </c>
      <c r="M880" s="7">
        <f>RawData[[#This Row],[Units_Sold_Offline]]*RawData[[#This Row],[Retail_Price]]</f>
        <v>1704280.5</v>
      </c>
      <c r="N880" s="6">
        <f>RawData[[#This Row],[Units_Sold_Online]]*RawData[[#This Row],[Retail_Price]]</f>
        <v>2665669.5</v>
      </c>
    </row>
    <row r="881" spans="1:14" x14ac:dyDescent="0.25">
      <c r="A881" t="s">
        <v>30</v>
      </c>
      <c r="B881" t="s">
        <v>44</v>
      </c>
      <c r="C881" t="s">
        <v>12</v>
      </c>
      <c r="D881" t="s">
        <v>13</v>
      </c>
      <c r="E881" t="s">
        <v>14</v>
      </c>
      <c r="F881" t="s">
        <v>15</v>
      </c>
      <c r="G881">
        <v>40117</v>
      </c>
      <c r="H881">
        <v>2407020</v>
      </c>
      <c r="I881">
        <v>66</v>
      </c>
      <c r="J881">
        <v>60</v>
      </c>
      <c r="K881" s="1">
        <f>((100-RawData[[#This Row],[Online_Sales_Percentage]])/100)*RawData[[#This Row],[Units_Sold]]</f>
        <v>13639.78</v>
      </c>
      <c r="L881" s="1">
        <f>(RawData[[#This Row],[Online_Sales_Percentage]]/100)*RawData[[#This Row],[Units_Sold]]</f>
        <v>26477.22</v>
      </c>
      <c r="M881" s="7">
        <f>RawData[[#This Row],[Units_Sold_Offline]]*RawData[[#This Row],[Retail_Price]]</f>
        <v>818386.8</v>
      </c>
      <c r="N881" s="6">
        <f>RawData[[#This Row],[Units_Sold_Online]]*RawData[[#This Row],[Retail_Price]]</f>
        <v>1588633.2000000002</v>
      </c>
    </row>
    <row r="882" spans="1:14" x14ac:dyDescent="0.25">
      <c r="A882" t="s">
        <v>24</v>
      </c>
      <c r="B882" t="s">
        <v>25</v>
      </c>
      <c r="C882" t="s">
        <v>26</v>
      </c>
      <c r="D882" t="s">
        <v>27</v>
      </c>
      <c r="E882" t="s">
        <v>28</v>
      </c>
      <c r="F882" t="s">
        <v>23</v>
      </c>
      <c r="G882">
        <v>43220</v>
      </c>
      <c r="H882">
        <v>11669400</v>
      </c>
      <c r="I882">
        <v>82</v>
      </c>
      <c r="J882">
        <v>270</v>
      </c>
      <c r="K882" s="1">
        <f>((100-RawData[[#This Row],[Online_Sales_Percentage]])/100)*RawData[[#This Row],[Units_Sold]]</f>
        <v>7779.5999999999995</v>
      </c>
      <c r="L882" s="1">
        <f>(RawData[[#This Row],[Online_Sales_Percentage]]/100)*RawData[[#This Row],[Units_Sold]]</f>
        <v>35440.400000000001</v>
      </c>
      <c r="M882" s="7">
        <f>RawData[[#This Row],[Units_Sold_Offline]]*RawData[[#This Row],[Retail_Price]]</f>
        <v>2100492</v>
      </c>
      <c r="N882" s="6">
        <f>RawData[[#This Row],[Units_Sold_Online]]*RawData[[#This Row],[Retail_Price]]</f>
        <v>9568908</v>
      </c>
    </row>
    <row r="883" spans="1:14" x14ac:dyDescent="0.25">
      <c r="A883" t="s">
        <v>38</v>
      </c>
      <c r="B883" t="s">
        <v>44</v>
      </c>
      <c r="C883" t="s">
        <v>20</v>
      </c>
      <c r="D883" t="s">
        <v>34</v>
      </c>
      <c r="E883" t="s">
        <v>58</v>
      </c>
      <c r="F883" t="s">
        <v>29</v>
      </c>
      <c r="G883">
        <v>35933</v>
      </c>
      <c r="H883">
        <v>8623920</v>
      </c>
      <c r="I883">
        <v>62</v>
      </c>
      <c r="J883">
        <v>240</v>
      </c>
      <c r="K883" s="1">
        <f>((100-RawData[[#This Row],[Online_Sales_Percentage]])/100)*RawData[[#This Row],[Units_Sold]]</f>
        <v>13654.54</v>
      </c>
      <c r="L883" s="1">
        <f>(RawData[[#This Row],[Online_Sales_Percentage]]/100)*RawData[[#This Row],[Units_Sold]]</f>
        <v>22278.46</v>
      </c>
      <c r="M883" s="7">
        <f>RawData[[#This Row],[Units_Sold_Offline]]*RawData[[#This Row],[Retail_Price]]</f>
        <v>3277089.6</v>
      </c>
      <c r="N883" s="6">
        <f>RawData[[#This Row],[Units_Sold_Online]]*RawData[[#This Row],[Retail_Price]]</f>
        <v>5346830.3999999994</v>
      </c>
    </row>
    <row r="884" spans="1:14" x14ac:dyDescent="0.25">
      <c r="A884" t="s">
        <v>19</v>
      </c>
      <c r="B884" t="s">
        <v>33</v>
      </c>
      <c r="C884" t="s">
        <v>20</v>
      </c>
      <c r="D884" t="s">
        <v>34</v>
      </c>
      <c r="E884" t="s">
        <v>58</v>
      </c>
      <c r="F884" t="s">
        <v>29</v>
      </c>
      <c r="G884">
        <v>18365</v>
      </c>
      <c r="H884">
        <v>2571100</v>
      </c>
      <c r="I884">
        <v>69</v>
      </c>
      <c r="J884">
        <v>140</v>
      </c>
      <c r="K884" s="1">
        <f>((100-RawData[[#This Row],[Online_Sales_Percentage]])/100)*RawData[[#This Row],[Units_Sold]]</f>
        <v>5693.15</v>
      </c>
      <c r="L884" s="1">
        <f>(RawData[[#This Row],[Online_Sales_Percentage]]/100)*RawData[[#This Row],[Units_Sold]]</f>
        <v>12671.849999999999</v>
      </c>
      <c r="M884" s="7">
        <f>RawData[[#This Row],[Units_Sold_Offline]]*RawData[[#This Row],[Retail_Price]]</f>
        <v>797041</v>
      </c>
      <c r="N884" s="6">
        <f>RawData[[#This Row],[Units_Sold_Online]]*RawData[[#This Row],[Retail_Price]]</f>
        <v>1774058.9999999998</v>
      </c>
    </row>
    <row r="885" spans="1:14" x14ac:dyDescent="0.25">
      <c r="A885" t="s">
        <v>24</v>
      </c>
      <c r="B885" t="s">
        <v>59</v>
      </c>
      <c r="C885" t="s">
        <v>12</v>
      </c>
      <c r="D885" t="s">
        <v>13</v>
      </c>
      <c r="E885" t="s">
        <v>14</v>
      </c>
      <c r="F885" t="s">
        <v>29</v>
      </c>
      <c r="G885">
        <v>34732</v>
      </c>
      <c r="H885">
        <v>6599080</v>
      </c>
      <c r="I885">
        <v>84</v>
      </c>
      <c r="J885">
        <v>190</v>
      </c>
      <c r="K885" s="1">
        <f>((100-RawData[[#This Row],[Online_Sales_Percentage]])/100)*RawData[[#This Row],[Units_Sold]]</f>
        <v>5557.12</v>
      </c>
      <c r="L885" s="1">
        <f>(RawData[[#This Row],[Online_Sales_Percentage]]/100)*RawData[[#This Row],[Units_Sold]]</f>
        <v>29174.879999999997</v>
      </c>
      <c r="M885" s="7">
        <f>RawData[[#This Row],[Units_Sold_Offline]]*RawData[[#This Row],[Retail_Price]]</f>
        <v>1055852.8</v>
      </c>
      <c r="N885" s="6">
        <f>RawData[[#This Row],[Units_Sold_Online]]*RawData[[#This Row],[Retail_Price]]</f>
        <v>5543227.1999999993</v>
      </c>
    </row>
    <row r="886" spans="1:14" x14ac:dyDescent="0.25">
      <c r="A886" t="s">
        <v>24</v>
      </c>
      <c r="B886" t="s">
        <v>33</v>
      </c>
      <c r="C886" t="s">
        <v>26</v>
      </c>
      <c r="D886" t="s">
        <v>27</v>
      </c>
      <c r="E886" t="s">
        <v>28</v>
      </c>
      <c r="F886" t="s">
        <v>15</v>
      </c>
      <c r="G886">
        <v>48785</v>
      </c>
      <c r="H886">
        <v>3902800</v>
      </c>
      <c r="I886">
        <v>75</v>
      </c>
      <c r="J886">
        <v>80</v>
      </c>
      <c r="K886" s="1">
        <f>((100-RawData[[#This Row],[Online_Sales_Percentage]])/100)*RawData[[#This Row],[Units_Sold]]</f>
        <v>12196.25</v>
      </c>
      <c r="L886" s="1">
        <f>(RawData[[#This Row],[Online_Sales_Percentage]]/100)*RawData[[#This Row],[Units_Sold]]</f>
        <v>36588.75</v>
      </c>
      <c r="M886" s="7">
        <f>RawData[[#This Row],[Units_Sold_Offline]]*RawData[[#This Row],[Retail_Price]]</f>
        <v>975700</v>
      </c>
      <c r="N886" s="6">
        <f>RawData[[#This Row],[Units_Sold_Online]]*RawData[[#This Row],[Retail_Price]]</f>
        <v>2927100</v>
      </c>
    </row>
    <row r="887" spans="1:14" x14ac:dyDescent="0.25">
      <c r="A887" t="s">
        <v>10</v>
      </c>
      <c r="B887" t="s">
        <v>44</v>
      </c>
      <c r="C887" t="s">
        <v>26</v>
      </c>
      <c r="D887" t="s">
        <v>27</v>
      </c>
      <c r="E887" t="s">
        <v>28</v>
      </c>
      <c r="F887" t="s">
        <v>15</v>
      </c>
      <c r="G887">
        <v>14199</v>
      </c>
      <c r="H887">
        <v>3265770</v>
      </c>
      <c r="I887">
        <v>72</v>
      </c>
      <c r="J887">
        <v>230</v>
      </c>
      <c r="K887" s="1">
        <f>((100-RawData[[#This Row],[Online_Sales_Percentage]])/100)*RawData[[#This Row],[Units_Sold]]</f>
        <v>3975.7200000000003</v>
      </c>
      <c r="L887" s="1">
        <f>(RawData[[#This Row],[Online_Sales_Percentage]]/100)*RawData[[#This Row],[Units_Sold]]</f>
        <v>10223.279999999999</v>
      </c>
      <c r="M887" s="7">
        <f>RawData[[#This Row],[Units_Sold_Offline]]*RawData[[#This Row],[Retail_Price]]</f>
        <v>914415.60000000009</v>
      </c>
      <c r="N887" s="6">
        <f>RawData[[#This Row],[Units_Sold_Online]]*RawData[[#This Row],[Retail_Price]]</f>
        <v>2351354.4</v>
      </c>
    </row>
    <row r="888" spans="1:14" x14ac:dyDescent="0.25">
      <c r="A888" t="s">
        <v>41</v>
      </c>
      <c r="B888" t="s">
        <v>33</v>
      </c>
      <c r="C888" t="s">
        <v>12</v>
      </c>
      <c r="D888" t="s">
        <v>31</v>
      </c>
      <c r="E888" t="s">
        <v>32</v>
      </c>
      <c r="F888" t="s">
        <v>29</v>
      </c>
      <c r="G888">
        <v>45125</v>
      </c>
      <c r="H888">
        <v>6768750</v>
      </c>
      <c r="I888">
        <v>53</v>
      </c>
      <c r="J888">
        <v>150</v>
      </c>
      <c r="K888" s="1">
        <f>((100-RawData[[#This Row],[Online_Sales_Percentage]])/100)*RawData[[#This Row],[Units_Sold]]</f>
        <v>21208.75</v>
      </c>
      <c r="L888" s="1">
        <f>(RawData[[#This Row],[Online_Sales_Percentage]]/100)*RawData[[#This Row],[Units_Sold]]</f>
        <v>23916.25</v>
      </c>
      <c r="M888" s="7">
        <f>RawData[[#This Row],[Units_Sold_Offline]]*RawData[[#This Row],[Retail_Price]]</f>
        <v>3181312.5</v>
      </c>
      <c r="N888" s="6">
        <f>RawData[[#This Row],[Units_Sold_Online]]*RawData[[#This Row],[Retail_Price]]</f>
        <v>3587437.5</v>
      </c>
    </row>
    <row r="889" spans="1:14" x14ac:dyDescent="0.25">
      <c r="A889" t="s">
        <v>41</v>
      </c>
      <c r="B889" t="s">
        <v>11</v>
      </c>
      <c r="C889" t="s">
        <v>20</v>
      </c>
      <c r="D889" t="s">
        <v>21</v>
      </c>
      <c r="E889" t="s">
        <v>22</v>
      </c>
      <c r="F889" t="s">
        <v>29</v>
      </c>
      <c r="G889">
        <v>32020</v>
      </c>
      <c r="H889">
        <v>8325200</v>
      </c>
      <c r="I889">
        <v>62</v>
      </c>
      <c r="J889">
        <v>260</v>
      </c>
      <c r="K889" s="1">
        <f>((100-RawData[[#This Row],[Online_Sales_Percentage]])/100)*RawData[[#This Row],[Units_Sold]]</f>
        <v>12167.6</v>
      </c>
      <c r="L889" s="1">
        <f>(RawData[[#This Row],[Online_Sales_Percentage]]/100)*RawData[[#This Row],[Units_Sold]]</f>
        <v>19852.400000000001</v>
      </c>
      <c r="M889" s="7">
        <f>RawData[[#This Row],[Units_Sold_Offline]]*RawData[[#This Row],[Retail_Price]]</f>
        <v>3163576</v>
      </c>
      <c r="N889" s="6">
        <f>RawData[[#This Row],[Units_Sold_Online]]*RawData[[#This Row],[Retail_Price]]</f>
        <v>5161624</v>
      </c>
    </row>
    <row r="890" spans="1:14" x14ac:dyDescent="0.25">
      <c r="A890" t="s">
        <v>52</v>
      </c>
      <c r="B890" t="s">
        <v>11</v>
      </c>
      <c r="C890" t="s">
        <v>12</v>
      </c>
      <c r="D890" t="s">
        <v>31</v>
      </c>
      <c r="E890" t="s">
        <v>32</v>
      </c>
      <c r="F890" t="s">
        <v>23</v>
      </c>
      <c r="G890">
        <v>48701</v>
      </c>
      <c r="H890">
        <v>7792160</v>
      </c>
      <c r="I890">
        <v>55</v>
      </c>
      <c r="J890">
        <v>160</v>
      </c>
      <c r="K890" s="1">
        <f>((100-RawData[[#This Row],[Online_Sales_Percentage]])/100)*RawData[[#This Row],[Units_Sold]]</f>
        <v>21915.45</v>
      </c>
      <c r="L890" s="1">
        <f>(RawData[[#This Row],[Online_Sales_Percentage]]/100)*RawData[[#This Row],[Units_Sold]]</f>
        <v>26785.550000000003</v>
      </c>
      <c r="M890" s="7">
        <f>RawData[[#This Row],[Units_Sold_Offline]]*RawData[[#This Row],[Retail_Price]]</f>
        <v>3506472</v>
      </c>
      <c r="N890" s="6">
        <f>RawData[[#This Row],[Units_Sold_Online]]*RawData[[#This Row],[Retail_Price]]</f>
        <v>4285688</v>
      </c>
    </row>
    <row r="891" spans="1:14" x14ac:dyDescent="0.25">
      <c r="A891" t="s">
        <v>42</v>
      </c>
      <c r="B891" t="s">
        <v>25</v>
      </c>
      <c r="C891" t="s">
        <v>26</v>
      </c>
      <c r="D891" t="s">
        <v>50</v>
      </c>
      <c r="E891" t="s">
        <v>51</v>
      </c>
      <c r="F891" t="s">
        <v>23</v>
      </c>
      <c r="G891">
        <v>7535</v>
      </c>
      <c r="H891">
        <v>2185150</v>
      </c>
      <c r="I891">
        <v>52</v>
      </c>
      <c r="J891">
        <v>290</v>
      </c>
      <c r="K891" s="1">
        <f>((100-RawData[[#This Row],[Online_Sales_Percentage]])/100)*RawData[[#This Row],[Units_Sold]]</f>
        <v>3616.7999999999997</v>
      </c>
      <c r="L891" s="1">
        <f>(RawData[[#This Row],[Online_Sales_Percentage]]/100)*RawData[[#This Row],[Units_Sold]]</f>
        <v>3918.2000000000003</v>
      </c>
      <c r="M891" s="7">
        <f>RawData[[#This Row],[Units_Sold_Offline]]*RawData[[#This Row],[Retail_Price]]</f>
        <v>1048872</v>
      </c>
      <c r="N891" s="6">
        <f>RawData[[#This Row],[Units_Sold_Online]]*RawData[[#This Row],[Retail_Price]]</f>
        <v>1136278</v>
      </c>
    </row>
    <row r="892" spans="1:14" x14ac:dyDescent="0.25">
      <c r="A892" t="s">
        <v>39</v>
      </c>
      <c r="B892" t="s">
        <v>44</v>
      </c>
      <c r="C892" t="s">
        <v>26</v>
      </c>
      <c r="D892" t="s">
        <v>56</v>
      </c>
      <c r="E892" t="s">
        <v>65</v>
      </c>
      <c r="F892" t="s">
        <v>29</v>
      </c>
      <c r="G892">
        <v>37161</v>
      </c>
      <c r="H892">
        <v>5202540</v>
      </c>
      <c r="I892">
        <v>68</v>
      </c>
      <c r="J892">
        <v>140</v>
      </c>
      <c r="K892" s="1">
        <f>((100-RawData[[#This Row],[Online_Sales_Percentage]])/100)*RawData[[#This Row],[Units_Sold]]</f>
        <v>11891.52</v>
      </c>
      <c r="L892" s="1">
        <f>(RawData[[#This Row],[Online_Sales_Percentage]]/100)*RawData[[#This Row],[Units_Sold]]</f>
        <v>25269.480000000003</v>
      </c>
      <c r="M892" s="7">
        <f>RawData[[#This Row],[Units_Sold_Offline]]*RawData[[#This Row],[Retail_Price]]</f>
        <v>1664812.8</v>
      </c>
      <c r="N892" s="6">
        <f>RawData[[#This Row],[Units_Sold_Online]]*RawData[[#This Row],[Retail_Price]]</f>
        <v>3537727.2000000007</v>
      </c>
    </row>
    <row r="893" spans="1:14" x14ac:dyDescent="0.25">
      <c r="A893" t="s">
        <v>30</v>
      </c>
      <c r="B893" t="s">
        <v>33</v>
      </c>
      <c r="C893" t="s">
        <v>20</v>
      </c>
      <c r="D893" t="s">
        <v>47</v>
      </c>
      <c r="E893" t="s">
        <v>55</v>
      </c>
      <c r="F893" t="s">
        <v>29</v>
      </c>
      <c r="G893">
        <v>42278</v>
      </c>
      <c r="H893">
        <v>2536680</v>
      </c>
      <c r="I893">
        <v>62</v>
      </c>
      <c r="J893">
        <v>60</v>
      </c>
      <c r="K893" s="1">
        <f>((100-RawData[[#This Row],[Online_Sales_Percentage]])/100)*RawData[[#This Row],[Units_Sold]]</f>
        <v>16065.64</v>
      </c>
      <c r="L893" s="1">
        <f>(RawData[[#This Row],[Online_Sales_Percentage]]/100)*RawData[[#This Row],[Units_Sold]]</f>
        <v>26212.36</v>
      </c>
      <c r="M893" s="7">
        <f>RawData[[#This Row],[Units_Sold_Offline]]*RawData[[#This Row],[Retail_Price]]</f>
        <v>963938.39999999991</v>
      </c>
      <c r="N893" s="6">
        <f>RawData[[#This Row],[Units_Sold_Online]]*RawData[[#This Row],[Retail_Price]]</f>
        <v>1572741.6</v>
      </c>
    </row>
    <row r="894" spans="1:14" x14ac:dyDescent="0.25">
      <c r="A894" t="s">
        <v>42</v>
      </c>
      <c r="B894" t="s">
        <v>11</v>
      </c>
      <c r="C894" t="s">
        <v>12</v>
      </c>
      <c r="D894" t="s">
        <v>31</v>
      </c>
      <c r="E894" t="s">
        <v>32</v>
      </c>
      <c r="F894" t="s">
        <v>15</v>
      </c>
      <c r="G894">
        <v>33002</v>
      </c>
      <c r="H894">
        <v>2970180</v>
      </c>
      <c r="I894">
        <v>55</v>
      </c>
      <c r="J894">
        <v>90</v>
      </c>
      <c r="K894" s="1">
        <f>((100-RawData[[#This Row],[Online_Sales_Percentage]])/100)*RawData[[#This Row],[Units_Sold]]</f>
        <v>14850.9</v>
      </c>
      <c r="L894" s="1">
        <f>(RawData[[#This Row],[Online_Sales_Percentage]]/100)*RawData[[#This Row],[Units_Sold]]</f>
        <v>18151.100000000002</v>
      </c>
      <c r="M894" s="7">
        <f>RawData[[#This Row],[Units_Sold_Offline]]*RawData[[#This Row],[Retail_Price]]</f>
        <v>1336581</v>
      </c>
      <c r="N894" s="6">
        <f>RawData[[#This Row],[Units_Sold_Online]]*RawData[[#This Row],[Retail_Price]]</f>
        <v>1633599.0000000002</v>
      </c>
    </row>
    <row r="895" spans="1:14" x14ac:dyDescent="0.25">
      <c r="A895" t="s">
        <v>38</v>
      </c>
      <c r="B895" t="s">
        <v>11</v>
      </c>
      <c r="C895" t="s">
        <v>12</v>
      </c>
      <c r="D895" t="s">
        <v>31</v>
      </c>
      <c r="E895" t="s">
        <v>45</v>
      </c>
      <c r="F895" t="s">
        <v>29</v>
      </c>
      <c r="G895">
        <v>42179</v>
      </c>
      <c r="H895">
        <v>6748640</v>
      </c>
      <c r="I895">
        <v>73</v>
      </c>
      <c r="J895">
        <v>160</v>
      </c>
      <c r="K895" s="1">
        <f>((100-RawData[[#This Row],[Online_Sales_Percentage]])/100)*RawData[[#This Row],[Units_Sold]]</f>
        <v>11388.33</v>
      </c>
      <c r="L895" s="1">
        <f>(RawData[[#This Row],[Online_Sales_Percentage]]/100)*RawData[[#This Row],[Units_Sold]]</f>
        <v>30790.67</v>
      </c>
      <c r="M895" s="7">
        <f>RawData[[#This Row],[Units_Sold_Offline]]*RawData[[#This Row],[Retail_Price]]</f>
        <v>1822132.8</v>
      </c>
      <c r="N895" s="6">
        <f>RawData[[#This Row],[Units_Sold_Online]]*RawData[[#This Row],[Retail_Price]]</f>
        <v>4926507.1999999993</v>
      </c>
    </row>
    <row r="896" spans="1:14" x14ac:dyDescent="0.25">
      <c r="A896" t="s">
        <v>19</v>
      </c>
      <c r="B896" t="s">
        <v>43</v>
      </c>
      <c r="C896" t="s">
        <v>26</v>
      </c>
      <c r="D896" t="s">
        <v>50</v>
      </c>
      <c r="E896" t="s">
        <v>67</v>
      </c>
      <c r="F896" t="s">
        <v>29</v>
      </c>
      <c r="G896">
        <v>5918</v>
      </c>
      <c r="H896">
        <v>591800</v>
      </c>
      <c r="I896">
        <v>69</v>
      </c>
      <c r="J896">
        <v>100</v>
      </c>
      <c r="K896" s="1">
        <f>((100-RawData[[#This Row],[Online_Sales_Percentage]])/100)*RawData[[#This Row],[Units_Sold]]</f>
        <v>1834.58</v>
      </c>
      <c r="L896" s="1">
        <f>(RawData[[#This Row],[Online_Sales_Percentage]]/100)*RawData[[#This Row],[Units_Sold]]</f>
        <v>4083.4199999999996</v>
      </c>
      <c r="M896" s="7">
        <f>RawData[[#This Row],[Units_Sold_Offline]]*RawData[[#This Row],[Retail_Price]]</f>
        <v>183458</v>
      </c>
      <c r="N896" s="6">
        <f>RawData[[#This Row],[Units_Sold_Online]]*RawData[[#This Row],[Retail_Price]]</f>
        <v>408341.99999999994</v>
      </c>
    </row>
    <row r="897" spans="1:14" x14ac:dyDescent="0.25">
      <c r="A897" t="s">
        <v>19</v>
      </c>
      <c r="B897" t="s">
        <v>11</v>
      </c>
      <c r="C897" t="s">
        <v>12</v>
      </c>
      <c r="D897" t="s">
        <v>31</v>
      </c>
      <c r="E897" t="s">
        <v>45</v>
      </c>
      <c r="F897" t="s">
        <v>23</v>
      </c>
      <c r="G897">
        <v>25544</v>
      </c>
      <c r="H897">
        <v>5619680</v>
      </c>
      <c r="I897">
        <v>72</v>
      </c>
      <c r="J897">
        <v>220</v>
      </c>
      <c r="K897" s="1">
        <f>((100-RawData[[#This Row],[Online_Sales_Percentage]])/100)*RawData[[#This Row],[Units_Sold]]</f>
        <v>7152.3200000000006</v>
      </c>
      <c r="L897" s="1">
        <f>(RawData[[#This Row],[Online_Sales_Percentage]]/100)*RawData[[#This Row],[Units_Sold]]</f>
        <v>18391.68</v>
      </c>
      <c r="M897" s="7">
        <f>RawData[[#This Row],[Units_Sold_Offline]]*RawData[[#This Row],[Retail_Price]]</f>
        <v>1573510.4000000001</v>
      </c>
      <c r="N897" s="6">
        <f>RawData[[#This Row],[Units_Sold_Online]]*RawData[[#This Row],[Retail_Price]]</f>
        <v>4046169.6</v>
      </c>
    </row>
    <row r="898" spans="1:14" x14ac:dyDescent="0.25">
      <c r="A898" t="s">
        <v>52</v>
      </c>
      <c r="B898" t="s">
        <v>44</v>
      </c>
      <c r="C898" t="s">
        <v>20</v>
      </c>
      <c r="D898" t="s">
        <v>21</v>
      </c>
      <c r="E898" t="s">
        <v>37</v>
      </c>
      <c r="F898" t="s">
        <v>15</v>
      </c>
      <c r="G898">
        <v>32897</v>
      </c>
      <c r="H898">
        <v>3947640</v>
      </c>
      <c r="I898">
        <v>65</v>
      </c>
      <c r="J898">
        <v>120</v>
      </c>
      <c r="K898" s="1">
        <f>((100-RawData[[#This Row],[Online_Sales_Percentage]])/100)*RawData[[#This Row],[Units_Sold]]</f>
        <v>11513.949999999999</v>
      </c>
      <c r="L898" s="1">
        <f>(RawData[[#This Row],[Online_Sales_Percentage]]/100)*RawData[[#This Row],[Units_Sold]]</f>
        <v>21383.05</v>
      </c>
      <c r="M898" s="7">
        <f>RawData[[#This Row],[Units_Sold_Offline]]*RawData[[#This Row],[Retail_Price]]</f>
        <v>1381673.9999999998</v>
      </c>
      <c r="N898" s="6">
        <f>RawData[[#This Row],[Units_Sold_Online]]*RawData[[#This Row],[Retail_Price]]</f>
        <v>2565966</v>
      </c>
    </row>
    <row r="899" spans="1:14" x14ac:dyDescent="0.25">
      <c r="A899" t="s">
        <v>42</v>
      </c>
      <c r="B899" t="s">
        <v>59</v>
      </c>
      <c r="C899" t="s">
        <v>20</v>
      </c>
      <c r="D899" t="s">
        <v>21</v>
      </c>
      <c r="E899" t="s">
        <v>37</v>
      </c>
      <c r="F899" t="s">
        <v>23</v>
      </c>
      <c r="G899">
        <v>19823</v>
      </c>
      <c r="H899">
        <v>2775220</v>
      </c>
      <c r="I899">
        <v>75</v>
      </c>
      <c r="J899">
        <v>140</v>
      </c>
      <c r="K899" s="1">
        <f>((100-RawData[[#This Row],[Online_Sales_Percentage]])/100)*RawData[[#This Row],[Units_Sold]]</f>
        <v>4955.75</v>
      </c>
      <c r="L899" s="1">
        <f>(RawData[[#This Row],[Online_Sales_Percentage]]/100)*RawData[[#This Row],[Units_Sold]]</f>
        <v>14867.25</v>
      </c>
      <c r="M899" s="7">
        <f>RawData[[#This Row],[Units_Sold_Offline]]*RawData[[#This Row],[Retail_Price]]</f>
        <v>693805</v>
      </c>
      <c r="N899" s="6">
        <f>RawData[[#This Row],[Units_Sold_Online]]*RawData[[#This Row],[Retail_Price]]</f>
        <v>2081415</v>
      </c>
    </row>
    <row r="900" spans="1:14" x14ac:dyDescent="0.25">
      <c r="A900" t="s">
        <v>52</v>
      </c>
      <c r="B900" t="s">
        <v>11</v>
      </c>
      <c r="C900" t="s">
        <v>20</v>
      </c>
      <c r="D900" t="s">
        <v>34</v>
      </c>
      <c r="E900" t="s">
        <v>35</v>
      </c>
      <c r="F900" t="s">
        <v>15</v>
      </c>
      <c r="G900">
        <v>44803</v>
      </c>
      <c r="H900">
        <v>2688180</v>
      </c>
      <c r="I900">
        <v>89</v>
      </c>
      <c r="J900">
        <v>60</v>
      </c>
      <c r="K900" s="1">
        <f>((100-RawData[[#This Row],[Online_Sales_Percentage]])/100)*RawData[[#This Row],[Units_Sold]]</f>
        <v>4928.33</v>
      </c>
      <c r="L900" s="1">
        <f>(RawData[[#This Row],[Online_Sales_Percentage]]/100)*RawData[[#This Row],[Units_Sold]]</f>
        <v>39874.67</v>
      </c>
      <c r="M900" s="7">
        <f>RawData[[#This Row],[Units_Sold_Offline]]*RawData[[#This Row],[Retail_Price]]</f>
        <v>295699.8</v>
      </c>
      <c r="N900" s="6">
        <f>RawData[[#This Row],[Units_Sold_Online]]*RawData[[#This Row],[Retail_Price]]</f>
        <v>2392480.1999999997</v>
      </c>
    </row>
    <row r="901" spans="1:14" x14ac:dyDescent="0.25">
      <c r="A901" t="s">
        <v>30</v>
      </c>
      <c r="B901" t="s">
        <v>43</v>
      </c>
      <c r="C901" t="s">
        <v>12</v>
      </c>
      <c r="D901" t="s">
        <v>13</v>
      </c>
      <c r="E901" t="s">
        <v>46</v>
      </c>
      <c r="F901" t="s">
        <v>15</v>
      </c>
      <c r="G901">
        <v>19094</v>
      </c>
      <c r="H901">
        <v>4200680</v>
      </c>
      <c r="I901">
        <v>62</v>
      </c>
      <c r="J901">
        <v>220</v>
      </c>
      <c r="K901" s="1">
        <f>((100-RawData[[#This Row],[Online_Sales_Percentage]])/100)*RawData[[#This Row],[Units_Sold]]</f>
        <v>7255.72</v>
      </c>
      <c r="L901" s="1">
        <f>(RawData[[#This Row],[Online_Sales_Percentage]]/100)*RawData[[#This Row],[Units_Sold]]</f>
        <v>11838.28</v>
      </c>
      <c r="M901" s="7">
        <f>RawData[[#This Row],[Units_Sold_Offline]]*RawData[[#This Row],[Retail_Price]]</f>
        <v>1596258.4000000001</v>
      </c>
      <c r="N901" s="6">
        <f>RawData[[#This Row],[Units_Sold_Online]]*RawData[[#This Row],[Retail_Price]]</f>
        <v>2604421.6</v>
      </c>
    </row>
    <row r="902" spans="1:14" x14ac:dyDescent="0.25">
      <c r="A902" t="s">
        <v>16</v>
      </c>
      <c r="B902" t="s">
        <v>40</v>
      </c>
      <c r="C902" t="s">
        <v>20</v>
      </c>
      <c r="D902" t="s">
        <v>47</v>
      </c>
      <c r="E902" t="s">
        <v>48</v>
      </c>
      <c r="F902" t="s">
        <v>15</v>
      </c>
      <c r="G902">
        <v>10815</v>
      </c>
      <c r="H902">
        <v>2703750</v>
      </c>
      <c r="I902">
        <v>76</v>
      </c>
      <c r="J902">
        <v>250</v>
      </c>
      <c r="K902" s="1">
        <f>((100-RawData[[#This Row],[Online_Sales_Percentage]])/100)*RawData[[#This Row],[Units_Sold]]</f>
        <v>2595.6</v>
      </c>
      <c r="L902" s="1">
        <f>(RawData[[#This Row],[Online_Sales_Percentage]]/100)*RawData[[#This Row],[Units_Sold]]</f>
        <v>8219.4</v>
      </c>
      <c r="M902" s="7">
        <f>RawData[[#This Row],[Units_Sold_Offline]]*RawData[[#This Row],[Retail_Price]]</f>
        <v>648900</v>
      </c>
      <c r="N902" s="6">
        <f>RawData[[#This Row],[Units_Sold_Online]]*RawData[[#This Row],[Retail_Price]]</f>
        <v>2054850</v>
      </c>
    </row>
    <row r="903" spans="1:14" x14ac:dyDescent="0.25">
      <c r="A903" t="s">
        <v>39</v>
      </c>
      <c r="B903" t="s">
        <v>33</v>
      </c>
      <c r="C903" t="s">
        <v>26</v>
      </c>
      <c r="D903" t="s">
        <v>61</v>
      </c>
      <c r="E903" t="s">
        <v>62</v>
      </c>
      <c r="F903" t="s">
        <v>15</v>
      </c>
      <c r="G903">
        <v>32822</v>
      </c>
      <c r="H903">
        <v>7877280</v>
      </c>
      <c r="I903">
        <v>55</v>
      </c>
      <c r="J903">
        <v>240</v>
      </c>
      <c r="K903" s="1">
        <f>((100-RawData[[#This Row],[Online_Sales_Percentage]])/100)*RawData[[#This Row],[Units_Sold]]</f>
        <v>14769.9</v>
      </c>
      <c r="L903" s="1">
        <f>(RawData[[#This Row],[Online_Sales_Percentage]]/100)*RawData[[#This Row],[Units_Sold]]</f>
        <v>18052.100000000002</v>
      </c>
      <c r="M903" s="7">
        <f>RawData[[#This Row],[Units_Sold_Offline]]*RawData[[#This Row],[Retail_Price]]</f>
        <v>3544776</v>
      </c>
      <c r="N903" s="6">
        <f>RawData[[#This Row],[Units_Sold_Online]]*RawData[[#This Row],[Retail_Price]]</f>
        <v>4332504.0000000009</v>
      </c>
    </row>
    <row r="904" spans="1:14" x14ac:dyDescent="0.25">
      <c r="A904" t="s">
        <v>52</v>
      </c>
      <c r="B904" t="s">
        <v>40</v>
      </c>
      <c r="C904" t="s">
        <v>12</v>
      </c>
      <c r="D904" t="s">
        <v>31</v>
      </c>
      <c r="E904" t="s">
        <v>45</v>
      </c>
      <c r="F904" t="s">
        <v>29</v>
      </c>
      <c r="G904">
        <v>7360</v>
      </c>
      <c r="H904">
        <v>1766400</v>
      </c>
      <c r="I904">
        <v>70</v>
      </c>
      <c r="J904">
        <v>240</v>
      </c>
      <c r="K904" s="1">
        <f>((100-RawData[[#This Row],[Online_Sales_Percentage]])/100)*RawData[[#This Row],[Units_Sold]]</f>
        <v>2208</v>
      </c>
      <c r="L904" s="1">
        <f>(RawData[[#This Row],[Online_Sales_Percentage]]/100)*RawData[[#This Row],[Units_Sold]]</f>
        <v>5152</v>
      </c>
      <c r="M904" s="7">
        <f>RawData[[#This Row],[Units_Sold_Offline]]*RawData[[#This Row],[Retail_Price]]</f>
        <v>529920</v>
      </c>
      <c r="N904" s="6">
        <f>RawData[[#This Row],[Units_Sold_Online]]*RawData[[#This Row],[Retail_Price]]</f>
        <v>1236480</v>
      </c>
    </row>
    <row r="905" spans="1:14" x14ac:dyDescent="0.25">
      <c r="A905" t="s">
        <v>49</v>
      </c>
      <c r="B905" t="s">
        <v>43</v>
      </c>
      <c r="C905" t="s">
        <v>12</v>
      </c>
      <c r="D905" t="s">
        <v>13</v>
      </c>
      <c r="E905" t="s">
        <v>14</v>
      </c>
      <c r="F905" t="s">
        <v>15</v>
      </c>
      <c r="G905">
        <v>41855</v>
      </c>
      <c r="H905">
        <v>5022600</v>
      </c>
      <c r="I905">
        <v>71</v>
      </c>
      <c r="J905">
        <v>120</v>
      </c>
      <c r="K905" s="1">
        <f>((100-RawData[[#This Row],[Online_Sales_Percentage]])/100)*RawData[[#This Row],[Units_Sold]]</f>
        <v>12137.949999999999</v>
      </c>
      <c r="L905" s="1">
        <f>(RawData[[#This Row],[Online_Sales_Percentage]]/100)*RawData[[#This Row],[Units_Sold]]</f>
        <v>29717.05</v>
      </c>
      <c r="M905" s="7">
        <f>RawData[[#This Row],[Units_Sold_Offline]]*RawData[[#This Row],[Retail_Price]]</f>
        <v>1456553.9999999998</v>
      </c>
      <c r="N905" s="6">
        <f>RawData[[#This Row],[Units_Sold_Online]]*RawData[[#This Row],[Retail_Price]]</f>
        <v>3566046</v>
      </c>
    </row>
    <row r="906" spans="1:14" x14ac:dyDescent="0.25">
      <c r="A906" t="s">
        <v>30</v>
      </c>
      <c r="B906" t="s">
        <v>43</v>
      </c>
      <c r="C906" t="s">
        <v>12</v>
      </c>
      <c r="D906" t="s">
        <v>17</v>
      </c>
      <c r="E906" t="s">
        <v>18</v>
      </c>
      <c r="F906" t="s">
        <v>23</v>
      </c>
      <c r="G906">
        <v>45270</v>
      </c>
      <c r="H906">
        <v>9959400</v>
      </c>
      <c r="I906">
        <v>68</v>
      </c>
      <c r="J906">
        <v>220</v>
      </c>
      <c r="K906" s="1">
        <f>((100-RawData[[#This Row],[Online_Sales_Percentage]])/100)*RawData[[#This Row],[Units_Sold]]</f>
        <v>14486.4</v>
      </c>
      <c r="L906" s="1">
        <f>(RawData[[#This Row],[Online_Sales_Percentage]]/100)*RawData[[#This Row],[Units_Sold]]</f>
        <v>30783.600000000002</v>
      </c>
      <c r="M906" s="7">
        <f>RawData[[#This Row],[Units_Sold_Offline]]*RawData[[#This Row],[Retail_Price]]</f>
        <v>3187008</v>
      </c>
      <c r="N906" s="6">
        <f>RawData[[#This Row],[Units_Sold_Online]]*RawData[[#This Row],[Retail_Price]]</f>
        <v>6772392.0000000009</v>
      </c>
    </row>
    <row r="907" spans="1:14" x14ac:dyDescent="0.25">
      <c r="A907" t="s">
        <v>24</v>
      </c>
      <c r="B907" t="s">
        <v>25</v>
      </c>
      <c r="C907" t="s">
        <v>26</v>
      </c>
      <c r="D907" t="s">
        <v>61</v>
      </c>
      <c r="E907" t="s">
        <v>62</v>
      </c>
      <c r="F907" t="s">
        <v>23</v>
      </c>
      <c r="G907">
        <v>6196</v>
      </c>
      <c r="H907">
        <v>867440</v>
      </c>
      <c r="I907">
        <v>82</v>
      </c>
      <c r="J907">
        <v>140</v>
      </c>
      <c r="K907" s="1">
        <f>((100-RawData[[#This Row],[Online_Sales_Percentage]])/100)*RawData[[#This Row],[Units_Sold]]</f>
        <v>1115.28</v>
      </c>
      <c r="L907" s="1">
        <f>(RawData[[#This Row],[Online_Sales_Percentage]]/100)*RawData[[#This Row],[Units_Sold]]</f>
        <v>5080.7199999999993</v>
      </c>
      <c r="M907" s="7">
        <f>RawData[[#This Row],[Units_Sold_Offline]]*RawData[[#This Row],[Retail_Price]]</f>
        <v>156139.19999999998</v>
      </c>
      <c r="N907" s="6">
        <f>RawData[[#This Row],[Units_Sold_Online]]*RawData[[#This Row],[Retail_Price]]</f>
        <v>711300.79999999993</v>
      </c>
    </row>
    <row r="908" spans="1:14" x14ac:dyDescent="0.25">
      <c r="A908" t="s">
        <v>30</v>
      </c>
      <c r="B908" t="s">
        <v>44</v>
      </c>
      <c r="C908" t="s">
        <v>20</v>
      </c>
      <c r="D908" t="s">
        <v>21</v>
      </c>
      <c r="E908" t="s">
        <v>22</v>
      </c>
      <c r="F908" t="s">
        <v>29</v>
      </c>
      <c r="G908">
        <v>35066</v>
      </c>
      <c r="H908">
        <v>4558580</v>
      </c>
      <c r="I908">
        <v>77</v>
      </c>
      <c r="J908">
        <v>130</v>
      </c>
      <c r="K908" s="1">
        <f>((100-RawData[[#This Row],[Online_Sales_Percentage]])/100)*RawData[[#This Row],[Units_Sold]]</f>
        <v>8065.18</v>
      </c>
      <c r="L908" s="1">
        <f>(RawData[[#This Row],[Online_Sales_Percentage]]/100)*RawData[[#This Row],[Units_Sold]]</f>
        <v>27000.82</v>
      </c>
      <c r="M908" s="7">
        <f>RawData[[#This Row],[Units_Sold_Offline]]*RawData[[#This Row],[Retail_Price]]</f>
        <v>1048473.4</v>
      </c>
      <c r="N908" s="6">
        <f>RawData[[#This Row],[Units_Sold_Online]]*RawData[[#This Row],[Retail_Price]]</f>
        <v>3510106.6</v>
      </c>
    </row>
    <row r="909" spans="1:14" x14ac:dyDescent="0.25">
      <c r="A909" t="s">
        <v>38</v>
      </c>
      <c r="B909" t="s">
        <v>43</v>
      </c>
      <c r="C909" t="s">
        <v>20</v>
      </c>
      <c r="D909" t="s">
        <v>21</v>
      </c>
      <c r="E909" t="s">
        <v>22</v>
      </c>
      <c r="F909" t="s">
        <v>23</v>
      </c>
      <c r="G909">
        <v>19979</v>
      </c>
      <c r="H909">
        <v>2996850</v>
      </c>
      <c r="I909">
        <v>67</v>
      </c>
      <c r="J909">
        <v>150</v>
      </c>
      <c r="K909" s="1">
        <f>((100-RawData[[#This Row],[Online_Sales_Percentage]])/100)*RawData[[#This Row],[Units_Sold]]</f>
        <v>6593.0700000000006</v>
      </c>
      <c r="L909" s="1">
        <f>(RawData[[#This Row],[Online_Sales_Percentage]]/100)*RawData[[#This Row],[Units_Sold]]</f>
        <v>13385.93</v>
      </c>
      <c r="M909" s="7">
        <f>RawData[[#This Row],[Units_Sold_Offline]]*RawData[[#This Row],[Retail_Price]]</f>
        <v>988960.50000000012</v>
      </c>
      <c r="N909" s="6">
        <f>RawData[[#This Row],[Units_Sold_Online]]*RawData[[#This Row],[Retail_Price]]</f>
        <v>2007889.5</v>
      </c>
    </row>
    <row r="910" spans="1:14" x14ac:dyDescent="0.25">
      <c r="A910" t="s">
        <v>39</v>
      </c>
      <c r="B910" t="s">
        <v>59</v>
      </c>
      <c r="C910" t="s">
        <v>26</v>
      </c>
      <c r="D910" t="s">
        <v>56</v>
      </c>
      <c r="E910" t="s">
        <v>64</v>
      </c>
      <c r="F910" t="s">
        <v>23</v>
      </c>
      <c r="G910">
        <v>20775</v>
      </c>
      <c r="H910">
        <v>3324000</v>
      </c>
      <c r="I910">
        <v>54</v>
      </c>
      <c r="J910">
        <v>160</v>
      </c>
      <c r="K910" s="1">
        <f>((100-RawData[[#This Row],[Online_Sales_Percentage]])/100)*RawData[[#This Row],[Units_Sold]]</f>
        <v>9556.5</v>
      </c>
      <c r="L910" s="1">
        <f>(RawData[[#This Row],[Online_Sales_Percentage]]/100)*RawData[[#This Row],[Units_Sold]]</f>
        <v>11218.5</v>
      </c>
      <c r="M910" s="7">
        <f>RawData[[#This Row],[Units_Sold_Offline]]*RawData[[#This Row],[Retail_Price]]</f>
        <v>1529040</v>
      </c>
      <c r="N910" s="6">
        <f>RawData[[#This Row],[Units_Sold_Online]]*RawData[[#This Row],[Retail_Price]]</f>
        <v>1794960</v>
      </c>
    </row>
    <row r="911" spans="1:14" x14ac:dyDescent="0.25">
      <c r="A911" t="s">
        <v>42</v>
      </c>
      <c r="B911" t="s">
        <v>44</v>
      </c>
      <c r="C911" t="s">
        <v>12</v>
      </c>
      <c r="D911" t="s">
        <v>17</v>
      </c>
      <c r="E911" t="s">
        <v>13</v>
      </c>
      <c r="F911" t="s">
        <v>29</v>
      </c>
      <c r="G911">
        <v>38431</v>
      </c>
      <c r="H911">
        <v>3843100</v>
      </c>
      <c r="I911">
        <v>74</v>
      </c>
      <c r="J911">
        <v>100</v>
      </c>
      <c r="K911" s="1">
        <f>((100-RawData[[#This Row],[Online_Sales_Percentage]])/100)*RawData[[#This Row],[Units_Sold]]</f>
        <v>9992.06</v>
      </c>
      <c r="L911" s="1">
        <f>(RawData[[#This Row],[Online_Sales_Percentage]]/100)*RawData[[#This Row],[Units_Sold]]</f>
        <v>28438.94</v>
      </c>
      <c r="M911" s="7">
        <f>RawData[[#This Row],[Units_Sold_Offline]]*RawData[[#This Row],[Retail_Price]]</f>
        <v>999206</v>
      </c>
      <c r="N911" s="6">
        <f>RawData[[#This Row],[Units_Sold_Online]]*RawData[[#This Row],[Retail_Price]]</f>
        <v>2843894</v>
      </c>
    </row>
    <row r="912" spans="1:14" x14ac:dyDescent="0.25">
      <c r="A912" t="s">
        <v>24</v>
      </c>
      <c r="B912" t="s">
        <v>11</v>
      </c>
      <c r="C912" t="s">
        <v>12</v>
      </c>
      <c r="D912" t="s">
        <v>17</v>
      </c>
      <c r="E912" t="s">
        <v>13</v>
      </c>
      <c r="F912" t="s">
        <v>29</v>
      </c>
      <c r="G912">
        <v>45317</v>
      </c>
      <c r="H912">
        <v>5438040</v>
      </c>
      <c r="I912">
        <v>90</v>
      </c>
      <c r="J912">
        <v>120</v>
      </c>
      <c r="K912" s="1">
        <f>((100-RawData[[#This Row],[Online_Sales_Percentage]])/100)*RawData[[#This Row],[Units_Sold]]</f>
        <v>4531.7</v>
      </c>
      <c r="L912" s="1">
        <f>(RawData[[#This Row],[Online_Sales_Percentage]]/100)*RawData[[#This Row],[Units_Sold]]</f>
        <v>40785.300000000003</v>
      </c>
      <c r="M912" s="7">
        <f>RawData[[#This Row],[Units_Sold_Offline]]*RawData[[#This Row],[Retail_Price]]</f>
        <v>543804</v>
      </c>
      <c r="N912" s="6">
        <f>RawData[[#This Row],[Units_Sold_Online]]*RawData[[#This Row],[Retail_Price]]</f>
        <v>4894236</v>
      </c>
    </row>
    <row r="913" spans="1:14" x14ac:dyDescent="0.25">
      <c r="A913" t="s">
        <v>19</v>
      </c>
      <c r="B913" t="s">
        <v>25</v>
      </c>
      <c r="C913" t="s">
        <v>26</v>
      </c>
      <c r="D913" t="s">
        <v>50</v>
      </c>
      <c r="E913" t="s">
        <v>51</v>
      </c>
      <c r="F913" t="s">
        <v>29</v>
      </c>
      <c r="G913">
        <v>32471</v>
      </c>
      <c r="H913">
        <v>7468330</v>
      </c>
      <c r="I913">
        <v>87</v>
      </c>
      <c r="J913">
        <v>230</v>
      </c>
      <c r="K913" s="1">
        <f>((100-RawData[[#This Row],[Online_Sales_Percentage]])/100)*RawData[[#This Row],[Units_Sold]]</f>
        <v>4221.2300000000005</v>
      </c>
      <c r="L913" s="1">
        <f>(RawData[[#This Row],[Online_Sales_Percentage]]/100)*RawData[[#This Row],[Units_Sold]]</f>
        <v>28249.77</v>
      </c>
      <c r="M913" s="7">
        <f>RawData[[#This Row],[Units_Sold_Offline]]*RawData[[#This Row],[Retail_Price]]</f>
        <v>970882.90000000014</v>
      </c>
      <c r="N913" s="6">
        <f>RawData[[#This Row],[Units_Sold_Online]]*RawData[[#This Row],[Retail_Price]]</f>
        <v>6497447.1000000006</v>
      </c>
    </row>
    <row r="914" spans="1:14" x14ac:dyDescent="0.25">
      <c r="A914" t="s">
        <v>41</v>
      </c>
      <c r="B914" t="s">
        <v>44</v>
      </c>
      <c r="C914" t="s">
        <v>26</v>
      </c>
      <c r="D914" t="s">
        <v>61</v>
      </c>
      <c r="E914" t="s">
        <v>62</v>
      </c>
      <c r="F914" t="s">
        <v>29</v>
      </c>
      <c r="G914">
        <v>44300</v>
      </c>
      <c r="H914">
        <v>6202000</v>
      </c>
      <c r="I914">
        <v>71</v>
      </c>
      <c r="J914">
        <v>140</v>
      </c>
      <c r="K914" s="1">
        <f>((100-RawData[[#This Row],[Online_Sales_Percentage]])/100)*RawData[[#This Row],[Units_Sold]]</f>
        <v>12847</v>
      </c>
      <c r="L914" s="1">
        <f>(RawData[[#This Row],[Online_Sales_Percentage]]/100)*RawData[[#This Row],[Units_Sold]]</f>
        <v>31453</v>
      </c>
      <c r="M914" s="7">
        <f>RawData[[#This Row],[Units_Sold_Offline]]*RawData[[#This Row],[Retail_Price]]</f>
        <v>1798580</v>
      </c>
      <c r="N914" s="6">
        <f>RawData[[#This Row],[Units_Sold_Online]]*RawData[[#This Row],[Retail_Price]]</f>
        <v>4403420</v>
      </c>
    </row>
    <row r="915" spans="1:14" x14ac:dyDescent="0.25">
      <c r="A915" t="s">
        <v>41</v>
      </c>
      <c r="B915" t="s">
        <v>11</v>
      </c>
      <c r="C915" t="s">
        <v>12</v>
      </c>
      <c r="D915" t="s">
        <v>31</v>
      </c>
      <c r="E915" t="s">
        <v>32</v>
      </c>
      <c r="F915" t="s">
        <v>29</v>
      </c>
      <c r="G915">
        <v>20419</v>
      </c>
      <c r="H915">
        <v>6125700</v>
      </c>
      <c r="I915">
        <v>54</v>
      </c>
      <c r="J915">
        <v>300</v>
      </c>
      <c r="K915" s="1">
        <f>((100-RawData[[#This Row],[Online_Sales_Percentage]])/100)*RawData[[#This Row],[Units_Sold]]</f>
        <v>9392.74</v>
      </c>
      <c r="L915" s="1">
        <f>(RawData[[#This Row],[Online_Sales_Percentage]]/100)*RawData[[#This Row],[Units_Sold]]</f>
        <v>11026.26</v>
      </c>
      <c r="M915" s="7">
        <f>RawData[[#This Row],[Units_Sold_Offline]]*RawData[[#This Row],[Retail_Price]]</f>
        <v>2817822</v>
      </c>
      <c r="N915" s="6">
        <f>RawData[[#This Row],[Units_Sold_Online]]*RawData[[#This Row],[Retail_Price]]</f>
        <v>3307878</v>
      </c>
    </row>
    <row r="916" spans="1:14" x14ac:dyDescent="0.25">
      <c r="A916" t="s">
        <v>49</v>
      </c>
      <c r="B916" t="s">
        <v>43</v>
      </c>
      <c r="C916" t="s">
        <v>20</v>
      </c>
      <c r="D916" t="s">
        <v>47</v>
      </c>
      <c r="E916" t="s">
        <v>55</v>
      </c>
      <c r="F916" t="s">
        <v>29</v>
      </c>
      <c r="G916">
        <v>49035</v>
      </c>
      <c r="H916">
        <v>4903500</v>
      </c>
      <c r="I916">
        <v>75</v>
      </c>
      <c r="J916">
        <v>100</v>
      </c>
      <c r="K916" s="1">
        <f>((100-RawData[[#This Row],[Online_Sales_Percentage]])/100)*RawData[[#This Row],[Units_Sold]]</f>
        <v>12258.75</v>
      </c>
      <c r="L916" s="1">
        <f>(RawData[[#This Row],[Online_Sales_Percentage]]/100)*RawData[[#This Row],[Units_Sold]]</f>
        <v>36776.25</v>
      </c>
      <c r="M916" s="7">
        <f>RawData[[#This Row],[Units_Sold_Offline]]*RawData[[#This Row],[Retail_Price]]</f>
        <v>1225875</v>
      </c>
      <c r="N916" s="6">
        <f>RawData[[#This Row],[Units_Sold_Online]]*RawData[[#This Row],[Retail_Price]]</f>
        <v>3677625</v>
      </c>
    </row>
    <row r="917" spans="1:14" x14ac:dyDescent="0.25">
      <c r="A917" t="s">
        <v>42</v>
      </c>
      <c r="B917" t="s">
        <v>44</v>
      </c>
      <c r="C917" t="s">
        <v>12</v>
      </c>
      <c r="D917" t="s">
        <v>13</v>
      </c>
      <c r="E917" t="s">
        <v>14</v>
      </c>
      <c r="F917" t="s">
        <v>23</v>
      </c>
      <c r="G917">
        <v>28120</v>
      </c>
      <c r="H917">
        <v>7873600</v>
      </c>
      <c r="I917">
        <v>77</v>
      </c>
      <c r="J917">
        <v>280</v>
      </c>
      <c r="K917" s="1">
        <f>((100-RawData[[#This Row],[Online_Sales_Percentage]])/100)*RawData[[#This Row],[Units_Sold]]</f>
        <v>6467.6</v>
      </c>
      <c r="L917" s="1">
        <f>(RawData[[#This Row],[Online_Sales_Percentage]]/100)*RawData[[#This Row],[Units_Sold]]</f>
        <v>21652.400000000001</v>
      </c>
      <c r="M917" s="7">
        <f>RawData[[#This Row],[Units_Sold_Offline]]*RawData[[#This Row],[Retail_Price]]</f>
        <v>1810928</v>
      </c>
      <c r="N917" s="6">
        <f>RawData[[#This Row],[Units_Sold_Online]]*RawData[[#This Row],[Retail_Price]]</f>
        <v>6062672</v>
      </c>
    </row>
    <row r="918" spans="1:14" x14ac:dyDescent="0.25">
      <c r="A918" t="s">
        <v>41</v>
      </c>
      <c r="B918" t="s">
        <v>25</v>
      </c>
      <c r="C918" t="s">
        <v>12</v>
      </c>
      <c r="D918" t="s">
        <v>31</v>
      </c>
      <c r="E918" t="s">
        <v>32</v>
      </c>
      <c r="F918" t="s">
        <v>23</v>
      </c>
      <c r="G918">
        <v>45500</v>
      </c>
      <c r="H918">
        <v>6370000</v>
      </c>
      <c r="I918">
        <v>60</v>
      </c>
      <c r="J918">
        <v>140</v>
      </c>
      <c r="K918" s="1">
        <f>((100-RawData[[#This Row],[Online_Sales_Percentage]])/100)*RawData[[#This Row],[Units_Sold]]</f>
        <v>18200</v>
      </c>
      <c r="L918" s="1">
        <f>(RawData[[#This Row],[Online_Sales_Percentage]]/100)*RawData[[#This Row],[Units_Sold]]</f>
        <v>27300</v>
      </c>
      <c r="M918" s="7">
        <f>RawData[[#This Row],[Units_Sold_Offline]]*RawData[[#This Row],[Retail_Price]]</f>
        <v>2548000</v>
      </c>
      <c r="N918" s="6">
        <f>RawData[[#This Row],[Units_Sold_Online]]*RawData[[#This Row],[Retail_Price]]</f>
        <v>3822000</v>
      </c>
    </row>
    <row r="919" spans="1:14" x14ac:dyDescent="0.25">
      <c r="A919" t="s">
        <v>41</v>
      </c>
      <c r="B919" t="s">
        <v>40</v>
      </c>
      <c r="C919" t="s">
        <v>20</v>
      </c>
      <c r="D919" t="s">
        <v>47</v>
      </c>
      <c r="E919" t="s">
        <v>55</v>
      </c>
      <c r="F919" t="s">
        <v>15</v>
      </c>
      <c r="G919">
        <v>43225</v>
      </c>
      <c r="H919">
        <v>2593500</v>
      </c>
      <c r="I919">
        <v>81</v>
      </c>
      <c r="J919">
        <v>60</v>
      </c>
      <c r="K919" s="1">
        <f>((100-RawData[[#This Row],[Online_Sales_Percentage]])/100)*RawData[[#This Row],[Units_Sold]]</f>
        <v>8212.75</v>
      </c>
      <c r="L919" s="1">
        <f>(RawData[[#This Row],[Online_Sales_Percentage]]/100)*RawData[[#This Row],[Units_Sold]]</f>
        <v>35012.25</v>
      </c>
      <c r="M919" s="7">
        <f>RawData[[#This Row],[Units_Sold_Offline]]*RawData[[#This Row],[Retail_Price]]</f>
        <v>492765</v>
      </c>
      <c r="N919" s="6">
        <f>RawData[[#This Row],[Units_Sold_Online]]*RawData[[#This Row],[Retail_Price]]</f>
        <v>2100735</v>
      </c>
    </row>
    <row r="920" spans="1:14" x14ac:dyDescent="0.25">
      <c r="A920" t="s">
        <v>49</v>
      </c>
      <c r="B920" t="s">
        <v>40</v>
      </c>
      <c r="C920" t="s">
        <v>26</v>
      </c>
      <c r="D920" t="s">
        <v>61</v>
      </c>
      <c r="E920" t="s">
        <v>62</v>
      </c>
      <c r="F920" t="s">
        <v>15</v>
      </c>
      <c r="G920">
        <v>32814</v>
      </c>
      <c r="H920">
        <v>4922100</v>
      </c>
      <c r="I920">
        <v>53</v>
      </c>
      <c r="J920">
        <v>150</v>
      </c>
      <c r="K920" s="1">
        <f>((100-RawData[[#This Row],[Online_Sales_Percentage]])/100)*RawData[[#This Row],[Units_Sold]]</f>
        <v>15422.58</v>
      </c>
      <c r="L920" s="1">
        <f>(RawData[[#This Row],[Online_Sales_Percentage]]/100)*RawData[[#This Row],[Units_Sold]]</f>
        <v>17391.420000000002</v>
      </c>
      <c r="M920" s="7">
        <f>RawData[[#This Row],[Units_Sold_Offline]]*RawData[[#This Row],[Retail_Price]]</f>
        <v>2313387</v>
      </c>
      <c r="N920" s="6">
        <f>RawData[[#This Row],[Units_Sold_Online]]*RawData[[#This Row],[Retail_Price]]</f>
        <v>2608713.0000000005</v>
      </c>
    </row>
    <row r="921" spans="1:14" x14ac:dyDescent="0.25">
      <c r="A921" t="s">
        <v>42</v>
      </c>
      <c r="B921" t="s">
        <v>40</v>
      </c>
      <c r="C921" t="s">
        <v>20</v>
      </c>
      <c r="D921" t="s">
        <v>47</v>
      </c>
      <c r="E921" t="s">
        <v>48</v>
      </c>
      <c r="F921" t="s">
        <v>15</v>
      </c>
      <c r="G921">
        <v>19807</v>
      </c>
      <c r="H921">
        <v>4357540</v>
      </c>
      <c r="I921">
        <v>73</v>
      </c>
      <c r="J921">
        <v>220</v>
      </c>
      <c r="K921" s="1">
        <f>((100-RawData[[#This Row],[Online_Sales_Percentage]])/100)*RawData[[#This Row],[Units_Sold]]</f>
        <v>5347.89</v>
      </c>
      <c r="L921" s="1">
        <f>(RawData[[#This Row],[Online_Sales_Percentage]]/100)*RawData[[#This Row],[Units_Sold]]</f>
        <v>14459.109999999999</v>
      </c>
      <c r="M921" s="7">
        <f>RawData[[#This Row],[Units_Sold_Offline]]*RawData[[#This Row],[Retail_Price]]</f>
        <v>1176535.8</v>
      </c>
      <c r="N921" s="6">
        <f>RawData[[#This Row],[Units_Sold_Online]]*RawData[[#This Row],[Retail_Price]]</f>
        <v>3181004.1999999997</v>
      </c>
    </row>
    <row r="922" spans="1:14" x14ac:dyDescent="0.25">
      <c r="A922" t="s">
        <v>30</v>
      </c>
      <c r="B922" t="s">
        <v>25</v>
      </c>
      <c r="C922" t="s">
        <v>26</v>
      </c>
      <c r="D922" t="s">
        <v>61</v>
      </c>
      <c r="E922" t="s">
        <v>62</v>
      </c>
      <c r="F922" t="s">
        <v>29</v>
      </c>
      <c r="G922">
        <v>8861</v>
      </c>
      <c r="H922">
        <v>974710</v>
      </c>
      <c r="I922">
        <v>73</v>
      </c>
      <c r="J922">
        <v>110</v>
      </c>
      <c r="K922" s="1">
        <f>((100-RawData[[#This Row],[Online_Sales_Percentage]])/100)*RawData[[#This Row],[Units_Sold]]</f>
        <v>2392.4700000000003</v>
      </c>
      <c r="L922" s="1">
        <f>(RawData[[#This Row],[Online_Sales_Percentage]]/100)*RawData[[#This Row],[Units_Sold]]</f>
        <v>6468.53</v>
      </c>
      <c r="M922" s="7">
        <f>RawData[[#This Row],[Units_Sold_Offline]]*RawData[[#This Row],[Retail_Price]]</f>
        <v>263171.7</v>
      </c>
      <c r="N922" s="6">
        <f>RawData[[#This Row],[Units_Sold_Online]]*RawData[[#This Row],[Retail_Price]]</f>
        <v>711538.29999999993</v>
      </c>
    </row>
    <row r="923" spans="1:14" x14ac:dyDescent="0.25">
      <c r="A923" t="s">
        <v>36</v>
      </c>
      <c r="B923" t="s">
        <v>40</v>
      </c>
      <c r="C923" t="s">
        <v>20</v>
      </c>
      <c r="D923" t="s">
        <v>34</v>
      </c>
      <c r="E923" t="s">
        <v>35</v>
      </c>
      <c r="F923" t="s">
        <v>29</v>
      </c>
      <c r="G923">
        <v>7001</v>
      </c>
      <c r="H923">
        <v>700100</v>
      </c>
      <c r="I923">
        <v>90</v>
      </c>
      <c r="J923">
        <v>100</v>
      </c>
      <c r="K923" s="1">
        <f>((100-RawData[[#This Row],[Online_Sales_Percentage]])/100)*RawData[[#This Row],[Units_Sold]]</f>
        <v>700.1</v>
      </c>
      <c r="L923" s="1">
        <f>(RawData[[#This Row],[Online_Sales_Percentage]]/100)*RawData[[#This Row],[Units_Sold]]</f>
        <v>6300.9000000000005</v>
      </c>
      <c r="M923" s="7">
        <f>RawData[[#This Row],[Units_Sold_Offline]]*RawData[[#This Row],[Retail_Price]]</f>
        <v>70010</v>
      </c>
      <c r="N923" s="6">
        <f>RawData[[#This Row],[Units_Sold_Online]]*RawData[[#This Row],[Retail_Price]]</f>
        <v>630090</v>
      </c>
    </row>
    <row r="924" spans="1:14" x14ac:dyDescent="0.25">
      <c r="A924" t="s">
        <v>36</v>
      </c>
      <c r="B924" t="s">
        <v>33</v>
      </c>
      <c r="C924" t="s">
        <v>26</v>
      </c>
      <c r="D924" t="s">
        <v>27</v>
      </c>
      <c r="E924" t="s">
        <v>28</v>
      </c>
      <c r="F924" t="s">
        <v>23</v>
      </c>
      <c r="G924">
        <v>36808</v>
      </c>
      <c r="H924">
        <v>10306240</v>
      </c>
      <c r="I924">
        <v>74</v>
      </c>
      <c r="J924">
        <v>280</v>
      </c>
      <c r="K924" s="1">
        <f>((100-RawData[[#This Row],[Online_Sales_Percentage]])/100)*RawData[[#This Row],[Units_Sold]]</f>
        <v>9570.08</v>
      </c>
      <c r="L924" s="1">
        <f>(RawData[[#This Row],[Online_Sales_Percentage]]/100)*RawData[[#This Row],[Units_Sold]]</f>
        <v>27237.919999999998</v>
      </c>
      <c r="M924" s="7">
        <f>RawData[[#This Row],[Units_Sold_Offline]]*RawData[[#This Row],[Retail_Price]]</f>
        <v>2679622.4</v>
      </c>
      <c r="N924" s="6">
        <f>RawData[[#This Row],[Units_Sold_Online]]*RawData[[#This Row],[Retail_Price]]</f>
        <v>7626617.5999999996</v>
      </c>
    </row>
    <row r="925" spans="1:14" x14ac:dyDescent="0.25">
      <c r="A925" t="s">
        <v>10</v>
      </c>
      <c r="B925" t="s">
        <v>40</v>
      </c>
      <c r="C925" t="s">
        <v>12</v>
      </c>
      <c r="D925" t="s">
        <v>17</v>
      </c>
      <c r="E925" t="s">
        <v>13</v>
      </c>
      <c r="F925" t="s">
        <v>15</v>
      </c>
      <c r="G925">
        <v>16821</v>
      </c>
      <c r="H925">
        <v>1513890</v>
      </c>
      <c r="I925">
        <v>77</v>
      </c>
      <c r="J925">
        <v>90</v>
      </c>
      <c r="K925" s="1">
        <f>((100-RawData[[#This Row],[Online_Sales_Percentage]])/100)*RawData[[#This Row],[Units_Sold]]</f>
        <v>3868.8300000000004</v>
      </c>
      <c r="L925" s="1">
        <f>(RawData[[#This Row],[Online_Sales_Percentage]]/100)*RawData[[#This Row],[Units_Sold]]</f>
        <v>12952.17</v>
      </c>
      <c r="M925" s="7">
        <f>RawData[[#This Row],[Units_Sold_Offline]]*RawData[[#This Row],[Retail_Price]]</f>
        <v>348194.7</v>
      </c>
      <c r="N925" s="6">
        <f>RawData[[#This Row],[Units_Sold_Online]]*RawData[[#This Row],[Retail_Price]]</f>
        <v>1165695.3</v>
      </c>
    </row>
    <row r="926" spans="1:14" x14ac:dyDescent="0.25">
      <c r="A926" t="s">
        <v>38</v>
      </c>
      <c r="B926" t="s">
        <v>25</v>
      </c>
      <c r="C926" t="s">
        <v>26</v>
      </c>
      <c r="D926" t="s">
        <v>56</v>
      </c>
      <c r="E926" t="s">
        <v>57</v>
      </c>
      <c r="F926" t="s">
        <v>29</v>
      </c>
      <c r="G926">
        <v>45686</v>
      </c>
      <c r="H926">
        <v>10507780</v>
      </c>
      <c r="I926">
        <v>56</v>
      </c>
      <c r="J926">
        <v>230</v>
      </c>
      <c r="K926" s="1">
        <f>((100-RawData[[#This Row],[Online_Sales_Percentage]])/100)*RawData[[#This Row],[Units_Sold]]</f>
        <v>20101.84</v>
      </c>
      <c r="L926" s="1">
        <f>(RawData[[#This Row],[Online_Sales_Percentage]]/100)*RawData[[#This Row],[Units_Sold]]</f>
        <v>25584.160000000003</v>
      </c>
      <c r="M926" s="7">
        <f>RawData[[#This Row],[Units_Sold_Offline]]*RawData[[#This Row],[Retail_Price]]</f>
        <v>4623423.2</v>
      </c>
      <c r="N926" s="6">
        <f>RawData[[#This Row],[Units_Sold_Online]]*RawData[[#This Row],[Retail_Price]]</f>
        <v>5884356.8000000007</v>
      </c>
    </row>
    <row r="927" spans="1:14" x14ac:dyDescent="0.25">
      <c r="A927" t="s">
        <v>24</v>
      </c>
      <c r="B927" t="s">
        <v>33</v>
      </c>
      <c r="C927" t="s">
        <v>20</v>
      </c>
      <c r="D927" t="s">
        <v>47</v>
      </c>
      <c r="E927" t="s">
        <v>48</v>
      </c>
      <c r="F927" t="s">
        <v>29</v>
      </c>
      <c r="G927">
        <v>35978</v>
      </c>
      <c r="H927">
        <v>9714060</v>
      </c>
      <c r="I927">
        <v>80</v>
      </c>
      <c r="J927">
        <v>270</v>
      </c>
      <c r="K927" s="1">
        <f>((100-RawData[[#This Row],[Online_Sales_Percentage]])/100)*RawData[[#This Row],[Units_Sold]]</f>
        <v>7195.6</v>
      </c>
      <c r="L927" s="1">
        <f>(RawData[[#This Row],[Online_Sales_Percentage]]/100)*RawData[[#This Row],[Units_Sold]]</f>
        <v>28782.400000000001</v>
      </c>
      <c r="M927" s="7">
        <f>RawData[[#This Row],[Units_Sold_Offline]]*RawData[[#This Row],[Retail_Price]]</f>
        <v>1942812</v>
      </c>
      <c r="N927" s="6">
        <f>RawData[[#This Row],[Units_Sold_Online]]*RawData[[#This Row],[Retail_Price]]</f>
        <v>7771248</v>
      </c>
    </row>
    <row r="928" spans="1:14" x14ac:dyDescent="0.25">
      <c r="A928" t="s">
        <v>24</v>
      </c>
      <c r="B928" t="s">
        <v>11</v>
      </c>
      <c r="C928" t="s">
        <v>12</v>
      </c>
      <c r="D928" t="s">
        <v>31</v>
      </c>
      <c r="E928" t="s">
        <v>32</v>
      </c>
      <c r="F928" t="s">
        <v>29</v>
      </c>
      <c r="G928">
        <v>11499</v>
      </c>
      <c r="H928">
        <v>1149900</v>
      </c>
      <c r="I928">
        <v>71</v>
      </c>
      <c r="J928">
        <v>100</v>
      </c>
      <c r="K928" s="1">
        <f>((100-RawData[[#This Row],[Online_Sales_Percentage]])/100)*RawData[[#This Row],[Units_Sold]]</f>
        <v>3334.7099999999996</v>
      </c>
      <c r="L928" s="1">
        <f>(RawData[[#This Row],[Online_Sales_Percentage]]/100)*RawData[[#This Row],[Units_Sold]]</f>
        <v>8164.29</v>
      </c>
      <c r="M928" s="7">
        <f>RawData[[#This Row],[Units_Sold_Offline]]*RawData[[#This Row],[Retail_Price]]</f>
        <v>333470.99999999994</v>
      </c>
      <c r="N928" s="6">
        <f>RawData[[#This Row],[Units_Sold_Online]]*RawData[[#This Row],[Retail_Price]]</f>
        <v>816429</v>
      </c>
    </row>
    <row r="929" spans="1:14" x14ac:dyDescent="0.25">
      <c r="A929" t="s">
        <v>24</v>
      </c>
      <c r="B929" t="s">
        <v>33</v>
      </c>
      <c r="C929" t="s">
        <v>12</v>
      </c>
      <c r="D929" t="s">
        <v>13</v>
      </c>
      <c r="E929" t="s">
        <v>14</v>
      </c>
      <c r="F929" t="s">
        <v>15</v>
      </c>
      <c r="G929">
        <v>39321</v>
      </c>
      <c r="H929">
        <v>10223460</v>
      </c>
      <c r="I929">
        <v>58</v>
      </c>
      <c r="J929">
        <v>260</v>
      </c>
      <c r="K929" s="1">
        <f>((100-RawData[[#This Row],[Online_Sales_Percentage]])/100)*RawData[[#This Row],[Units_Sold]]</f>
        <v>16514.82</v>
      </c>
      <c r="L929" s="1">
        <f>(RawData[[#This Row],[Online_Sales_Percentage]]/100)*RawData[[#This Row],[Units_Sold]]</f>
        <v>22806.179999999997</v>
      </c>
      <c r="M929" s="7">
        <f>RawData[[#This Row],[Units_Sold_Offline]]*RawData[[#This Row],[Retail_Price]]</f>
        <v>4293853.2</v>
      </c>
      <c r="N929" s="6">
        <f>RawData[[#This Row],[Units_Sold_Online]]*RawData[[#This Row],[Retail_Price]]</f>
        <v>5929606.7999999989</v>
      </c>
    </row>
    <row r="930" spans="1:14" x14ac:dyDescent="0.25">
      <c r="A930" t="s">
        <v>24</v>
      </c>
      <c r="B930" t="s">
        <v>44</v>
      </c>
      <c r="C930" t="s">
        <v>12</v>
      </c>
      <c r="D930" t="s">
        <v>13</v>
      </c>
      <c r="E930" t="s">
        <v>46</v>
      </c>
      <c r="F930" t="s">
        <v>29</v>
      </c>
      <c r="G930">
        <v>8529</v>
      </c>
      <c r="H930">
        <v>767610</v>
      </c>
      <c r="I930">
        <v>65</v>
      </c>
      <c r="J930">
        <v>90</v>
      </c>
      <c r="K930" s="1">
        <f>((100-RawData[[#This Row],[Online_Sales_Percentage]])/100)*RawData[[#This Row],[Units_Sold]]</f>
        <v>2985.1499999999996</v>
      </c>
      <c r="L930" s="1">
        <f>(RawData[[#This Row],[Online_Sales_Percentage]]/100)*RawData[[#This Row],[Units_Sold]]</f>
        <v>5543.85</v>
      </c>
      <c r="M930" s="7">
        <f>RawData[[#This Row],[Units_Sold_Offline]]*RawData[[#This Row],[Retail_Price]]</f>
        <v>268663.49999999994</v>
      </c>
      <c r="N930" s="6">
        <f>RawData[[#This Row],[Units_Sold_Online]]*RawData[[#This Row],[Retail_Price]]</f>
        <v>498946.50000000006</v>
      </c>
    </row>
    <row r="931" spans="1:14" x14ac:dyDescent="0.25">
      <c r="A931" t="s">
        <v>42</v>
      </c>
      <c r="B931" t="s">
        <v>43</v>
      </c>
      <c r="C931" t="s">
        <v>12</v>
      </c>
      <c r="D931" t="s">
        <v>17</v>
      </c>
      <c r="E931" t="s">
        <v>13</v>
      </c>
      <c r="F931" t="s">
        <v>29</v>
      </c>
      <c r="G931">
        <v>40467</v>
      </c>
      <c r="H931">
        <v>6070050</v>
      </c>
      <c r="I931">
        <v>78</v>
      </c>
      <c r="J931">
        <v>150</v>
      </c>
      <c r="K931" s="1">
        <f>((100-RawData[[#This Row],[Online_Sales_Percentage]])/100)*RawData[[#This Row],[Units_Sold]]</f>
        <v>8902.74</v>
      </c>
      <c r="L931" s="1">
        <f>(RawData[[#This Row],[Online_Sales_Percentage]]/100)*RawData[[#This Row],[Units_Sold]]</f>
        <v>31564.260000000002</v>
      </c>
      <c r="M931" s="7">
        <f>RawData[[#This Row],[Units_Sold_Offline]]*RawData[[#This Row],[Retail_Price]]</f>
        <v>1335411</v>
      </c>
      <c r="N931" s="6">
        <f>RawData[[#This Row],[Units_Sold_Online]]*RawData[[#This Row],[Retail_Price]]</f>
        <v>4734639</v>
      </c>
    </row>
    <row r="932" spans="1:14" x14ac:dyDescent="0.25">
      <c r="A932" t="s">
        <v>49</v>
      </c>
      <c r="B932" t="s">
        <v>25</v>
      </c>
      <c r="C932" t="s">
        <v>12</v>
      </c>
      <c r="D932" t="s">
        <v>13</v>
      </c>
      <c r="E932" t="s">
        <v>14</v>
      </c>
      <c r="F932" t="s">
        <v>23</v>
      </c>
      <c r="G932">
        <v>20751</v>
      </c>
      <c r="H932">
        <v>3527670</v>
      </c>
      <c r="I932">
        <v>63</v>
      </c>
      <c r="J932">
        <v>170</v>
      </c>
      <c r="K932" s="1">
        <f>((100-RawData[[#This Row],[Online_Sales_Percentage]])/100)*RawData[[#This Row],[Units_Sold]]</f>
        <v>7677.87</v>
      </c>
      <c r="L932" s="1">
        <f>(RawData[[#This Row],[Online_Sales_Percentage]]/100)*RawData[[#This Row],[Units_Sold]]</f>
        <v>13073.13</v>
      </c>
      <c r="M932" s="7">
        <f>RawData[[#This Row],[Units_Sold_Offline]]*RawData[[#This Row],[Retail_Price]]</f>
        <v>1305237.8999999999</v>
      </c>
      <c r="N932" s="6">
        <f>RawData[[#This Row],[Units_Sold_Online]]*RawData[[#This Row],[Retail_Price]]</f>
        <v>2222432.1</v>
      </c>
    </row>
    <row r="933" spans="1:14" x14ac:dyDescent="0.25">
      <c r="A933" t="s">
        <v>10</v>
      </c>
      <c r="B933" t="s">
        <v>25</v>
      </c>
      <c r="C933" t="s">
        <v>26</v>
      </c>
      <c r="D933" t="s">
        <v>50</v>
      </c>
      <c r="E933" t="s">
        <v>51</v>
      </c>
      <c r="F933" t="s">
        <v>15</v>
      </c>
      <c r="G933">
        <v>6167</v>
      </c>
      <c r="H933">
        <v>1788430</v>
      </c>
      <c r="I933">
        <v>80</v>
      </c>
      <c r="J933">
        <v>290</v>
      </c>
      <c r="K933" s="1">
        <f>((100-RawData[[#This Row],[Online_Sales_Percentage]])/100)*RawData[[#This Row],[Units_Sold]]</f>
        <v>1233.4000000000001</v>
      </c>
      <c r="L933" s="1">
        <f>(RawData[[#This Row],[Online_Sales_Percentage]]/100)*RawData[[#This Row],[Units_Sold]]</f>
        <v>4933.6000000000004</v>
      </c>
      <c r="M933" s="7">
        <f>RawData[[#This Row],[Units_Sold_Offline]]*RawData[[#This Row],[Retail_Price]]</f>
        <v>357686</v>
      </c>
      <c r="N933" s="6">
        <f>RawData[[#This Row],[Units_Sold_Online]]*RawData[[#This Row],[Retail_Price]]</f>
        <v>1430744</v>
      </c>
    </row>
    <row r="934" spans="1:14" x14ac:dyDescent="0.25">
      <c r="A934" t="s">
        <v>49</v>
      </c>
      <c r="B934" t="s">
        <v>43</v>
      </c>
      <c r="C934" t="s">
        <v>12</v>
      </c>
      <c r="D934" t="s">
        <v>13</v>
      </c>
      <c r="E934" t="s">
        <v>46</v>
      </c>
      <c r="F934" t="s">
        <v>23</v>
      </c>
      <c r="G934">
        <v>26012</v>
      </c>
      <c r="H934">
        <v>3641680</v>
      </c>
      <c r="I934">
        <v>54</v>
      </c>
      <c r="J934">
        <v>140</v>
      </c>
      <c r="K934" s="1">
        <f>((100-RawData[[#This Row],[Online_Sales_Percentage]])/100)*RawData[[#This Row],[Units_Sold]]</f>
        <v>11965.52</v>
      </c>
      <c r="L934" s="1">
        <f>(RawData[[#This Row],[Online_Sales_Percentage]]/100)*RawData[[#This Row],[Units_Sold]]</f>
        <v>14046.480000000001</v>
      </c>
      <c r="M934" s="7">
        <f>RawData[[#This Row],[Units_Sold_Offline]]*RawData[[#This Row],[Retail_Price]]</f>
        <v>1675172.8</v>
      </c>
      <c r="N934" s="6">
        <f>RawData[[#This Row],[Units_Sold_Online]]*RawData[[#This Row],[Retail_Price]]</f>
        <v>1966507.2000000002</v>
      </c>
    </row>
    <row r="935" spans="1:14" x14ac:dyDescent="0.25">
      <c r="A935" t="s">
        <v>24</v>
      </c>
      <c r="B935" t="s">
        <v>33</v>
      </c>
      <c r="C935" t="s">
        <v>26</v>
      </c>
      <c r="D935" t="s">
        <v>56</v>
      </c>
      <c r="E935" t="s">
        <v>65</v>
      </c>
      <c r="F935" t="s">
        <v>29</v>
      </c>
      <c r="G935">
        <v>33549</v>
      </c>
      <c r="H935">
        <v>4025880</v>
      </c>
      <c r="I935">
        <v>73</v>
      </c>
      <c r="J935">
        <v>120</v>
      </c>
      <c r="K935" s="1">
        <f>((100-RawData[[#This Row],[Online_Sales_Percentage]])/100)*RawData[[#This Row],[Units_Sold]]</f>
        <v>9058.2300000000014</v>
      </c>
      <c r="L935" s="1">
        <f>(RawData[[#This Row],[Online_Sales_Percentage]]/100)*RawData[[#This Row],[Units_Sold]]</f>
        <v>24490.77</v>
      </c>
      <c r="M935" s="7">
        <f>RawData[[#This Row],[Units_Sold_Offline]]*RawData[[#This Row],[Retail_Price]]</f>
        <v>1086987.6000000001</v>
      </c>
      <c r="N935" s="6">
        <f>RawData[[#This Row],[Units_Sold_Online]]*RawData[[#This Row],[Retail_Price]]</f>
        <v>2938892.4</v>
      </c>
    </row>
    <row r="936" spans="1:14" x14ac:dyDescent="0.25">
      <c r="A936" t="s">
        <v>10</v>
      </c>
      <c r="B936" t="s">
        <v>33</v>
      </c>
      <c r="C936" t="s">
        <v>20</v>
      </c>
      <c r="D936" t="s">
        <v>47</v>
      </c>
      <c r="E936" t="s">
        <v>55</v>
      </c>
      <c r="F936" t="s">
        <v>29</v>
      </c>
      <c r="G936">
        <v>24397</v>
      </c>
      <c r="H936">
        <v>5611310</v>
      </c>
      <c r="I936">
        <v>62</v>
      </c>
      <c r="J936">
        <v>230</v>
      </c>
      <c r="K936" s="1">
        <f>((100-RawData[[#This Row],[Online_Sales_Percentage]])/100)*RawData[[#This Row],[Units_Sold]]</f>
        <v>9270.86</v>
      </c>
      <c r="L936" s="1">
        <f>(RawData[[#This Row],[Online_Sales_Percentage]]/100)*RawData[[#This Row],[Units_Sold]]</f>
        <v>15126.14</v>
      </c>
      <c r="M936" s="7">
        <f>RawData[[#This Row],[Units_Sold_Offline]]*RawData[[#This Row],[Retail_Price]]</f>
        <v>2132297.8000000003</v>
      </c>
      <c r="N936" s="6">
        <f>RawData[[#This Row],[Units_Sold_Online]]*RawData[[#This Row],[Retail_Price]]</f>
        <v>3479012.1999999997</v>
      </c>
    </row>
    <row r="937" spans="1:14" x14ac:dyDescent="0.25">
      <c r="A937" t="s">
        <v>41</v>
      </c>
      <c r="B937" t="s">
        <v>44</v>
      </c>
      <c r="C937" t="s">
        <v>26</v>
      </c>
      <c r="D937" t="s">
        <v>61</v>
      </c>
      <c r="E937" t="s">
        <v>66</v>
      </c>
      <c r="F937" t="s">
        <v>15</v>
      </c>
      <c r="G937">
        <v>24032</v>
      </c>
      <c r="H937">
        <v>6969280</v>
      </c>
      <c r="I937">
        <v>77</v>
      </c>
      <c r="J937">
        <v>290</v>
      </c>
      <c r="K937" s="1">
        <f>((100-RawData[[#This Row],[Online_Sales_Percentage]])/100)*RawData[[#This Row],[Units_Sold]]</f>
        <v>5527.3600000000006</v>
      </c>
      <c r="L937" s="1">
        <f>(RawData[[#This Row],[Online_Sales_Percentage]]/100)*RawData[[#This Row],[Units_Sold]]</f>
        <v>18504.64</v>
      </c>
      <c r="M937" s="7">
        <f>RawData[[#This Row],[Units_Sold_Offline]]*RawData[[#This Row],[Retail_Price]]</f>
        <v>1602934.4000000001</v>
      </c>
      <c r="N937" s="6">
        <f>RawData[[#This Row],[Units_Sold_Online]]*RawData[[#This Row],[Retail_Price]]</f>
        <v>5366345.5999999996</v>
      </c>
    </row>
    <row r="938" spans="1:14" x14ac:dyDescent="0.25">
      <c r="A938" t="s">
        <v>41</v>
      </c>
      <c r="B938" t="s">
        <v>25</v>
      </c>
      <c r="C938" t="s">
        <v>20</v>
      </c>
      <c r="D938" t="s">
        <v>47</v>
      </c>
      <c r="E938" t="s">
        <v>48</v>
      </c>
      <c r="F938" t="s">
        <v>29</v>
      </c>
      <c r="G938">
        <v>31506</v>
      </c>
      <c r="H938">
        <v>3465660</v>
      </c>
      <c r="I938">
        <v>89</v>
      </c>
      <c r="J938">
        <v>110</v>
      </c>
      <c r="K938" s="1">
        <f>((100-RawData[[#This Row],[Online_Sales_Percentage]])/100)*RawData[[#This Row],[Units_Sold]]</f>
        <v>3465.66</v>
      </c>
      <c r="L938" s="1">
        <f>(RawData[[#This Row],[Online_Sales_Percentage]]/100)*RawData[[#This Row],[Units_Sold]]</f>
        <v>28040.34</v>
      </c>
      <c r="M938" s="7">
        <f>RawData[[#This Row],[Units_Sold_Offline]]*RawData[[#This Row],[Retail_Price]]</f>
        <v>381222.6</v>
      </c>
      <c r="N938" s="6">
        <f>RawData[[#This Row],[Units_Sold_Online]]*RawData[[#This Row],[Retail_Price]]</f>
        <v>3084437.4</v>
      </c>
    </row>
    <row r="939" spans="1:14" x14ac:dyDescent="0.25">
      <c r="A939" t="s">
        <v>42</v>
      </c>
      <c r="B939" t="s">
        <v>40</v>
      </c>
      <c r="C939" t="s">
        <v>12</v>
      </c>
      <c r="D939" t="s">
        <v>13</v>
      </c>
      <c r="E939" t="s">
        <v>46</v>
      </c>
      <c r="F939" t="s">
        <v>15</v>
      </c>
      <c r="G939">
        <v>5204</v>
      </c>
      <c r="H939">
        <v>1092840</v>
      </c>
      <c r="I939">
        <v>86</v>
      </c>
      <c r="J939">
        <v>210</v>
      </c>
      <c r="K939" s="1">
        <f>((100-RawData[[#This Row],[Online_Sales_Percentage]])/100)*RawData[[#This Row],[Units_Sold]]</f>
        <v>728.56000000000006</v>
      </c>
      <c r="L939" s="1">
        <f>(RawData[[#This Row],[Online_Sales_Percentage]]/100)*RawData[[#This Row],[Units_Sold]]</f>
        <v>4475.4399999999996</v>
      </c>
      <c r="M939" s="7">
        <f>RawData[[#This Row],[Units_Sold_Offline]]*RawData[[#This Row],[Retail_Price]]</f>
        <v>152997.6</v>
      </c>
      <c r="N939" s="6">
        <f>RawData[[#This Row],[Units_Sold_Online]]*RawData[[#This Row],[Retail_Price]]</f>
        <v>939842.39999999991</v>
      </c>
    </row>
    <row r="940" spans="1:14" x14ac:dyDescent="0.25">
      <c r="A940" t="s">
        <v>30</v>
      </c>
      <c r="B940" t="s">
        <v>44</v>
      </c>
      <c r="C940" t="s">
        <v>26</v>
      </c>
      <c r="D940" t="s">
        <v>56</v>
      </c>
      <c r="E940" t="s">
        <v>65</v>
      </c>
      <c r="F940" t="s">
        <v>15</v>
      </c>
      <c r="G940">
        <v>32810</v>
      </c>
      <c r="H940">
        <v>9186800</v>
      </c>
      <c r="I940">
        <v>61</v>
      </c>
      <c r="J940">
        <v>280</v>
      </c>
      <c r="K940" s="1">
        <f>((100-RawData[[#This Row],[Online_Sales_Percentage]])/100)*RawData[[#This Row],[Units_Sold]]</f>
        <v>12795.9</v>
      </c>
      <c r="L940" s="1">
        <f>(RawData[[#This Row],[Online_Sales_Percentage]]/100)*RawData[[#This Row],[Units_Sold]]</f>
        <v>20014.099999999999</v>
      </c>
      <c r="M940" s="7">
        <f>RawData[[#This Row],[Units_Sold_Offline]]*RawData[[#This Row],[Retail_Price]]</f>
        <v>3582852</v>
      </c>
      <c r="N940" s="6">
        <f>RawData[[#This Row],[Units_Sold_Online]]*RawData[[#This Row],[Retail_Price]]</f>
        <v>5603948</v>
      </c>
    </row>
    <row r="941" spans="1:14" x14ac:dyDescent="0.25">
      <c r="A941" t="s">
        <v>24</v>
      </c>
      <c r="B941" t="s">
        <v>25</v>
      </c>
      <c r="C941" t="s">
        <v>26</v>
      </c>
      <c r="D941" t="s">
        <v>61</v>
      </c>
      <c r="E941" t="s">
        <v>62</v>
      </c>
      <c r="F941" t="s">
        <v>23</v>
      </c>
      <c r="G941">
        <v>13935</v>
      </c>
      <c r="H941">
        <v>2508300</v>
      </c>
      <c r="I941">
        <v>80</v>
      </c>
      <c r="J941">
        <v>180</v>
      </c>
      <c r="K941" s="1">
        <f>((100-RawData[[#This Row],[Online_Sales_Percentage]])/100)*RawData[[#This Row],[Units_Sold]]</f>
        <v>2787</v>
      </c>
      <c r="L941" s="1">
        <f>(RawData[[#This Row],[Online_Sales_Percentage]]/100)*RawData[[#This Row],[Units_Sold]]</f>
        <v>11148</v>
      </c>
      <c r="M941" s="7">
        <f>RawData[[#This Row],[Units_Sold_Offline]]*RawData[[#This Row],[Retail_Price]]</f>
        <v>501660</v>
      </c>
      <c r="N941" s="6">
        <f>RawData[[#This Row],[Units_Sold_Online]]*RawData[[#This Row],[Retail_Price]]</f>
        <v>2006640</v>
      </c>
    </row>
    <row r="942" spans="1:14" x14ac:dyDescent="0.25">
      <c r="A942" t="s">
        <v>19</v>
      </c>
      <c r="B942" t="s">
        <v>59</v>
      </c>
      <c r="C942" t="s">
        <v>20</v>
      </c>
      <c r="D942" t="s">
        <v>21</v>
      </c>
      <c r="E942" t="s">
        <v>22</v>
      </c>
      <c r="F942" t="s">
        <v>15</v>
      </c>
      <c r="G942">
        <v>11789</v>
      </c>
      <c r="H942">
        <v>1178900</v>
      </c>
      <c r="I942">
        <v>65</v>
      </c>
      <c r="J942">
        <v>100</v>
      </c>
      <c r="K942" s="1">
        <f>((100-RawData[[#This Row],[Online_Sales_Percentage]])/100)*RawData[[#This Row],[Units_Sold]]</f>
        <v>4126.1499999999996</v>
      </c>
      <c r="L942" s="1">
        <f>(RawData[[#This Row],[Online_Sales_Percentage]]/100)*RawData[[#This Row],[Units_Sold]]</f>
        <v>7662.85</v>
      </c>
      <c r="M942" s="7">
        <f>RawData[[#This Row],[Units_Sold_Offline]]*RawData[[#This Row],[Retail_Price]]</f>
        <v>412614.99999999994</v>
      </c>
      <c r="N942" s="6">
        <f>RawData[[#This Row],[Units_Sold_Online]]*RawData[[#This Row],[Retail_Price]]</f>
        <v>766285</v>
      </c>
    </row>
    <row r="943" spans="1:14" x14ac:dyDescent="0.25">
      <c r="A943" t="s">
        <v>52</v>
      </c>
      <c r="B943" t="s">
        <v>43</v>
      </c>
      <c r="C943" t="s">
        <v>12</v>
      </c>
      <c r="D943" t="s">
        <v>13</v>
      </c>
      <c r="E943" t="s">
        <v>14</v>
      </c>
      <c r="F943" t="s">
        <v>29</v>
      </c>
      <c r="G943">
        <v>32930</v>
      </c>
      <c r="H943">
        <v>7573900</v>
      </c>
      <c r="I943">
        <v>65</v>
      </c>
      <c r="J943">
        <v>230</v>
      </c>
      <c r="K943" s="1">
        <f>((100-RawData[[#This Row],[Online_Sales_Percentage]])/100)*RawData[[#This Row],[Units_Sold]]</f>
        <v>11525.5</v>
      </c>
      <c r="L943" s="1">
        <f>(RawData[[#This Row],[Online_Sales_Percentage]]/100)*RawData[[#This Row],[Units_Sold]]</f>
        <v>21404.5</v>
      </c>
      <c r="M943" s="7">
        <f>RawData[[#This Row],[Units_Sold_Offline]]*RawData[[#This Row],[Retail_Price]]</f>
        <v>2650865</v>
      </c>
      <c r="N943" s="6">
        <f>RawData[[#This Row],[Units_Sold_Online]]*RawData[[#This Row],[Retail_Price]]</f>
        <v>4923035</v>
      </c>
    </row>
    <row r="944" spans="1:14" x14ac:dyDescent="0.25">
      <c r="A944" t="s">
        <v>39</v>
      </c>
      <c r="B944" t="s">
        <v>43</v>
      </c>
      <c r="C944" t="s">
        <v>12</v>
      </c>
      <c r="D944" t="s">
        <v>17</v>
      </c>
      <c r="E944" t="s">
        <v>13</v>
      </c>
      <c r="F944" t="s">
        <v>23</v>
      </c>
      <c r="G944">
        <v>30908</v>
      </c>
      <c r="H944">
        <v>1545400</v>
      </c>
      <c r="I944">
        <v>70</v>
      </c>
      <c r="J944">
        <v>50</v>
      </c>
      <c r="K944" s="1">
        <f>((100-RawData[[#This Row],[Online_Sales_Percentage]])/100)*RawData[[#This Row],[Units_Sold]]</f>
        <v>9272.4</v>
      </c>
      <c r="L944" s="1">
        <f>(RawData[[#This Row],[Online_Sales_Percentage]]/100)*RawData[[#This Row],[Units_Sold]]</f>
        <v>21635.599999999999</v>
      </c>
      <c r="M944" s="7">
        <f>RawData[[#This Row],[Units_Sold_Offline]]*RawData[[#This Row],[Retail_Price]]</f>
        <v>463620</v>
      </c>
      <c r="N944" s="6">
        <f>RawData[[#This Row],[Units_Sold_Online]]*RawData[[#This Row],[Retail_Price]]</f>
        <v>1081780</v>
      </c>
    </row>
    <row r="945" spans="1:14" x14ac:dyDescent="0.25">
      <c r="A945" t="s">
        <v>38</v>
      </c>
      <c r="B945" t="s">
        <v>11</v>
      </c>
      <c r="C945" t="s">
        <v>20</v>
      </c>
      <c r="D945" t="s">
        <v>34</v>
      </c>
      <c r="E945" t="s">
        <v>58</v>
      </c>
      <c r="F945" t="s">
        <v>23</v>
      </c>
      <c r="G945">
        <v>34547</v>
      </c>
      <c r="H945">
        <v>9327690</v>
      </c>
      <c r="I945">
        <v>61</v>
      </c>
      <c r="J945">
        <v>270</v>
      </c>
      <c r="K945" s="1">
        <f>((100-RawData[[#This Row],[Online_Sales_Percentage]])/100)*RawData[[#This Row],[Units_Sold]]</f>
        <v>13473.33</v>
      </c>
      <c r="L945" s="1">
        <f>(RawData[[#This Row],[Online_Sales_Percentage]]/100)*RawData[[#This Row],[Units_Sold]]</f>
        <v>21073.67</v>
      </c>
      <c r="M945" s="7">
        <f>RawData[[#This Row],[Units_Sold_Offline]]*RawData[[#This Row],[Retail_Price]]</f>
        <v>3637799.1</v>
      </c>
      <c r="N945" s="6">
        <f>RawData[[#This Row],[Units_Sold_Online]]*RawData[[#This Row],[Retail_Price]]</f>
        <v>5689890.8999999994</v>
      </c>
    </row>
    <row r="946" spans="1:14" x14ac:dyDescent="0.25">
      <c r="A946" t="s">
        <v>42</v>
      </c>
      <c r="B946" t="s">
        <v>33</v>
      </c>
      <c r="C946" t="s">
        <v>12</v>
      </c>
      <c r="D946" t="s">
        <v>13</v>
      </c>
      <c r="E946" t="s">
        <v>14</v>
      </c>
      <c r="F946" t="s">
        <v>23</v>
      </c>
      <c r="G946">
        <v>21383</v>
      </c>
      <c r="H946">
        <v>4918090</v>
      </c>
      <c r="I946">
        <v>60</v>
      </c>
      <c r="J946">
        <v>230</v>
      </c>
      <c r="K946" s="1">
        <f>((100-RawData[[#This Row],[Online_Sales_Percentage]])/100)*RawData[[#This Row],[Units_Sold]]</f>
        <v>8553.2000000000007</v>
      </c>
      <c r="L946" s="1">
        <f>(RawData[[#This Row],[Online_Sales_Percentage]]/100)*RawData[[#This Row],[Units_Sold]]</f>
        <v>12829.8</v>
      </c>
      <c r="M946" s="7">
        <f>RawData[[#This Row],[Units_Sold_Offline]]*RawData[[#This Row],[Retail_Price]]</f>
        <v>1967236.0000000002</v>
      </c>
      <c r="N946" s="6">
        <f>RawData[[#This Row],[Units_Sold_Online]]*RawData[[#This Row],[Retail_Price]]</f>
        <v>2950854</v>
      </c>
    </row>
    <row r="947" spans="1:14" x14ac:dyDescent="0.25">
      <c r="A947" t="s">
        <v>10</v>
      </c>
      <c r="B947" t="s">
        <v>59</v>
      </c>
      <c r="C947" t="s">
        <v>20</v>
      </c>
      <c r="D947" t="s">
        <v>21</v>
      </c>
      <c r="E947" t="s">
        <v>37</v>
      </c>
      <c r="F947" t="s">
        <v>15</v>
      </c>
      <c r="G947">
        <v>37241</v>
      </c>
      <c r="H947">
        <v>7820610</v>
      </c>
      <c r="I947">
        <v>73</v>
      </c>
      <c r="J947">
        <v>210</v>
      </c>
      <c r="K947" s="1">
        <f>((100-RawData[[#This Row],[Online_Sales_Percentage]])/100)*RawData[[#This Row],[Units_Sold]]</f>
        <v>10055.070000000002</v>
      </c>
      <c r="L947" s="1">
        <f>(RawData[[#This Row],[Online_Sales_Percentage]]/100)*RawData[[#This Row],[Units_Sold]]</f>
        <v>27185.93</v>
      </c>
      <c r="M947" s="7">
        <f>RawData[[#This Row],[Units_Sold_Offline]]*RawData[[#This Row],[Retail_Price]]</f>
        <v>2111564.7000000002</v>
      </c>
      <c r="N947" s="6">
        <f>RawData[[#This Row],[Units_Sold_Online]]*RawData[[#This Row],[Retail_Price]]</f>
        <v>5709045.2999999998</v>
      </c>
    </row>
    <row r="948" spans="1:14" x14ac:dyDescent="0.25">
      <c r="A948" t="s">
        <v>36</v>
      </c>
      <c r="B948" t="s">
        <v>43</v>
      </c>
      <c r="C948" t="s">
        <v>26</v>
      </c>
      <c r="D948" t="s">
        <v>50</v>
      </c>
      <c r="E948" t="s">
        <v>51</v>
      </c>
      <c r="F948" t="s">
        <v>23</v>
      </c>
      <c r="G948">
        <v>42093</v>
      </c>
      <c r="H948">
        <v>5472090</v>
      </c>
      <c r="I948">
        <v>53</v>
      </c>
      <c r="J948">
        <v>130</v>
      </c>
      <c r="K948" s="1">
        <f>((100-RawData[[#This Row],[Online_Sales_Percentage]])/100)*RawData[[#This Row],[Units_Sold]]</f>
        <v>19783.71</v>
      </c>
      <c r="L948" s="1">
        <f>(RawData[[#This Row],[Online_Sales_Percentage]]/100)*RawData[[#This Row],[Units_Sold]]</f>
        <v>22309.29</v>
      </c>
      <c r="M948" s="7">
        <f>RawData[[#This Row],[Units_Sold_Offline]]*RawData[[#This Row],[Retail_Price]]</f>
        <v>2571882.2999999998</v>
      </c>
      <c r="N948" s="6">
        <f>RawData[[#This Row],[Units_Sold_Online]]*RawData[[#This Row],[Retail_Price]]</f>
        <v>2900207.7</v>
      </c>
    </row>
    <row r="949" spans="1:14" x14ac:dyDescent="0.25">
      <c r="A949" t="s">
        <v>10</v>
      </c>
      <c r="B949" t="s">
        <v>44</v>
      </c>
      <c r="C949" t="s">
        <v>20</v>
      </c>
      <c r="D949" t="s">
        <v>21</v>
      </c>
      <c r="E949" t="s">
        <v>22</v>
      </c>
      <c r="F949" t="s">
        <v>23</v>
      </c>
      <c r="G949">
        <v>14181</v>
      </c>
      <c r="H949">
        <v>3687060</v>
      </c>
      <c r="I949">
        <v>64</v>
      </c>
      <c r="J949">
        <v>260</v>
      </c>
      <c r="K949" s="1">
        <f>((100-RawData[[#This Row],[Online_Sales_Percentage]])/100)*RawData[[#This Row],[Units_Sold]]</f>
        <v>5105.16</v>
      </c>
      <c r="L949" s="1">
        <f>(RawData[[#This Row],[Online_Sales_Percentage]]/100)*RawData[[#This Row],[Units_Sold]]</f>
        <v>9075.84</v>
      </c>
      <c r="M949" s="7">
        <f>RawData[[#This Row],[Units_Sold_Offline]]*RawData[[#This Row],[Retail_Price]]</f>
        <v>1327341.5999999999</v>
      </c>
      <c r="N949" s="6">
        <f>RawData[[#This Row],[Units_Sold_Online]]*RawData[[#This Row],[Retail_Price]]</f>
        <v>2359718.4</v>
      </c>
    </row>
    <row r="950" spans="1:14" x14ac:dyDescent="0.25">
      <c r="A950" t="s">
        <v>30</v>
      </c>
      <c r="B950" t="s">
        <v>44</v>
      </c>
      <c r="C950" t="s">
        <v>12</v>
      </c>
      <c r="D950" t="s">
        <v>17</v>
      </c>
      <c r="E950" t="s">
        <v>13</v>
      </c>
      <c r="F950" t="s">
        <v>15</v>
      </c>
      <c r="G950">
        <v>39209</v>
      </c>
      <c r="H950">
        <v>5881350</v>
      </c>
      <c r="I950">
        <v>79</v>
      </c>
      <c r="J950">
        <v>150</v>
      </c>
      <c r="K950" s="1">
        <f>((100-RawData[[#This Row],[Online_Sales_Percentage]])/100)*RawData[[#This Row],[Units_Sold]]</f>
        <v>8233.89</v>
      </c>
      <c r="L950" s="1">
        <f>(RawData[[#This Row],[Online_Sales_Percentage]]/100)*RawData[[#This Row],[Units_Sold]]</f>
        <v>30975.11</v>
      </c>
      <c r="M950" s="7">
        <f>RawData[[#This Row],[Units_Sold_Offline]]*RawData[[#This Row],[Retail_Price]]</f>
        <v>1235083.5</v>
      </c>
      <c r="N950" s="6">
        <f>RawData[[#This Row],[Units_Sold_Online]]*RawData[[#This Row],[Retail_Price]]</f>
        <v>4646266.5</v>
      </c>
    </row>
    <row r="951" spans="1:14" x14ac:dyDescent="0.25">
      <c r="A951" t="s">
        <v>30</v>
      </c>
      <c r="B951" t="s">
        <v>40</v>
      </c>
      <c r="C951" t="s">
        <v>12</v>
      </c>
      <c r="D951" t="s">
        <v>17</v>
      </c>
      <c r="E951" t="s">
        <v>18</v>
      </c>
      <c r="F951" t="s">
        <v>29</v>
      </c>
      <c r="G951">
        <v>47189</v>
      </c>
      <c r="H951">
        <v>10381580</v>
      </c>
      <c r="I951">
        <v>66</v>
      </c>
      <c r="J951">
        <v>220</v>
      </c>
      <c r="K951" s="1">
        <f>((100-RawData[[#This Row],[Online_Sales_Percentage]])/100)*RawData[[#This Row],[Units_Sold]]</f>
        <v>16044.260000000002</v>
      </c>
      <c r="L951" s="1">
        <f>(RawData[[#This Row],[Online_Sales_Percentage]]/100)*RawData[[#This Row],[Units_Sold]]</f>
        <v>31144.74</v>
      </c>
      <c r="M951" s="7">
        <f>RawData[[#This Row],[Units_Sold_Offline]]*RawData[[#This Row],[Retail_Price]]</f>
        <v>3529737.2000000007</v>
      </c>
      <c r="N951" s="6">
        <f>RawData[[#This Row],[Units_Sold_Online]]*RawData[[#This Row],[Retail_Price]]</f>
        <v>6851842.8000000007</v>
      </c>
    </row>
    <row r="952" spans="1:14" x14ac:dyDescent="0.25">
      <c r="A952" t="s">
        <v>24</v>
      </c>
      <c r="B952" t="s">
        <v>11</v>
      </c>
      <c r="C952" t="s">
        <v>12</v>
      </c>
      <c r="D952" t="s">
        <v>17</v>
      </c>
      <c r="E952" t="s">
        <v>18</v>
      </c>
      <c r="F952" t="s">
        <v>29</v>
      </c>
      <c r="G952">
        <v>13576</v>
      </c>
      <c r="H952">
        <v>2579440</v>
      </c>
      <c r="I952">
        <v>70</v>
      </c>
      <c r="J952">
        <v>190</v>
      </c>
      <c r="K952" s="1">
        <f>((100-RawData[[#This Row],[Online_Sales_Percentage]])/100)*RawData[[#This Row],[Units_Sold]]</f>
        <v>4072.7999999999997</v>
      </c>
      <c r="L952" s="1">
        <f>(RawData[[#This Row],[Online_Sales_Percentage]]/100)*RawData[[#This Row],[Units_Sold]]</f>
        <v>9503.1999999999989</v>
      </c>
      <c r="M952" s="7">
        <f>RawData[[#This Row],[Units_Sold_Offline]]*RawData[[#This Row],[Retail_Price]]</f>
        <v>773832</v>
      </c>
      <c r="N952" s="6">
        <f>RawData[[#This Row],[Units_Sold_Online]]*RawData[[#This Row],[Retail_Price]]</f>
        <v>1805607.9999999998</v>
      </c>
    </row>
    <row r="953" spans="1:14" x14ac:dyDescent="0.25">
      <c r="A953" t="s">
        <v>42</v>
      </c>
      <c r="B953" t="s">
        <v>11</v>
      </c>
      <c r="C953" t="s">
        <v>20</v>
      </c>
      <c r="D953" t="s">
        <v>47</v>
      </c>
      <c r="E953" t="s">
        <v>48</v>
      </c>
      <c r="F953" t="s">
        <v>15</v>
      </c>
      <c r="G953">
        <v>12056</v>
      </c>
      <c r="H953">
        <v>2411200</v>
      </c>
      <c r="I953">
        <v>55</v>
      </c>
      <c r="J953">
        <v>200</v>
      </c>
      <c r="K953" s="1">
        <f>((100-RawData[[#This Row],[Online_Sales_Percentage]])/100)*RawData[[#This Row],[Units_Sold]]</f>
        <v>5425.2</v>
      </c>
      <c r="L953" s="1">
        <f>(RawData[[#This Row],[Online_Sales_Percentage]]/100)*RawData[[#This Row],[Units_Sold]]</f>
        <v>6630.8</v>
      </c>
      <c r="M953" s="7">
        <f>RawData[[#This Row],[Units_Sold_Offline]]*RawData[[#This Row],[Retail_Price]]</f>
        <v>1085040</v>
      </c>
      <c r="N953" s="6">
        <f>RawData[[#This Row],[Units_Sold_Online]]*RawData[[#This Row],[Retail_Price]]</f>
        <v>1326160</v>
      </c>
    </row>
    <row r="954" spans="1:14" x14ac:dyDescent="0.25">
      <c r="A954" t="s">
        <v>16</v>
      </c>
      <c r="B954" t="s">
        <v>25</v>
      </c>
      <c r="C954" t="s">
        <v>12</v>
      </c>
      <c r="D954" t="s">
        <v>13</v>
      </c>
      <c r="E954" t="s">
        <v>46</v>
      </c>
      <c r="F954" t="s">
        <v>23</v>
      </c>
      <c r="G954">
        <v>8922</v>
      </c>
      <c r="H954">
        <v>2230500</v>
      </c>
      <c r="I954">
        <v>61</v>
      </c>
      <c r="J954">
        <v>250</v>
      </c>
      <c r="K954" s="1">
        <f>((100-RawData[[#This Row],[Online_Sales_Percentage]])/100)*RawData[[#This Row],[Units_Sold]]</f>
        <v>3479.58</v>
      </c>
      <c r="L954" s="1">
        <f>(RawData[[#This Row],[Online_Sales_Percentage]]/100)*RawData[[#This Row],[Units_Sold]]</f>
        <v>5442.42</v>
      </c>
      <c r="M954" s="7">
        <f>RawData[[#This Row],[Units_Sold_Offline]]*RawData[[#This Row],[Retail_Price]]</f>
        <v>869895</v>
      </c>
      <c r="N954" s="6">
        <f>RawData[[#This Row],[Units_Sold_Online]]*RawData[[#This Row],[Retail_Price]]</f>
        <v>1360605</v>
      </c>
    </row>
    <row r="955" spans="1:14" x14ac:dyDescent="0.25">
      <c r="A955" t="s">
        <v>41</v>
      </c>
      <c r="B955" t="s">
        <v>33</v>
      </c>
      <c r="C955" t="s">
        <v>12</v>
      </c>
      <c r="D955" t="s">
        <v>31</v>
      </c>
      <c r="E955" t="s">
        <v>45</v>
      </c>
      <c r="F955" t="s">
        <v>23</v>
      </c>
      <c r="G955">
        <v>9146</v>
      </c>
      <c r="H955">
        <v>2560880</v>
      </c>
      <c r="I955">
        <v>58</v>
      </c>
      <c r="J955">
        <v>280</v>
      </c>
      <c r="K955" s="1">
        <f>((100-RawData[[#This Row],[Online_Sales_Percentage]])/100)*RawData[[#This Row],[Units_Sold]]</f>
        <v>3841.3199999999997</v>
      </c>
      <c r="L955" s="1">
        <f>(RawData[[#This Row],[Online_Sales_Percentage]]/100)*RawData[[#This Row],[Units_Sold]]</f>
        <v>5304.6799999999994</v>
      </c>
      <c r="M955" s="7">
        <f>RawData[[#This Row],[Units_Sold_Offline]]*RawData[[#This Row],[Retail_Price]]</f>
        <v>1075569.5999999999</v>
      </c>
      <c r="N955" s="6">
        <f>RawData[[#This Row],[Units_Sold_Online]]*RawData[[#This Row],[Retail_Price]]</f>
        <v>1485310.4</v>
      </c>
    </row>
    <row r="956" spans="1:14" x14ac:dyDescent="0.25">
      <c r="A956" t="s">
        <v>42</v>
      </c>
      <c r="B956" t="s">
        <v>59</v>
      </c>
      <c r="C956" t="s">
        <v>20</v>
      </c>
      <c r="D956" t="s">
        <v>21</v>
      </c>
      <c r="E956" t="s">
        <v>37</v>
      </c>
      <c r="F956" t="s">
        <v>29</v>
      </c>
      <c r="G956">
        <v>15815</v>
      </c>
      <c r="H956">
        <v>1107050</v>
      </c>
      <c r="I956">
        <v>71</v>
      </c>
      <c r="J956">
        <v>70</v>
      </c>
      <c r="K956" s="1">
        <f>((100-RawData[[#This Row],[Online_Sales_Percentage]])/100)*RawData[[#This Row],[Units_Sold]]</f>
        <v>4586.3499999999995</v>
      </c>
      <c r="L956" s="1">
        <f>(RawData[[#This Row],[Online_Sales_Percentage]]/100)*RawData[[#This Row],[Units_Sold]]</f>
        <v>11228.65</v>
      </c>
      <c r="M956" s="7">
        <f>RawData[[#This Row],[Units_Sold_Offline]]*RawData[[#This Row],[Retail_Price]]</f>
        <v>321044.49999999994</v>
      </c>
      <c r="N956" s="6">
        <f>RawData[[#This Row],[Units_Sold_Online]]*RawData[[#This Row],[Retail_Price]]</f>
        <v>786005.5</v>
      </c>
    </row>
    <row r="957" spans="1:14" x14ac:dyDescent="0.25">
      <c r="A957" t="s">
        <v>39</v>
      </c>
      <c r="B957" t="s">
        <v>25</v>
      </c>
      <c r="C957" t="s">
        <v>12</v>
      </c>
      <c r="D957" t="s">
        <v>17</v>
      </c>
      <c r="E957" t="s">
        <v>13</v>
      </c>
      <c r="F957" t="s">
        <v>29</v>
      </c>
      <c r="G957">
        <v>48062</v>
      </c>
      <c r="H957">
        <v>3364340</v>
      </c>
      <c r="I957">
        <v>79</v>
      </c>
      <c r="J957">
        <v>70</v>
      </c>
      <c r="K957" s="1">
        <f>((100-RawData[[#This Row],[Online_Sales_Percentage]])/100)*RawData[[#This Row],[Units_Sold]]</f>
        <v>10093.02</v>
      </c>
      <c r="L957" s="1">
        <f>(RawData[[#This Row],[Online_Sales_Percentage]]/100)*RawData[[#This Row],[Units_Sold]]</f>
        <v>37968.980000000003</v>
      </c>
      <c r="M957" s="7">
        <f>RawData[[#This Row],[Units_Sold_Offline]]*RawData[[#This Row],[Retail_Price]]</f>
        <v>706511.4</v>
      </c>
      <c r="N957" s="6">
        <f>RawData[[#This Row],[Units_Sold_Online]]*RawData[[#This Row],[Retail_Price]]</f>
        <v>2657828.6</v>
      </c>
    </row>
    <row r="958" spans="1:14" x14ac:dyDescent="0.25">
      <c r="A958" t="s">
        <v>36</v>
      </c>
      <c r="B958" t="s">
        <v>44</v>
      </c>
      <c r="C958" t="s">
        <v>26</v>
      </c>
      <c r="D958" t="s">
        <v>61</v>
      </c>
      <c r="E958" t="s">
        <v>66</v>
      </c>
      <c r="F958" t="s">
        <v>23</v>
      </c>
      <c r="G958">
        <v>39446</v>
      </c>
      <c r="H958">
        <v>10255960</v>
      </c>
      <c r="I958">
        <v>73</v>
      </c>
      <c r="J958">
        <v>260</v>
      </c>
      <c r="K958" s="1">
        <f>((100-RawData[[#This Row],[Online_Sales_Percentage]])/100)*RawData[[#This Row],[Units_Sold]]</f>
        <v>10650.42</v>
      </c>
      <c r="L958" s="1">
        <f>(RawData[[#This Row],[Online_Sales_Percentage]]/100)*RawData[[#This Row],[Units_Sold]]</f>
        <v>28795.579999999998</v>
      </c>
      <c r="M958" s="7">
        <f>RawData[[#This Row],[Units_Sold_Offline]]*RawData[[#This Row],[Retail_Price]]</f>
        <v>2769109.2</v>
      </c>
      <c r="N958" s="6">
        <f>RawData[[#This Row],[Units_Sold_Online]]*RawData[[#This Row],[Retail_Price]]</f>
        <v>7486850.7999999998</v>
      </c>
    </row>
    <row r="959" spans="1:14" x14ac:dyDescent="0.25">
      <c r="A959" t="s">
        <v>41</v>
      </c>
      <c r="B959" t="s">
        <v>33</v>
      </c>
      <c r="C959" t="s">
        <v>26</v>
      </c>
      <c r="D959" t="s">
        <v>27</v>
      </c>
      <c r="E959" t="s">
        <v>28</v>
      </c>
      <c r="F959" t="s">
        <v>23</v>
      </c>
      <c r="G959">
        <v>43743</v>
      </c>
      <c r="H959">
        <v>11810610</v>
      </c>
      <c r="I959">
        <v>62</v>
      </c>
      <c r="J959">
        <v>270</v>
      </c>
      <c r="K959" s="1">
        <f>((100-RawData[[#This Row],[Online_Sales_Percentage]])/100)*RawData[[#This Row],[Units_Sold]]</f>
        <v>16622.34</v>
      </c>
      <c r="L959" s="1">
        <f>(RawData[[#This Row],[Online_Sales_Percentage]]/100)*RawData[[#This Row],[Units_Sold]]</f>
        <v>27120.66</v>
      </c>
      <c r="M959" s="7">
        <f>RawData[[#This Row],[Units_Sold_Offline]]*RawData[[#This Row],[Retail_Price]]</f>
        <v>4488031.8</v>
      </c>
      <c r="N959" s="6">
        <f>RawData[[#This Row],[Units_Sold_Online]]*RawData[[#This Row],[Retail_Price]]</f>
        <v>7322578.2000000002</v>
      </c>
    </row>
    <row r="960" spans="1:14" x14ac:dyDescent="0.25">
      <c r="A960" t="s">
        <v>36</v>
      </c>
      <c r="B960" t="s">
        <v>33</v>
      </c>
      <c r="C960" t="s">
        <v>26</v>
      </c>
      <c r="D960" t="s">
        <v>27</v>
      </c>
      <c r="E960" t="s">
        <v>28</v>
      </c>
      <c r="F960" t="s">
        <v>29</v>
      </c>
      <c r="G960">
        <v>49214</v>
      </c>
      <c r="H960">
        <v>5905680</v>
      </c>
      <c r="I960">
        <v>87</v>
      </c>
      <c r="J960">
        <v>120</v>
      </c>
      <c r="K960" s="1">
        <f>((100-RawData[[#This Row],[Online_Sales_Percentage]])/100)*RawData[[#This Row],[Units_Sold]]</f>
        <v>6397.8200000000006</v>
      </c>
      <c r="L960" s="1">
        <f>(RawData[[#This Row],[Online_Sales_Percentage]]/100)*RawData[[#This Row],[Units_Sold]]</f>
        <v>42816.18</v>
      </c>
      <c r="M960" s="7">
        <f>RawData[[#This Row],[Units_Sold_Offline]]*RawData[[#This Row],[Retail_Price]]</f>
        <v>767738.4</v>
      </c>
      <c r="N960" s="6">
        <f>RawData[[#This Row],[Units_Sold_Online]]*RawData[[#This Row],[Retail_Price]]</f>
        <v>5137941.5999999996</v>
      </c>
    </row>
    <row r="961" spans="1:14" x14ac:dyDescent="0.25">
      <c r="A961" t="s">
        <v>41</v>
      </c>
      <c r="B961" t="s">
        <v>44</v>
      </c>
      <c r="C961" t="s">
        <v>12</v>
      </c>
      <c r="D961" t="s">
        <v>17</v>
      </c>
      <c r="E961" t="s">
        <v>18</v>
      </c>
      <c r="F961" t="s">
        <v>15</v>
      </c>
      <c r="G961">
        <v>13429</v>
      </c>
      <c r="H961">
        <v>671450</v>
      </c>
      <c r="I961">
        <v>57</v>
      </c>
      <c r="J961">
        <v>50</v>
      </c>
      <c r="K961" s="1">
        <f>((100-RawData[[#This Row],[Online_Sales_Percentage]])/100)*RawData[[#This Row],[Units_Sold]]</f>
        <v>5774.47</v>
      </c>
      <c r="L961" s="1">
        <f>(RawData[[#This Row],[Online_Sales_Percentage]]/100)*RawData[[#This Row],[Units_Sold]]</f>
        <v>7654.53</v>
      </c>
      <c r="M961" s="7">
        <f>RawData[[#This Row],[Units_Sold_Offline]]*RawData[[#This Row],[Retail_Price]]</f>
        <v>288723.5</v>
      </c>
      <c r="N961" s="6">
        <f>RawData[[#This Row],[Units_Sold_Online]]*RawData[[#This Row],[Retail_Price]]</f>
        <v>382726.5</v>
      </c>
    </row>
    <row r="962" spans="1:14" x14ac:dyDescent="0.25">
      <c r="A962" t="s">
        <v>49</v>
      </c>
      <c r="B962" t="s">
        <v>11</v>
      </c>
      <c r="C962" t="s">
        <v>26</v>
      </c>
      <c r="D962" t="s">
        <v>56</v>
      </c>
      <c r="E962" t="s">
        <v>57</v>
      </c>
      <c r="F962" t="s">
        <v>15</v>
      </c>
      <c r="G962">
        <v>34185</v>
      </c>
      <c r="H962">
        <v>6495150</v>
      </c>
      <c r="I962">
        <v>81</v>
      </c>
      <c r="J962">
        <v>190</v>
      </c>
      <c r="K962" s="1">
        <f>((100-RawData[[#This Row],[Online_Sales_Percentage]])/100)*RawData[[#This Row],[Units_Sold]]</f>
        <v>6495.15</v>
      </c>
      <c r="L962" s="1">
        <f>(RawData[[#This Row],[Online_Sales_Percentage]]/100)*RawData[[#This Row],[Units_Sold]]</f>
        <v>27689.850000000002</v>
      </c>
      <c r="M962" s="7">
        <f>RawData[[#This Row],[Units_Sold_Offline]]*RawData[[#This Row],[Retail_Price]]</f>
        <v>1234078.5</v>
      </c>
      <c r="N962" s="6">
        <f>RawData[[#This Row],[Units_Sold_Online]]*RawData[[#This Row],[Retail_Price]]</f>
        <v>5261071.5</v>
      </c>
    </row>
    <row r="963" spans="1:14" x14ac:dyDescent="0.25">
      <c r="A963" t="s">
        <v>52</v>
      </c>
      <c r="B963" t="s">
        <v>44</v>
      </c>
      <c r="C963" t="s">
        <v>12</v>
      </c>
      <c r="D963" t="s">
        <v>31</v>
      </c>
      <c r="E963" t="s">
        <v>32</v>
      </c>
      <c r="F963" t="s">
        <v>15</v>
      </c>
      <c r="G963">
        <v>45111</v>
      </c>
      <c r="H963">
        <v>12631080</v>
      </c>
      <c r="I963">
        <v>89</v>
      </c>
      <c r="J963">
        <v>280</v>
      </c>
      <c r="K963" s="1">
        <f>((100-RawData[[#This Row],[Online_Sales_Percentage]])/100)*RawData[[#This Row],[Units_Sold]]</f>
        <v>4962.21</v>
      </c>
      <c r="L963" s="1">
        <f>(RawData[[#This Row],[Online_Sales_Percentage]]/100)*RawData[[#This Row],[Units_Sold]]</f>
        <v>40148.79</v>
      </c>
      <c r="M963" s="7">
        <f>RawData[[#This Row],[Units_Sold_Offline]]*RawData[[#This Row],[Retail_Price]]</f>
        <v>1389418.8</v>
      </c>
      <c r="N963" s="6">
        <f>RawData[[#This Row],[Units_Sold_Online]]*RawData[[#This Row],[Retail_Price]]</f>
        <v>11241661.200000001</v>
      </c>
    </row>
    <row r="964" spans="1:14" x14ac:dyDescent="0.25">
      <c r="A964" t="s">
        <v>38</v>
      </c>
      <c r="B964" t="s">
        <v>40</v>
      </c>
      <c r="C964" t="s">
        <v>26</v>
      </c>
      <c r="D964" t="s">
        <v>56</v>
      </c>
      <c r="E964" t="s">
        <v>65</v>
      </c>
      <c r="F964" t="s">
        <v>23</v>
      </c>
      <c r="G964">
        <v>23633</v>
      </c>
      <c r="H964">
        <v>3072290</v>
      </c>
      <c r="I964">
        <v>59</v>
      </c>
      <c r="J964">
        <v>130</v>
      </c>
      <c r="K964" s="1">
        <f>((100-RawData[[#This Row],[Online_Sales_Percentage]])/100)*RawData[[#This Row],[Units_Sold]]</f>
        <v>9689.5299999999988</v>
      </c>
      <c r="L964" s="1">
        <f>(RawData[[#This Row],[Online_Sales_Percentage]]/100)*RawData[[#This Row],[Units_Sold]]</f>
        <v>13943.47</v>
      </c>
      <c r="M964" s="7">
        <f>RawData[[#This Row],[Units_Sold_Offline]]*RawData[[#This Row],[Retail_Price]]</f>
        <v>1259638.8999999999</v>
      </c>
      <c r="N964" s="6">
        <f>RawData[[#This Row],[Units_Sold_Online]]*RawData[[#This Row],[Retail_Price]]</f>
        <v>1812651.0999999999</v>
      </c>
    </row>
    <row r="965" spans="1:14" x14ac:dyDescent="0.25">
      <c r="A965" t="s">
        <v>41</v>
      </c>
      <c r="B965" t="s">
        <v>43</v>
      </c>
      <c r="C965" t="s">
        <v>12</v>
      </c>
      <c r="D965" t="s">
        <v>13</v>
      </c>
      <c r="E965" t="s">
        <v>46</v>
      </c>
      <c r="F965" t="s">
        <v>23</v>
      </c>
      <c r="G965">
        <v>8166</v>
      </c>
      <c r="H965">
        <v>2123160</v>
      </c>
      <c r="I965">
        <v>50</v>
      </c>
      <c r="J965">
        <v>260</v>
      </c>
      <c r="K965" s="1">
        <f>((100-RawData[[#This Row],[Online_Sales_Percentage]])/100)*RawData[[#This Row],[Units_Sold]]</f>
        <v>4083</v>
      </c>
      <c r="L965" s="1">
        <f>(RawData[[#This Row],[Online_Sales_Percentage]]/100)*RawData[[#This Row],[Units_Sold]]</f>
        <v>4083</v>
      </c>
      <c r="M965" s="7">
        <f>RawData[[#This Row],[Units_Sold_Offline]]*RawData[[#This Row],[Retail_Price]]</f>
        <v>1061580</v>
      </c>
      <c r="N965" s="6">
        <f>RawData[[#This Row],[Units_Sold_Online]]*RawData[[#This Row],[Retail_Price]]</f>
        <v>1061580</v>
      </c>
    </row>
    <row r="966" spans="1:14" x14ac:dyDescent="0.25">
      <c r="A966" t="s">
        <v>24</v>
      </c>
      <c r="B966" t="s">
        <v>44</v>
      </c>
      <c r="C966" t="s">
        <v>20</v>
      </c>
      <c r="D966" t="s">
        <v>47</v>
      </c>
      <c r="E966" t="s">
        <v>55</v>
      </c>
      <c r="F966" t="s">
        <v>23</v>
      </c>
      <c r="G966">
        <v>40694</v>
      </c>
      <c r="H966">
        <v>11801260</v>
      </c>
      <c r="I966">
        <v>68</v>
      </c>
      <c r="J966">
        <v>290</v>
      </c>
      <c r="K966" s="1">
        <f>((100-RawData[[#This Row],[Online_Sales_Percentage]])/100)*RawData[[#This Row],[Units_Sold]]</f>
        <v>13022.08</v>
      </c>
      <c r="L966" s="1">
        <f>(RawData[[#This Row],[Online_Sales_Percentage]]/100)*RawData[[#This Row],[Units_Sold]]</f>
        <v>27671.920000000002</v>
      </c>
      <c r="M966" s="7">
        <f>RawData[[#This Row],[Units_Sold_Offline]]*RawData[[#This Row],[Retail_Price]]</f>
        <v>3776403.2</v>
      </c>
      <c r="N966" s="6">
        <f>RawData[[#This Row],[Units_Sold_Online]]*RawData[[#This Row],[Retail_Price]]</f>
        <v>8024856.8000000007</v>
      </c>
    </row>
    <row r="967" spans="1:14" x14ac:dyDescent="0.25">
      <c r="A967" t="s">
        <v>16</v>
      </c>
      <c r="B967" t="s">
        <v>43</v>
      </c>
      <c r="C967" t="s">
        <v>12</v>
      </c>
      <c r="D967" t="s">
        <v>17</v>
      </c>
      <c r="E967" t="s">
        <v>13</v>
      </c>
      <c r="F967" t="s">
        <v>29</v>
      </c>
      <c r="G967">
        <v>42040</v>
      </c>
      <c r="H967">
        <v>2942800</v>
      </c>
      <c r="I967">
        <v>79</v>
      </c>
      <c r="J967">
        <v>70</v>
      </c>
      <c r="K967" s="1">
        <f>((100-RawData[[#This Row],[Online_Sales_Percentage]])/100)*RawData[[#This Row],[Units_Sold]]</f>
        <v>8828.4</v>
      </c>
      <c r="L967" s="1">
        <f>(RawData[[#This Row],[Online_Sales_Percentage]]/100)*RawData[[#This Row],[Units_Sold]]</f>
        <v>33211.599999999999</v>
      </c>
      <c r="M967" s="7">
        <f>RawData[[#This Row],[Units_Sold_Offline]]*RawData[[#This Row],[Retail_Price]]</f>
        <v>617988</v>
      </c>
      <c r="N967" s="6">
        <f>RawData[[#This Row],[Units_Sold_Online]]*RawData[[#This Row],[Retail_Price]]</f>
        <v>2324812</v>
      </c>
    </row>
    <row r="968" spans="1:14" x14ac:dyDescent="0.25">
      <c r="A968" t="s">
        <v>36</v>
      </c>
      <c r="B968" t="s">
        <v>11</v>
      </c>
      <c r="C968" t="s">
        <v>12</v>
      </c>
      <c r="D968" t="s">
        <v>31</v>
      </c>
      <c r="E968" t="s">
        <v>32</v>
      </c>
      <c r="F968" t="s">
        <v>29</v>
      </c>
      <c r="G968">
        <v>39083</v>
      </c>
      <c r="H968">
        <v>10943240</v>
      </c>
      <c r="I968">
        <v>76</v>
      </c>
      <c r="J968">
        <v>280</v>
      </c>
      <c r="K968" s="1">
        <f>((100-RawData[[#This Row],[Online_Sales_Percentage]])/100)*RawData[[#This Row],[Units_Sold]]</f>
        <v>9379.92</v>
      </c>
      <c r="L968" s="1">
        <f>(RawData[[#This Row],[Online_Sales_Percentage]]/100)*RawData[[#This Row],[Units_Sold]]</f>
        <v>29703.08</v>
      </c>
      <c r="M968" s="7">
        <f>RawData[[#This Row],[Units_Sold_Offline]]*RawData[[#This Row],[Retail_Price]]</f>
        <v>2626377.6</v>
      </c>
      <c r="N968" s="6">
        <f>RawData[[#This Row],[Units_Sold_Online]]*RawData[[#This Row],[Retail_Price]]</f>
        <v>8316862.4000000004</v>
      </c>
    </row>
    <row r="969" spans="1:14" x14ac:dyDescent="0.25">
      <c r="A969" t="s">
        <v>24</v>
      </c>
      <c r="B969" t="s">
        <v>43</v>
      </c>
      <c r="C969" t="s">
        <v>20</v>
      </c>
      <c r="D969" t="s">
        <v>47</v>
      </c>
      <c r="E969" t="s">
        <v>55</v>
      </c>
      <c r="F969" t="s">
        <v>29</v>
      </c>
      <c r="G969">
        <v>20586</v>
      </c>
      <c r="H969">
        <v>1029300</v>
      </c>
      <c r="I969">
        <v>78</v>
      </c>
      <c r="J969">
        <v>50</v>
      </c>
      <c r="K969" s="1">
        <f>((100-RawData[[#This Row],[Online_Sales_Percentage]])/100)*RawData[[#This Row],[Units_Sold]]</f>
        <v>4528.92</v>
      </c>
      <c r="L969" s="1">
        <f>(RawData[[#This Row],[Online_Sales_Percentage]]/100)*RawData[[#This Row],[Units_Sold]]</f>
        <v>16057.08</v>
      </c>
      <c r="M969" s="7">
        <f>RawData[[#This Row],[Units_Sold_Offline]]*RawData[[#This Row],[Retail_Price]]</f>
        <v>226446</v>
      </c>
      <c r="N969" s="6">
        <f>RawData[[#This Row],[Units_Sold_Online]]*RawData[[#This Row],[Retail_Price]]</f>
        <v>802854</v>
      </c>
    </row>
    <row r="970" spans="1:14" x14ac:dyDescent="0.25">
      <c r="A970" t="s">
        <v>10</v>
      </c>
      <c r="B970" t="s">
        <v>43</v>
      </c>
      <c r="C970" t="s">
        <v>20</v>
      </c>
      <c r="D970" t="s">
        <v>47</v>
      </c>
      <c r="E970" t="s">
        <v>55</v>
      </c>
      <c r="F970" t="s">
        <v>15</v>
      </c>
      <c r="G970">
        <v>21072</v>
      </c>
      <c r="H970">
        <v>1685760</v>
      </c>
      <c r="I970">
        <v>89</v>
      </c>
      <c r="J970">
        <v>80</v>
      </c>
      <c r="K970" s="1">
        <f>((100-RawData[[#This Row],[Online_Sales_Percentage]])/100)*RawData[[#This Row],[Units_Sold]]</f>
        <v>2317.92</v>
      </c>
      <c r="L970" s="1">
        <f>(RawData[[#This Row],[Online_Sales_Percentage]]/100)*RawData[[#This Row],[Units_Sold]]</f>
        <v>18754.080000000002</v>
      </c>
      <c r="M970" s="7">
        <f>RawData[[#This Row],[Units_Sold_Offline]]*RawData[[#This Row],[Retail_Price]]</f>
        <v>185433.60000000001</v>
      </c>
      <c r="N970" s="6">
        <f>RawData[[#This Row],[Units_Sold_Online]]*RawData[[#This Row],[Retail_Price]]</f>
        <v>1500326.4000000001</v>
      </c>
    </row>
    <row r="971" spans="1:14" x14ac:dyDescent="0.25">
      <c r="A971" t="s">
        <v>52</v>
      </c>
      <c r="B971" t="s">
        <v>11</v>
      </c>
      <c r="C971" t="s">
        <v>12</v>
      </c>
      <c r="D971" t="s">
        <v>17</v>
      </c>
      <c r="E971" t="s">
        <v>18</v>
      </c>
      <c r="F971" t="s">
        <v>15</v>
      </c>
      <c r="G971">
        <v>27074</v>
      </c>
      <c r="H971">
        <v>5414800</v>
      </c>
      <c r="I971">
        <v>86</v>
      </c>
      <c r="J971">
        <v>200</v>
      </c>
      <c r="K971" s="1">
        <f>((100-RawData[[#This Row],[Online_Sales_Percentage]])/100)*RawData[[#This Row],[Units_Sold]]</f>
        <v>3790.3600000000006</v>
      </c>
      <c r="L971" s="1">
        <f>(RawData[[#This Row],[Online_Sales_Percentage]]/100)*RawData[[#This Row],[Units_Sold]]</f>
        <v>23283.64</v>
      </c>
      <c r="M971" s="7">
        <f>RawData[[#This Row],[Units_Sold_Offline]]*RawData[[#This Row],[Retail_Price]]</f>
        <v>758072.00000000012</v>
      </c>
      <c r="N971" s="6">
        <f>RawData[[#This Row],[Units_Sold_Online]]*RawData[[#This Row],[Retail_Price]]</f>
        <v>4656728</v>
      </c>
    </row>
    <row r="972" spans="1:14" x14ac:dyDescent="0.25">
      <c r="A972" t="s">
        <v>52</v>
      </c>
      <c r="B972" t="s">
        <v>33</v>
      </c>
      <c r="C972" t="s">
        <v>20</v>
      </c>
      <c r="D972" t="s">
        <v>47</v>
      </c>
      <c r="E972" t="s">
        <v>48</v>
      </c>
      <c r="F972" t="s">
        <v>15</v>
      </c>
      <c r="G972">
        <v>27739</v>
      </c>
      <c r="H972">
        <v>1664340</v>
      </c>
      <c r="I972">
        <v>50</v>
      </c>
      <c r="J972">
        <v>60</v>
      </c>
      <c r="K972" s="1">
        <f>((100-RawData[[#This Row],[Online_Sales_Percentage]])/100)*RawData[[#This Row],[Units_Sold]]</f>
        <v>13869.5</v>
      </c>
      <c r="L972" s="1">
        <f>(RawData[[#This Row],[Online_Sales_Percentage]]/100)*RawData[[#This Row],[Units_Sold]]</f>
        <v>13869.5</v>
      </c>
      <c r="M972" s="7">
        <f>RawData[[#This Row],[Units_Sold_Offline]]*RawData[[#This Row],[Retail_Price]]</f>
        <v>832170</v>
      </c>
      <c r="N972" s="6">
        <f>RawData[[#This Row],[Units_Sold_Online]]*RawData[[#This Row],[Retail_Price]]</f>
        <v>832170</v>
      </c>
    </row>
    <row r="973" spans="1:14" x14ac:dyDescent="0.25">
      <c r="A973" t="s">
        <v>42</v>
      </c>
      <c r="B973" t="s">
        <v>11</v>
      </c>
      <c r="C973" t="s">
        <v>26</v>
      </c>
      <c r="D973" t="s">
        <v>56</v>
      </c>
      <c r="E973" t="s">
        <v>64</v>
      </c>
      <c r="F973" t="s">
        <v>23</v>
      </c>
      <c r="G973">
        <v>19144</v>
      </c>
      <c r="H973">
        <v>3828800</v>
      </c>
      <c r="I973">
        <v>71</v>
      </c>
      <c r="J973">
        <v>200</v>
      </c>
      <c r="K973" s="1">
        <f>((100-RawData[[#This Row],[Online_Sales_Percentage]])/100)*RawData[[#This Row],[Units_Sold]]</f>
        <v>5551.7599999999993</v>
      </c>
      <c r="L973" s="1">
        <f>(RawData[[#This Row],[Online_Sales_Percentage]]/100)*RawData[[#This Row],[Units_Sold]]</f>
        <v>13592.24</v>
      </c>
      <c r="M973" s="7">
        <f>RawData[[#This Row],[Units_Sold_Offline]]*RawData[[#This Row],[Retail_Price]]</f>
        <v>1110351.9999999998</v>
      </c>
      <c r="N973" s="6">
        <f>RawData[[#This Row],[Units_Sold_Online]]*RawData[[#This Row],[Retail_Price]]</f>
        <v>2718448</v>
      </c>
    </row>
    <row r="974" spans="1:14" x14ac:dyDescent="0.25">
      <c r="A974" t="s">
        <v>38</v>
      </c>
      <c r="B974" t="s">
        <v>44</v>
      </c>
      <c r="C974" t="s">
        <v>12</v>
      </c>
      <c r="D974" t="s">
        <v>17</v>
      </c>
      <c r="E974" t="s">
        <v>13</v>
      </c>
      <c r="F974" t="s">
        <v>15</v>
      </c>
      <c r="G974">
        <v>23104</v>
      </c>
      <c r="H974">
        <v>5082880</v>
      </c>
      <c r="I974">
        <v>85</v>
      </c>
      <c r="J974">
        <v>220</v>
      </c>
      <c r="K974" s="1">
        <f>((100-RawData[[#This Row],[Online_Sales_Percentage]])/100)*RawData[[#This Row],[Units_Sold]]</f>
        <v>3465.6</v>
      </c>
      <c r="L974" s="1">
        <f>(RawData[[#This Row],[Online_Sales_Percentage]]/100)*RawData[[#This Row],[Units_Sold]]</f>
        <v>19638.399999999998</v>
      </c>
      <c r="M974" s="7">
        <f>RawData[[#This Row],[Units_Sold_Offline]]*RawData[[#This Row],[Retail_Price]]</f>
        <v>762432</v>
      </c>
      <c r="N974" s="6">
        <f>RawData[[#This Row],[Units_Sold_Online]]*RawData[[#This Row],[Retail_Price]]</f>
        <v>4320447.9999999991</v>
      </c>
    </row>
    <row r="975" spans="1:14" x14ac:dyDescent="0.25">
      <c r="A975" t="s">
        <v>39</v>
      </c>
      <c r="B975" t="s">
        <v>40</v>
      </c>
      <c r="C975" t="s">
        <v>12</v>
      </c>
      <c r="D975" t="s">
        <v>31</v>
      </c>
      <c r="E975" t="s">
        <v>45</v>
      </c>
      <c r="F975" t="s">
        <v>15</v>
      </c>
      <c r="G975">
        <v>26136</v>
      </c>
      <c r="H975">
        <v>4443120</v>
      </c>
      <c r="I975">
        <v>78</v>
      </c>
      <c r="J975">
        <v>170</v>
      </c>
      <c r="K975" s="1">
        <f>((100-RawData[[#This Row],[Online_Sales_Percentage]])/100)*RawData[[#This Row],[Units_Sold]]</f>
        <v>5749.92</v>
      </c>
      <c r="L975" s="1">
        <f>(RawData[[#This Row],[Online_Sales_Percentage]]/100)*RawData[[#This Row],[Units_Sold]]</f>
        <v>20386.080000000002</v>
      </c>
      <c r="M975" s="7">
        <f>RawData[[#This Row],[Units_Sold_Offline]]*RawData[[#This Row],[Retail_Price]]</f>
        <v>977486.4</v>
      </c>
      <c r="N975" s="6">
        <f>RawData[[#This Row],[Units_Sold_Online]]*RawData[[#This Row],[Retail_Price]]</f>
        <v>3465633.6</v>
      </c>
    </row>
    <row r="976" spans="1:14" x14ac:dyDescent="0.25">
      <c r="A976" t="s">
        <v>42</v>
      </c>
      <c r="B976" t="s">
        <v>33</v>
      </c>
      <c r="C976" t="s">
        <v>20</v>
      </c>
      <c r="D976" t="s">
        <v>47</v>
      </c>
      <c r="E976" t="s">
        <v>55</v>
      </c>
      <c r="F976" t="s">
        <v>15</v>
      </c>
      <c r="G976">
        <v>31376</v>
      </c>
      <c r="H976">
        <v>7844000</v>
      </c>
      <c r="I976">
        <v>54</v>
      </c>
      <c r="J976">
        <v>250</v>
      </c>
      <c r="K976" s="1">
        <f>((100-RawData[[#This Row],[Online_Sales_Percentage]])/100)*RawData[[#This Row],[Units_Sold]]</f>
        <v>14432.960000000001</v>
      </c>
      <c r="L976" s="1">
        <f>(RawData[[#This Row],[Online_Sales_Percentage]]/100)*RawData[[#This Row],[Units_Sold]]</f>
        <v>16943.04</v>
      </c>
      <c r="M976" s="7">
        <f>RawData[[#This Row],[Units_Sold_Offline]]*RawData[[#This Row],[Retail_Price]]</f>
        <v>3608240.0000000005</v>
      </c>
      <c r="N976" s="6">
        <f>RawData[[#This Row],[Units_Sold_Online]]*RawData[[#This Row],[Retail_Price]]</f>
        <v>4235760</v>
      </c>
    </row>
    <row r="977" spans="1:14" x14ac:dyDescent="0.25">
      <c r="A977" t="s">
        <v>30</v>
      </c>
      <c r="B977" t="s">
        <v>11</v>
      </c>
      <c r="C977" t="s">
        <v>20</v>
      </c>
      <c r="D977" t="s">
        <v>47</v>
      </c>
      <c r="E977" t="s">
        <v>55</v>
      </c>
      <c r="F977" t="s">
        <v>23</v>
      </c>
      <c r="G977">
        <v>15046</v>
      </c>
      <c r="H977">
        <v>3761500</v>
      </c>
      <c r="I977">
        <v>88</v>
      </c>
      <c r="J977">
        <v>250</v>
      </c>
      <c r="K977" s="1">
        <f>((100-RawData[[#This Row],[Online_Sales_Percentage]])/100)*RawData[[#This Row],[Units_Sold]]</f>
        <v>1805.52</v>
      </c>
      <c r="L977" s="1">
        <f>(RawData[[#This Row],[Online_Sales_Percentage]]/100)*RawData[[#This Row],[Units_Sold]]</f>
        <v>13240.48</v>
      </c>
      <c r="M977" s="7">
        <f>RawData[[#This Row],[Units_Sold_Offline]]*RawData[[#This Row],[Retail_Price]]</f>
        <v>451380</v>
      </c>
      <c r="N977" s="6">
        <f>RawData[[#This Row],[Units_Sold_Online]]*RawData[[#This Row],[Retail_Price]]</f>
        <v>3310120</v>
      </c>
    </row>
    <row r="978" spans="1:14" x14ac:dyDescent="0.25">
      <c r="A978" t="s">
        <v>39</v>
      </c>
      <c r="B978" t="s">
        <v>40</v>
      </c>
      <c r="C978" t="s">
        <v>20</v>
      </c>
      <c r="D978" t="s">
        <v>21</v>
      </c>
      <c r="E978" t="s">
        <v>37</v>
      </c>
      <c r="F978" t="s">
        <v>29</v>
      </c>
      <c r="G978">
        <v>8137</v>
      </c>
      <c r="H978">
        <v>2115620</v>
      </c>
      <c r="I978">
        <v>59</v>
      </c>
      <c r="J978">
        <v>260</v>
      </c>
      <c r="K978" s="1">
        <f>((100-RawData[[#This Row],[Online_Sales_Percentage]])/100)*RawData[[#This Row],[Units_Sold]]</f>
        <v>3336.1699999999996</v>
      </c>
      <c r="L978" s="1">
        <f>(RawData[[#This Row],[Online_Sales_Percentage]]/100)*RawData[[#This Row],[Units_Sold]]</f>
        <v>4800.83</v>
      </c>
      <c r="M978" s="7">
        <f>RawData[[#This Row],[Units_Sold_Offline]]*RawData[[#This Row],[Retail_Price]]</f>
        <v>867404.2</v>
      </c>
      <c r="N978" s="6">
        <f>RawData[[#This Row],[Units_Sold_Online]]*RawData[[#This Row],[Retail_Price]]</f>
        <v>1248215.8</v>
      </c>
    </row>
    <row r="979" spans="1:14" x14ac:dyDescent="0.25">
      <c r="A979" t="s">
        <v>52</v>
      </c>
      <c r="B979" t="s">
        <v>44</v>
      </c>
      <c r="C979" t="s">
        <v>26</v>
      </c>
      <c r="D979" t="s">
        <v>61</v>
      </c>
      <c r="E979" t="s">
        <v>62</v>
      </c>
      <c r="F979" t="s">
        <v>29</v>
      </c>
      <c r="G979">
        <v>21248</v>
      </c>
      <c r="H979">
        <v>5099520</v>
      </c>
      <c r="I979">
        <v>53</v>
      </c>
      <c r="J979">
        <v>240</v>
      </c>
      <c r="K979" s="1">
        <f>((100-RawData[[#This Row],[Online_Sales_Percentage]])/100)*RawData[[#This Row],[Units_Sold]]</f>
        <v>9986.56</v>
      </c>
      <c r="L979" s="1">
        <f>(RawData[[#This Row],[Online_Sales_Percentage]]/100)*RawData[[#This Row],[Units_Sold]]</f>
        <v>11261.44</v>
      </c>
      <c r="M979" s="7">
        <f>RawData[[#This Row],[Units_Sold_Offline]]*RawData[[#This Row],[Retail_Price]]</f>
        <v>2396774.3999999999</v>
      </c>
      <c r="N979" s="6">
        <f>RawData[[#This Row],[Units_Sold_Online]]*RawData[[#This Row],[Retail_Price]]</f>
        <v>2702745.6000000001</v>
      </c>
    </row>
    <row r="980" spans="1:14" x14ac:dyDescent="0.25">
      <c r="A980" t="s">
        <v>49</v>
      </c>
      <c r="B980" t="s">
        <v>43</v>
      </c>
      <c r="C980" t="s">
        <v>20</v>
      </c>
      <c r="D980" t="s">
        <v>21</v>
      </c>
      <c r="E980" t="s">
        <v>22</v>
      </c>
      <c r="F980" t="s">
        <v>29</v>
      </c>
      <c r="G980">
        <v>7242</v>
      </c>
      <c r="H980">
        <v>506940</v>
      </c>
      <c r="I980">
        <v>60</v>
      </c>
      <c r="J980">
        <v>70</v>
      </c>
      <c r="K980" s="1">
        <f>((100-RawData[[#This Row],[Online_Sales_Percentage]])/100)*RawData[[#This Row],[Units_Sold]]</f>
        <v>2896.8</v>
      </c>
      <c r="L980" s="1">
        <f>(RawData[[#This Row],[Online_Sales_Percentage]]/100)*RawData[[#This Row],[Units_Sold]]</f>
        <v>4345.2</v>
      </c>
      <c r="M980" s="7">
        <f>RawData[[#This Row],[Units_Sold_Offline]]*RawData[[#This Row],[Retail_Price]]</f>
        <v>202776</v>
      </c>
      <c r="N980" s="6">
        <f>RawData[[#This Row],[Units_Sold_Online]]*RawData[[#This Row],[Retail_Price]]</f>
        <v>304164</v>
      </c>
    </row>
    <row r="981" spans="1:14" x14ac:dyDescent="0.25">
      <c r="A981" t="s">
        <v>19</v>
      </c>
      <c r="B981" t="s">
        <v>40</v>
      </c>
      <c r="C981" t="s">
        <v>12</v>
      </c>
      <c r="D981" t="s">
        <v>31</v>
      </c>
      <c r="E981" t="s">
        <v>45</v>
      </c>
      <c r="F981" t="s">
        <v>29</v>
      </c>
      <c r="G981">
        <v>9312</v>
      </c>
      <c r="H981">
        <v>1862400</v>
      </c>
      <c r="I981">
        <v>60</v>
      </c>
      <c r="J981">
        <v>200</v>
      </c>
      <c r="K981" s="1">
        <f>((100-RawData[[#This Row],[Online_Sales_Percentage]])/100)*RawData[[#This Row],[Units_Sold]]</f>
        <v>3724.8</v>
      </c>
      <c r="L981" s="1">
        <f>(RawData[[#This Row],[Online_Sales_Percentage]]/100)*RawData[[#This Row],[Units_Sold]]</f>
        <v>5587.2</v>
      </c>
      <c r="M981" s="7">
        <f>RawData[[#This Row],[Units_Sold_Offline]]*RawData[[#This Row],[Retail_Price]]</f>
        <v>744960</v>
      </c>
      <c r="N981" s="6">
        <f>RawData[[#This Row],[Units_Sold_Online]]*RawData[[#This Row],[Retail_Price]]</f>
        <v>1117440</v>
      </c>
    </row>
    <row r="982" spans="1:14" x14ac:dyDescent="0.25">
      <c r="A982" t="s">
        <v>42</v>
      </c>
      <c r="B982" t="s">
        <v>59</v>
      </c>
      <c r="C982" t="s">
        <v>26</v>
      </c>
      <c r="D982" t="s">
        <v>50</v>
      </c>
      <c r="E982" t="s">
        <v>67</v>
      </c>
      <c r="F982" t="s">
        <v>23</v>
      </c>
      <c r="G982">
        <v>47243</v>
      </c>
      <c r="H982">
        <v>3307010</v>
      </c>
      <c r="I982">
        <v>87</v>
      </c>
      <c r="J982">
        <v>70</v>
      </c>
      <c r="K982" s="1">
        <f>((100-RawData[[#This Row],[Online_Sales_Percentage]])/100)*RawData[[#This Row],[Units_Sold]]</f>
        <v>6141.59</v>
      </c>
      <c r="L982" s="1">
        <f>(RawData[[#This Row],[Online_Sales_Percentage]]/100)*RawData[[#This Row],[Units_Sold]]</f>
        <v>41101.409999999996</v>
      </c>
      <c r="M982" s="7">
        <f>RawData[[#This Row],[Units_Sold_Offline]]*RawData[[#This Row],[Retail_Price]]</f>
        <v>429911.3</v>
      </c>
      <c r="N982" s="6">
        <f>RawData[[#This Row],[Units_Sold_Online]]*RawData[[#This Row],[Retail_Price]]</f>
        <v>2877098.6999999997</v>
      </c>
    </row>
    <row r="983" spans="1:14" x14ac:dyDescent="0.25">
      <c r="A983" t="s">
        <v>36</v>
      </c>
      <c r="B983" t="s">
        <v>43</v>
      </c>
      <c r="C983" t="s">
        <v>20</v>
      </c>
      <c r="D983" t="s">
        <v>34</v>
      </c>
      <c r="E983" t="s">
        <v>35</v>
      </c>
      <c r="F983" t="s">
        <v>29</v>
      </c>
      <c r="G983">
        <v>27633</v>
      </c>
      <c r="H983">
        <v>1934310</v>
      </c>
      <c r="I983">
        <v>63</v>
      </c>
      <c r="J983">
        <v>70</v>
      </c>
      <c r="K983" s="1">
        <f>((100-RawData[[#This Row],[Online_Sales_Percentage]])/100)*RawData[[#This Row],[Units_Sold]]</f>
        <v>10224.209999999999</v>
      </c>
      <c r="L983" s="1">
        <f>(RawData[[#This Row],[Online_Sales_Percentage]]/100)*RawData[[#This Row],[Units_Sold]]</f>
        <v>17408.79</v>
      </c>
      <c r="M983" s="7">
        <f>RawData[[#This Row],[Units_Sold_Offline]]*RawData[[#This Row],[Retail_Price]]</f>
        <v>715694.7</v>
      </c>
      <c r="N983" s="6">
        <f>RawData[[#This Row],[Units_Sold_Online]]*RawData[[#This Row],[Retail_Price]]</f>
        <v>1218615.3</v>
      </c>
    </row>
    <row r="984" spans="1:14" x14ac:dyDescent="0.25">
      <c r="A984" t="s">
        <v>38</v>
      </c>
      <c r="B984" t="s">
        <v>59</v>
      </c>
      <c r="C984" t="s">
        <v>12</v>
      </c>
      <c r="D984" t="s">
        <v>17</v>
      </c>
      <c r="E984" t="s">
        <v>18</v>
      </c>
      <c r="F984" t="s">
        <v>29</v>
      </c>
      <c r="G984">
        <v>40542</v>
      </c>
      <c r="H984">
        <v>4865040</v>
      </c>
      <c r="I984">
        <v>55</v>
      </c>
      <c r="J984">
        <v>120</v>
      </c>
      <c r="K984" s="1">
        <f>((100-RawData[[#This Row],[Online_Sales_Percentage]])/100)*RawData[[#This Row],[Units_Sold]]</f>
        <v>18243.900000000001</v>
      </c>
      <c r="L984" s="1">
        <f>(RawData[[#This Row],[Online_Sales_Percentage]]/100)*RawData[[#This Row],[Units_Sold]]</f>
        <v>22298.100000000002</v>
      </c>
      <c r="M984" s="7">
        <f>RawData[[#This Row],[Units_Sold_Offline]]*RawData[[#This Row],[Retail_Price]]</f>
        <v>2189268</v>
      </c>
      <c r="N984" s="6">
        <f>RawData[[#This Row],[Units_Sold_Online]]*RawData[[#This Row],[Retail_Price]]</f>
        <v>2675772.0000000005</v>
      </c>
    </row>
    <row r="985" spans="1:14" x14ac:dyDescent="0.25">
      <c r="A985" t="s">
        <v>10</v>
      </c>
      <c r="B985" t="s">
        <v>44</v>
      </c>
      <c r="C985" t="s">
        <v>26</v>
      </c>
      <c r="D985" t="s">
        <v>27</v>
      </c>
      <c r="E985" t="s">
        <v>28</v>
      </c>
      <c r="F985" t="s">
        <v>15</v>
      </c>
      <c r="G985">
        <v>22761</v>
      </c>
      <c r="H985">
        <v>6828300</v>
      </c>
      <c r="I985">
        <v>74</v>
      </c>
      <c r="J985">
        <v>300</v>
      </c>
      <c r="K985" s="1">
        <f>((100-RawData[[#This Row],[Online_Sales_Percentage]])/100)*RawData[[#This Row],[Units_Sold]]</f>
        <v>5917.8600000000006</v>
      </c>
      <c r="L985" s="1">
        <f>(RawData[[#This Row],[Online_Sales_Percentage]]/100)*RawData[[#This Row],[Units_Sold]]</f>
        <v>16843.14</v>
      </c>
      <c r="M985" s="7">
        <f>RawData[[#This Row],[Units_Sold_Offline]]*RawData[[#This Row],[Retail_Price]]</f>
        <v>1775358.0000000002</v>
      </c>
      <c r="N985" s="6">
        <f>RawData[[#This Row],[Units_Sold_Online]]*RawData[[#This Row],[Retail_Price]]</f>
        <v>5052942</v>
      </c>
    </row>
    <row r="986" spans="1:14" x14ac:dyDescent="0.25">
      <c r="A986" t="s">
        <v>24</v>
      </c>
      <c r="B986" t="s">
        <v>33</v>
      </c>
      <c r="C986" t="s">
        <v>12</v>
      </c>
      <c r="D986" t="s">
        <v>13</v>
      </c>
      <c r="E986" t="s">
        <v>46</v>
      </c>
      <c r="F986" t="s">
        <v>23</v>
      </c>
      <c r="G986">
        <v>41202</v>
      </c>
      <c r="H986">
        <v>2060100</v>
      </c>
      <c r="I986">
        <v>89</v>
      </c>
      <c r="J986">
        <v>50</v>
      </c>
      <c r="K986" s="1">
        <f>((100-RawData[[#This Row],[Online_Sales_Percentage]])/100)*RawData[[#This Row],[Units_Sold]]</f>
        <v>4532.22</v>
      </c>
      <c r="L986" s="1">
        <f>(RawData[[#This Row],[Online_Sales_Percentage]]/100)*RawData[[#This Row],[Units_Sold]]</f>
        <v>36669.78</v>
      </c>
      <c r="M986" s="7">
        <f>RawData[[#This Row],[Units_Sold_Offline]]*RawData[[#This Row],[Retail_Price]]</f>
        <v>226611</v>
      </c>
      <c r="N986" s="6">
        <f>RawData[[#This Row],[Units_Sold_Online]]*RawData[[#This Row],[Retail_Price]]</f>
        <v>1833489</v>
      </c>
    </row>
    <row r="987" spans="1:14" x14ac:dyDescent="0.25">
      <c r="A987" t="s">
        <v>52</v>
      </c>
      <c r="B987" t="s">
        <v>11</v>
      </c>
      <c r="C987" t="s">
        <v>12</v>
      </c>
      <c r="D987" t="s">
        <v>31</v>
      </c>
      <c r="E987" t="s">
        <v>32</v>
      </c>
      <c r="F987" t="s">
        <v>15</v>
      </c>
      <c r="G987">
        <v>19369</v>
      </c>
      <c r="H987">
        <v>5423320</v>
      </c>
      <c r="I987">
        <v>64</v>
      </c>
      <c r="J987">
        <v>280</v>
      </c>
      <c r="K987" s="1">
        <f>((100-RawData[[#This Row],[Online_Sales_Percentage]])/100)*RawData[[#This Row],[Units_Sold]]</f>
        <v>6972.84</v>
      </c>
      <c r="L987" s="1">
        <f>(RawData[[#This Row],[Online_Sales_Percentage]]/100)*RawData[[#This Row],[Units_Sold]]</f>
        <v>12396.16</v>
      </c>
      <c r="M987" s="7">
        <f>RawData[[#This Row],[Units_Sold_Offline]]*RawData[[#This Row],[Retail_Price]]</f>
        <v>1952395.2</v>
      </c>
      <c r="N987" s="6">
        <f>RawData[[#This Row],[Units_Sold_Online]]*RawData[[#This Row],[Retail_Price]]</f>
        <v>3470924.8</v>
      </c>
    </row>
    <row r="988" spans="1:14" x14ac:dyDescent="0.25">
      <c r="A988" t="s">
        <v>24</v>
      </c>
      <c r="B988" t="s">
        <v>44</v>
      </c>
      <c r="C988" t="s">
        <v>20</v>
      </c>
      <c r="D988" t="s">
        <v>21</v>
      </c>
      <c r="E988" t="s">
        <v>22</v>
      </c>
      <c r="F988" t="s">
        <v>15</v>
      </c>
      <c r="G988">
        <v>28738</v>
      </c>
      <c r="H988">
        <v>1436900</v>
      </c>
      <c r="I988">
        <v>88</v>
      </c>
      <c r="J988">
        <v>50</v>
      </c>
      <c r="K988" s="1">
        <f>((100-RawData[[#This Row],[Online_Sales_Percentage]])/100)*RawData[[#This Row],[Units_Sold]]</f>
        <v>3448.56</v>
      </c>
      <c r="L988" s="1">
        <f>(RawData[[#This Row],[Online_Sales_Percentage]]/100)*RawData[[#This Row],[Units_Sold]]</f>
        <v>25289.439999999999</v>
      </c>
      <c r="M988" s="7">
        <f>RawData[[#This Row],[Units_Sold_Offline]]*RawData[[#This Row],[Retail_Price]]</f>
        <v>172428</v>
      </c>
      <c r="N988" s="6">
        <f>RawData[[#This Row],[Units_Sold_Online]]*RawData[[#This Row],[Retail_Price]]</f>
        <v>1264472</v>
      </c>
    </row>
    <row r="989" spans="1:14" x14ac:dyDescent="0.25">
      <c r="A989" t="s">
        <v>38</v>
      </c>
      <c r="B989" t="s">
        <v>33</v>
      </c>
      <c r="C989" t="s">
        <v>12</v>
      </c>
      <c r="D989" t="s">
        <v>31</v>
      </c>
      <c r="E989" t="s">
        <v>45</v>
      </c>
      <c r="F989" t="s">
        <v>29</v>
      </c>
      <c r="G989">
        <v>9244</v>
      </c>
      <c r="H989">
        <v>1848800</v>
      </c>
      <c r="I989">
        <v>70</v>
      </c>
      <c r="J989">
        <v>200</v>
      </c>
      <c r="K989" s="1">
        <f>((100-RawData[[#This Row],[Online_Sales_Percentage]])/100)*RawData[[#This Row],[Units_Sold]]</f>
        <v>2773.2</v>
      </c>
      <c r="L989" s="1">
        <f>(RawData[[#This Row],[Online_Sales_Percentage]]/100)*RawData[[#This Row],[Units_Sold]]</f>
        <v>6470.7999999999993</v>
      </c>
      <c r="M989" s="7">
        <f>RawData[[#This Row],[Units_Sold_Offline]]*RawData[[#This Row],[Retail_Price]]</f>
        <v>554640</v>
      </c>
      <c r="N989" s="6">
        <f>RawData[[#This Row],[Units_Sold_Online]]*RawData[[#This Row],[Retail_Price]]</f>
        <v>1294159.9999999998</v>
      </c>
    </row>
    <row r="990" spans="1:14" x14ac:dyDescent="0.25">
      <c r="A990" t="s">
        <v>36</v>
      </c>
      <c r="B990" t="s">
        <v>43</v>
      </c>
      <c r="C990" t="s">
        <v>20</v>
      </c>
      <c r="D990" t="s">
        <v>47</v>
      </c>
      <c r="E990" t="s">
        <v>55</v>
      </c>
      <c r="F990" t="s">
        <v>29</v>
      </c>
      <c r="G990">
        <v>15989</v>
      </c>
      <c r="H990">
        <v>2558240</v>
      </c>
      <c r="I990">
        <v>61</v>
      </c>
      <c r="J990">
        <v>160</v>
      </c>
      <c r="K990" s="1">
        <f>((100-RawData[[#This Row],[Online_Sales_Percentage]])/100)*RawData[[#This Row],[Units_Sold]]</f>
        <v>6235.71</v>
      </c>
      <c r="L990" s="1">
        <f>(RawData[[#This Row],[Online_Sales_Percentage]]/100)*RawData[[#This Row],[Units_Sold]]</f>
        <v>9753.2899999999991</v>
      </c>
      <c r="M990" s="7">
        <f>RawData[[#This Row],[Units_Sold_Offline]]*RawData[[#This Row],[Retail_Price]]</f>
        <v>997713.6</v>
      </c>
      <c r="N990" s="6">
        <f>RawData[[#This Row],[Units_Sold_Online]]*RawData[[#This Row],[Retail_Price]]</f>
        <v>1560526.4</v>
      </c>
    </row>
    <row r="991" spans="1:14" x14ac:dyDescent="0.25">
      <c r="A991" t="s">
        <v>42</v>
      </c>
      <c r="B991" t="s">
        <v>33</v>
      </c>
      <c r="C991" t="s">
        <v>26</v>
      </c>
      <c r="D991" t="s">
        <v>61</v>
      </c>
      <c r="E991" t="s">
        <v>62</v>
      </c>
      <c r="F991" t="s">
        <v>15</v>
      </c>
      <c r="G991">
        <v>23927</v>
      </c>
      <c r="H991">
        <v>2153430</v>
      </c>
      <c r="I991">
        <v>54</v>
      </c>
      <c r="J991">
        <v>90</v>
      </c>
      <c r="K991" s="1">
        <f>((100-RawData[[#This Row],[Online_Sales_Percentage]])/100)*RawData[[#This Row],[Units_Sold]]</f>
        <v>11006.42</v>
      </c>
      <c r="L991" s="1">
        <f>(RawData[[#This Row],[Online_Sales_Percentage]]/100)*RawData[[#This Row],[Units_Sold]]</f>
        <v>12920.580000000002</v>
      </c>
      <c r="M991" s="7">
        <f>RawData[[#This Row],[Units_Sold_Offline]]*RawData[[#This Row],[Retail_Price]]</f>
        <v>990577.8</v>
      </c>
      <c r="N991" s="6">
        <f>RawData[[#This Row],[Units_Sold_Online]]*RawData[[#This Row],[Retail_Price]]</f>
        <v>1162852.2000000002</v>
      </c>
    </row>
    <row r="992" spans="1:14" x14ac:dyDescent="0.25">
      <c r="A992" t="s">
        <v>38</v>
      </c>
      <c r="B992" t="s">
        <v>33</v>
      </c>
      <c r="C992" t="s">
        <v>12</v>
      </c>
      <c r="D992" t="s">
        <v>17</v>
      </c>
      <c r="E992" t="s">
        <v>18</v>
      </c>
      <c r="F992" t="s">
        <v>29</v>
      </c>
      <c r="G992">
        <v>18952</v>
      </c>
      <c r="H992">
        <v>3411360</v>
      </c>
      <c r="I992">
        <v>78</v>
      </c>
      <c r="J992">
        <v>180</v>
      </c>
      <c r="K992" s="1">
        <f>((100-RawData[[#This Row],[Online_Sales_Percentage]])/100)*RawData[[#This Row],[Units_Sold]]</f>
        <v>4169.4399999999996</v>
      </c>
      <c r="L992" s="1">
        <f>(RawData[[#This Row],[Online_Sales_Percentage]]/100)*RawData[[#This Row],[Units_Sold]]</f>
        <v>14782.560000000001</v>
      </c>
      <c r="M992" s="7">
        <f>RawData[[#This Row],[Units_Sold_Offline]]*RawData[[#This Row],[Retail_Price]]</f>
        <v>750499.2</v>
      </c>
      <c r="N992" s="6">
        <f>RawData[[#This Row],[Units_Sold_Online]]*RawData[[#This Row],[Retail_Price]]</f>
        <v>2660860.8000000003</v>
      </c>
    </row>
    <row r="993" spans="1:14" x14ac:dyDescent="0.25">
      <c r="A993" t="s">
        <v>24</v>
      </c>
      <c r="B993" t="s">
        <v>25</v>
      </c>
      <c r="C993" t="s">
        <v>26</v>
      </c>
      <c r="D993" t="s">
        <v>61</v>
      </c>
      <c r="E993" t="s">
        <v>66</v>
      </c>
      <c r="F993" t="s">
        <v>15</v>
      </c>
      <c r="G993">
        <v>6270</v>
      </c>
      <c r="H993">
        <v>313500</v>
      </c>
      <c r="I993">
        <v>67</v>
      </c>
      <c r="J993">
        <v>50</v>
      </c>
      <c r="K993" s="1">
        <f>((100-RawData[[#This Row],[Online_Sales_Percentage]])/100)*RawData[[#This Row],[Units_Sold]]</f>
        <v>2069.1</v>
      </c>
      <c r="L993" s="1">
        <f>(RawData[[#This Row],[Online_Sales_Percentage]]/100)*RawData[[#This Row],[Units_Sold]]</f>
        <v>4200.9000000000005</v>
      </c>
      <c r="M993" s="7">
        <f>RawData[[#This Row],[Units_Sold_Offline]]*RawData[[#This Row],[Retail_Price]]</f>
        <v>103455</v>
      </c>
      <c r="N993" s="6">
        <f>RawData[[#This Row],[Units_Sold_Online]]*RawData[[#This Row],[Retail_Price]]</f>
        <v>210045.00000000003</v>
      </c>
    </row>
    <row r="994" spans="1:14" x14ac:dyDescent="0.25">
      <c r="A994" t="s">
        <v>49</v>
      </c>
      <c r="B994" t="s">
        <v>11</v>
      </c>
      <c r="C994" t="s">
        <v>26</v>
      </c>
      <c r="D994" t="s">
        <v>27</v>
      </c>
      <c r="E994" t="s">
        <v>28</v>
      </c>
      <c r="F994" t="s">
        <v>23</v>
      </c>
      <c r="G994">
        <v>29651</v>
      </c>
      <c r="H994">
        <v>5337180</v>
      </c>
      <c r="I994">
        <v>66</v>
      </c>
      <c r="J994">
        <v>180</v>
      </c>
      <c r="K994" s="1">
        <f>((100-RawData[[#This Row],[Online_Sales_Percentage]])/100)*RawData[[#This Row],[Units_Sold]]</f>
        <v>10081.34</v>
      </c>
      <c r="L994" s="1">
        <f>(RawData[[#This Row],[Online_Sales_Percentage]]/100)*RawData[[#This Row],[Units_Sold]]</f>
        <v>19569.66</v>
      </c>
      <c r="M994" s="7">
        <f>RawData[[#This Row],[Units_Sold_Offline]]*RawData[[#This Row],[Retail_Price]]</f>
        <v>1814641.2</v>
      </c>
      <c r="N994" s="6">
        <f>RawData[[#This Row],[Units_Sold_Online]]*RawData[[#This Row],[Retail_Price]]</f>
        <v>3522538.8</v>
      </c>
    </row>
    <row r="995" spans="1:14" x14ac:dyDescent="0.25">
      <c r="A995" t="s">
        <v>19</v>
      </c>
      <c r="B995" t="s">
        <v>59</v>
      </c>
      <c r="C995" t="s">
        <v>20</v>
      </c>
      <c r="D995" t="s">
        <v>34</v>
      </c>
      <c r="E995" t="s">
        <v>58</v>
      </c>
      <c r="F995" t="s">
        <v>23</v>
      </c>
      <c r="G995">
        <v>10017</v>
      </c>
      <c r="H995">
        <v>1001700</v>
      </c>
      <c r="I995">
        <v>88</v>
      </c>
      <c r="J995">
        <v>100</v>
      </c>
      <c r="K995" s="1">
        <f>((100-RawData[[#This Row],[Online_Sales_Percentage]])/100)*RawData[[#This Row],[Units_Sold]]</f>
        <v>1202.04</v>
      </c>
      <c r="L995" s="1">
        <f>(RawData[[#This Row],[Online_Sales_Percentage]]/100)*RawData[[#This Row],[Units_Sold]]</f>
        <v>8814.9600000000009</v>
      </c>
      <c r="M995" s="7">
        <f>RawData[[#This Row],[Units_Sold_Offline]]*RawData[[#This Row],[Retail_Price]]</f>
        <v>120204</v>
      </c>
      <c r="N995" s="6">
        <f>RawData[[#This Row],[Units_Sold_Online]]*RawData[[#This Row],[Retail_Price]]</f>
        <v>881496.00000000012</v>
      </c>
    </row>
    <row r="996" spans="1:14" x14ac:dyDescent="0.25">
      <c r="A996" t="s">
        <v>41</v>
      </c>
      <c r="B996" t="s">
        <v>33</v>
      </c>
      <c r="C996" t="s">
        <v>20</v>
      </c>
      <c r="D996" t="s">
        <v>21</v>
      </c>
      <c r="E996" t="s">
        <v>22</v>
      </c>
      <c r="F996" t="s">
        <v>29</v>
      </c>
      <c r="G996">
        <v>42516</v>
      </c>
      <c r="H996">
        <v>8928360</v>
      </c>
      <c r="I996">
        <v>78</v>
      </c>
      <c r="J996">
        <v>210</v>
      </c>
      <c r="K996" s="1">
        <f>((100-RawData[[#This Row],[Online_Sales_Percentage]])/100)*RawData[[#This Row],[Units_Sold]]</f>
        <v>9353.52</v>
      </c>
      <c r="L996" s="1">
        <f>(RawData[[#This Row],[Online_Sales_Percentage]]/100)*RawData[[#This Row],[Units_Sold]]</f>
        <v>33162.480000000003</v>
      </c>
      <c r="M996" s="7">
        <f>RawData[[#This Row],[Units_Sold_Offline]]*RawData[[#This Row],[Retail_Price]]</f>
        <v>1964239.2000000002</v>
      </c>
      <c r="N996" s="6">
        <f>RawData[[#This Row],[Units_Sold_Online]]*RawData[[#This Row],[Retail_Price]]</f>
        <v>6964120.8000000007</v>
      </c>
    </row>
    <row r="997" spans="1:14" x14ac:dyDescent="0.25">
      <c r="A997" t="s">
        <v>19</v>
      </c>
      <c r="B997" t="s">
        <v>11</v>
      </c>
      <c r="C997" t="s">
        <v>12</v>
      </c>
      <c r="D997" t="s">
        <v>17</v>
      </c>
      <c r="E997" t="s">
        <v>18</v>
      </c>
      <c r="F997" t="s">
        <v>23</v>
      </c>
      <c r="G997">
        <v>9870</v>
      </c>
      <c r="H997">
        <v>987000</v>
      </c>
      <c r="I997">
        <v>82</v>
      </c>
      <c r="J997">
        <v>100</v>
      </c>
      <c r="K997" s="1">
        <f>((100-RawData[[#This Row],[Online_Sales_Percentage]])/100)*RawData[[#This Row],[Units_Sold]]</f>
        <v>1776.6</v>
      </c>
      <c r="L997" s="1">
        <f>(RawData[[#This Row],[Online_Sales_Percentage]]/100)*RawData[[#This Row],[Units_Sold]]</f>
        <v>8093.4</v>
      </c>
      <c r="M997" s="7">
        <f>RawData[[#This Row],[Units_Sold_Offline]]*RawData[[#This Row],[Retail_Price]]</f>
        <v>177660</v>
      </c>
      <c r="N997" s="6">
        <f>RawData[[#This Row],[Units_Sold_Online]]*RawData[[#This Row],[Retail_Price]]</f>
        <v>809340</v>
      </c>
    </row>
    <row r="998" spans="1:14" x14ac:dyDescent="0.25">
      <c r="A998" t="s">
        <v>36</v>
      </c>
      <c r="B998" t="s">
        <v>40</v>
      </c>
      <c r="C998" t="s">
        <v>12</v>
      </c>
      <c r="D998" t="s">
        <v>31</v>
      </c>
      <c r="E998" t="s">
        <v>32</v>
      </c>
      <c r="F998" t="s">
        <v>23</v>
      </c>
      <c r="G998">
        <v>14668</v>
      </c>
      <c r="H998">
        <v>2640240</v>
      </c>
      <c r="I998">
        <v>88</v>
      </c>
      <c r="J998">
        <v>180</v>
      </c>
      <c r="K998" s="1">
        <f>((100-RawData[[#This Row],[Online_Sales_Percentage]])/100)*RawData[[#This Row],[Units_Sold]]</f>
        <v>1760.1599999999999</v>
      </c>
      <c r="L998" s="1">
        <f>(RawData[[#This Row],[Online_Sales_Percentage]]/100)*RawData[[#This Row],[Units_Sold]]</f>
        <v>12907.84</v>
      </c>
      <c r="M998" s="7">
        <f>RawData[[#This Row],[Units_Sold_Offline]]*RawData[[#This Row],[Retail_Price]]</f>
        <v>316828.79999999999</v>
      </c>
      <c r="N998" s="6">
        <f>RawData[[#This Row],[Units_Sold_Online]]*RawData[[#This Row],[Retail_Price]]</f>
        <v>2323411.2000000002</v>
      </c>
    </row>
    <row r="999" spans="1:14" x14ac:dyDescent="0.25">
      <c r="A999" t="s">
        <v>52</v>
      </c>
      <c r="B999" t="s">
        <v>33</v>
      </c>
      <c r="C999" t="s">
        <v>26</v>
      </c>
      <c r="D999" t="s">
        <v>61</v>
      </c>
      <c r="E999" t="s">
        <v>66</v>
      </c>
      <c r="F999" t="s">
        <v>29</v>
      </c>
      <c r="G999">
        <v>15078</v>
      </c>
      <c r="H999">
        <v>2261700</v>
      </c>
      <c r="I999">
        <v>74</v>
      </c>
      <c r="J999">
        <v>150</v>
      </c>
      <c r="K999" s="1">
        <f>((100-RawData[[#This Row],[Online_Sales_Percentage]])/100)*RawData[[#This Row],[Units_Sold]]</f>
        <v>3920.28</v>
      </c>
      <c r="L999" s="1">
        <f>(RawData[[#This Row],[Online_Sales_Percentage]]/100)*RawData[[#This Row],[Units_Sold]]</f>
        <v>11157.72</v>
      </c>
      <c r="M999" s="7">
        <f>RawData[[#This Row],[Units_Sold_Offline]]*RawData[[#This Row],[Retail_Price]]</f>
        <v>588042</v>
      </c>
      <c r="N999" s="6">
        <f>RawData[[#This Row],[Units_Sold_Online]]*RawData[[#This Row],[Retail_Price]]</f>
        <v>1673658</v>
      </c>
    </row>
    <row r="1000" spans="1:14" x14ac:dyDescent="0.25">
      <c r="A1000" t="s">
        <v>30</v>
      </c>
      <c r="B1000" t="s">
        <v>43</v>
      </c>
      <c r="C1000" t="s">
        <v>12</v>
      </c>
      <c r="D1000" t="s">
        <v>31</v>
      </c>
      <c r="E1000" t="s">
        <v>45</v>
      </c>
      <c r="F1000" t="s">
        <v>29</v>
      </c>
      <c r="G1000">
        <v>26242</v>
      </c>
      <c r="H1000">
        <v>1312100</v>
      </c>
      <c r="I1000">
        <v>52</v>
      </c>
      <c r="J1000">
        <v>50</v>
      </c>
      <c r="K1000" s="1">
        <f>((100-RawData[[#This Row],[Online_Sales_Percentage]])/100)*RawData[[#This Row],[Units_Sold]]</f>
        <v>12596.16</v>
      </c>
      <c r="L1000" s="1">
        <f>(RawData[[#This Row],[Online_Sales_Percentage]]/100)*RawData[[#This Row],[Units_Sold]]</f>
        <v>13645.84</v>
      </c>
      <c r="M1000" s="7">
        <f>RawData[[#This Row],[Units_Sold_Offline]]*RawData[[#This Row],[Retail_Price]]</f>
        <v>629808</v>
      </c>
      <c r="N1000" s="6">
        <f>RawData[[#This Row],[Units_Sold_Online]]*RawData[[#This Row],[Retail_Price]]</f>
        <v>682292</v>
      </c>
    </row>
    <row r="1001" spans="1:14" x14ac:dyDescent="0.25">
      <c r="A1001" t="s">
        <v>24</v>
      </c>
      <c r="B1001" t="s">
        <v>33</v>
      </c>
      <c r="C1001" t="s">
        <v>26</v>
      </c>
      <c r="D1001" t="s">
        <v>27</v>
      </c>
      <c r="E1001" t="s">
        <v>28</v>
      </c>
      <c r="F1001" t="s">
        <v>23</v>
      </c>
      <c r="G1001">
        <v>18133</v>
      </c>
      <c r="H1001">
        <v>5077240</v>
      </c>
      <c r="I1001">
        <v>68</v>
      </c>
      <c r="J1001">
        <v>280</v>
      </c>
      <c r="K1001" s="1">
        <f>((100-RawData[[#This Row],[Online_Sales_Percentage]])/100)*RawData[[#This Row],[Units_Sold]]</f>
        <v>5802.56</v>
      </c>
      <c r="L1001" s="1">
        <f>(RawData[[#This Row],[Online_Sales_Percentage]]/100)*RawData[[#This Row],[Units_Sold]]</f>
        <v>12330.44</v>
      </c>
      <c r="M1001" s="7">
        <f>RawData[[#This Row],[Units_Sold_Offline]]*RawData[[#This Row],[Retail_Price]]</f>
        <v>1624716.8</v>
      </c>
      <c r="N1001" s="6">
        <f>RawData[[#This Row],[Units_Sold_Online]]*RawData[[#This Row],[Retail_Price]]</f>
        <v>3452523.2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Dashboard</vt:lpstr>
      <vt:lpstr>PiePivotCategory</vt:lpstr>
      <vt:lpstr>PiePivotPriceTier</vt:lpstr>
      <vt:lpstr>SparkLine</vt:lpstr>
      <vt:lpstr>BarChart Region</vt:lpstr>
      <vt:lpstr>BarPivotCategory</vt:lpstr>
      <vt:lpstr>LinePivotSold</vt:lpstr>
      <vt:lpstr>LinePivotSold (2)</vt:lpstr>
      <vt:lpstr>nike_sales_2024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Alil Dunggio</dc:creator>
  <cp:lastModifiedBy>ABDUL HALID DUNGGIO</cp:lastModifiedBy>
  <dcterms:created xsi:type="dcterms:W3CDTF">2025-01-22T05:35:39Z</dcterms:created>
  <dcterms:modified xsi:type="dcterms:W3CDTF">2025-01-22T07:40:56Z</dcterms:modified>
</cp:coreProperties>
</file>