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A2D8C8C3-F15C-476A-8868-5D171BB19F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3" r:id="rId1"/>
    <sheet name="Selling_Prices" sheetId="1" r:id="rId2"/>
    <sheet name="Input_Costs" sheetId="2" r:id="rId3"/>
  </sheets>
  <definedNames>
    <definedName name="_xlnm._FilterDatabase" localSheetId="2" hidden="1">Input_Costs!$A$1:$F$8</definedName>
    <definedName name="_xlnm._FilterDatabase" localSheetId="1" hidden="1">Selling_Prices!$A$1:$D$8</definedName>
  </definedNames>
  <calcPr calcId="191029"/>
  <pivotCaches>
    <pivotCache cacheId="1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<sst xmlns="http://schemas.openxmlformats.org/spreadsheetml/2006/main" count="93" uniqueCount="33">
  <si>
    <t>District</t>
  </si>
  <si>
    <t>Crop</t>
  </si>
  <si>
    <t>Season</t>
  </si>
  <si>
    <t>Avg_Selling_Price</t>
  </si>
  <si>
    <t>Thanjavur</t>
  </si>
  <si>
    <t>Salem</t>
  </si>
  <si>
    <t>Madurai</t>
  </si>
  <si>
    <t>Erode</t>
  </si>
  <si>
    <t>Trichy</t>
  </si>
  <si>
    <t>Coimbatore</t>
  </si>
  <si>
    <t>Villupuram</t>
  </si>
  <si>
    <t>Paddy</t>
  </si>
  <si>
    <t>Sugarcane</t>
  </si>
  <si>
    <t>Tomato</t>
  </si>
  <si>
    <t>Onion</t>
  </si>
  <si>
    <t>Groundnut</t>
  </si>
  <si>
    <t>Maize</t>
  </si>
  <si>
    <t>Wheat</t>
  </si>
  <si>
    <t>Kharif</t>
  </si>
  <si>
    <t>Rabi</t>
  </si>
  <si>
    <t>Summer</t>
  </si>
  <si>
    <t>Winter</t>
  </si>
  <si>
    <t>Seed_Cost</t>
  </si>
  <si>
    <t>Water_Cost</t>
  </si>
  <si>
    <t>Labour_Cost</t>
  </si>
  <si>
    <t>Fertilizer_Cost</t>
  </si>
  <si>
    <t>Total_Cost</t>
  </si>
  <si>
    <t>Input_cost</t>
  </si>
  <si>
    <t>Profit_Per_unit</t>
  </si>
  <si>
    <t>Row Labels</t>
  </si>
  <si>
    <t>Grand Total</t>
  </si>
  <si>
    <t>Average of Profit_Per_unit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</si>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</sst>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[Farmer_Crop_Profitability_TN.xlsx]Sheet1!PivotTable2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i="1"/>
              <a:t>Average Crop Profit per Unit by District</a:t>
            </a:r>
            <a:endParaRPr lang="en-IN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16099300087489063"/>
          <c:y val="0.17027559055118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413648293963255"/>
          <c:y val="0.34647929425488483"/>
          <c:w val="0.76112270341207344"/>
          <c:h val="0.3094393409157188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Sheet1!$A$4:$A$10</c:f>
              <c:strCache>
                <c:ptCount val="7"/>
                <c:pt idx="0">
                  <c:v>Coimbatore</c:v>
                </c:pt>
                <c:pt idx="1">
                  <c:v>Erode</c:v>
                </c:pt>
                <c:pt idx="2">
                  <c:v>Madurai</c:v>
                </c:pt>
                <c:pt idx="3">
                  <c:v>Salem</c:v>
                </c:pt>
                <c:pt idx="4">
                  <c:v>Thanjavur</c:v>
                </c:pt>
                <c:pt idx="5">
                  <c:v>Trichy</c:v>
                </c:pt>
                <c:pt idx="6">
                  <c:v>Villupuram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7"/>
                <c:pt idx="0">
                  <c:v>980</c:v>
                </c:pt>
                <c:pt idx="1">
                  <c:v>1650</c:v>
                </c:pt>
                <c:pt idx="2">
                  <c:v>1500</c:v>
                </c:pt>
                <c:pt idx="3">
                  <c:v>1900</c:v>
                </c:pt>
                <c:pt idx="4">
                  <c:v>1200</c:v>
                </c:pt>
                <c:pt idx="5">
                  <c:v>2500</c:v>
                </c:pt>
                <c:pt idx="6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6-41A5-BDD1-EAF641F50D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44122144"/>
        <c:axId val="1744123104"/>
        <c:axId val="0"/>
      </c:bar3DChart>
      <c:catAx>
        <c:axId val="174412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123104"/>
        <c:crosses val="autoZero"/>
        <c:auto val="1"/>
        <c:lblAlgn val="ctr"/>
        <c:lblOffset val="100"/>
        <c:noMultiLvlLbl val="0"/>
      </c:catAx>
      <c:valAx>
        <c:axId val="17441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12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[Farmer_Crop_Profitability_TN.xlsx]Sheet1!PivotTable5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i="1"/>
              <a:t>Top Crops by Profitability</a:t>
            </a:r>
            <a:endParaRPr lang="en-IN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rich>
      </c:tx>
      <c:layout>
        <c:manualLayout>
          <c:xMode val="edge"/>
          <c:yMode val="edge"/>
          <c:x val="0.32780555555555557"/>
          <c:y val="0.14712744240303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Sheet1!$K$4:$K$10</c:f>
              <c:strCache>
                <c:ptCount val="7"/>
                <c:pt idx="0">
                  <c:v>Groundnut</c:v>
                </c:pt>
                <c:pt idx="1">
                  <c:v>Sugarcane</c:v>
                </c:pt>
                <c:pt idx="2">
                  <c:v>Onion</c:v>
                </c:pt>
                <c:pt idx="3">
                  <c:v>Tomato</c:v>
                </c:pt>
                <c:pt idx="4">
                  <c:v>Wheat</c:v>
                </c:pt>
                <c:pt idx="5">
                  <c:v>Paddy</c:v>
                </c:pt>
                <c:pt idx="6">
                  <c:v>Maize</c:v>
                </c:pt>
              </c:strCache>
            </c:strRef>
          </c:cat>
          <c:val>
            <c:numRef>
              <c:f>Sheet1!$L$4:$L$10</c:f>
              <c:numCache>
                <c:formatCode>General</c:formatCode>
                <c:ptCount val="7"/>
                <c:pt idx="0">
                  <c:v>2500</c:v>
                </c:pt>
                <c:pt idx="1">
                  <c:v>1900</c:v>
                </c:pt>
                <c:pt idx="2">
                  <c:v>1650</c:v>
                </c:pt>
                <c:pt idx="3">
                  <c:v>1500</c:v>
                </c:pt>
                <c:pt idx="4">
                  <c:v>1400</c:v>
                </c:pt>
                <c:pt idx="5">
                  <c:v>1200</c:v>
                </c:pt>
                <c:pt idx="6">
                  <c:v>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7-4E59-8E51-A0A728DDB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05634624"/>
        <c:axId val="1805635584"/>
        <c:axId val="0"/>
      </c:bar3DChart>
      <c:catAx>
        <c:axId val="1805634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635584"/>
        <c:crosses val="autoZero"/>
        <c:auto val="1"/>
        <c:lblAlgn val="ctr"/>
        <c:lblOffset val="100"/>
        <c:noMultiLvlLbl val="0"/>
      </c:catAx>
      <c:valAx>
        <c:axId val="18056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63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[Farmer_Crop_Profitability_TN.xlsx]Sheet1!PivotTable6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i="1"/>
              <a:t>Crop Profitability by Season</a:t>
            </a:r>
            <a:endParaRPr lang="en-IN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rich>
      </c:tx>
      <c:layout>
        <c:manualLayout>
          <c:xMode val="edge"/>
          <c:yMode val="edge"/>
          <c:x val="0.2810693350831146"/>
          <c:y val="0.17490522018081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Sheet1!$B$18:$B$19</c:f>
              <c:strCache>
                <c:ptCount val="1"/>
                <c:pt idx="0">
                  <c:v>Kharif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Sheet1!$A$20:$A$27</c:f>
              <c:strCache>
                <c:ptCount val="7"/>
                <c:pt idx="0">
                  <c:v>Groundnut</c:v>
                </c:pt>
                <c:pt idx="1">
                  <c:v>Maize</c:v>
                </c:pt>
                <c:pt idx="2">
                  <c:v>Onion</c:v>
                </c:pt>
                <c:pt idx="3">
                  <c:v>Paddy</c:v>
                </c:pt>
                <c:pt idx="4">
                  <c:v>Sugarcane</c:v>
                </c:pt>
                <c:pt idx="5">
                  <c:v>Tomato</c:v>
                </c:pt>
                <c:pt idx="6">
                  <c:v>Wheat</c:v>
                </c:pt>
              </c:strCache>
            </c:strRef>
          </c:cat>
          <c:val>
            <c:numRef>
              <c:f>Sheet1!$B$20:$B$27</c:f>
              <c:numCache>
                <c:formatCode>General</c:formatCode>
                <c:ptCount val="7"/>
                <c:pt idx="0">
                  <c:v>2500</c:v>
                </c:pt>
                <c:pt idx="3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5-42C8-9599-6B386BDA462D}"/>
            </c:ext>
          </c:extLst>
        </c:ser>
        <c:ser>
          <c:idx val="1"/>
          <c:order val="1"/>
          <c:tx>
            <c:strRef>
              <c:f>Sheet1!$C$18:$C$19</c:f>
              <c:strCache>
                <c:ptCount val="1"/>
                <c:pt idx="0">
                  <c:v>Rabi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Sheet1!$A$20:$A$27</c:f>
              <c:strCache>
                <c:ptCount val="7"/>
                <c:pt idx="0">
                  <c:v>Groundnut</c:v>
                </c:pt>
                <c:pt idx="1">
                  <c:v>Maize</c:v>
                </c:pt>
                <c:pt idx="2">
                  <c:v>Onion</c:v>
                </c:pt>
                <c:pt idx="3">
                  <c:v>Paddy</c:v>
                </c:pt>
                <c:pt idx="4">
                  <c:v>Sugarcane</c:v>
                </c:pt>
                <c:pt idx="5">
                  <c:v>Tomato</c:v>
                </c:pt>
                <c:pt idx="6">
                  <c:v>Wheat</c:v>
                </c:pt>
              </c:strCache>
            </c:strRef>
          </c:cat>
          <c:val>
            <c:numRef>
              <c:f>Sheet1!$C$20:$C$27</c:f>
              <c:numCache>
                <c:formatCode>General</c:formatCode>
                <c:ptCount val="7"/>
                <c:pt idx="1">
                  <c:v>980</c:v>
                </c:pt>
                <c:pt idx="4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55-42C8-9599-6B386BDA462D}"/>
            </c:ext>
          </c:extLst>
        </c:ser>
        <c:ser>
          <c:idx val="2"/>
          <c:order val="2"/>
          <c:tx>
            <c:strRef>
              <c:f>Sheet1!$D$18:$D$19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Sheet1!$A$20:$A$27</c:f>
              <c:strCache>
                <c:ptCount val="7"/>
                <c:pt idx="0">
                  <c:v>Groundnut</c:v>
                </c:pt>
                <c:pt idx="1">
                  <c:v>Maize</c:v>
                </c:pt>
                <c:pt idx="2">
                  <c:v>Onion</c:v>
                </c:pt>
                <c:pt idx="3">
                  <c:v>Paddy</c:v>
                </c:pt>
                <c:pt idx="4">
                  <c:v>Sugarcane</c:v>
                </c:pt>
                <c:pt idx="5">
                  <c:v>Tomato</c:v>
                </c:pt>
                <c:pt idx="6">
                  <c:v>Wheat</c:v>
                </c:pt>
              </c:strCache>
            </c:strRef>
          </c:cat>
          <c:val>
            <c:numRef>
              <c:f>Sheet1!$D$20:$D$27</c:f>
              <c:numCache>
                <c:formatCode>General</c:formatCode>
                <c:ptCount val="7"/>
                <c:pt idx="5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55-42C8-9599-6B386BDA462D}"/>
            </c:ext>
          </c:extLst>
        </c:ser>
        <c:ser>
          <c:idx val="3"/>
          <c:order val="3"/>
          <c:tx>
            <c:strRef>
              <c:f>Sheet1!$E$18:$E$19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Sheet1!$A$20:$A$27</c:f>
              <c:strCache>
                <c:ptCount val="7"/>
                <c:pt idx="0">
                  <c:v>Groundnut</c:v>
                </c:pt>
                <c:pt idx="1">
                  <c:v>Maize</c:v>
                </c:pt>
                <c:pt idx="2">
                  <c:v>Onion</c:v>
                </c:pt>
                <c:pt idx="3">
                  <c:v>Paddy</c:v>
                </c:pt>
                <c:pt idx="4">
                  <c:v>Sugarcane</c:v>
                </c:pt>
                <c:pt idx="5">
                  <c:v>Tomato</c:v>
                </c:pt>
                <c:pt idx="6">
                  <c:v>Wheat</c:v>
                </c:pt>
              </c:strCache>
            </c:strRef>
          </c:cat>
          <c:val>
            <c:numRef>
              <c:f>Sheet1!$E$20:$E$27</c:f>
              <c:numCache>
                <c:formatCode>General</c:formatCode>
                <c:ptCount val="7"/>
                <c:pt idx="2">
                  <c:v>1650</c:v>
                </c:pt>
                <c:pt idx="6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55-42C8-9599-6B386BDA4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4611568"/>
        <c:axId val="1794410032"/>
        <c:axId val="0"/>
      </c:bar3DChart>
      <c:catAx>
        <c:axId val="174461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10032"/>
        <c:crosses val="autoZero"/>
        <c:auto val="1"/>
        <c:lblAlgn val="ctr"/>
        <c:lblOffset val="100"/>
        <c:noMultiLvlLbl val="0"/>
      </c:catAx>
      <c:valAx>
        <c:axId val="17944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61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137166</xdr:colOff>
      <xdr:row>0</xdr:row>
      <xdr:rowOff>0</xdr:rowOff>
    </xdr:from>
    <xdr:to>
      <xdr:col>9</xdr:col>
      <xdr:colOff>441966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DC4AE0-1D06-A45B-DEE7-C4B1E4FB4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129540</xdr:colOff>
      <xdr:row>0</xdr:row>
      <xdr:rowOff>0</xdr:rowOff>
    </xdr:from>
    <xdr:to>
      <xdr:col>19</xdr:col>
      <xdr:colOff>434340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AE5BAD-F0AB-2AD5-CDF0-4D8D36B62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114300</xdr:colOff>
      <xdr:row>15</xdr:row>
      <xdr:rowOff>171450</xdr:rowOff>
    </xdr:from>
    <xdr:to>
      <xdr:col>11</xdr:col>
      <xdr:colOff>1386840</xdr:colOff>
      <xdr:row>30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FF67DA-BBB9-3C86-38A5-7AC16EEA2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861060</xdr:colOff>
      <xdr:row>15</xdr:row>
      <xdr:rowOff>83820</xdr:rowOff>
    </xdr:from>
    <xdr:ext cx="4564380" cy="23622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61093AA-FAB0-1415-D505-B36C495C02F1}"/>
            </a:ext>
          </a:extLst>
        </xdr:cNvPr>
        <xdr:cNvSpPr txBox="1"/>
      </xdr:nvSpPr>
      <xdr:spPr>
        <a:xfrm>
          <a:off x="10568940" y="2827020"/>
          <a:ext cx="4564380" cy="2362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 i="1">
              <a:solidFill>
                <a:schemeClr val="tx1"/>
              </a:solidFill>
            </a:rPr>
            <a:t>Profitability Heatmap by District and Crop</a:t>
          </a:r>
          <a:endParaRPr lang="en-IN" sz="1200" b="1">
            <a:solidFill>
              <a:schemeClr val="tx1"/>
            </a:solidFill>
          </a:endParaRPr>
        </a:p>
        <a:p>
          <a:endParaRPr lang="en-IN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55.687780671295" createdVersion="8" refreshedVersion="8" minRefreshableVersion="3" recordCount="7" xr:uid="{4BDAF8F9-CF55-4A40-8DEB-BF243FB1FC65}">
  <cacheSource type="worksheet">
    <worksheetSource ref="A1:F8" sheet="Selling_Prices"/>
  </cacheSource>
  <cacheFields count="6">
    <cacheField name="District" numFmtId="0">
      <sharedItems count="7">
        <s v="Thanjavur"/>
        <s v="Salem"/>
        <s v="Madurai"/>
        <s v="Erode"/>
        <s v="Trichy"/>
        <s v="Coimbatore"/>
        <s v="Villupuram"/>
      </sharedItems>
    </cacheField>
    <cacheField name="Crop" numFmtId="0">
      <sharedItems count="7">
        <s v="Paddy"/>
        <s v="Sugarcane"/>
        <s v="Tomato"/>
        <s v="Onion"/>
        <s v="Groundnut"/>
        <s v="Maize"/>
        <s v="Wheat"/>
      </sharedItems>
    </cacheField>
    <cacheField name="Season" numFmtId="0">
      <sharedItems count="4">
        <s v="Kharif"/>
        <s v="Rabi"/>
        <s v="Summer"/>
        <s v="Winter"/>
      </sharedItems>
    </cacheField>
    <cacheField name="Avg_Selling_Price" numFmtId="0">
      <sharedItems containsSemiMixedTypes="0" containsString="0" containsNumber="1" containsInteger="1" minValue="1800" maxValue="3500"/>
    </cacheField>
    <cacheField name="Input_cost" numFmtId="0">
      <sharedItems containsSemiMixedTypes="0" containsString="0" containsNumber="1" containsInteger="1" minValue="820" maxValue="1200"/>
    </cacheField>
    <cacheField name="Profit_Per_unit" numFmtId="0">
      <sharedItems containsSemiMixedTypes="0" containsString="0" containsNumber="1" containsInteger="1" minValue="980" maxValue="2500" count="7">
        <n v="1200"/>
        <n v="1900"/>
        <n v="1500"/>
        <n v="1650"/>
        <n v="2500"/>
        <n v="980"/>
        <n v="14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x v="0"/>
    <n v="2100"/>
    <n v="900"/>
    <x v="0"/>
  </r>
  <r>
    <x v="1"/>
    <x v="1"/>
    <x v="1"/>
    <n v="3100"/>
    <n v="1200"/>
    <x v="1"/>
  </r>
  <r>
    <x v="2"/>
    <x v="2"/>
    <x v="2"/>
    <n v="2400"/>
    <n v="900"/>
    <x v="2"/>
  </r>
  <r>
    <x v="3"/>
    <x v="3"/>
    <x v="3"/>
    <n v="2600"/>
    <n v="950"/>
    <x v="3"/>
  </r>
  <r>
    <x v="4"/>
    <x v="4"/>
    <x v="0"/>
    <n v="3500"/>
    <n v="1000"/>
    <x v="4"/>
  </r>
  <r>
    <x v="5"/>
    <x v="5"/>
    <x v="1"/>
    <n v="1800"/>
    <n v="820"/>
    <x v="5"/>
  </r>
  <r>
    <x v="6"/>
    <x v="6"/>
    <x v="3"/>
    <n v="2300"/>
    <n v="9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EF8902-43D3-4ADF-8E4A-15BA7612E693}" name="PivotTable7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18:U27" firstHeaderRow="1" firstDataRow="2" firstDataCol="1"/>
  <pivotFields count="6">
    <pivotField axis="axisRow" showAll="0">
      <items count="8">
        <item x="5"/>
        <item x="3"/>
        <item x="2"/>
        <item x="1"/>
        <item x="0"/>
        <item x="4"/>
        <item x="6"/>
        <item t="default"/>
      </items>
    </pivotField>
    <pivotField axis="axisCol" showAll="0">
      <items count="8">
        <item x="4"/>
        <item x="5"/>
        <item x="3"/>
        <item x="0"/>
        <item x="1"/>
        <item x="2"/>
        <item x="6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Profit_Per_unit" fld="5" subtotal="average" baseField="0" baseItem="0"/>
  </dataFields>
  <conditionalFormats count="2"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6"/>
            </reference>
            <reference field="1" count="1" selected="0">
              <x v="4"/>
            </reference>
          </references>
        </pivotArea>
      </pivotAreas>
    </conditionalFormat>
    <conditionalFormat priority="1">
      <pivotAreas count="1">
        <pivotArea type="all" outline="0" fieldPosition="0"/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7573D7-FA94-4197-ACE5-6117D07BC1B2}" name="PivotTable6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8:F27" firstHeaderRow="1" firstDataRow="2" firstDataCol="1"/>
  <pivotFields count="6">
    <pivotField showAll="0"/>
    <pivotField axis="axisRow" showAll="0">
      <items count="8">
        <item x="4"/>
        <item x="5"/>
        <item x="3"/>
        <item x="0"/>
        <item x="1"/>
        <item x="2"/>
        <item x="6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Profit_Per_unit" fld="5" subtotal="average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563A8E-F08F-40A2-A3CE-C4DF9A02BD76}" name="PivotTable5" cacheId="1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4">
  <location ref="K3:L10" firstHeaderRow="1" firstDataRow="1" firstDataCol="1"/>
  <pivotFields count="6">
    <pivotField showAll="0"/>
    <pivotField axis="axisRow" showAll="0" sortType="descending">
      <items count="8">
        <item x="4"/>
        <item x="5"/>
        <item x="3"/>
        <item x="0"/>
        <item x="1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4"/>
    </i>
    <i>
      <x v="2"/>
    </i>
    <i>
      <x v="5"/>
    </i>
    <i>
      <x v="6"/>
    </i>
    <i>
      <x v="3"/>
    </i>
    <i>
      <x v="1"/>
    </i>
  </rowItems>
  <colItems count="1">
    <i/>
  </colItems>
  <dataFields count="1">
    <dataField name="Average of Profit_Per_unit" fld="5" subtotal="average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19F739-6137-41C5-B88B-F062EF74F6E2}" name="PivotTable2" cacheId="1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2">
  <location ref="A3:B10" firstHeaderRow="1" firstDataRow="1" firstDataCol="1"/>
  <pivotFields count="6">
    <pivotField axis="axisRow" showAll="0">
      <items count="8">
        <item x="5"/>
        <item x="3"/>
        <item x="2"/>
        <item x="1"/>
        <item x="0"/>
        <item x="4"/>
        <item x="6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Average of Profit_Per_unit" fld="5" subtotal="average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B6CB-CAEA-4BF8-B479-080E6EE464CC}">
  <dimension ref="A3:U27"/>
  <sheetViews>
    <sheetView tabSelected="1" zoomScale="53" workbookViewId="0">
      <selection activeCell="V16" sqref="V16"/>
    </sheetView>
  </sheetViews>
  <sheetFormatPr defaultRowHeight="14.4" x14ac:dyDescent="0.3"/>
  <cols>
    <col min="1" max="1" width="23.6640625" bestFit="1" customWidth="1"/>
    <col min="2" max="2" width="15.5546875" bestFit="1" customWidth="1"/>
    <col min="3" max="3" width="5" bestFit="1" customWidth="1"/>
    <col min="4" max="4" width="8.109375" bestFit="1" customWidth="1"/>
    <col min="5" max="5" width="6.6640625" bestFit="1" customWidth="1"/>
    <col min="6" max="6" width="10.77734375" bestFit="1" customWidth="1"/>
    <col min="11" max="11" width="12.5546875" bestFit="1" customWidth="1"/>
    <col min="12" max="13" width="23.6640625" bestFit="1" customWidth="1"/>
    <col min="14" max="14" width="15.5546875" bestFit="1" customWidth="1"/>
    <col min="15" max="15" width="6" bestFit="1" customWidth="1"/>
    <col min="16" max="16" width="6.109375" bestFit="1" customWidth="1"/>
    <col min="17" max="17" width="6.33203125" bestFit="1" customWidth="1"/>
    <col min="18" max="18" width="9.77734375" bestFit="1" customWidth="1"/>
    <col min="19" max="19" width="7.5546875" bestFit="1" customWidth="1"/>
    <col min="20" max="20" width="6.5546875" bestFit="1" customWidth="1"/>
    <col min="21" max="21" width="10.77734375" bestFit="1" customWidth="1"/>
  </cols>
  <sheetData>
    <row r="3" spans="1:12" x14ac:dyDescent="0.3">
      <c r="A3" s="3" t="s">
        <v>29</v>
      </c>
      <c r="B3" t="s">
        <v>31</v>
      </c>
      <c r="K3" s="3" t="s">
        <v>29</v>
      </c>
      <c r="L3" t="s">
        <v>31</v>
      </c>
    </row>
    <row r="4" spans="1:12" x14ac:dyDescent="0.3">
      <c r="A4" s="4" t="s">
        <v>9</v>
      </c>
      <c r="B4" s="5">
        <v>980</v>
      </c>
      <c r="K4" s="4" t="s">
        <v>15</v>
      </c>
      <c r="L4" s="5">
        <v>2500</v>
      </c>
    </row>
    <row r="5" spans="1:12" x14ac:dyDescent="0.3">
      <c r="A5" s="4" t="s">
        <v>7</v>
      </c>
      <c r="B5" s="5">
        <v>1650</v>
      </c>
      <c r="K5" s="4" t="s">
        <v>12</v>
      </c>
      <c r="L5" s="5">
        <v>1900</v>
      </c>
    </row>
    <row r="6" spans="1:12" x14ac:dyDescent="0.3">
      <c r="A6" s="4" t="s">
        <v>6</v>
      </c>
      <c r="B6" s="5">
        <v>1500</v>
      </c>
      <c r="K6" s="4" t="s">
        <v>14</v>
      </c>
      <c r="L6" s="5">
        <v>1650</v>
      </c>
    </row>
    <row r="7" spans="1:12" x14ac:dyDescent="0.3">
      <c r="A7" s="4" t="s">
        <v>5</v>
      </c>
      <c r="B7" s="5">
        <v>1900</v>
      </c>
      <c r="K7" s="4" t="s">
        <v>13</v>
      </c>
      <c r="L7" s="5">
        <v>1500</v>
      </c>
    </row>
    <row r="8" spans="1:12" x14ac:dyDescent="0.3">
      <c r="A8" s="4" t="s">
        <v>4</v>
      </c>
      <c r="B8" s="5">
        <v>1200</v>
      </c>
      <c r="K8" s="4" t="s">
        <v>17</v>
      </c>
      <c r="L8" s="5">
        <v>1400</v>
      </c>
    </row>
    <row r="9" spans="1:12" x14ac:dyDescent="0.3">
      <c r="A9" s="4" t="s">
        <v>8</v>
      </c>
      <c r="B9" s="5">
        <v>2500</v>
      </c>
      <c r="K9" s="4" t="s">
        <v>11</v>
      </c>
      <c r="L9" s="5">
        <v>1200</v>
      </c>
    </row>
    <row r="10" spans="1:12" x14ac:dyDescent="0.3">
      <c r="A10" s="4" t="s">
        <v>10</v>
      </c>
      <c r="B10" s="5">
        <v>1400</v>
      </c>
      <c r="K10" s="4" t="s">
        <v>16</v>
      </c>
      <c r="L10" s="5">
        <v>980</v>
      </c>
    </row>
    <row r="18" spans="1:21" x14ac:dyDescent="0.3">
      <c r="A18" s="3" t="s">
        <v>31</v>
      </c>
      <c r="B18" s="3" t="s">
        <v>32</v>
      </c>
      <c r="M18" s="3" t="s">
        <v>31</v>
      </c>
      <c r="N18" s="3" t="s">
        <v>32</v>
      </c>
    </row>
    <row r="19" spans="1:21" x14ac:dyDescent="0.3">
      <c r="A19" s="3" t="s">
        <v>29</v>
      </c>
      <c r="B19" t="s">
        <v>18</v>
      </c>
      <c r="C19" t="s">
        <v>19</v>
      </c>
      <c r="D19" t="s">
        <v>20</v>
      </c>
      <c r="E19" t="s">
        <v>21</v>
      </c>
      <c r="F19" t="s">
        <v>30</v>
      </c>
      <c r="M19" s="3" t="s">
        <v>29</v>
      </c>
      <c r="N19" t="s">
        <v>15</v>
      </c>
      <c r="O19" t="s">
        <v>16</v>
      </c>
      <c r="P19" t="s">
        <v>14</v>
      </c>
      <c r="Q19" t="s">
        <v>11</v>
      </c>
      <c r="R19" t="s">
        <v>12</v>
      </c>
      <c r="S19" t="s">
        <v>13</v>
      </c>
      <c r="T19" t="s">
        <v>17</v>
      </c>
      <c r="U19" t="s">
        <v>30</v>
      </c>
    </row>
    <row r="20" spans="1:21" x14ac:dyDescent="0.3">
      <c r="A20" s="4" t="s">
        <v>15</v>
      </c>
      <c r="B20" s="5">
        <v>2500</v>
      </c>
      <c r="C20" s="5"/>
      <c r="D20" s="5"/>
      <c r="E20" s="5"/>
      <c r="F20" s="5">
        <v>2500</v>
      </c>
      <c r="M20" s="4" t="s">
        <v>9</v>
      </c>
      <c r="N20" s="5"/>
      <c r="O20" s="5">
        <v>980</v>
      </c>
      <c r="P20" s="5"/>
      <c r="Q20" s="5"/>
      <c r="R20" s="5"/>
      <c r="S20" s="5"/>
      <c r="T20" s="5"/>
      <c r="U20" s="5">
        <v>980</v>
      </c>
    </row>
    <row r="21" spans="1:21" x14ac:dyDescent="0.3">
      <c r="A21" s="4" t="s">
        <v>16</v>
      </c>
      <c r="B21" s="5"/>
      <c r="C21" s="5">
        <v>980</v>
      </c>
      <c r="D21" s="5"/>
      <c r="E21" s="5"/>
      <c r="F21" s="5">
        <v>980</v>
      </c>
      <c r="M21" s="4" t="s">
        <v>7</v>
      </c>
      <c r="N21" s="5"/>
      <c r="O21" s="5"/>
      <c r="P21" s="5">
        <v>1650</v>
      </c>
      <c r="Q21" s="5"/>
      <c r="R21" s="5"/>
      <c r="S21" s="5"/>
      <c r="T21" s="5"/>
      <c r="U21" s="5">
        <v>1650</v>
      </c>
    </row>
    <row r="22" spans="1:21" x14ac:dyDescent="0.3">
      <c r="A22" s="4" t="s">
        <v>14</v>
      </c>
      <c r="B22" s="5"/>
      <c r="C22" s="5"/>
      <c r="D22" s="5"/>
      <c r="E22" s="5">
        <v>1650</v>
      </c>
      <c r="F22" s="5">
        <v>1650</v>
      </c>
      <c r="M22" s="4" t="s">
        <v>6</v>
      </c>
      <c r="N22" s="5"/>
      <c r="O22" s="5"/>
      <c r="P22" s="5"/>
      <c r="Q22" s="5"/>
      <c r="R22" s="5"/>
      <c r="S22" s="5">
        <v>1500</v>
      </c>
      <c r="T22" s="5"/>
      <c r="U22" s="5">
        <v>1500</v>
      </c>
    </row>
    <row r="23" spans="1:21" x14ac:dyDescent="0.3">
      <c r="A23" s="4" t="s">
        <v>11</v>
      </c>
      <c r="B23" s="5">
        <v>1200</v>
      </c>
      <c r="C23" s="5"/>
      <c r="D23" s="5"/>
      <c r="E23" s="5"/>
      <c r="F23" s="5">
        <v>1200</v>
      </c>
      <c r="M23" s="4" t="s">
        <v>5</v>
      </c>
      <c r="N23" s="5"/>
      <c r="O23" s="5"/>
      <c r="P23" s="5"/>
      <c r="Q23" s="5"/>
      <c r="R23" s="5">
        <v>1900</v>
      </c>
      <c r="S23" s="5"/>
      <c r="T23" s="5"/>
      <c r="U23" s="5">
        <v>1900</v>
      </c>
    </row>
    <row r="24" spans="1:21" x14ac:dyDescent="0.3">
      <c r="A24" s="4" t="s">
        <v>12</v>
      </c>
      <c r="B24" s="5"/>
      <c r="C24" s="5">
        <v>1900</v>
      </c>
      <c r="D24" s="5"/>
      <c r="E24" s="5"/>
      <c r="F24" s="5">
        <v>1900</v>
      </c>
      <c r="M24" s="4" t="s">
        <v>4</v>
      </c>
      <c r="N24" s="5"/>
      <c r="O24" s="5"/>
      <c r="P24" s="5"/>
      <c r="Q24" s="5">
        <v>1200</v>
      </c>
      <c r="R24" s="5"/>
      <c r="S24" s="5"/>
      <c r="T24" s="5"/>
      <c r="U24" s="5">
        <v>1200</v>
      </c>
    </row>
    <row r="25" spans="1:21" x14ac:dyDescent="0.3">
      <c r="A25" s="4" t="s">
        <v>13</v>
      </c>
      <c r="B25" s="5"/>
      <c r="C25" s="5"/>
      <c r="D25" s="5">
        <v>1500</v>
      </c>
      <c r="E25" s="5"/>
      <c r="F25" s="5">
        <v>1500</v>
      </c>
      <c r="M25" s="4" t="s">
        <v>8</v>
      </c>
      <c r="N25" s="5">
        <v>2500</v>
      </c>
      <c r="O25" s="5"/>
      <c r="P25" s="5"/>
      <c r="Q25" s="5"/>
      <c r="R25" s="5"/>
      <c r="S25" s="5"/>
      <c r="T25" s="5"/>
      <c r="U25" s="5">
        <v>2500</v>
      </c>
    </row>
    <row r="26" spans="1:21" x14ac:dyDescent="0.3">
      <c r="A26" s="4" t="s">
        <v>17</v>
      </c>
      <c r="B26" s="5"/>
      <c r="C26" s="5"/>
      <c r="D26" s="5"/>
      <c r="E26" s="5">
        <v>1400</v>
      </c>
      <c r="F26" s="5">
        <v>1400</v>
      </c>
      <c r="M26" s="4" t="s">
        <v>10</v>
      </c>
      <c r="N26" s="5"/>
      <c r="O26" s="5"/>
      <c r="P26" s="5"/>
      <c r="Q26" s="5"/>
      <c r="R26" s="5"/>
      <c r="S26" s="5"/>
      <c r="T26" s="5">
        <v>1400</v>
      </c>
      <c r="U26" s="5">
        <v>1400</v>
      </c>
    </row>
    <row r="27" spans="1:21" x14ac:dyDescent="0.3">
      <c r="A27" s="4" t="s">
        <v>30</v>
      </c>
      <c r="B27" s="5">
        <v>1850</v>
      </c>
      <c r="C27" s="5">
        <v>1440</v>
      </c>
      <c r="D27" s="5">
        <v>1500</v>
      </c>
      <c r="E27" s="5">
        <v>1525</v>
      </c>
      <c r="F27" s="5">
        <v>1590</v>
      </c>
      <c r="M27" s="4" t="s">
        <v>30</v>
      </c>
      <c r="N27" s="5">
        <v>2500</v>
      </c>
      <c r="O27" s="5">
        <v>980</v>
      </c>
      <c r="P27" s="5">
        <v>1650</v>
      </c>
      <c r="Q27" s="5">
        <v>1200</v>
      </c>
      <c r="R27" s="5">
        <v>1900</v>
      </c>
      <c r="S27" s="5">
        <v>1500</v>
      </c>
      <c r="T27" s="5">
        <v>1400</v>
      </c>
      <c r="U27" s="5">
        <v>1590</v>
      </c>
    </row>
  </sheetData>
  <conditionalFormatting pivot="1" sqref="R2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pivot="1" sqref="N20:U2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selection activeCell="A9" sqref="A9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27</v>
      </c>
      <c r="F1" s="2" t="s">
        <v>28</v>
      </c>
    </row>
    <row r="2" spans="1:6" x14ac:dyDescent="0.3">
      <c r="A2" t="s">
        <v>4</v>
      </c>
      <c r="B2" t="s">
        <v>11</v>
      </c>
      <c r="C2" t="s">
        <v>18</v>
      </c>
      <c r="D2">
        <v>2100</v>
      </c>
      <c r="E2">
        <f>VLOOKUP(B2, Input_Costs!A:F, 6, FALSE)</f>
        <v>900</v>
      </c>
      <c r="F2">
        <f>D2 - E2</f>
        <v>1200</v>
      </c>
    </row>
    <row r="3" spans="1:6" x14ac:dyDescent="0.3">
      <c r="A3" t="s">
        <v>5</v>
      </c>
      <c r="B3" t="s">
        <v>12</v>
      </c>
      <c r="C3" t="s">
        <v>19</v>
      </c>
      <c r="D3">
        <v>3100</v>
      </c>
      <c r="E3">
        <f>VLOOKUP(B3, Input_Costs!A:F, 6, FALSE)</f>
        <v>1200</v>
      </c>
      <c r="F3">
        <f t="shared" ref="F3:F8" si="0">D3 - E3</f>
        <v>1900</v>
      </c>
    </row>
    <row r="4" spans="1:6" x14ac:dyDescent="0.3">
      <c r="A4" t="s">
        <v>6</v>
      </c>
      <c r="B4" t="s">
        <v>13</v>
      </c>
      <c r="C4" t="s">
        <v>20</v>
      </c>
      <c r="D4">
        <v>2400</v>
      </c>
      <c r="E4">
        <f>VLOOKUP(B4, Input_Costs!A:F, 6, FALSE)</f>
        <v>900</v>
      </c>
      <c r="F4">
        <f t="shared" si="0"/>
        <v>1500</v>
      </c>
    </row>
    <row r="5" spans="1:6" x14ac:dyDescent="0.3">
      <c r="A5" t="s">
        <v>7</v>
      </c>
      <c r="B5" t="s">
        <v>14</v>
      </c>
      <c r="C5" t="s">
        <v>21</v>
      </c>
      <c r="D5">
        <v>2600</v>
      </c>
      <c r="E5">
        <f>VLOOKUP(B5, Input_Costs!A:F, 6, FALSE)</f>
        <v>950</v>
      </c>
      <c r="F5">
        <f t="shared" si="0"/>
        <v>1650</v>
      </c>
    </row>
    <row r="6" spans="1:6" x14ac:dyDescent="0.3">
      <c r="A6" t="s">
        <v>8</v>
      </c>
      <c r="B6" t="s">
        <v>15</v>
      </c>
      <c r="C6" t="s">
        <v>18</v>
      </c>
      <c r="D6">
        <v>3500</v>
      </c>
      <c r="E6">
        <f>VLOOKUP(B6, Input_Costs!A:F, 6, FALSE)</f>
        <v>1000</v>
      </c>
      <c r="F6">
        <f t="shared" si="0"/>
        <v>2500</v>
      </c>
    </row>
    <row r="7" spans="1:6" x14ac:dyDescent="0.3">
      <c r="A7" t="s">
        <v>9</v>
      </c>
      <c r="B7" t="s">
        <v>16</v>
      </c>
      <c r="C7" t="s">
        <v>19</v>
      </c>
      <c r="D7">
        <v>1800</v>
      </c>
      <c r="E7">
        <f>VLOOKUP(B7, Input_Costs!A:F, 6, FALSE)</f>
        <v>820</v>
      </c>
      <c r="F7">
        <f t="shared" si="0"/>
        <v>980</v>
      </c>
    </row>
    <row r="8" spans="1:6" x14ac:dyDescent="0.3">
      <c r="A8" t="s">
        <v>10</v>
      </c>
      <c r="B8" t="s">
        <v>17</v>
      </c>
      <c r="C8" t="s">
        <v>21</v>
      </c>
      <c r="D8">
        <v>2300</v>
      </c>
      <c r="E8">
        <f>VLOOKUP(B8, Input_Costs!A:F, 6, FALSE)</f>
        <v>900</v>
      </c>
      <c r="F8">
        <f t="shared" si="0"/>
        <v>1400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"/>
  <sheetViews>
    <sheetView workbookViewId="0">
      <selection activeCell="F1" sqref="F1"/>
    </sheetView>
  </sheetViews>
  <sheetFormatPr defaultRowHeight="14.4" x14ac:dyDescent="0.3"/>
  <sheetData>
    <row r="1" spans="1:6" x14ac:dyDescent="0.3">
      <c r="A1" s="1" t="s">
        <v>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</row>
    <row r="2" spans="1:6" x14ac:dyDescent="0.3">
      <c r="A2" t="s">
        <v>11</v>
      </c>
      <c r="B2">
        <v>200</v>
      </c>
      <c r="C2">
        <v>150</v>
      </c>
      <c r="D2">
        <v>300</v>
      </c>
      <c r="E2">
        <v>250</v>
      </c>
      <c r="F2">
        <v>900</v>
      </c>
    </row>
    <row r="3" spans="1:6" x14ac:dyDescent="0.3">
      <c r="A3" t="s">
        <v>12</v>
      </c>
      <c r="B3">
        <v>300</v>
      </c>
      <c r="C3">
        <v>200</v>
      </c>
      <c r="D3">
        <v>400</v>
      </c>
      <c r="E3">
        <v>300</v>
      </c>
      <c r="F3">
        <v>1200</v>
      </c>
    </row>
    <row r="4" spans="1:6" x14ac:dyDescent="0.3">
      <c r="A4" t="s">
        <v>13</v>
      </c>
      <c r="B4">
        <v>180</v>
      </c>
      <c r="C4">
        <v>120</v>
      </c>
      <c r="D4">
        <v>320</v>
      </c>
      <c r="E4">
        <v>280</v>
      </c>
      <c r="F4">
        <v>900</v>
      </c>
    </row>
    <row r="5" spans="1:6" x14ac:dyDescent="0.3">
      <c r="A5" t="s">
        <v>14</v>
      </c>
      <c r="B5">
        <v>200</v>
      </c>
      <c r="C5">
        <v>140</v>
      </c>
      <c r="D5">
        <v>350</v>
      </c>
      <c r="E5">
        <v>260</v>
      </c>
      <c r="F5">
        <v>950</v>
      </c>
    </row>
    <row r="6" spans="1:6" x14ac:dyDescent="0.3">
      <c r="A6" t="s">
        <v>15</v>
      </c>
      <c r="B6">
        <v>250</v>
      </c>
      <c r="C6">
        <v>180</v>
      </c>
      <c r="D6">
        <v>300</v>
      </c>
      <c r="E6">
        <v>270</v>
      </c>
      <c r="F6">
        <v>1000</v>
      </c>
    </row>
    <row r="7" spans="1:6" x14ac:dyDescent="0.3">
      <c r="A7" t="s">
        <v>16</v>
      </c>
      <c r="B7">
        <v>180</v>
      </c>
      <c r="C7">
        <v>130</v>
      </c>
      <c r="D7">
        <v>290</v>
      </c>
      <c r="E7">
        <v>220</v>
      </c>
      <c r="F7">
        <v>820</v>
      </c>
    </row>
    <row r="8" spans="1:6" x14ac:dyDescent="0.3">
      <c r="A8" t="s">
        <v>17</v>
      </c>
      <c r="B8">
        <v>210</v>
      </c>
      <c r="C8">
        <v>140</v>
      </c>
      <c r="D8">
        <v>300</v>
      </c>
      <c r="E8">
        <v>250</v>
      </c>
      <c r="F8">
        <v>900</v>
      </c>
    </row>
  </sheetData>
  <autoFilter ref="A1:F8" xr:uid="{00000000-0001-0000-01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Selling_Prices</vt:lpstr>
      <vt:lpstr>Input_Costs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Abdul Rahaman</cp:lastModifiedBy>
  <dcterms:created xsi:type="dcterms:W3CDTF">2025-07-17T05:47:43Z</dcterms:created>
  <dcterms:modified xsi:type="dcterms:W3CDTF">2025-07-17T12:29:50Z</dcterms:modified>
</cp:coreProperties>
</file>