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 DATA\University Folder\or 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8" i="1" l="1"/>
  <c r="J9" i="1" l="1"/>
  <c r="L9" i="1" s="1"/>
  <c r="H9" i="1"/>
  <c r="K9" i="1" s="1"/>
  <c r="F9" i="1"/>
  <c r="L8" i="1"/>
  <c r="M8" i="1" s="1"/>
  <c r="N8" i="1" s="1"/>
  <c r="J8" i="1"/>
  <c r="H8" i="1"/>
  <c r="K8" i="1" s="1"/>
  <c r="F8" i="1"/>
  <c r="L7" i="1"/>
  <c r="M7" i="1" s="1"/>
  <c r="N7" i="1" s="1"/>
  <c r="J7" i="1"/>
  <c r="H7" i="1"/>
  <c r="K7" i="1" s="1"/>
  <c r="F7" i="1"/>
  <c r="J6" i="1"/>
  <c r="L6" i="1" s="1"/>
  <c r="M6" i="1" s="1"/>
  <c r="N6" i="1" s="1"/>
  <c r="H6" i="1"/>
  <c r="K6" i="1" s="1"/>
  <c r="F6" i="1"/>
  <c r="J5" i="1"/>
  <c r="L5" i="1" s="1"/>
  <c r="H5" i="1"/>
  <c r="K5" i="1" s="1"/>
  <c r="F5" i="1"/>
  <c r="Q4" i="1"/>
  <c r="Q5" i="1" s="1"/>
  <c r="K4" i="1"/>
  <c r="J4" i="1"/>
  <c r="L4" i="1" s="1"/>
  <c r="M4" i="1" s="1"/>
  <c r="H4" i="1"/>
  <c r="F4" i="1"/>
  <c r="F10" i="1" s="1"/>
  <c r="M5" i="1" l="1"/>
  <c r="N5" i="1" s="1"/>
  <c r="O7" i="1"/>
  <c r="O8" i="1"/>
  <c r="O9" i="1"/>
  <c r="N4" i="1"/>
  <c r="O4" i="1" s="1"/>
  <c r="O6" i="1"/>
  <c r="O5" i="1"/>
  <c r="M9" i="1"/>
  <c r="N9" i="1" s="1"/>
  <c r="M10" i="1" l="1"/>
  <c r="O10" i="1" l="1"/>
  <c r="Q6" i="1"/>
</calcChain>
</file>

<file path=xl/sharedStrings.xml><?xml version="1.0" encoding="utf-8"?>
<sst xmlns="http://schemas.openxmlformats.org/spreadsheetml/2006/main" count="166" uniqueCount="166">
  <si>
    <t>CUSTOMER</t>
  </si>
  <si>
    <t xml:space="preserve">ARRIVAL TIME IN MIN </t>
  </si>
  <si>
    <t>SERVICE TIME IN MIN</t>
  </si>
  <si>
    <t>INTER ARRIVAL</t>
  </si>
  <si>
    <t>Bin</t>
  </si>
  <si>
    <t>Observed Frequency</t>
  </si>
  <si>
    <t>L</t>
  </si>
  <si>
    <t>F.L</t>
  </si>
  <si>
    <t>U</t>
  </si>
  <si>
    <t>F.U</t>
  </si>
  <si>
    <t>Lower bound Probability</t>
  </si>
  <si>
    <t>Upper bound Probability</t>
  </si>
  <si>
    <t>UPB-LPB</t>
  </si>
  <si>
    <t>Expected Frequency</t>
  </si>
  <si>
    <t>x^2</t>
  </si>
  <si>
    <t>C#1</t>
  </si>
  <si>
    <t>C#2</t>
  </si>
  <si>
    <t>λ</t>
  </si>
  <si>
    <t>C#3</t>
  </si>
  <si>
    <t>df</t>
  </si>
  <si>
    <t>C#4</t>
  </si>
  <si>
    <t>C#5</t>
  </si>
  <si>
    <t>C#6</t>
  </si>
  <si>
    <t>C#7</t>
  </si>
  <si>
    <t>C#8</t>
  </si>
  <si>
    <t>C#9</t>
  </si>
  <si>
    <t>C#10</t>
  </si>
  <si>
    <t>C#11</t>
  </si>
  <si>
    <t>C#12</t>
  </si>
  <si>
    <t>C#13</t>
  </si>
  <si>
    <t>C#14</t>
  </si>
  <si>
    <t>C#15</t>
  </si>
  <si>
    <t>C#16</t>
  </si>
  <si>
    <t>C#17</t>
  </si>
  <si>
    <t>C#18</t>
  </si>
  <si>
    <t>C#19</t>
  </si>
  <si>
    <t>C#20</t>
  </si>
  <si>
    <t>C#21</t>
  </si>
  <si>
    <t>C#22</t>
  </si>
  <si>
    <t>C#23</t>
  </si>
  <si>
    <t>C#24</t>
  </si>
  <si>
    <t>C#25</t>
  </si>
  <si>
    <t>C#26</t>
  </si>
  <si>
    <t>C#27</t>
  </si>
  <si>
    <t>C#28</t>
  </si>
  <si>
    <t>C#29</t>
  </si>
  <si>
    <t>C#30</t>
  </si>
  <si>
    <t>C#31</t>
  </si>
  <si>
    <t>C#32</t>
  </si>
  <si>
    <t>C#33</t>
  </si>
  <si>
    <t>C#34</t>
  </si>
  <si>
    <t>C#35</t>
  </si>
  <si>
    <t>C#36</t>
  </si>
  <si>
    <t>C#37</t>
  </si>
  <si>
    <t>C#38</t>
  </si>
  <si>
    <t>C#39</t>
  </si>
  <si>
    <t>C#40</t>
  </si>
  <si>
    <t>C#41</t>
  </si>
  <si>
    <t>C#42</t>
  </si>
  <si>
    <t>C#43</t>
  </si>
  <si>
    <t>C#44</t>
  </si>
  <si>
    <t>C#45</t>
  </si>
  <si>
    <t>C#46</t>
  </si>
  <si>
    <t>C#47</t>
  </si>
  <si>
    <t>C#48</t>
  </si>
  <si>
    <t>C#49</t>
  </si>
  <si>
    <t>C#50</t>
  </si>
  <si>
    <t>C#51</t>
  </si>
  <si>
    <t>C#52</t>
  </si>
  <si>
    <t>C#53</t>
  </si>
  <si>
    <t>C#54</t>
  </si>
  <si>
    <t>C#55</t>
  </si>
  <si>
    <t>C#56</t>
  </si>
  <si>
    <t>C#57</t>
  </si>
  <si>
    <t>C#58</t>
  </si>
  <si>
    <t>C#59</t>
  </si>
  <si>
    <t>C#60</t>
  </si>
  <si>
    <t>C#61</t>
  </si>
  <si>
    <t>C#62</t>
  </si>
  <si>
    <t>C#63</t>
  </si>
  <si>
    <t>C#64</t>
  </si>
  <si>
    <t>C#65</t>
  </si>
  <si>
    <t>C#66</t>
  </si>
  <si>
    <t>C#67</t>
  </si>
  <si>
    <t>C#68</t>
  </si>
  <si>
    <t>C#69</t>
  </si>
  <si>
    <t>C#70</t>
  </si>
  <si>
    <t>C#71</t>
  </si>
  <si>
    <t>C#72</t>
  </si>
  <si>
    <t>C#73</t>
  </si>
  <si>
    <t>C#74</t>
  </si>
  <si>
    <t>C#75</t>
  </si>
  <si>
    <t>C#76</t>
  </si>
  <si>
    <t>C#77</t>
  </si>
  <si>
    <t>C#78</t>
  </si>
  <si>
    <t>C#79</t>
  </si>
  <si>
    <t>C#80</t>
  </si>
  <si>
    <t>C#81</t>
  </si>
  <si>
    <t>C#82</t>
  </si>
  <si>
    <t>C#83</t>
  </si>
  <si>
    <t>C#84</t>
  </si>
  <si>
    <t>C#85</t>
  </si>
  <si>
    <t>C#86</t>
  </si>
  <si>
    <t>C#87</t>
  </si>
  <si>
    <t>C#88</t>
  </si>
  <si>
    <t>C#89</t>
  </si>
  <si>
    <t>C#90</t>
  </si>
  <si>
    <t>C#91</t>
  </si>
  <si>
    <t>C#92</t>
  </si>
  <si>
    <t>C#93</t>
  </si>
  <si>
    <t>C#94</t>
  </si>
  <si>
    <t>C#95</t>
  </si>
  <si>
    <t>C#96</t>
  </si>
  <si>
    <t>C#97</t>
  </si>
  <si>
    <t>C#98</t>
  </si>
  <si>
    <t>C#99</t>
  </si>
  <si>
    <t>C#100</t>
  </si>
  <si>
    <t>C#101</t>
  </si>
  <si>
    <t>C#102</t>
  </si>
  <si>
    <t>C#103</t>
  </si>
  <si>
    <t>C#104</t>
  </si>
  <si>
    <t>C#105</t>
  </si>
  <si>
    <t>C#106</t>
  </si>
  <si>
    <t>C#107</t>
  </si>
  <si>
    <t>C#108</t>
  </si>
  <si>
    <t>C#109</t>
  </si>
  <si>
    <t>C#110</t>
  </si>
  <si>
    <t>C#111</t>
  </si>
  <si>
    <t>C#112</t>
  </si>
  <si>
    <t>C#113</t>
  </si>
  <si>
    <t>C#114</t>
  </si>
  <si>
    <t>C#115</t>
  </si>
  <si>
    <t>C#116</t>
  </si>
  <si>
    <t>C#117</t>
  </si>
  <si>
    <t>C#118</t>
  </si>
  <si>
    <t>C#119</t>
  </si>
  <si>
    <t>C#120</t>
  </si>
  <si>
    <t>C#121</t>
  </si>
  <si>
    <t>C#122</t>
  </si>
  <si>
    <t>C#123</t>
  </si>
  <si>
    <t>C#124</t>
  </si>
  <si>
    <t>C#125</t>
  </si>
  <si>
    <t>C#126</t>
  </si>
  <si>
    <t>C#127</t>
  </si>
  <si>
    <t>C#128</t>
  </si>
  <si>
    <t>C#129</t>
  </si>
  <si>
    <t>C#130</t>
  </si>
  <si>
    <t>C#131</t>
  </si>
  <si>
    <t>C#132</t>
  </si>
  <si>
    <t>C#133</t>
  </si>
  <si>
    <t>C#134</t>
  </si>
  <si>
    <t>C#135</t>
  </si>
  <si>
    <t>C#136</t>
  </si>
  <si>
    <t>C#137</t>
  </si>
  <si>
    <t>C#138</t>
  </si>
  <si>
    <t>C#139</t>
  </si>
  <si>
    <t>C#140</t>
  </si>
  <si>
    <t>Xcal</t>
  </si>
  <si>
    <t>Xtab</t>
  </si>
  <si>
    <t>Since, Xcal&lt;Xtab</t>
  </si>
  <si>
    <t>HA is not accepted</t>
  </si>
  <si>
    <t>0-1</t>
  </si>
  <si>
    <t>1-2</t>
  </si>
  <si>
    <t>2-3</t>
  </si>
  <si>
    <t>3-4</t>
  </si>
  <si>
    <t>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</si>
</sst>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right"/>
    </xf>
    <xf numFmtId="164" fontId="0" fillId="3" borderId="0" xfId="0" applyNumberFormat="1" applyFill="1"/>
    <xf numFmtId="0" fontId="0" fillId="3" borderId="0" xfId="0" applyFill="1" applyBorder="1" applyAlignment="1">
      <alignment horizontal="right"/>
    </xf>
    <xf numFmtId="0" fontId="0" fillId="3" borderId="0" xfId="0" applyFill="1"/>
    <xf numFmtId="0" fontId="1" fillId="3" borderId="0" xfId="0" applyFont="1" applyFill="1"/>
    <xf numFmtId="0" fontId="1" fillId="3" borderId="5" xfId="0" applyFont="1" applyFill="1" applyBorder="1"/>
    <xf numFmtId="0" fontId="0" fillId="4" borderId="0" xfId="0" applyFill="1"/>
    <xf numFmtId="0" fontId="0" fillId="0" borderId="6" xfId="0" applyBorder="1" applyAlignment="1">
      <alignment horizontal="center"/>
    </xf>
    <xf numFmtId="49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3"/>
  <sheetViews>
    <sheetView tabSelected="1" workbookViewId="0">
      <selection activeCell="G15" sqref="G15"/>
    </sheetView>
  </sheetViews>
  <sheetFormatPr defaultRowHeight="15" x14ac:dyDescent="0.25"/>
  <cols>
    <col min="16" max="16" width="16.5703125" customWidth="1"/>
  </cols>
  <sheetData>
    <row r="3" spans="1:17" ht="60" x14ac:dyDescent="0.25">
      <c r="A3" s="1" t="s">
        <v>0</v>
      </c>
      <c r="B3" s="2" t="s">
        <v>1</v>
      </c>
      <c r="C3" s="2" t="s">
        <v>2</v>
      </c>
      <c r="D3" s="2" t="s">
        <v>3</v>
      </c>
      <c r="E3" s="1" t="s">
        <v>4</v>
      </c>
      <c r="F3" s="2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3" t="s">
        <v>10</v>
      </c>
      <c r="L3" s="3" t="s">
        <v>11</v>
      </c>
      <c r="M3" s="4" t="s">
        <v>12</v>
      </c>
      <c r="N3" s="5" t="s">
        <v>13</v>
      </c>
      <c r="O3" s="4" t="s">
        <v>14</v>
      </c>
      <c r="P3" s="6"/>
    </row>
    <row r="4" spans="1:17" x14ac:dyDescent="0.25">
      <c r="A4" s="7" t="s">
        <v>15</v>
      </c>
      <c r="B4" s="8">
        <v>8</v>
      </c>
      <c r="C4" s="8">
        <v>25</v>
      </c>
      <c r="D4" s="8">
        <v>16</v>
      </c>
      <c r="E4" s="9" t="s">
        <v>161</v>
      </c>
      <c r="F4" s="8">
        <f>COUNTIFS(D4:D143,"&gt;=1",D4:D143,"&lt;=10")</f>
        <v>12</v>
      </c>
      <c r="G4" s="10">
        <v>1</v>
      </c>
      <c r="H4" s="10">
        <f>FACT(G4)</f>
        <v>1</v>
      </c>
      <c r="I4" s="10">
        <v>10</v>
      </c>
      <c r="J4" s="10">
        <f>FACT(I4)</f>
        <v>3628800</v>
      </c>
      <c r="K4" s="10">
        <f>((2.718^-16.5)*(16.5^G4))/(H4)</f>
        <v>1.1281529403967488E-6</v>
      </c>
      <c r="L4" s="10">
        <f>((2.718^-16.5)*(16.5^I4))/(J4)</f>
        <v>2.8181262463357979E-2</v>
      </c>
      <c r="M4" s="10">
        <f>L4-K4</f>
        <v>2.8180134310417583E-2</v>
      </c>
      <c r="N4" s="10">
        <f>M4*F4</f>
        <v>0.33816161172501102</v>
      </c>
      <c r="O4" s="10">
        <f>(F4-N4)^2/N4</f>
        <v>402.17005679768442</v>
      </c>
      <c r="P4" s="11"/>
      <c r="Q4">
        <f>SUM(D4:D143)</f>
        <v>2307</v>
      </c>
    </row>
    <row r="5" spans="1:17" x14ac:dyDescent="0.25">
      <c r="A5" s="7" t="s">
        <v>16</v>
      </c>
      <c r="B5" s="12">
        <v>10</v>
      </c>
      <c r="C5" s="12">
        <v>27</v>
      </c>
      <c r="D5" s="12">
        <v>17</v>
      </c>
      <c r="E5" s="13" t="s">
        <v>162</v>
      </c>
      <c r="F5" s="12">
        <f>COUNTIFS(D5:D144,"&gt;=11",D5:D144,"&lt;=20")</f>
        <v>97</v>
      </c>
      <c r="G5" s="14">
        <v>11</v>
      </c>
      <c r="H5" s="10">
        <f t="shared" ref="H5:H9" si="0">FACT(G5)</f>
        <v>39916800</v>
      </c>
      <c r="I5" s="14">
        <v>20</v>
      </c>
      <c r="J5" s="10">
        <f t="shared" ref="J5:J9" si="1">FACT(I5)</f>
        <v>2.43290200817664E+18</v>
      </c>
      <c r="K5" s="10">
        <f t="shared" ref="K5:K9" si="2">((2.718^-16.5)*(16.5^G5))/(H5)</f>
        <v>4.2271893695036963E-2</v>
      </c>
      <c r="L5" s="10">
        <f t="shared" ref="L5:L9" si="3">((2.718^-16.5)*(16.5^I5))/(J5)</f>
        <v>6.2869253387766805E-2</v>
      </c>
      <c r="M5" s="10">
        <f t="shared" ref="M5:M9" si="4">L5-K5</f>
        <v>2.0597359692729841E-2</v>
      </c>
      <c r="N5" s="10">
        <f t="shared" ref="N5:N9" si="5">M5*F5</f>
        <v>1.9979438901947946</v>
      </c>
      <c r="O5" s="10">
        <f t="shared" ref="O5:O9" si="6">(F5-N5)^2/N5</f>
        <v>4517.3394054678001</v>
      </c>
      <c r="P5" s="16" t="s">
        <v>17</v>
      </c>
      <c r="Q5" s="17">
        <f>Q4/140</f>
        <v>16.478571428571428</v>
      </c>
    </row>
    <row r="6" spans="1:17" x14ac:dyDescent="0.25">
      <c r="A6" s="7" t="s">
        <v>18</v>
      </c>
      <c r="B6" s="12">
        <v>13</v>
      </c>
      <c r="C6" s="12">
        <v>28</v>
      </c>
      <c r="D6" s="12">
        <v>15</v>
      </c>
      <c r="E6" s="13" t="s">
        <v>163</v>
      </c>
      <c r="F6" s="12">
        <f>COUNTIFS(D6:D145,"&gt;=21",D6:D145,"&lt;=30")</f>
        <v>28</v>
      </c>
      <c r="G6" s="14">
        <v>21</v>
      </c>
      <c r="H6" s="10">
        <f t="shared" si="0"/>
        <v>5.109094217170944E+19</v>
      </c>
      <c r="I6" s="14">
        <v>30</v>
      </c>
      <c r="J6" s="10">
        <f t="shared" si="1"/>
        <v>2.652528598121911E+32</v>
      </c>
      <c r="K6" s="10">
        <f t="shared" si="2"/>
        <v>4.9397270518959625E-2</v>
      </c>
      <c r="L6" s="10">
        <f t="shared" si="3"/>
        <v>8.6246660283271375E-4</v>
      </c>
      <c r="M6" s="10">
        <f t="shared" si="4"/>
        <v>-4.8534803916126912E-2</v>
      </c>
      <c r="N6" s="10">
        <f t="shared" si="5"/>
        <v>-1.3589745096515535</v>
      </c>
      <c r="O6" s="10">
        <f t="shared" si="6"/>
        <v>-634.2645709222146</v>
      </c>
      <c r="P6" s="18" t="s">
        <v>19</v>
      </c>
      <c r="Q6" s="19">
        <f>6-M10-1</f>
        <v>5.0002161141075439</v>
      </c>
    </row>
    <row r="7" spans="1:17" x14ac:dyDescent="0.25">
      <c r="A7" s="7" t="s">
        <v>20</v>
      </c>
      <c r="B7" s="12">
        <v>15</v>
      </c>
      <c r="C7" s="12">
        <v>26</v>
      </c>
      <c r="D7" s="12">
        <v>10</v>
      </c>
      <c r="E7" s="13" t="s">
        <v>164</v>
      </c>
      <c r="F7" s="12">
        <f>COUNTIFS(D7:D146,"&gt;=31",D7:D146,"&lt;=40")</f>
        <v>2</v>
      </c>
      <c r="G7" s="14">
        <v>31</v>
      </c>
      <c r="H7" s="10">
        <f t="shared" si="0"/>
        <v>8.2228386541779236E+33</v>
      </c>
      <c r="I7" s="14">
        <v>40</v>
      </c>
      <c r="J7" s="10">
        <f t="shared" si="1"/>
        <v>8.1591528324789801E+47</v>
      </c>
      <c r="K7" s="10">
        <f t="shared" si="2"/>
        <v>4.5905480473354122E-4</v>
      </c>
      <c r="L7" s="10">
        <f t="shared" si="3"/>
        <v>4.1936939768931029E-7</v>
      </c>
      <c r="M7" s="10">
        <f t="shared" si="4"/>
        <v>-4.5863543533585194E-4</v>
      </c>
      <c r="N7" s="10">
        <f t="shared" si="5"/>
        <v>-9.1727087067170387E-4</v>
      </c>
      <c r="O7" s="10">
        <f t="shared" si="6"/>
        <v>-4364.7629646591822</v>
      </c>
      <c r="P7" s="11"/>
    </row>
    <row r="8" spans="1:17" x14ac:dyDescent="0.25">
      <c r="A8" s="7" t="s">
        <v>21</v>
      </c>
      <c r="B8" s="12">
        <v>17</v>
      </c>
      <c r="C8" s="12">
        <v>31</v>
      </c>
      <c r="D8" s="12">
        <v>14</v>
      </c>
      <c r="E8" s="24" t="s">
        <v>165</v>
      </c>
      <c r="F8" s="12">
        <f>COUNTIFS(D8:D147,"&gt;=41",D8:D147,"&lt;=50")</f>
        <v>0</v>
      </c>
      <c r="G8" s="14">
        <v>41</v>
      </c>
      <c r="H8" s="10">
        <f t="shared" si="0"/>
        <v>3.3452526613163798E+49</v>
      </c>
      <c r="I8" s="14">
        <v>50</v>
      </c>
      <c r="J8" s="10">
        <f t="shared" si="1"/>
        <v>3.0414093201713376E+64</v>
      </c>
      <c r="K8" s="10">
        <f t="shared" si="2"/>
        <v>1.6877061126521034E-7</v>
      </c>
      <c r="L8" s="10">
        <f t="shared" si="3"/>
        <v>1.6826987560817224E-11</v>
      </c>
      <c r="M8" s="10">
        <f t="shared" si="4"/>
        <v>-1.6875378427764953E-7</v>
      </c>
      <c r="N8" s="10">
        <f t="shared" si="5"/>
        <v>0</v>
      </c>
      <c r="O8" s="10" t="e">
        <f t="shared" si="6"/>
        <v>#DIV/0!</v>
      </c>
      <c r="P8" s="18" t="s">
        <v>157</v>
      </c>
      <c r="Q8" s="19">
        <f>O10</f>
        <v>-2.161141075435504E-4</v>
      </c>
    </row>
    <row r="9" spans="1:17" x14ac:dyDescent="0.25">
      <c r="A9" s="7" t="s">
        <v>22</v>
      </c>
      <c r="B9" s="12">
        <v>19</v>
      </c>
      <c r="C9" s="12">
        <v>29</v>
      </c>
      <c r="D9" s="23">
        <v>9</v>
      </c>
      <c r="E9" s="12"/>
      <c r="F9" s="15">
        <f>COUNTIFS(D9:D148,"&gt;=51",D9:D148,"&lt;=60")</f>
        <v>0</v>
      </c>
      <c r="G9" s="14">
        <v>51</v>
      </c>
      <c r="H9" s="10">
        <f t="shared" si="0"/>
        <v>1.5511187532873816E+66</v>
      </c>
      <c r="I9" s="14">
        <v>60</v>
      </c>
      <c r="J9" s="10">
        <f t="shared" si="1"/>
        <v>8.3209871127413899E+81</v>
      </c>
      <c r="K9" s="10">
        <f t="shared" si="2"/>
        <v>5.4440253873232212E-12</v>
      </c>
      <c r="L9" s="10">
        <f t="shared" si="3"/>
        <v>9.199110568933177E-17</v>
      </c>
      <c r="M9" s="10">
        <f t="shared" si="4"/>
        <v>-5.4439333962175318E-12</v>
      </c>
      <c r="N9" s="10">
        <f t="shared" si="5"/>
        <v>0</v>
      </c>
      <c r="O9" s="10" t="e">
        <f t="shared" si="6"/>
        <v>#DIV/0!</v>
      </c>
      <c r="P9" s="18" t="s">
        <v>158</v>
      </c>
      <c r="Q9" s="19">
        <v>11.07</v>
      </c>
    </row>
    <row r="10" spans="1:17" x14ac:dyDescent="0.25">
      <c r="A10" s="7" t="s">
        <v>23</v>
      </c>
      <c r="B10" s="12">
        <v>22</v>
      </c>
      <c r="C10" s="12">
        <v>38</v>
      </c>
      <c r="D10" s="12">
        <v>16</v>
      </c>
      <c r="F10" s="20">
        <f>SUM(F4:F9)</f>
        <v>139</v>
      </c>
      <c r="M10" s="21">
        <f>SUM(M4:M9)</f>
        <v>-2.161141075435504E-4</v>
      </c>
      <c r="O10" s="21">
        <f>SUM(M10:N10)</f>
        <v>-2.161141075435504E-4</v>
      </c>
    </row>
    <row r="11" spans="1:17" x14ac:dyDescent="0.25">
      <c r="A11" s="7" t="s">
        <v>24</v>
      </c>
      <c r="B11" s="12">
        <v>23</v>
      </c>
      <c r="C11" s="12">
        <v>31</v>
      </c>
      <c r="D11" s="12">
        <v>8</v>
      </c>
    </row>
    <row r="12" spans="1:17" x14ac:dyDescent="0.25">
      <c r="A12" s="7" t="s">
        <v>25</v>
      </c>
      <c r="B12" s="12">
        <v>26</v>
      </c>
      <c r="C12" s="12">
        <v>39</v>
      </c>
      <c r="D12" s="12">
        <v>12</v>
      </c>
      <c r="P12" s="22" t="s">
        <v>159</v>
      </c>
    </row>
    <row r="13" spans="1:17" x14ac:dyDescent="0.25">
      <c r="A13" s="7" t="s">
        <v>26</v>
      </c>
      <c r="B13" s="12">
        <v>29</v>
      </c>
      <c r="C13" s="12">
        <v>41</v>
      </c>
      <c r="D13" s="12">
        <v>12</v>
      </c>
      <c r="P13" s="22" t="s">
        <v>160</v>
      </c>
    </row>
    <row r="14" spans="1:17" x14ac:dyDescent="0.25">
      <c r="A14" s="7" t="s">
        <v>27</v>
      </c>
      <c r="B14" s="12">
        <v>33</v>
      </c>
      <c r="C14" s="12">
        <v>51</v>
      </c>
      <c r="D14" s="12">
        <v>18</v>
      </c>
    </row>
    <row r="15" spans="1:17" x14ac:dyDescent="0.25">
      <c r="A15" s="7" t="s">
        <v>28</v>
      </c>
      <c r="B15" s="12">
        <v>34</v>
      </c>
      <c r="C15" s="12">
        <v>53</v>
      </c>
      <c r="D15" s="12">
        <v>19</v>
      </c>
    </row>
    <row r="16" spans="1:17" x14ac:dyDescent="0.25">
      <c r="A16" s="7" t="s">
        <v>29</v>
      </c>
      <c r="B16" s="12">
        <v>36</v>
      </c>
      <c r="C16" s="12">
        <v>58</v>
      </c>
      <c r="D16" s="12">
        <v>22</v>
      </c>
    </row>
    <row r="17" spans="1:4" x14ac:dyDescent="0.25">
      <c r="A17" s="7" t="s">
        <v>30</v>
      </c>
      <c r="B17" s="12">
        <v>39</v>
      </c>
      <c r="C17" s="12">
        <v>59</v>
      </c>
      <c r="D17" s="12">
        <v>20</v>
      </c>
    </row>
    <row r="18" spans="1:4" x14ac:dyDescent="0.25">
      <c r="A18" s="7" t="s">
        <v>31</v>
      </c>
      <c r="B18" s="12">
        <v>42</v>
      </c>
      <c r="C18" s="12">
        <v>6</v>
      </c>
      <c r="D18" s="12">
        <v>24</v>
      </c>
    </row>
    <row r="19" spans="1:4" x14ac:dyDescent="0.25">
      <c r="A19" s="7" t="s">
        <v>32</v>
      </c>
      <c r="B19" s="12">
        <v>45</v>
      </c>
      <c r="C19" s="12">
        <v>10</v>
      </c>
      <c r="D19" s="12">
        <v>25</v>
      </c>
    </row>
    <row r="20" spans="1:4" x14ac:dyDescent="0.25">
      <c r="A20" s="7" t="s">
        <v>33</v>
      </c>
      <c r="B20" s="12">
        <v>48</v>
      </c>
      <c r="C20" s="12">
        <v>16</v>
      </c>
      <c r="D20" s="12">
        <v>28</v>
      </c>
    </row>
    <row r="21" spans="1:4" x14ac:dyDescent="0.25">
      <c r="A21" s="7" t="s">
        <v>34</v>
      </c>
      <c r="B21" s="12">
        <v>49</v>
      </c>
      <c r="C21" s="12">
        <v>14</v>
      </c>
      <c r="D21" s="12">
        <v>24</v>
      </c>
    </row>
    <row r="22" spans="1:4" x14ac:dyDescent="0.25">
      <c r="A22" s="7" t="s">
        <v>35</v>
      </c>
      <c r="B22" s="12">
        <v>53</v>
      </c>
      <c r="C22" s="12">
        <v>17</v>
      </c>
      <c r="D22" s="12">
        <v>23</v>
      </c>
    </row>
    <row r="23" spans="1:4" x14ac:dyDescent="0.25">
      <c r="A23" s="7" t="s">
        <v>36</v>
      </c>
      <c r="B23" s="12">
        <v>54</v>
      </c>
      <c r="C23" s="12">
        <v>21</v>
      </c>
      <c r="D23" s="12">
        <v>26</v>
      </c>
    </row>
    <row r="24" spans="1:4" x14ac:dyDescent="0.25">
      <c r="A24" s="7" t="s">
        <v>37</v>
      </c>
      <c r="B24" s="12">
        <v>56</v>
      </c>
      <c r="C24" s="12">
        <v>19</v>
      </c>
      <c r="D24" s="12">
        <v>22</v>
      </c>
    </row>
    <row r="25" spans="1:4" x14ac:dyDescent="0.25">
      <c r="A25" s="7" t="s">
        <v>38</v>
      </c>
      <c r="B25" s="12">
        <v>57</v>
      </c>
      <c r="C25" s="12">
        <v>19</v>
      </c>
      <c r="D25" s="12">
        <v>22</v>
      </c>
    </row>
    <row r="26" spans="1:4" x14ac:dyDescent="0.25">
      <c r="A26" s="7" t="s">
        <v>39</v>
      </c>
      <c r="B26" s="12">
        <v>59</v>
      </c>
      <c r="C26" s="12">
        <v>23</v>
      </c>
      <c r="D26" s="12">
        <v>23</v>
      </c>
    </row>
    <row r="27" spans="1:4" x14ac:dyDescent="0.25">
      <c r="A27" s="7" t="s">
        <v>40</v>
      </c>
      <c r="B27" s="12">
        <v>2</v>
      </c>
      <c r="C27" s="12">
        <v>18</v>
      </c>
      <c r="D27" s="12">
        <v>15</v>
      </c>
    </row>
    <row r="28" spans="1:4" x14ac:dyDescent="0.25">
      <c r="A28" s="7" t="s">
        <v>41</v>
      </c>
      <c r="B28" s="12">
        <v>3</v>
      </c>
      <c r="C28" s="12">
        <v>19</v>
      </c>
      <c r="D28" s="12">
        <v>16</v>
      </c>
    </row>
    <row r="29" spans="1:4" x14ac:dyDescent="0.25">
      <c r="A29" s="7" t="s">
        <v>42</v>
      </c>
      <c r="B29" s="12">
        <v>4</v>
      </c>
      <c r="C29" s="12">
        <v>20</v>
      </c>
      <c r="D29" s="12">
        <v>15</v>
      </c>
    </row>
    <row r="30" spans="1:4" x14ac:dyDescent="0.25">
      <c r="A30" s="7" t="s">
        <v>43</v>
      </c>
      <c r="B30" s="12">
        <v>5</v>
      </c>
      <c r="C30" s="12">
        <v>21</v>
      </c>
      <c r="D30" s="12">
        <v>15</v>
      </c>
    </row>
    <row r="31" spans="1:4" x14ac:dyDescent="0.25">
      <c r="A31" s="7" t="s">
        <v>44</v>
      </c>
      <c r="B31" s="12">
        <v>6</v>
      </c>
      <c r="C31" s="12">
        <v>24</v>
      </c>
      <c r="D31" s="12">
        <v>18</v>
      </c>
    </row>
    <row r="32" spans="1:4" x14ac:dyDescent="0.25">
      <c r="A32" s="7" t="s">
        <v>45</v>
      </c>
      <c r="B32" s="12">
        <v>7</v>
      </c>
      <c r="C32" s="12">
        <v>20</v>
      </c>
      <c r="D32" s="12">
        <v>12</v>
      </c>
    </row>
    <row r="33" spans="1:4" x14ac:dyDescent="0.25">
      <c r="A33" s="7" t="s">
        <v>46</v>
      </c>
      <c r="B33" s="12">
        <v>8</v>
      </c>
      <c r="C33" s="12">
        <v>23</v>
      </c>
      <c r="D33" s="12">
        <v>14</v>
      </c>
    </row>
    <row r="34" spans="1:4" x14ac:dyDescent="0.25">
      <c r="A34" s="7" t="s">
        <v>47</v>
      </c>
      <c r="B34" s="12">
        <v>9</v>
      </c>
      <c r="C34" s="12">
        <v>25</v>
      </c>
      <c r="D34" s="12">
        <v>16</v>
      </c>
    </row>
    <row r="35" spans="1:4" x14ac:dyDescent="0.25">
      <c r="A35" s="7" t="s">
        <v>48</v>
      </c>
      <c r="B35" s="12">
        <v>10</v>
      </c>
      <c r="C35" s="12">
        <v>29</v>
      </c>
      <c r="D35" s="12">
        <v>19</v>
      </c>
    </row>
    <row r="36" spans="1:4" x14ac:dyDescent="0.25">
      <c r="A36" s="7" t="s">
        <v>49</v>
      </c>
      <c r="B36" s="12">
        <v>11</v>
      </c>
      <c r="C36" s="12">
        <v>31</v>
      </c>
      <c r="D36" s="12">
        <v>20</v>
      </c>
    </row>
    <row r="37" spans="1:4" x14ac:dyDescent="0.25">
      <c r="A37" s="7" t="s">
        <v>50</v>
      </c>
      <c r="B37" s="12">
        <v>12</v>
      </c>
      <c r="C37" s="12">
        <v>33</v>
      </c>
      <c r="D37" s="12">
        <v>21</v>
      </c>
    </row>
    <row r="38" spans="1:4" x14ac:dyDescent="0.25">
      <c r="A38" s="7" t="s">
        <v>51</v>
      </c>
      <c r="B38" s="12">
        <v>13</v>
      </c>
      <c r="C38" s="12">
        <v>35</v>
      </c>
      <c r="D38" s="12">
        <v>21</v>
      </c>
    </row>
    <row r="39" spans="1:4" x14ac:dyDescent="0.25">
      <c r="A39" s="7" t="s">
        <v>52</v>
      </c>
      <c r="B39" s="12">
        <v>14</v>
      </c>
      <c r="C39" s="12">
        <v>32</v>
      </c>
      <c r="D39" s="12">
        <v>18</v>
      </c>
    </row>
    <row r="40" spans="1:4" x14ac:dyDescent="0.25">
      <c r="A40" s="7" t="s">
        <v>53</v>
      </c>
      <c r="B40" s="12">
        <v>15</v>
      </c>
      <c r="C40" s="12">
        <v>29</v>
      </c>
      <c r="D40" s="12">
        <v>14</v>
      </c>
    </row>
    <row r="41" spans="1:4" x14ac:dyDescent="0.25">
      <c r="A41" s="7" t="s">
        <v>54</v>
      </c>
      <c r="B41" s="12">
        <v>18</v>
      </c>
      <c r="C41" s="12">
        <v>34</v>
      </c>
      <c r="D41" s="12">
        <v>15</v>
      </c>
    </row>
    <row r="42" spans="1:4" x14ac:dyDescent="0.25">
      <c r="A42" s="7" t="s">
        <v>55</v>
      </c>
      <c r="B42" s="12">
        <v>20</v>
      </c>
      <c r="C42" s="12">
        <v>37</v>
      </c>
      <c r="D42" s="12">
        <v>17</v>
      </c>
    </row>
    <row r="43" spans="1:4" x14ac:dyDescent="0.25">
      <c r="A43" s="7" t="s">
        <v>56</v>
      </c>
      <c r="B43" s="12">
        <v>22</v>
      </c>
      <c r="C43" s="12">
        <v>39</v>
      </c>
      <c r="D43" s="12">
        <v>17</v>
      </c>
    </row>
    <row r="44" spans="1:4" x14ac:dyDescent="0.25">
      <c r="A44" s="7" t="s">
        <v>57</v>
      </c>
      <c r="B44" s="12">
        <v>25</v>
      </c>
      <c r="C44" s="12">
        <v>45</v>
      </c>
      <c r="D44" s="12">
        <v>19</v>
      </c>
    </row>
    <row r="45" spans="1:4" x14ac:dyDescent="0.25">
      <c r="A45" s="7" t="s">
        <v>58</v>
      </c>
      <c r="B45" s="12">
        <v>30</v>
      </c>
      <c r="C45" s="12">
        <v>41</v>
      </c>
      <c r="D45" s="12">
        <v>10</v>
      </c>
    </row>
    <row r="46" spans="1:4" x14ac:dyDescent="0.25">
      <c r="A46" s="7" t="s">
        <v>59</v>
      </c>
      <c r="B46" s="12">
        <v>32</v>
      </c>
      <c r="C46" s="12">
        <v>48</v>
      </c>
      <c r="D46" s="12">
        <v>16</v>
      </c>
    </row>
    <row r="47" spans="1:4" x14ac:dyDescent="0.25">
      <c r="A47" s="7" t="s">
        <v>60</v>
      </c>
      <c r="B47" s="12">
        <v>36</v>
      </c>
      <c r="C47" s="12">
        <v>49</v>
      </c>
      <c r="D47" s="12">
        <v>12</v>
      </c>
    </row>
    <row r="48" spans="1:4" x14ac:dyDescent="0.25">
      <c r="A48" s="7" t="s">
        <v>61</v>
      </c>
      <c r="B48" s="12">
        <v>37</v>
      </c>
      <c r="C48" s="12">
        <v>55</v>
      </c>
      <c r="D48" s="12">
        <v>18</v>
      </c>
    </row>
    <row r="49" spans="1:4" x14ac:dyDescent="0.25">
      <c r="A49" s="7" t="s">
        <v>62</v>
      </c>
      <c r="B49" s="12">
        <v>38</v>
      </c>
      <c r="C49" s="12">
        <v>51</v>
      </c>
      <c r="D49" s="12">
        <v>12</v>
      </c>
    </row>
    <row r="50" spans="1:4" x14ac:dyDescent="0.25">
      <c r="A50" s="7" t="s">
        <v>63</v>
      </c>
      <c r="B50" s="12">
        <v>40</v>
      </c>
      <c r="C50" s="12">
        <v>56</v>
      </c>
      <c r="D50" s="12">
        <v>16</v>
      </c>
    </row>
    <row r="51" spans="1:4" x14ac:dyDescent="0.25">
      <c r="A51" s="7" t="s">
        <v>64</v>
      </c>
      <c r="B51" s="12">
        <v>45</v>
      </c>
      <c r="C51" s="12">
        <v>59</v>
      </c>
      <c r="D51" s="12">
        <v>13</v>
      </c>
    </row>
    <row r="52" spans="1:4" x14ac:dyDescent="0.25">
      <c r="A52" s="7" t="s">
        <v>65</v>
      </c>
      <c r="B52" s="12">
        <v>34</v>
      </c>
      <c r="C52" s="12">
        <v>49</v>
      </c>
      <c r="D52" s="12">
        <v>15</v>
      </c>
    </row>
    <row r="53" spans="1:4" x14ac:dyDescent="0.25">
      <c r="A53" s="7" t="s">
        <v>66</v>
      </c>
      <c r="B53" s="12">
        <v>35</v>
      </c>
      <c r="C53" s="12">
        <v>52</v>
      </c>
      <c r="D53" s="12">
        <v>17</v>
      </c>
    </row>
    <row r="54" spans="1:4" x14ac:dyDescent="0.25">
      <c r="A54" s="7" t="s">
        <v>67</v>
      </c>
      <c r="B54" s="12">
        <v>36</v>
      </c>
      <c r="C54" s="12">
        <v>48</v>
      </c>
      <c r="D54" s="12">
        <v>12</v>
      </c>
    </row>
    <row r="55" spans="1:4" x14ac:dyDescent="0.25">
      <c r="A55" s="7" t="s">
        <v>68</v>
      </c>
      <c r="B55" s="12">
        <v>38</v>
      </c>
      <c r="C55" s="12">
        <v>53</v>
      </c>
      <c r="D55" s="12">
        <v>14</v>
      </c>
    </row>
    <row r="56" spans="1:4" x14ac:dyDescent="0.25">
      <c r="A56" s="7" t="s">
        <v>69</v>
      </c>
      <c r="B56" s="12">
        <v>39</v>
      </c>
      <c r="C56" s="12">
        <v>50</v>
      </c>
      <c r="D56" s="12">
        <v>11</v>
      </c>
    </row>
    <row r="57" spans="1:4" x14ac:dyDescent="0.25">
      <c r="A57" s="7" t="s">
        <v>70</v>
      </c>
      <c r="B57" s="12">
        <v>41</v>
      </c>
      <c r="C57" s="12">
        <v>56</v>
      </c>
      <c r="D57" s="12">
        <v>14</v>
      </c>
    </row>
    <row r="58" spans="1:4" x14ac:dyDescent="0.25">
      <c r="A58" s="7" t="s">
        <v>71</v>
      </c>
      <c r="B58" s="12">
        <v>45</v>
      </c>
      <c r="C58" s="12">
        <v>57</v>
      </c>
      <c r="D58" s="12">
        <v>12</v>
      </c>
    </row>
    <row r="59" spans="1:4" x14ac:dyDescent="0.25">
      <c r="A59" s="7" t="s">
        <v>72</v>
      </c>
      <c r="B59" s="12">
        <v>46</v>
      </c>
      <c r="C59" s="12">
        <v>59</v>
      </c>
      <c r="D59" s="12">
        <v>13</v>
      </c>
    </row>
    <row r="60" spans="1:4" x14ac:dyDescent="0.25">
      <c r="A60" s="7" t="s">
        <v>73</v>
      </c>
      <c r="B60" s="12">
        <v>49</v>
      </c>
      <c r="C60" s="12">
        <v>10</v>
      </c>
      <c r="D60" s="12">
        <v>21</v>
      </c>
    </row>
    <row r="61" spans="1:4" x14ac:dyDescent="0.25">
      <c r="A61" s="7" t="s">
        <v>74</v>
      </c>
      <c r="B61" s="12">
        <v>52</v>
      </c>
      <c r="C61" s="12">
        <v>16</v>
      </c>
      <c r="D61" s="12">
        <v>24</v>
      </c>
    </row>
    <row r="62" spans="1:4" x14ac:dyDescent="0.25">
      <c r="A62" s="7" t="s">
        <v>75</v>
      </c>
      <c r="B62" s="12">
        <v>59</v>
      </c>
      <c r="C62" s="12">
        <v>14</v>
      </c>
      <c r="D62" s="12">
        <v>14</v>
      </c>
    </row>
    <row r="63" spans="1:4" x14ac:dyDescent="0.25">
      <c r="A63" s="7" t="s">
        <v>76</v>
      </c>
      <c r="B63" s="12">
        <v>8</v>
      </c>
      <c r="C63" s="12">
        <v>22</v>
      </c>
      <c r="D63" s="12">
        <v>13</v>
      </c>
    </row>
    <row r="64" spans="1:4" x14ac:dyDescent="0.25">
      <c r="A64" s="7" t="s">
        <v>77</v>
      </c>
      <c r="B64" s="12">
        <v>12</v>
      </c>
      <c r="C64" s="12">
        <v>28</v>
      </c>
      <c r="D64" s="12">
        <v>15</v>
      </c>
    </row>
    <row r="65" spans="1:4" x14ac:dyDescent="0.25">
      <c r="A65" s="7" t="s">
        <v>78</v>
      </c>
      <c r="B65" s="12">
        <v>15</v>
      </c>
      <c r="C65" s="12">
        <v>29</v>
      </c>
      <c r="D65" s="12">
        <v>13</v>
      </c>
    </row>
    <row r="66" spans="1:4" x14ac:dyDescent="0.25">
      <c r="A66" s="7" t="s">
        <v>79</v>
      </c>
      <c r="B66" s="12">
        <v>18</v>
      </c>
      <c r="C66" s="12">
        <v>32</v>
      </c>
      <c r="D66" s="12">
        <v>13</v>
      </c>
    </row>
    <row r="67" spans="1:4" x14ac:dyDescent="0.25">
      <c r="A67" s="7" t="s">
        <v>80</v>
      </c>
      <c r="B67" s="12">
        <v>19</v>
      </c>
      <c r="C67" s="12">
        <v>37</v>
      </c>
      <c r="D67" s="12">
        <v>17</v>
      </c>
    </row>
    <row r="68" spans="1:4" x14ac:dyDescent="0.25">
      <c r="A68" s="7" t="s">
        <v>81</v>
      </c>
      <c r="B68" s="12">
        <v>21</v>
      </c>
      <c r="C68" s="12">
        <v>52</v>
      </c>
      <c r="D68" s="12">
        <v>31</v>
      </c>
    </row>
    <row r="69" spans="1:4" x14ac:dyDescent="0.25">
      <c r="A69" s="7" t="s">
        <v>82</v>
      </c>
      <c r="B69" s="12">
        <v>24</v>
      </c>
      <c r="C69" s="12">
        <v>42</v>
      </c>
      <c r="D69" s="12">
        <v>18</v>
      </c>
    </row>
    <row r="70" spans="1:4" x14ac:dyDescent="0.25">
      <c r="A70" s="7" t="s">
        <v>83</v>
      </c>
      <c r="B70" s="12">
        <v>25</v>
      </c>
      <c r="C70" s="12">
        <v>40</v>
      </c>
      <c r="D70" s="12">
        <v>14</v>
      </c>
    </row>
    <row r="71" spans="1:4" x14ac:dyDescent="0.25">
      <c r="A71" s="7" t="s">
        <v>84</v>
      </c>
      <c r="B71" s="12">
        <v>28</v>
      </c>
      <c r="C71" s="12">
        <v>39</v>
      </c>
      <c r="D71" s="12">
        <v>10</v>
      </c>
    </row>
    <row r="72" spans="1:4" x14ac:dyDescent="0.25">
      <c r="A72" s="7" t="s">
        <v>85</v>
      </c>
      <c r="B72" s="12">
        <v>29</v>
      </c>
      <c r="C72" s="12">
        <v>43</v>
      </c>
      <c r="D72" s="12">
        <v>14</v>
      </c>
    </row>
    <row r="73" spans="1:4" x14ac:dyDescent="0.25">
      <c r="A73" s="7" t="s">
        <v>86</v>
      </c>
      <c r="B73" s="12">
        <v>32</v>
      </c>
      <c r="C73" s="12">
        <v>45</v>
      </c>
      <c r="D73" s="12">
        <v>12</v>
      </c>
    </row>
    <row r="74" spans="1:4" x14ac:dyDescent="0.25">
      <c r="A74" s="7" t="s">
        <v>87</v>
      </c>
      <c r="B74" s="12">
        <v>33</v>
      </c>
      <c r="C74" s="12">
        <v>55</v>
      </c>
      <c r="D74" s="12">
        <v>22</v>
      </c>
    </row>
    <row r="75" spans="1:4" x14ac:dyDescent="0.25">
      <c r="A75" s="7" t="s">
        <v>88</v>
      </c>
      <c r="B75" s="12">
        <v>35</v>
      </c>
      <c r="C75" s="12">
        <v>51</v>
      </c>
      <c r="D75" s="12">
        <v>16</v>
      </c>
    </row>
    <row r="76" spans="1:4" x14ac:dyDescent="0.25">
      <c r="A76" s="7" t="s">
        <v>89</v>
      </c>
      <c r="B76" s="12">
        <v>36</v>
      </c>
      <c r="C76" s="12">
        <v>48</v>
      </c>
      <c r="D76" s="12">
        <v>11</v>
      </c>
    </row>
    <row r="77" spans="1:4" x14ac:dyDescent="0.25">
      <c r="A77" s="7" t="s">
        <v>90</v>
      </c>
      <c r="B77" s="12">
        <v>37</v>
      </c>
      <c r="C77" s="12">
        <v>46</v>
      </c>
      <c r="D77" s="12">
        <v>9</v>
      </c>
    </row>
    <row r="78" spans="1:4" x14ac:dyDescent="0.25">
      <c r="A78" s="7" t="s">
        <v>91</v>
      </c>
      <c r="B78" s="12">
        <v>38</v>
      </c>
      <c r="C78" s="12">
        <v>56</v>
      </c>
      <c r="D78" s="12">
        <v>17</v>
      </c>
    </row>
    <row r="79" spans="1:4" x14ac:dyDescent="0.25">
      <c r="A79" s="7" t="s">
        <v>92</v>
      </c>
      <c r="B79" s="12">
        <v>40</v>
      </c>
      <c r="C79" s="12">
        <v>52</v>
      </c>
      <c r="D79" s="12">
        <v>11</v>
      </c>
    </row>
    <row r="80" spans="1:4" x14ac:dyDescent="0.25">
      <c r="A80" s="7" t="s">
        <v>93</v>
      </c>
      <c r="B80" s="12">
        <v>41</v>
      </c>
      <c r="C80" s="12">
        <v>58</v>
      </c>
      <c r="D80" s="12">
        <v>16</v>
      </c>
    </row>
    <row r="81" spans="1:4" x14ac:dyDescent="0.25">
      <c r="A81" s="7" t="s">
        <v>94</v>
      </c>
      <c r="B81" s="12">
        <v>44</v>
      </c>
      <c r="C81" s="12">
        <v>57</v>
      </c>
      <c r="D81" s="12">
        <v>12</v>
      </c>
    </row>
    <row r="82" spans="1:4" x14ac:dyDescent="0.25">
      <c r="A82" s="7" t="s">
        <v>95</v>
      </c>
      <c r="B82" s="12">
        <v>46</v>
      </c>
      <c r="C82" s="12">
        <v>59</v>
      </c>
      <c r="D82" s="12">
        <v>13</v>
      </c>
    </row>
    <row r="83" spans="1:4" x14ac:dyDescent="0.25">
      <c r="A83" s="7" t="s">
        <v>96</v>
      </c>
      <c r="B83" s="12">
        <v>48</v>
      </c>
      <c r="C83" s="12">
        <v>55</v>
      </c>
      <c r="D83" s="12">
        <v>7</v>
      </c>
    </row>
    <row r="84" spans="1:4" x14ac:dyDescent="0.25">
      <c r="A84" s="7" t="s">
        <v>97</v>
      </c>
      <c r="B84" s="12">
        <v>49</v>
      </c>
      <c r="C84" s="12">
        <v>0</v>
      </c>
      <c r="D84" s="12">
        <v>11</v>
      </c>
    </row>
    <row r="85" spans="1:4" x14ac:dyDescent="0.25">
      <c r="A85" s="7" t="s">
        <v>98</v>
      </c>
      <c r="B85" s="12">
        <v>52</v>
      </c>
      <c r="C85" s="12">
        <v>12</v>
      </c>
      <c r="D85" s="12">
        <v>19</v>
      </c>
    </row>
    <row r="86" spans="1:4" x14ac:dyDescent="0.25">
      <c r="A86" s="7" t="s">
        <v>99</v>
      </c>
      <c r="B86" s="12">
        <v>59</v>
      </c>
      <c r="C86" s="12">
        <v>19</v>
      </c>
      <c r="D86" s="12">
        <v>19</v>
      </c>
    </row>
    <row r="87" spans="1:4" x14ac:dyDescent="0.25">
      <c r="A87" s="7" t="s">
        <v>100</v>
      </c>
      <c r="B87" s="12">
        <v>6</v>
      </c>
      <c r="C87" s="12">
        <v>21</v>
      </c>
      <c r="D87" s="12">
        <v>14</v>
      </c>
    </row>
    <row r="88" spans="1:4" x14ac:dyDescent="0.25">
      <c r="A88" s="7" t="s">
        <v>101</v>
      </c>
      <c r="B88" s="12">
        <v>9</v>
      </c>
      <c r="C88" s="12">
        <v>28</v>
      </c>
      <c r="D88" s="12">
        <v>18</v>
      </c>
    </row>
    <row r="89" spans="1:4" x14ac:dyDescent="0.25">
      <c r="A89" s="7" t="s">
        <v>102</v>
      </c>
      <c r="B89" s="12">
        <v>12</v>
      </c>
      <c r="C89" s="12">
        <v>31</v>
      </c>
      <c r="D89" s="12">
        <v>18</v>
      </c>
    </row>
    <row r="90" spans="1:4" x14ac:dyDescent="0.25">
      <c r="A90" s="7" t="s">
        <v>103</v>
      </c>
      <c r="B90" s="12">
        <v>13</v>
      </c>
      <c r="C90" s="12">
        <v>37</v>
      </c>
      <c r="D90" s="12">
        <v>24</v>
      </c>
    </row>
    <row r="91" spans="1:4" x14ac:dyDescent="0.25">
      <c r="A91" s="7" t="s">
        <v>104</v>
      </c>
      <c r="B91" s="12">
        <v>17</v>
      </c>
      <c r="C91" s="12">
        <v>33</v>
      </c>
      <c r="D91" s="12">
        <v>16</v>
      </c>
    </row>
    <row r="92" spans="1:4" x14ac:dyDescent="0.25">
      <c r="A92" s="7" t="s">
        <v>105</v>
      </c>
      <c r="B92" s="12">
        <v>21</v>
      </c>
      <c r="C92" s="12">
        <v>36</v>
      </c>
      <c r="D92" s="12">
        <v>15</v>
      </c>
    </row>
    <row r="93" spans="1:4" x14ac:dyDescent="0.25">
      <c r="A93" s="7" t="s">
        <v>106</v>
      </c>
      <c r="B93" s="12">
        <v>23</v>
      </c>
      <c r="C93" s="12">
        <v>35</v>
      </c>
      <c r="D93" s="12">
        <v>11</v>
      </c>
    </row>
    <row r="94" spans="1:4" x14ac:dyDescent="0.25">
      <c r="A94" s="7" t="s">
        <v>107</v>
      </c>
      <c r="B94" s="12">
        <v>25</v>
      </c>
      <c r="C94" s="12">
        <v>39</v>
      </c>
      <c r="D94" s="12">
        <v>14</v>
      </c>
    </row>
    <row r="95" spans="1:4" x14ac:dyDescent="0.25">
      <c r="A95" s="7" t="s">
        <v>108</v>
      </c>
      <c r="B95" s="12">
        <v>26</v>
      </c>
      <c r="C95" s="12">
        <v>40</v>
      </c>
      <c r="D95" s="12">
        <v>13</v>
      </c>
    </row>
    <row r="96" spans="1:4" x14ac:dyDescent="0.25">
      <c r="A96" s="7" t="s">
        <v>109</v>
      </c>
      <c r="B96" s="12">
        <v>27</v>
      </c>
      <c r="C96" s="12">
        <v>38</v>
      </c>
      <c r="D96" s="12">
        <v>11</v>
      </c>
    </row>
    <row r="97" spans="1:4" x14ac:dyDescent="0.25">
      <c r="A97" s="7" t="s">
        <v>110</v>
      </c>
      <c r="B97" s="12">
        <v>29</v>
      </c>
      <c r="C97" s="12">
        <v>41</v>
      </c>
      <c r="D97" s="12">
        <v>12</v>
      </c>
    </row>
    <row r="98" spans="1:4" x14ac:dyDescent="0.25">
      <c r="A98" s="7" t="s">
        <v>111</v>
      </c>
      <c r="B98" s="12">
        <v>32</v>
      </c>
      <c r="C98" s="12">
        <v>48</v>
      </c>
      <c r="D98" s="12">
        <v>15</v>
      </c>
    </row>
    <row r="99" spans="1:4" x14ac:dyDescent="0.25">
      <c r="A99" s="7" t="s">
        <v>112</v>
      </c>
      <c r="B99" s="12">
        <v>34</v>
      </c>
      <c r="C99" s="12">
        <v>51</v>
      </c>
      <c r="D99" s="12">
        <v>17</v>
      </c>
    </row>
    <row r="100" spans="1:4" x14ac:dyDescent="0.25">
      <c r="A100" s="7" t="s">
        <v>113</v>
      </c>
      <c r="B100" s="12">
        <v>37</v>
      </c>
      <c r="C100" s="12">
        <v>51</v>
      </c>
      <c r="D100" s="12">
        <v>14</v>
      </c>
    </row>
    <row r="101" spans="1:4" x14ac:dyDescent="0.25">
      <c r="A101" s="7" t="s">
        <v>114</v>
      </c>
      <c r="B101" s="12">
        <v>39</v>
      </c>
      <c r="C101" s="12">
        <v>49</v>
      </c>
      <c r="D101" s="12">
        <v>10</v>
      </c>
    </row>
    <row r="102" spans="1:4" x14ac:dyDescent="0.25">
      <c r="A102" s="7" t="s">
        <v>115</v>
      </c>
      <c r="B102" s="12">
        <v>41</v>
      </c>
      <c r="C102" s="12">
        <v>56</v>
      </c>
      <c r="D102" s="12">
        <v>15</v>
      </c>
    </row>
    <row r="103" spans="1:4" x14ac:dyDescent="0.25">
      <c r="A103" s="7" t="s">
        <v>116</v>
      </c>
      <c r="B103" s="12">
        <v>45</v>
      </c>
      <c r="C103" s="12">
        <v>57</v>
      </c>
      <c r="D103" s="12">
        <v>11</v>
      </c>
    </row>
    <row r="104" spans="1:4" x14ac:dyDescent="0.25">
      <c r="A104" s="7" t="s">
        <v>117</v>
      </c>
      <c r="B104" s="12">
        <v>47</v>
      </c>
      <c r="C104" s="12">
        <v>59</v>
      </c>
      <c r="D104" s="12">
        <v>11</v>
      </c>
    </row>
    <row r="105" spans="1:4" x14ac:dyDescent="0.25">
      <c r="A105" s="7" t="s">
        <v>118</v>
      </c>
      <c r="B105" s="12">
        <v>49</v>
      </c>
      <c r="C105" s="12">
        <v>8</v>
      </c>
      <c r="D105" s="12">
        <v>18</v>
      </c>
    </row>
    <row r="106" spans="1:4" x14ac:dyDescent="0.25">
      <c r="A106" s="7" t="s">
        <v>119</v>
      </c>
      <c r="B106" s="12">
        <v>51</v>
      </c>
      <c r="C106" s="12">
        <v>12</v>
      </c>
      <c r="D106" s="12">
        <v>21</v>
      </c>
    </row>
    <row r="107" spans="1:4" x14ac:dyDescent="0.25">
      <c r="A107" s="7" t="s">
        <v>120</v>
      </c>
      <c r="B107" s="12">
        <v>53</v>
      </c>
      <c r="C107" s="12">
        <v>16</v>
      </c>
      <c r="D107" s="12">
        <v>22</v>
      </c>
    </row>
    <row r="108" spans="1:4" x14ac:dyDescent="0.25">
      <c r="A108" s="7" t="s">
        <v>121</v>
      </c>
      <c r="B108" s="12">
        <v>58</v>
      </c>
      <c r="C108" s="12">
        <v>21</v>
      </c>
      <c r="D108" s="12">
        <v>22</v>
      </c>
    </row>
    <row r="109" spans="1:4" x14ac:dyDescent="0.25">
      <c r="A109" s="7" t="s">
        <v>122</v>
      </c>
      <c r="B109" s="12">
        <v>1</v>
      </c>
      <c r="C109" s="12">
        <v>24</v>
      </c>
      <c r="D109" s="12">
        <v>23</v>
      </c>
    </row>
    <row r="110" spans="1:4" x14ac:dyDescent="0.25">
      <c r="A110" s="7" t="s">
        <v>123</v>
      </c>
      <c r="B110" s="12">
        <v>4</v>
      </c>
      <c r="C110" s="12">
        <v>29</v>
      </c>
      <c r="D110" s="12">
        <v>25</v>
      </c>
    </row>
    <row r="111" spans="1:4" x14ac:dyDescent="0.25">
      <c r="A111" s="7" t="s">
        <v>124</v>
      </c>
      <c r="B111" s="12">
        <v>6</v>
      </c>
      <c r="C111" s="12">
        <v>30</v>
      </c>
      <c r="D111" s="12">
        <v>23</v>
      </c>
    </row>
    <row r="112" spans="1:4" x14ac:dyDescent="0.25">
      <c r="A112" s="7" t="s">
        <v>125</v>
      </c>
      <c r="B112" s="12">
        <v>8</v>
      </c>
      <c r="C112" s="12">
        <v>28</v>
      </c>
      <c r="D112" s="12">
        <v>19</v>
      </c>
    </row>
    <row r="113" spans="1:4" x14ac:dyDescent="0.25">
      <c r="A113" s="7" t="s">
        <v>126</v>
      </c>
      <c r="B113" s="12">
        <v>12</v>
      </c>
      <c r="C113" s="12">
        <v>32</v>
      </c>
      <c r="D113" s="12">
        <v>20</v>
      </c>
    </row>
    <row r="114" spans="1:4" x14ac:dyDescent="0.25">
      <c r="A114" s="7" t="s">
        <v>127</v>
      </c>
      <c r="B114" s="12">
        <v>14</v>
      </c>
      <c r="C114" s="12">
        <v>34</v>
      </c>
      <c r="D114" s="12">
        <v>19</v>
      </c>
    </row>
    <row r="115" spans="1:4" x14ac:dyDescent="0.25">
      <c r="A115" s="7" t="s">
        <v>128</v>
      </c>
      <c r="B115" s="12">
        <v>17</v>
      </c>
      <c r="C115" s="12">
        <v>37</v>
      </c>
      <c r="D115" s="12">
        <v>19</v>
      </c>
    </row>
    <row r="116" spans="1:4" x14ac:dyDescent="0.25">
      <c r="A116" s="7" t="s">
        <v>129</v>
      </c>
      <c r="B116" s="12">
        <v>18</v>
      </c>
      <c r="C116" s="12">
        <v>39</v>
      </c>
      <c r="D116" s="12">
        <v>21</v>
      </c>
    </row>
    <row r="117" spans="1:4" x14ac:dyDescent="0.25">
      <c r="A117" s="7" t="s">
        <v>130</v>
      </c>
      <c r="B117" s="12">
        <v>20</v>
      </c>
      <c r="C117" s="12">
        <v>35</v>
      </c>
      <c r="D117" s="12">
        <v>14</v>
      </c>
    </row>
    <row r="118" spans="1:4" x14ac:dyDescent="0.25">
      <c r="A118" s="7" t="s">
        <v>131</v>
      </c>
      <c r="B118" s="12">
        <v>21</v>
      </c>
      <c r="C118" s="12">
        <v>41</v>
      </c>
      <c r="D118" s="12">
        <v>19</v>
      </c>
    </row>
    <row r="119" spans="1:4" x14ac:dyDescent="0.25">
      <c r="A119" s="7" t="s">
        <v>132</v>
      </c>
      <c r="B119" s="12">
        <v>23</v>
      </c>
      <c r="C119" s="12">
        <v>56</v>
      </c>
      <c r="D119" s="12">
        <v>32</v>
      </c>
    </row>
    <row r="120" spans="1:4" x14ac:dyDescent="0.25">
      <c r="A120" s="7" t="s">
        <v>133</v>
      </c>
      <c r="B120" s="12">
        <v>25</v>
      </c>
      <c r="C120" s="12">
        <v>48</v>
      </c>
      <c r="D120" s="12">
        <v>22</v>
      </c>
    </row>
    <row r="121" spans="1:4" x14ac:dyDescent="0.25">
      <c r="A121" s="7" t="s">
        <v>134</v>
      </c>
      <c r="B121" s="12">
        <v>28</v>
      </c>
      <c r="C121" s="12">
        <v>37</v>
      </c>
      <c r="D121" s="12">
        <v>8</v>
      </c>
    </row>
    <row r="122" spans="1:4" x14ac:dyDescent="0.25">
      <c r="A122" s="7" t="s">
        <v>135</v>
      </c>
      <c r="B122" s="12">
        <v>29</v>
      </c>
      <c r="C122" s="12">
        <v>39</v>
      </c>
      <c r="D122" s="12">
        <v>10</v>
      </c>
    </row>
    <row r="123" spans="1:4" x14ac:dyDescent="0.25">
      <c r="A123" s="7" t="s">
        <v>136</v>
      </c>
      <c r="B123" s="12">
        <v>32</v>
      </c>
      <c r="C123" s="12">
        <v>42</v>
      </c>
      <c r="D123" s="12">
        <v>10</v>
      </c>
    </row>
    <row r="124" spans="1:4" x14ac:dyDescent="0.25">
      <c r="A124" s="7" t="s">
        <v>137</v>
      </c>
      <c r="B124" s="12">
        <v>35</v>
      </c>
      <c r="C124" s="12">
        <v>48</v>
      </c>
      <c r="D124" s="12">
        <v>13</v>
      </c>
    </row>
    <row r="125" spans="1:4" x14ac:dyDescent="0.25">
      <c r="A125" s="7" t="s">
        <v>138</v>
      </c>
      <c r="B125" s="12">
        <v>37</v>
      </c>
      <c r="C125" s="12">
        <v>51</v>
      </c>
      <c r="D125" s="12">
        <v>13</v>
      </c>
    </row>
    <row r="126" spans="1:4" x14ac:dyDescent="0.25">
      <c r="A126" s="7" t="s">
        <v>139</v>
      </c>
      <c r="B126" s="12">
        <v>39</v>
      </c>
      <c r="C126" s="12">
        <v>58</v>
      </c>
      <c r="D126" s="12">
        <v>18</v>
      </c>
    </row>
    <row r="127" spans="1:4" x14ac:dyDescent="0.25">
      <c r="A127" s="7" t="s">
        <v>140</v>
      </c>
      <c r="B127" s="12">
        <v>41</v>
      </c>
      <c r="C127" s="12">
        <v>57</v>
      </c>
      <c r="D127" s="12">
        <v>15</v>
      </c>
    </row>
    <row r="128" spans="1:4" x14ac:dyDescent="0.25">
      <c r="A128" s="7" t="s">
        <v>141</v>
      </c>
      <c r="B128" s="12">
        <v>42</v>
      </c>
      <c r="C128" s="12">
        <v>59</v>
      </c>
      <c r="D128" s="12">
        <v>17</v>
      </c>
    </row>
    <row r="129" spans="1:4" x14ac:dyDescent="0.25">
      <c r="A129" s="7" t="s">
        <v>142</v>
      </c>
      <c r="B129" s="12">
        <v>43</v>
      </c>
      <c r="C129" s="12">
        <v>3</v>
      </c>
      <c r="D129" s="12">
        <v>20</v>
      </c>
    </row>
    <row r="130" spans="1:4" x14ac:dyDescent="0.25">
      <c r="A130" s="7" t="s">
        <v>143</v>
      </c>
      <c r="B130" s="12">
        <v>46</v>
      </c>
      <c r="C130" s="12">
        <v>5</v>
      </c>
      <c r="D130" s="12">
        <v>18</v>
      </c>
    </row>
    <row r="131" spans="1:4" x14ac:dyDescent="0.25">
      <c r="A131" s="7" t="s">
        <v>144</v>
      </c>
      <c r="B131" s="12">
        <v>48</v>
      </c>
      <c r="C131" s="12">
        <v>12</v>
      </c>
      <c r="D131" s="12">
        <v>24</v>
      </c>
    </row>
    <row r="132" spans="1:4" x14ac:dyDescent="0.25">
      <c r="A132" s="7" t="s">
        <v>145</v>
      </c>
      <c r="B132" s="12">
        <v>50</v>
      </c>
      <c r="C132" s="12">
        <v>11</v>
      </c>
      <c r="D132" s="12">
        <v>21</v>
      </c>
    </row>
    <row r="133" spans="1:4" x14ac:dyDescent="0.25">
      <c r="A133" s="7" t="s">
        <v>146</v>
      </c>
      <c r="B133" s="12">
        <v>55</v>
      </c>
      <c r="C133" s="12">
        <v>19</v>
      </c>
      <c r="D133" s="12">
        <v>23</v>
      </c>
    </row>
    <row r="134" spans="1:4" x14ac:dyDescent="0.25">
      <c r="A134" s="7" t="s">
        <v>147</v>
      </c>
      <c r="B134" s="12">
        <v>1</v>
      </c>
      <c r="C134" s="12">
        <v>23</v>
      </c>
      <c r="D134" s="12">
        <v>22</v>
      </c>
    </row>
    <row r="135" spans="1:4" x14ac:dyDescent="0.25">
      <c r="A135" s="7" t="s">
        <v>148</v>
      </c>
      <c r="B135" s="12">
        <v>4</v>
      </c>
      <c r="C135" s="12">
        <v>21</v>
      </c>
      <c r="D135" s="12">
        <v>16</v>
      </c>
    </row>
    <row r="136" spans="1:4" x14ac:dyDescent="0.25">
      <c r="A136" s="7" t="s">
        <v>149</v>
      </c>
      <c r="B136" s="12">
        <v>9</v>
      </c>
      <c r="C136" s="12">
        <v>29</v>
      </c>
      <c r="D136" s="12">
        <v>19</v>
      </c>
    </row>
    <row r="137" spans="1:4" x14ac:dyDescent="0.25">
      <c r="A137" s="7" t="s">
        <v>150</v>
      </c>
      <c r="B137" s="12">
        <v>11</v>
      </c>
      <c r="C137" s="12">
        <v>20</v>
      </c>
      <c r="D137" s="12">
        <v>9</v>
      </c>
    </row>
    <row r="138" spans="1:4" x14ac:dyDescent="0.25">
      <c r="A138" s="7" t="s">
        <v>151</v>
      </c>
      <c r="B138" s="12">
        <v>13</v>
      </c>
      <c r="C138" s="12">
        <v>27</v>
      </c>
      <c r="D138" s="12">
        <v>13</v>
      </c>
    </row>
    <row r="139" spans="1:4" x14ac:dyDescent="0.25">
      <c r="A139" s="7" t="s">
        <v>152</v>
      </c>
      <c r="B139" s="12">
        <v>15</v>
      </c>
      <c r="C139" s="12">
        <v>30</v>
      </c>
      <c r="D139" s="12">
        <v>15</v>
      </c>
    </row>
    <row r="140" spans="1:4" x14ac:dyDescent="0.25">
      <c r="A140" s="7" t="s">
        <v>153</v>
      </c>
      <c r="B140" s="12">
        <v>18</v>
      </c>
      <c r="C140" s="12">
        <v>34</v>
      </c>
      <c r="D140" s="12">
        <v>15</v>
      </c>
    </row>
    <row r="141" spans="1:4" x14ac:dyDescent="0.25">
      <c r="A141" s="7" t="s">
        <v>154</v>
      </c>
      <c r="B141" s="12">
        <v>20</v>
      </c>
      <c r="C141" s="12">
        <v>37</v>
      </c>
      <c r="D141" s="12">
        <v>16</v>
      </c>
    </row>
    <row r="142" spans="1:4" x14ac:dyDescent="0.25">
      <c r="A142" s="7" t="s">
        <v>155</v>
      </c>
      <c r="B142" s="12">
        <v>21</v>
      </c>
      <c r="C142" s="12">
        <v>35</v>
      </c>
      <c r="D142" s="12">
        <v>14</v>
      </c>
    </row>
    <row r="143" spans="1:4" x14ac:dyDescent="0.25">
      <c r="A143" s="7" t="s">
        <v>156</v>
      </c>
      <c r="B143" s="12">
        <v>24</v>
      </c>
      <c r="C143" s="12">
        <v>41</v>
      </c>
      <c r="D143" s="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canvas.training</dc:creator>
  <cp:lastModifiedBy>Lenovo</cp:lastModifiedBy>
  <dcterms:created xsi:type="dcterms:W3CDTF">2023-08-14T12:14:14Z</dcterms:created>
  <dcterms:modified xsi:type="dcterms:W3CDTF">2023-08-14T17:35:25Z</dcterms:modified>
</cp:coreProperties>
</file>