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5th Semester Books &amp; Assignment\Operation Research-I\OR PROJECT\"/>
    </mc:Choice>
  </mc:AlternateContent>
  <bookViews>
    <workbookView xWindow="0" yWindow="0" windowWidth="15345" windowHeight="46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3" i="2"/>
  <c r="I102" i="2"/>
  <c r="D2" i="2"/>
  <c r="D3" i="2"/>
  <c r="D4" i="2"/>
  <c r="D5" i="2"/>
  <c r="F5" i="2" s="1"/>
  <c r="D6" i="2"/>
  <c r="D7" i="2"/>
  <c r="F7" i="2" s="1"/>
  <c r="D8" i="2"/>
  <c r="D9" i="2"/>
  <c r="F9" i="2" s="1"/>
  <c r="D10" i="2"/>
  <c r="D11" i="2"/>
  <c r="F11" i="2" s="1"/>
  <c r="D12" i="2"/>
  <c r="D13" i="2"/>
  <c r="D14" i="2"/>
  <c r="D15" i="2"/>
  <c r="F15" i="2" s="1"/>
  <c r="D16" i="2"/>
  <c r="D17" i="2"/>
  <c r="F17" i="2" s="1"/>
  <c r="D18" i="2"/>
  <c r="D19" i="2"/>
  <c r="D20" i="2"/>
  <c r="F20" i="2" s="1"/>
  <c r="D21" i="2"/>
  <c r="F21" i="2" s="1"/>
  <c r="D22" i="2"/>
  <c r="F22" i="2" s="1"/>
  <c r="D23" i="2"/>
  <c r="F23" i="2" s="1"/>
  <c r="D24" i="2"/>
  <c r="F24" i="2" s="1"/>
  <c r="D25" i="2"/>
  <c r="D26" i="2"/>
  <c r="F26" i="2" s="1"/>
  <c r="D27" i="2"/>
  <c r="F27" i="2" s="1"/>
  <c r="D28" i="2"/>
  <c r="F28" i="2" s="1"/>
  <c r="D29" i="2"/>
  <c r="D30" i="2"/>
  <c r="F30" i="2" s="1"/>
  <c r="D31" i="2"/>
  <c r="F31" i="2" s="1"/>
  <c r="D32" i="2"/>
  <c r="F32" i="2" s="1"/>
  <c r="D33" i="2"/>
  <c r="D34" i="2"/>
  <c r="F34" i="2" s="1"/>
  <c r="D35" i="2"/>
  <c r="F35" i="2" s="1"/>
  <c r="D36" i="2"/>
  <c r="F36" i="2" s="1"/>
  <c r="D37" i="2"/>
  <c r="D38" i="2"/>
  <c r="F38" i="2" s="1"/>
  <c r="D39" i="2"/>
  <c r="F39" i="2" s="1"/>
  <c r="D40" i="2"/>
  <c r="D41" i="2"/>
  <c r="D42" i="2"/>
  <c r="F42" i="2" s="1"/>
  <c r="D43" i="2"/>
  <c r="F43" i="2" s="1"/>
  <c r="D44" i="2"/>
  <c r="D45" i="2"/>
  <c r="D46" i="2"/>
  <c r="F46" i="2" s="1"/>
  <c r="D47" i="2"/>
  <c r="F47" i="2" s="1"/>
  <c r="D48" i="2"/>
  <c r="D49" i="2"/>
  <c r="D50" i="2"/>
  <c r="F50" i="2" s="1"/>
  <c r="D51" i="2"/>
  <c r="F51" i="2" s="1"/>
  <c r="D52" i="2"/>
  <c r="D53" i="2"/>
  <c r="D54" i="2"/>
  <c r="F54" i="2" s="1"/>
  <c r="D55" i="2"/>
  <c r="F55" i="2" s="1"/>
  <c r="D56" i="2"/>
  <c r="D57" i="2"/>
  <c r="D58" i="2"/>
  <c r="F58" i="2" s="1"/>
  <c r="D59" i="2"/>
  <c r="D60" i="2"/>
  <c r="F60" i="2" s="1"/>
  <c r="D61" i="2"/>
  <c r="D62" i="2"/>
  <c r="F62" i="2" s="1"/>
  <c r="D63" i="2"/>
  <c r="F63" i="2" s="1"/>
  <c r="D64" i="2"/>
  <c r="F64" i="2" s="1"/>
  <c r="D65" i="2"/>
  <c r="D66" i="2"/>
  <c r="F66" i="2" s="1"/>
  <c r="D67" i="2"/>
  <c r="F67" i="2" s="1"/>
  <c r="D68" i="2"/>
  <c r="F68" i="2" s="1"/>
  <c r="D69" i="2"/>
  <c r="D70" i="2"/>
  <c r="F70" i="2" s="1"/>
  <c r="D71" i="2"/>
  <c r="F71" i="2" s="1"/>
  <c r="D72" i="2"/>
  <c r="F72" i="2" s="1"/>
  <c r="D73" i="2"/>
  <c r="D74" i="2"/>
  <c r="F74" i="2" s="1"/>
  <c r="D75" i="2"/>
  <c r="F75" i="2" s="1"/>
  <c r="D76" i="2"/>
  <c r="F76" i="2" s="1"/>
  <c r="D77" i="2"/>
  <c r="D78" i="2"/>
  <c r="F78" i="2" s="1"/>
  <c r="D79" i="2"/>
  <c r="F79" i="2" s="1"/>
  <c r="D80" i="2"/>
  <c r="F80" i="2" s="1"/>
  <c r="D81" i="2"/>
  <c r="D82" i="2"/>
  <c r="D83" i="2"/>
  <c r="F83" i="2" s="1"/>
  <c r="D84" i="2"/>
  <c r="F84" i="2" s="1"/>
  <c r="D85" i="2"/>
  <c r="D86" i="2"/>
  <c r="D87" i="2"/>
  <c r="F87" i="2" s="1"/>
  <c r="D88" i="2"/>
  <c r="F88" i="2" s="1"/>
  <c r="D89" i="2"/>
  <c r="D90" i="2"/>
  <c r="D91" i="2"/>
  <c r="F91" i="2" s="1"/>
  <c r="F89" i="2" l="1"/>
  <c r="F85" i="2"/>
  <c r="F81" i="2"/>
  <c r="F77" i="2"/>
  <c r="F73" i="2"/>
  <c r="F69" i="2"/>
  <c r="F65" i="2"/>
  <c r="F61" i="2"/>
  <c r="F53" i="2"/>
  <c r="F49" i="2"/>
  <c r="F45" i="2"/>
  <c r="F41" i="2"/>
  <c r="F37" i="2"/>
  <c r="F33" i="2"/>
  <c r="F29" i="2"/>
  <c r="F25" i="2"/>
  <c r="F13" i="2"/>
  <c r="F16" i="2"/>
  <c r="F12" i="2"/>
  <c r="F8" i="2"/>
  <c r="F4" i="2"/>
  <c r="F57" i="2"/>
  <c r="F90" i="2"/>
  <c r="F86" i="2"/>
  <c r="F56" i="2"/>
  <c r="F52" i="2"/>
  <c r="F48" i="2"/>
  <c r="F44" i="2"/>
  <c r="F18" i="2"/>
  <c r="F14" i="2"/>
  <c r="F10" i="2"/>
  <c r="F6" i="2"/>
  <c r="E91" i="2"/>
  <c r="E90" i="2"/>
  <c r="E89" i="2"/>
  <c r="E88" i="2"/>
  <c r="E87" i="2"/>
  <c r="E86" i="2"/>
  <c r="E84" i="2"/>
  <c r="E82" i="2"/>
  <c r="E79" i="2"/>
  <c r="E77" i="2"/>
  <c r="E75" i="2"/>
  <c r="E74" i="2"/>
  <c r="E73" i="2"/>
  <c r="E72" i="2"/>
  <c r="E71" i="2"/>
  <c r="E70" i="2"/>
  <c r="E69" i="2"/>
  <c r="E67" i="2"/>
  <c r="E65" i="2"/>
  <c r="E63" i="2"/>
  <c r="E61" i="2"/>
  <c r="E59" i="2"/>
  <c r="E56" i="2"/>
  <c r="E54" i="2"/>
  <c r="E52" i="2"/>
  <c r="E50" i="2"/>
  <c r="E48" i="2"/>
  <c r="E46" i="2"/>
  <c r="E44" i="2"/>
  <c r="E42" i="2"/>
  <c r="E40" i="2"/>
  <c r="E37" i="2"/>
  <c r="E35" i="2"/>
  <c r="E34" i="2"/>
  <c r="E33" i="2"/>
  <c r="E31" i="2"/>
  <c r="E30" i="2"/>
  <c r="E29" i="2"/>
  <c r="E27" i="2"/>
  <c r="E26" i="2"/>
  <c r="E25" i="2"/>
  <c r="E23" i="2"/>
  <c r="E22" i="2"/>
  <c r="E21" i="2"/>
  <c r="E19" i="2"/>
  <c r="E15" i="2"/>
  <c r="E14" i="2"/>
  <c r="E13" i="2"/>
  <c r="E12" i="2"/>
  <c r="E11" i="2"/>
  <c r="E10" i="2"/>
  <c r="E9" i="2"/>
  <c r="E7" i="2"/>
  <c r="E5" i="2"/>
  <c r="E3" i="2"/>
  <c r="E2" i="2"/>
  <c r="E41" i="2" l="1"/>
  <c r="E49" i="2"/>
  <c r="E53" i="2"/>
  <c r="E60" i="2"/>
  <c r="E80" i="2"/>
  <c r="E83" i="2"/>
  <c r="E4" i="2"/>
  <c r="E8" i="2"/>
  <c r="E20" i="2"/>
  <c r="E24" i="2"/>
  <c r="E28" i="2"/>
  <c r="E32" i="2"/>
  <c r="E36" i="2"/>
  <c r="E43" i="2"/>
  <c r="E47" i="2"/>
  <c r="E51" i="2"/>
  <c r="E55" i="2"/>
  <c r="E62" i="2"/>
  <c r="E66" i="2"/>
  <c r="E78" i="2"/>
  <c r="E85" i="2"/>
  <c r="E6" i="2"/>
  <c r="E45" i="2"/>
  <c r="E64" i="2"/>
  <c r="E68" i="2"/>
  <c r="E76" i="2"/>
  <c r="F3" i="2"/>
  <c r="F92" i="2" s="1"/>
  <c r="E92" i="2" l="1"/>
</calcChain>
</file>

<file path=xl/sharedStrings.xml><?xml version="1.0" encoding="utf-8"?>
<sst xmlns="http://schemas.openxmlformats.org/spreadsheetml/2006/main" count="49" uniqueCount="30">
  <si>
    <t xml:space="preserve">ARRIVAL TIME </t>
  </si>
  <si>
    <t>CUSTOMER</t>
  </si>
  <si>
    <t xml:space="preserve">SERVICE TIME </t>
  </si>
  <si>
    <t>ARRIVAL TIME(MIN)</t>
  </si>
  <si>
    <t>SERVICE TIME (MIN)</t>
  </si>
  <si>
    <t>INTER-ARRIVAL TIME(MIN)</t>
  </si>
  <si>
    <t>AVERAGE=</t>
  </si>
  <si>
    <t>GOODNESS OF FIT TEST</t>
  </si>
  <si>
    <t>BINS</t>
  </si>
  <si>
    <t>OBS. FREQ</t>
  </si>
  <si>
    <t>LOWER</t>
  </si>
  <si>
    <t>UPPER</t>
  </si>
  <si>
    <t>LBP</t>
  </si>
  <si>
    <t>UBP</t>
  </si>
  <si>
    <t>UBP-LBP</t>
  </si>
  <si>
    <t>EXP. FREQ</t>
  </si>
  <si>
    <t>CHI-SQUARE</t>
  </si>
  <si>
    <t>0-1</t>
  </si>
  <si>
    <t>1-2</t>
  </si>
  <si>
    <t>2-3</t>
  </si>
  <si>
    <t>3-4</t>
  </si>
  <si>
    <t>4-5</t>
  </si>
  <si>
    <t>SUM=</t>
  </si>
  <si>
    <t>df=</t>
  </si>
  <si>
    <t>X^2tab=</t>
  </si>
  <si>
    <t>X^2cal=</t>
  </si>
  <si>
    <t>Inter-Arrival</t>
  </si>
  <si>
    <t>Ho is accepted:Inter arrival time for this data is in poisson distribution</t>
  </si>
  <si>
    <t>Service</t>
  </si>
  <si>
    <t>Ho is accepted:Service time for this data is in poisson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</si>
</sst>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1" fontId="0" fillId="0" borderId="0" xfId="0" applyNumberFormat="1"/>
    <xf numFmtId="49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99" workbookViewId="0">
      <selection activeCell="F1" sqref="F1"/>
    </sheetView>
  </sheetViews>
  <sheetFormatPr defaultRowHeight="15" x14ac:dyDescent="0.25"/>
  <cols>
    <col min="1" max="1" width="11" bestFit="1" customWidth="1"/>
    <col min="2" max="2" width="14" bestFit="1" customWidth="1"/>
    <col min="3" max="3" width="15.5703125" customWidth="1"/>
    <col min="4" max="4" width="29.5703125" customWidth="1"/>
    <col min="5" max="5" width="20.28515625" customWidth="1"/>
    <col min="6" max="6" width="26.5703125" style="1" customWidth="1"/>
    <col min="7" max="7" width="12.5703125" customWidth="1"/>
    <col min="8" max="8" width="17.85546875" customWidth="1"/>
    <col min="9" max="9" width="14.140625" customWidth="1"/>
  </cols>
  <sheetData>
    <row r="1" spans="1:6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>
        <v>1</v>
      </c>
      <c r="B2" s="2">
        <v>0.38122685185185184</v>
      </c>
      <c r="C2" s="2">
        <v>0.38127314814814817</v>
      </c>
      <c r="D2" s="1">
        <f>MINUTE(B2)</f>
        <v>8</v>
      </c>
      <c r="E2" s="1">
        <f t="shared" ref="E2:E15" si="0">(MINUTE(C2))-D2</f>
        <v>1</v>
      </c>
      <c r="F2" s="1">
        <v>0</v>
      </c>
    </row>
    <row r="3" spans="1:6" x14ac:dyDescent="0.25">
      <c r="A3">
        <f>A2+1</f>
        <v>2</v>
      </c>
      <c r="B3" s="2">
        <v>0.38089120370370372</v>
      </c>
      <c r="C3" s="2">
        <v>0.3820601851851852</v>
      </c>
      <c r="D3" s="1">
        <f t="shared" ref="D3:D64" si="1">MINUTE(B3)</f>
        <v>8</v>
      </c>
      <c r="E3" s="1">
        <f t="shared" si="0"/>
        <v>2</v>
      </c>
      <c r="F3" s="1">
        <f>D3-D2</f>
        <v>0</v>
      </c>
    </row>
    <row r="4" spans="1:6" x14ac:dyDescent="0.25">
      <c r="A4">
        <f t="shared" ref="A4:A67" si="2">A3+1</f>
        <v>3</v>
      </c>
      <c r="B4" s="2">
        <v>0.39505787037037038</v>
      </c>
      <c r="C4" s="2">
        <v>0.39680555555555558</v>
      </c>
      <c r="D4" s="1">
        <f t="shared" si="1"/>
        <v>28</v>
      </c>
      <c r="E4" s="1">
        <f t="shared" si="0"/>
        <v>3</v>
      </c>
      <c r="F4" s="1">
        <f t="shared" ref="F4:F67" si="3">D4-D3</f>
        <v>20</v>
      </c>
    </row>
    <row r="5" spans="1:6" x14ac:dyDescent="0.25">
      <c r="A5">
        <f t="shared" si="2"/>
        <v>4</v>
      </c>
      <c r="B5" s="2">
        <v>0.39444444444444443</v>
      </c>
      <c r="C5" s="2">
        <v>0.39634259259259258</v>
      </c>
      <c r="D5" s="1">
        <f t="shared" si="1"/>
        <v>28</v>
      </c>
      <c r="E5" s="1">
        <f t="shared" si="0"/>
        <v>2</v>
      </c>
      <c r="F5" s="1">
        <f t="shared" si="3"/>
        <v>0</v>
      </c>
    </row>
    <row r="6" spans="1:6" x14ac:dyDescent="0.25">
      <c r="A6">
        <f t="shared" si="2"/>
        <v>5</v>
      </c>
      <c r="B6" s="2">
        <v>0.39609953703703704</v>
      </c>
      <c r="C6" s="2">
        <v>0.39887731481481481</v>
      </c>
      <c r="D6" s="1">
        <f t="shared" si="1"/>
        <v>30</v>
      </c>
      <c r="E6" s="1">
        <f t="shared" si="0"/>
        <v>4</v>
      </c>
      <c r="F6" s="1">
        <f t="shared" si="3"/>
        <v>2</v>
      </c>
    </row>
    <row r="7" spans="1:6" x14ac:dyDescent="0.25">
      <c r="A7">
        <f t="shared" si="2"/>
        <v>6</v>
      </c>
      <c r="B7" s="2">
        <v>0.39690972222222221</v>
      </c>
      <c r="C7" s="2">
        <v>0.40016203703703707</v>
      </c>
      <c r="D7" s="1">
        <f t="shared" si="1"/>
        <v>31</v>
      </c>
      <c r="E7" s="1">
        <f t="shared" si="0"/>
        <v>5</v>
      </c>
      <c r="F7" s="1">
        <f t="shared" si="3"/>
        <v>1</v>
      </c>
    </row>
    <row r="8" spans="1:6" x14ac:dyDescent="0.25">
      <c r="A8">
        <f t="shared" si="2"/>
        <v>7</v>
      </c>
      <c r="B8" s="2">
        <v>0.39942129629629625</v>
      </c>
      <c r="C8" s="2">
        <v>0.40084490740740741</v>
      </c>
      <c r="D8" s="1">
        <f t="shared" si="1"/>
        <v>35</v>
      </c>
      <c r="E8" s="1">
        <f t="shared" si="0"/>
        <v>2</v>
      </c>
      <c r="F8" s="1">
        <f t="shared" si="3"/>
        <v>4</v>
      </c>
    </row>
    <row r="9" spans="1:6" x14ac:dyDescent="0.25">
      <c r="A9">
        <f t="shared" si="2"/>
        <v>8</v>
      </c>
      <c r="B9" s="2">
        <v>0.39960648148148148</v>
      </c>
      <c r="C9" s="2">
        <v>0.40196759259259257</v>
      </c>
      <c r="D9" s="1">
        <f t="shared" si="1"/>
        <v>35</v>
      </c>
      <c r="E9" s="1">
        <f t="shared" si="0"/>
        <v>3</v>
      </c>
      <c r="F9" s="1">
        <f t="shared" si="3"/>
        <v>0</v>
      </c>
    </row>
    <row r="10" spans="1:6" x14ac:dyDescent="0.25">
      <c r="A10">
        <f t="shared" si="2"/>
        <v>9</v>
      </c>
      <c r="B10" s="2">
        <v>0.40246527777777774</v>
      </c>
      <c r="C10" s="2">
        <v>0.4057291666666667</v>
      </c>
      <c r="D10" s="1">
        <f t="shared" si="1"/>
        <v>39</v>
      </c>
      <c r="E10" s="1">
        <f t="shared" si="0"/>
        <v>5</v>
      </c>
      <c r="F10" s="1">
        <f t="shared" si="3"/>
        <v>4</v>
      </c>
    </row>
    <row r="11" spans="1:6" x14ac:dyDescent="0.25">
      <c r="A11">
        <f t="shared" si="2"/>
        <v>10</v>
      </c>
      <c r="B11" s="2">
        <v>0.40315972222222224</v>
      </c>
      <c r="C11" s="2">
        <v>0.40650462962962958</v>
      </c>
      <c r="D11" s="1">
        <f>MINUTE(B10)</f>
        <v>39</v>
      </c>
      <c r="E11" s="1">
        <f t="shared" si="0"/>
        <v>6</v>
      </c>
      <c r="F11" s="1">
        <f t="shared" si="3"/>
        <v>0</v>
      </c>
    </row>
    <row r="12" spans="1:6" x14ac:dyDescent="0.25">
      <c r="A12">
        <f t="shared" si="2"/>
        <v>11</v>
      </c>
      <c r="B12" s="2">
        <v>0.40505787037037039</v>
      </c>
      <c r="C12" s="2">
        <v>0.40896990740740741</v>
      </c>
      <c r="D12" s="1">
        <f t="shared" si="1"/>
        <v>43</v>
      </c>
      <c r="E12" s="1">
        <f t="shared" si="0"/>
        <v>5</v>
      </c>
      <c r="F12" s="1">
        <f t="shared" si="3"/>
        <v>4</v>
      </c>
    </row>
    <row r="13" spans="1:6" x14ac:dyDescent="0.25">
      <c r="A13">
        <f t="shared" si="2"/>
        <v>12</v>
      </c>
      <c r="B13" s="2">
        <v>0.40508101851851852</v>
      </c>
      <c r="C13" s="2">
        <v>0.40795138888888888</v>
      </c>
      <c r="D13" s="1">
        <f t="shared" si="1"/>
        <v>43</v>
      </c>
      <c r="E13" s="1">
        <f t="shared" si="0"/>
        <v>4</v>
      </c>
      <c r="F13" s="1">
        <f t="shared" si="3"/>
        <v>0</v>
      </c>
    </row>
    <row r="14" spans="1:6" x14ac:dyDescent="0.25">
      <c r="A14">
        <f t="shared" si="2"/>
        <v>13</v>
      </c>
      <c r="B14" s="2">
        <v>0.40863425925925928</v>
      </c>
      <c r="C14" s="2">
        <v>0.41033564814814816</v>
      </c>
      <c r="D14" s="1">
        <f t="shared" si="1"/>
        <v>48</v>
      </c>
      <c r="E14" s="1">
        <f t="shared" si="0"/>
        <v>2</v>
      </c>
      <c r="F14" s="1">
        <f t="shared" si="3"/>
        <v>5</v>
      </c>
    </row>
    <row r="15" spans="1:6" x14ac:dyDescent="0.25">
      <c r="A15">
        <f t="shared" si="2"/>
        <v>14</v>
      </c>
      <c r="B15" s="2">
        <v>0.40866898148148145</v>
      </c>
      <c r="C15" s="2">
        <v>0.41236111111111112</v>
      </c>
      <c r="D15" s="1">
        <f t="shared" si="1"/>
        <v>48</v>
      </c>
      <c r="E15" s="1">
        <f t="shared" si="0"/>
        <v>5</v>
      </c>
      <c r="F15" s="1">
        <f t="shared" si="3"/>
        <v>0</v>
      </c>
    </row>
    <row r="16" spans="1:6" x14ac:dyDescent="0.25">
      <c r="A16">
        <f t="shared" si="2"/>
        <v>15</v>
      </c>
      <c r="B16" s="2">
        <v>0.41261574074074076</v>
      </c>
      <c r="C16" s="2">
        <v>0.41715277777777776</v>
      </c>
      <c r="D16" s="1">
        <f t="shared" si="1"/>
        <v>54</v>
      </c>
      <c r="E16" s="1">
        <v>6</v>
      </c>
      <c r="F16" s="1">
        <f t="shared" si="3"/>
        <v>6</v>
      </c>
    </row>
    <row r="17" spans="1:6" x14ac:dyDescent="0.25">
      <c r="A17">
        <f t="shared" si="2"/>
        <v>16</v>
      </c>
      <c r="B17" s="2">
        <v>0.41267361111111112</v>
      </c>
      <c r="C17" s="2">
        <v>0.41337962962962965</v>
      </c>
      <c r="D17" s="1">
        <f t="shared" si="1"/>
        <v>54</v>
      </c>
      <c r="E17" s="1">
        <v>1</v>
      </c>
      <c r="F17" s="1">
        <f t="shared" si="3"/>
        <v>0</v>
      </c>
    </row>
    <row r="18" spans="1:6" x14ac:dyDescent="0.25">
      <c r="A18">
        <f t="shared" si="2"/>
        <v>17</v>
      </c>
      <c r="B18" s="2">
        <v>0.4145833333333333</v>
      </c>
      <c r="C18" s="2">
        <v>0.4186111111111111</v>
      </c>
      <c r="D18" s="1">
        <f t="shared" si="1"/>
        <v>57</v>
      </c>
      <c r="E18" s="1">
        <v>5</v>
      </c>
      <c r="F18" s="1">
        <f t="shared" si="3"/>
        <v>3</v>
      </c>
    </row>
    <row r="19" spans="1:6" x14ac:dyDescent="0.25">
      <c r="A19">
        <f t="shared" si="2"/>
        <v>18</v>
      </c>
      <c r="B19" s="2">
        <v>0.4186111111111111</v>
      </c>
      <c r="C19" s="2">
        <v>0.42390046296296297</v>
      </c>
      <c r="D19" s="1">
        <f t="shared" si="1"/>
        <v>2</v>
      </c>
      <c r="E19" s="1">
        <f t="shared" ref="E19:E37" si="4">(MINUTE(C19))-D19</f>
        <v>8</v>
      </c>
      <c r="F19" s="1">
        <v>5</v>
      </c>
    </row>
    <row r="20" spans="1:6" x14ac:dyDescent="0.25">
      <c r="A20">
        <f t="shared" si="2"/>
        <v>19</v>
      </c>
      <c r="B20" s="2">
        <v>0.41865740740740742</v>
      </c>
      <c r="C20" s="2">
        <v>0.41901620370370374</v>
      </c>
      <c r="D20" s="1">
        <f t="shared" si="1"/>
        <v>2</v>
      </c>
      <c r="E20" s="1">
        <f t="shared" si="4"/>
        <v>1</v>
      </c>
      <c r="F20" s="1">
        <f t="shared" si="3"/>
        <v>0</v>
      </c>
    </row>
    <row r="21" spans="1:6" x14ac:dyDescent="0.25">
      <c r="A21">
        <f t="shared" si="2"/>
        <v>20</v>
      </c>
      <c r="B21" s="2">
        <v>0.42061342592592593</v>
      </c>
      <c r="C21" s="2">
        <v>0.4203587962962963</v>
      </c>
      <c r="D21" s="1">
        <f t="shared" si="1"/>
        <v>5</v>
      </c>
      <c r="E21" s="1">
        <f t="shared" si="4"/>
        <v>0</v>
      </c>
      <c r="F21" s="1">
        <f t="shared" si="3"/>
        <v>3</v>
      </c>
    </row>
    <row r="22" spans="1:6" x14ac:dyDescent="0.25">
      <c r="A22">
        <f t="shared" si="2"/>
        <v>21</v>
      </c>
      <c r="B22" s="2">
        <v>0.42077546296296298</v>
      </c>
      <c r="C22" s="2">
        <v>0.42604166666666665</v>
      </c>
      <c r="D22" s="1">
        <f t="shared" si="1"/>
        <v>5</v>
      </c>
      <c r="E22" s="1">
        <f t="shared" si="4"/>
        <v>8</v>
      </c>
      <c r="F22" s="1">
        <f t="shared" si="3"/>
        <v>0</v>
      </c>
    </row>
    <row r="23" spans="1:6" x14ac:dyDescent="0.25">
      <c r="A23">
        <f t="shared" si="2"/>
        <v>22</v>
      </c>
      <c r="B23" s="2">
        <v>0.42106481481481484</v>
      </c>
      <c r="C23" s="2">
        <v>0.42393518518518519</v>
      </c>
      <c r="D23" s="1">
        <f t="shared" si="1"/>
        <v>6</v>
      </c>
      <c r="E23" s="1">
        <f t="shared" si="4"/>
        <v>4</v>
      </c>
      <c r="F23" s="1">
        <f t="shared" si="3"/>
        <v>1</v>
      </c>
    </row>
    <row r="24" spans="1:6" x14ac:dyDescent="0.25">
      <c r="A24">
        <f t="shared" si="2"/>
        <v>23</v>
      </c>
      <c r="B24" s="2">
        <v>0.42133101851851856</v>
      </c>
      <c r="C24" s="2">
        <v>0.42197916666666663</v>
      </c>
      <c r="D24" s="1">
        <f t="shared" si="1"/>
        <v>6</v>
      </c>
      <c r="E24" s="1">
        <f t="shared" si="4"/>
        <v>1</v>
      </c>
      <c r="F24" s="1">
        <f t="shared" si="3"/>
        <v>0</v>
      </c>
    </row>
    <row r="25" spans="1:6" x14ac:dyDescent="0.25">
      <c r="A25">
        <f t="shared" si="2"/>
        <v>24</v>
      </c>
      <c r="B25" s="2">
        <v>0.42200231481481482</v>
      </c>
      <c r="C25" s="2">
        <v>0.42337962962962966</v>
      </c>
      <c r="D25" s="1">
        <f t="shared" si="1"/>
        <v>7</v>
      </c>
      <c r="E25" s="1">
        <f t="shared" si="4"/>
        <v>2</v>
      </c>
      <c r="F25" s="1">
        <f t="shared" si="3"/>
        <v>1</v>
      </c>
    </row>
    <row r="26" spans="1:6" x14ac:dyDescent="0.25">
      <c r="A26">
        <f t="shared" si="2"/>
        <v>25</v>
      </c>
      <c r="B26" s="2">
        <v>0.42511574074074071</v>
      </c>
      <c r="C26" s="2">
        <v>0.42956018518518518</v>
      </c>
      <c r="D26" s="1">
        <f t="shared" si="1"/>
        <v>12</v>
      </c>
      <c r="E26" s="1">
        <f t="shared" si="4"/>
        <v>6</v>
      </c>
      <c r="F26" s="1">
        <f t="shared" si="3"/>
        <v>5</v>
      </c>
    </row>
    <row r="27" spans="1:6" x14ac:dyDescent="0.25">
      <c r="A27">
        <f t="shared" si="2"/>
        <v>26</v>
      </c>
      <c r="B27" s="2">
        <v>0.4253703703703704</v>
      </c>
      <c r="C27" s="2">
        <v>0.43047453703703703</v>
      </c>
      <c r="D27" s="1">
        <f t="shared" si="1"/>
        <v>12</v>
      </c>
      <c r="E27" s="1">
        <f t="shared" si="4"/>
        <v>7</v>
      </c>
      <c r="F27" s="1">
        <f t="shared" si="3"/>
        <v>0</v>
      </c>
    </row>
    <row r="28" spans="1:6" x14ac:dyDescent="0.25">
      <c r="A28">
        <f t="shared" si="2"/>
        <v>27</v>
      </c>
      <c r="B28" s="2">
        <v>0.43410879629629634</v>
      </c>
      <c r="C28" s="2">
        <v>0.43781249999999999</v>
      </c>
      <c r="D28" s="1">
        <f t="shared" si="1"/>
        <v>25</v>
      </c>
      <c r="E28" s="1">
        <f t="shared" si="4"/>
        <v>5</v>
      </c>
      <c r="F28" s="1">
        <f t="shared" si="3"/>
        <v>13</v>
      </c>
    </row>
    <row r="29" spans="1:6" x14ac:dyDescent="0.25">
      <c r="A29">
        <f t="shared" si="2"/>
        <v>28</v>
      </c>
      <c r="B29" s="2">
        <v>0.43418981481481483</v>
      </c>
      <c r="C29" s="2">
        <v>0.43748842592592596</v>
      </c>
      <c r="D29" s="1">
        <f t="shared" si="1"/>
        <v>25</v>
      </c>
      <c r="E29" s="1">
        <f t="shared" si="4"/>
        <v>4</v>
      </c>
      <c r="F29" s="1">
        <f t="shared" si="3"/>
        <v>0</v>
      </c>
    </row>
    <row r="30" spans="1:6" x14ac:dyDescent="0.25">
      <c r="A30">
        <f t="shared" si="2"/>
        <v>29</v>
      </c>
      <c r="B30" s="2">
        <v>0.43917824074074074</v>
      </c>
      <c r="C30" s="2">
        <v>0.44329861111111107</v>
      </c>
      <c r="D30" s="1">
        <f t="shared" si="1"/>
        <v>32</v>
      </c>
      <c r="E30" s="1">
        <f t="shared" si="4"/>
        <v>6</v>
      </c>
      <c r="F30" s="1">
        <f t="shared" si="3"/>
        <v>7</v>
      </c>
    </row>
    <row r="31" spans="1:6" x14ac:dyDescent="0.25">
      <c r="A31">
        <f t="shared" si="2"/>
        <v>30</v>
      </c>
      <c r="B31" s="2">
        <v>0.43927083333333333</v>
      </c>
      <c r="C31" s="2">
        <v>0.44109953703703703</v>
      </c>
      <c r="D31" s="1">
        <f t="shared" si="1"/>
        <v>32</v>
      </c>
      <c r="E31" s="1">
        <f t="shared" si="4"/>
        <v>3</v>
      </c>
      <c r="F31" s="1">
        <f t="shared" si="3"/>
        <v>0</v>
      </c>
    </row>
    <row r="32" spans="1:6" x14ac:dyDescent="0.25">
      <c r="A32">
        <f t="shared" si="2"/>
        <v>31</v>
      </c>
      <c r="B32" s="2">
        <v>0.43969907407407405</v>
      </c>
      <c r="C32" s="2">
        <v>0.44548611111111108</v>
      </c>
      <c r="D32" s="1">
        <f t="shared" si="1"/>
        <v>33</v>
      </c>
      <c r="E32" s="1">
        <f t="shared" si="4"/>
        <v>8</v>
      </c>
      <c r="F32" s="1">
        <f t="shared" si="3"/>
        <v>1</v>
      </c>
    </row>
    <row r="33" spans="1:6" x14ac:dyDescent="0.25">
      <c r="A33">
        <f t="shared" si="2"/>
        <v>32</v>
      </c>
      <c r="B33" s="2">
        <v>0.43973379629629633</v>
      </c>
      <c r="C33" s="2">
        <v>0.44331018518518522</v>
      </c>
      <c r="D33" s="1">
        <f t="shared" si="1"/>
        <v>33</v>
      </c>
      <c r="E33" s="1">
        <f t="shared" si="4"/>
        <v>5</v>
      </c>
      <c r="F33" s="1">
        <f t="shared" si="3"/>
        <v>0</v>
      </c>
    </row>
    <row r="34" spans="1:6" x14ac:dyDescent="0.25">
      <c r="A34">
        <f t="shared" si="2"/>
        <v>33</v>
      </c>
      <c r="B34" s="2">
        <v>0.44059027777777776</v>
      </c>
      <c r="C34" s="2">
        <v>0.44366898148148143</v>
      </c>
      <c r="D34" s="1">
        <f t="shared" si="1"/>
        <v>34</v>
      </c>
      <c r="E34" s="1">
        <f t="shared" si="4"/>
        <v>4</v>
      </c>
      <c r="F34" s="1">
        <f t="shared" si="3"/>
        <v>1</v>
      </c>
    </row>
    <row r="35" spans="1:6" x14ac:dyDescent="0.25">
      <c r="A35">
        <f t="shared" si="2"/>
        <v>34</v>
      </c>
      <c r="B35" s="2">
        <v>0.44068287037037041</v>
      </c>
      <c r="C35" s="2">
        <v>0.44488425925925923</v>
      </c>
      <c r="D35" s="1">
        <f t="shared" si="1"/>
        <v>34</v>
      </c>
      <c r="E35" s="1">
        <f t="shared" si="4"/>
        <v>6</v>
      </c>
      <c r="F35" s="1">
        <f t="shared" si="3"/>
        <v>0</v>
      </c>
    </row>
    <row r="36" spans="1:6" x14ac:dyDescent="0.25">
      <c r="A36">
        <f t="shared" si="2"/>
        <v>35</v>
      </c>
      <c r="B36" s="2">
        <v>0.44650462962962961</v>
      </c>
      <c r="C36" s="2">
        <v>0.44806712962962963</v>
      </c>
      <c r="D36" s="1">
        <f t="shared" si="1"/>
        <v>42</v>
      </c>
      <c r="E36" s="1">
        <f t="shared" si="4"/>
        <v>3</v>
      </c>
      <c r="F36" s="1">
        <f t="shared" si="3"/>
        <v>8</v>
      </c>
    </row>
    <row r="37" spans="1:6" x14ac:dyDescent="0.25">
      <c r="A37">
        <f t="shared" si="2"/>
        <v>36</v>
      </c>
      <c r="B37" s="2">
        <v>0.44666666666666671</v>
      </c>
      <c r="C37" s="2">
        <v>0.45142361111111112</v>
      </c>
      <c r="D37" s="1">
        <f t="shared" si="1"/>
        <v>43</v>
      </c>
      <c r="E37" s="1">
        <f t="shared" si="4"/>
        <v>7</v>
      </c>
      <c r="F37" s="1">
        <f t="shared" si="3"/>
        <v>1</v>
      </c>
    </row>
    <row r="38" spans="1:6" x14ac:dyDescent="0.25">
      <c r="A38">
        <f t="shared" si="2"/>
        <v>37</v>
      </c>
      <c r="B38" s="2">
        <v>0.45377314814814818</v>
      </c>
      <c r="C38" s="2">
        <v>0.45474537037037038</v>
      </c>
      <c r="D38" s="1">
        <f t="shared" si="1"/>
        <v>53</v>
      </c>
      <c r="E38" s="1">
        <v>1</v>
      </c>
      <c r="F38" s="1">
        <f t="shared" si="3"/>
        <v>10</v>
      </c>
    </row>
    <row r="39" spans="1:6" x14ac:dyDescent="0.25">
      <c r="A39">
        <f t="shared" si="2"/>
        <v>38</v>
      </c>
      <c r="B39" s="2">
        <v>0.45386574074074071</v>
      </c>
      <c r="C39" s="2">
        <v>0.45996527777777779</v>
      </c>
      <c r="D39" s="1">
        <f t="shared" si="1"/>
        <v>53</v>
      </c>
      <c r="E39" s="1">
        <v>2</v>
      </c>
      <c r="F39" s="1">
        <f t="shared" si="3"/>
        <v>0</v>
      </c>
    </row>
    <row r="40" spans="1:6" x14ac:dyDescent="0.25">
      <c r="A40">
        <f t="shared" si="2"/>
        <v>39</v>
      </c>
      <c r="B40" s="2">
        <v>0.46189814814814811</v>
      </c>
      <c r="C40" s="2">
        <v>0.4634375</v>
      </c>
      <c r="D40" s="1">
        <f t="shared" si="1"/>
        <v>5</v>
      </c>
      <c r="E40" s="1">
        <f t="shared" ref="E40:E56" si="5">(MINUTE(C40))-D40</f>
        <v>2</v>
      </c>
      <c r="F40" s="1">
        <v>12</v>
      </c>
    </row>
    <row r="41" spans="1:6" x14ac:dyDescent="0.25">
      <c r="A41">
        <f t="shared" si="2"/>
        <v>40</v>
      </c>
      <c r="B41" s="2">
        <v>0.46313657407407405</v>
      </c>
      <c r="C41" s="2">
        <v>0.46478009259259262</v>
      </c>
      <c r="D41" s="1">
        <f t="shared" si="1"/>
        <v>6</v>
      </c>
      <c r="E41" s="1">
        <f t="shared" si="5"/>
        <v>3</v>
      </c>
      <c r="F41" s="1">
        <f t="shared" si="3"/>
        <v>1</v>
      </c>
    </row>
    <row r="42" spans="1:6" x14ac:dyDescent="0.25">
      <c r="A42">
        <f t="shared" si="2"/>
        <v>41</v>
      </c>
      <c r="B42" s="2">
        <v>0.46333333333333332</v>
      </c>
      <c r="C42" s="2">
        <v>0.46527777777777773</v>
      </c>
      <c r="D42" s="1">
        <f t="shared" si="1"/>
        <v>7</v>
      </c>
      <c r="E42" s="1">
        <f t="shared" si="5"/>
        <v>3</v>
      </c>
      <c r="F42" s="1">
        <f t="shared" si="3"/>
        <v>1</v>
      </c>
    </row>
    <row r="43" spans="1:6" x14ac:dyDescent="0.25">
      <c r="A43">
        <f t="shared" si="2"/>
        <v>42</v>
      </c>
      <c r="B43" s="2">
        <v>0.46621527777777777</v>
      </c>
      <c r="C43" s="2">
        <v>0.47216435185185185</v>
      </c>
      <c r="D43" s="1">
        <f t="shared" si="1"/>
        <v>11</v>
      </c>
      <c r="E43" s="1">
        <f t="shared" si="5"/>
        <v>8</v>
      </c>
      <c r="F43" s="1">
        <f t="shared" si="3"/>
        <v>4</v>
      </c>
    </row>
    <row r="44" spans="1:6" x14ac:dyDescent="0.25">
      <c r="A44">
        <f t="shared" si="2"/>
        <v>43</v>
      </c>
      <c r="B44" s="2">
        <v>0.46658564814814812</v>
      </c>
      <c r="C44" s="2">
        <v>0.46692129629629631</v>
      </c>
      <c r="D44" s="1">
        <f t="shared" si="1"/>
        <v>11</v>
      </c>
      <c r="E44" s="1">
        <f t="shared" si="5"/>
        <v>1</v>
      </c>
      <c r="F44" s="1">
        <f t="shared" si="3"/>
        <v>0</v>
      </c>
    </row>
    <row r="45" spans="1:6" x14ac:dyDescent="0.25">
      <c r="A45">
        <f t="shared" si="2"/>
        <v>44</v>
      </c>
      <c r="B45" s="2">
        <v>0.47203703703703703</v>
      </c>
      <c r="C45" s="2">
        <v>0.47282407407407406</v>
      </c>
      <c r="D45" s="1">
        <f t="shared" si="1"/>
        <v>19</v>
      </c>
      <c r="E45" s="1">
        <f t="shared" si="5"/>
        <v>1</v>
      </c>
      <c r="F45" s="1">
        <f t="shared" si="3"/>
        <v>8</v>
      </c>
    </row>
    <row r="46" spans="1:6" x14ac:dyDescent="0.25">
      <c r="A46">
        <f t="shared" si="2"/>
        <v>45</v>
      </c>
      <c r="B46" s="2">
        <v>0.47217592592592594</v>
      </c>
      <c r="C46" s="2">
        <v>0.47274305555555557</v>
      </c>
      <c r="D46" s="1">
        <f t="shared" si="1"/>
        <v>19</v>
      </c>
      <c r="E46" s="1">
        <f t="shared" si="5"/>
        <v>1</v>
      </c>
      <c r="F46" s="1">
        <f t="shared" si="3"/>
        <v>0</v>
      </c>
    </row>
    <row r="47" spans="1:6" x14ac:dyDescent="0.25">
      <c r="A47">
        <f t="shared" si="2"/>
        <v>46</v>
      </c>
      <c r="B47" s="2">
        <v>0.47940972222222222</v>
      </c>
      <c r="C47" s="2">
        <v>0.48168981481481482</v>
      </c>
      <c r="D47" s="1">
        <f t="shared" si="1"/>
        <v>30</v>
      </c>
      <c r="E47" s="1">
        <f t="shared" si="5"/>
        <v>3</v>
      </c>
      <c r="F47" s="1">
        <f t="shared" si="3"/>
        <v>11</v>
      </c>
    </row>
    <row r="48" spans="1:6" x14ac:dyDescent="0.25">
      <c r="A48">
        <f t="shared" si="2"/>
        <v>47</v>
      </c>
      <c r="B48" s="2">
        <v>0.47950231481481481</v>
      </c>
      <c r="C48" s="2">
        <v>0.48137731481481483</v>
      </c>
      <c r="D48" s="1">
        <f t="shared" si="1"/>
        <v>30</v>
      </c>
      <c r="E48" s="1">
        <f t="shared" si="5"/>
        <v>3</v>
      </c>
      <c r="F48" s="1">
        <f t="shared" si="3"/>
        <v>0</v>
      </c>
    </row>
    <row r="49" spans="1:6" x14ac:dyDescent="0.25">
      <c r="A49">
        <f t="shared" si="2"/>
        <v>48</v>
      </c>
      <c r="B49" s="2">
        <v>0.48243055555555553</v>
      </c>
      <c r="C49" s="2">
        <v>0.4831597222222222</v>
      </c>
      <c r="D49" s="1">
        <f t="shared" si="1"/>
        <v>34</v>
      </c>
      <c r="E49" s="1">
        <f t="shared" si="5"/>
        <v>1</v>
      </c>
      <c r="F49" s="1">
        <f t="shared" si="3"/>
        <v>4</v>
      </c>
    </row>
    <row r="50" spans="1:6" x14ac:dyDescent="0.25">
      <c r="A50">
        <f t="shared" si="2"/>
        <v>49</v>
      </c>
      <c r="B50" s="2">
        <v>0.48266203703703708</v>
      </c>
      <c r="C50" s="2">
        <v>0.4871180555555556</v>
      </c>
      <c r="D50" s="1">
        <f t="shared" si="1"/>
        <v>35</v>
      </c>
      <c r="E50" s="1">
        <f t="shared" si="5"/>
        <v>6</v>
      </c>
      <c r="F50" s="1">
        <f t="shared" si="3"/>
        <v>1</v>
      </c>
    </row>
    <row r="51" spans="1:6" x14ac:dyDescent="0.25">
      <c r="A51">
        <f t="shared" si="2"/>
        <v>50</v>
      </c>
      <c r="B51" s="2">
        <v>0.48321759259259256</v>
      </c>
      <c r="C51" s="2">
        <v>0.48672453703703705</v>
      </c>
      <c r="D51" s="1">
        <f t="shared" si="1"/>
        <v>35</v>
      </c>
      <c r="E51" s="1">
        <f t="shared" si="5"/>
        <v>5</v>
      </c>
      <c r="F51" s="1">
        <f t="shared" si="3"/>
        <v>0</v>
      </c>
    </row>
    <row r="52" spans="1:6" x14ac:dyDescent="0.25">
      <c r="A52">
        <f t="shared" si="2"/>
        <v>51</v>
      </c>
      <c r="B52" s="2">
        <v>0.48327546296296298</v>
      </c>
      <c r="C52" s="2">
        <v>0.48370370370370369</v>
      </c>
      <c r="D52" s="1">
        <f t="shared" si="1"/>
        <v>35</v>
      </c>
      <c r="E52" s="1">
        <f t="shared" si="5"/>
        <v>1</v>
      </c>
      <c r="F52" s="1">
        <f t="shared" si="3"/>
        <v>0</v>
      </c>
    </row>
    <row r="53" spans="1:6" x14ac:dyDescent="0.25">
      <c r="A53">
        <f t="shared" si="2"/>
        <v>52</v>
      </c>
      <c r="B53" s="2">
        <v>0.48587962962962966</v>
      </c>
      <c r="C53" s="2">
        <v>0.48658564814814814</v>
      </c>
      <c r="D53" s="1">
        <f t="shared" si="1"/>
        <v>39</v>
      </c>
      <c r="E53" s="1">
        <f t="shared" si="5"/>
        <v>1</v>
      </c>
      <c r="F53" s="1">
        <f t="shared" si="3"/>
        <v>4</v>
      </c>
    </row>
    <row r="54" spans="1:6" x14ac:dyDescent="0.25">
      <c r="A54">
        <f t="shared" si="2"/>
        <v>53</v>
      </c>
      <c r="B54" s="2">
        <v>0.48598379629629629</v>
      </c>
      <c r="C54" s="2">
        <v>0.48752314814814812</v>
      </c>
      <c r="D54" s="1">
        <f t="shared" si="1"/>
        <v>39</v>
      </c>
      <c r="E54" s="1">
        <f t="shared" si="5"/>
        <v>3</v>
      </c>
      <c r="F54" s="1">
        <f t="shared" si="3"/>
        <v>0</v>
      </c>
    </row>
    <row r="55" spans="1:6" x14ac:dyDescent="0.25">
      <c r="A55">
        <f t="shared" si="2"/>
        <v>54</v>
      </c>
      <c r="B55" s="2">
        <v>0.48984953703703704</v>
      </c>
      <c r="C55" s="2">
        <v>0.48984953703703704</v>
      </c>
      <c r="D55" s="1">
        <f t="shared" si="1"/>
        <v>45</v>
      </c>
      <c r="E55" s="1">
        <f t="shared" si="5"/>
        <v>0</v>
      </c>
      <c r="F55" s="1">
        <f t="shared" si="3"/>
        <v>6</v>
      </c>
    </row>
    <row r="56" spans="1:6" x14ac:dyDescent="0.25">
      <c r="A56">
        <f t="shared" si="2"/>
        <v>55</v>
      </c>
      <c r="B56" s="2">
        <v>0.48993055555555554</v>
      </c>
      <c r="C56" s="2">
        <v>0.49078703703703702</v>
      </c>
      <c r="D56" s="1">
        <f t="shared" si="1"/>
        <v>45</v>
      </c>
      <c r="E56" s="1">
        <f t="shared" si="5"/>
        <v>1</v>
      </c>
      <c r="F56" s="1">
        <f t="shared" si="3"/>
        <v>0</v>
      </c>
    </row>
    <row r="57" spans="1:6" x14ac:dyDescent="0.25">
      <c r="A57">
        <f t="shared" si="2"/>
        <v>56</v>
      </c>
      <c r="B57" s="2">
        <v>0.49952546296296302</v>
      </c>
      <c r="C57" s="2">
        <v>0.50184027777777784</v>
      </c>
      <c r="D57" s="1">
        <f t="shared" si="1"/>
        <v>59</v>
      </c>
      <c r="E57" s="1">
        <v>3</v>
      </c>
      <c r="F57" s="1">
        <f t="shared" si="3"/>
        <v>14</v>
      </c>
    </row>
    <row r="58" spans="1:6" x14ac:dyDescent="0.25">
      <c r="A58">
        <f t="shared" si="2"/>
        <v>57</v>
      </c>
      <c r="B58" s="2">
        <v>0.49974537037037042</v>
      </c>
      <c r="C58" s="2">
        <v>0.5005208333333333</v>
      </c>
      <c r="D58" s="1">
        <f t="shared" si="1"/>
        <v>59</v>
      </c>
      <c r="E58" s="1">
        <v>1</v>
      </c>
      <c r="F58" s="1">
        <f t="shared" si="3"/>
        <v>0</v>
      </c>
    </row>
    <row r="59" spans="1:6" x14ac:dyDescent="0.25">
      <c r="A59">
        <f t="shared" si="2"/>
        <v>58</v>
      </c>
      <c r="B59" s="2">
        <v>0.50275462962962958</v>
      </c>
      <c r="C59" s="2">
        <v>0.50304398148148144</v>
      </c>
      <c r="D59" s="1">
        <f t="shared" si="1"/>
        <v>3</v>
      </c>
      <c r="E59" s="1">
        <f t="shared" ref="E59:E80" si="6">(MINUTE(C59))-D59</f>
        <v>1</v>
      </c>
      <c r="F59" s="1">
        <v>4</v>
      </c>
    </row>
    <row r="60" spans="1:6" x14ac:dyDescent="0.25">
      <c r="A60">
        <f t="shared" si="2"/>
        <v>59</v>
      </c>
      <c r="B60" s="2">
        <v>0.51075231481481487</v>
      </c>
      <c r="C60" s="2">
        <v>0.5120717592592593</v>
      </c>
      <c r="D60" s="1">
        <f t="shared" si="1"/>
        <v>15</v>
      </c>
      <c r="E60" s="1">
        <f t="shared" si="6"/>
        <v>2</v>
      </c>
      <c r="F60" s="1">
        <f t="shared" si="3"/>
        <v>12</v>
      </c>
    </row>
    <row r="61" spans="1:6" x14ac:dyDescent="0.25">
      <c r="A61">
        <f t="shared" si="2"/>
        <v>60</v>
      </c>
      <c r="B61" s="2">
        <v>0.51091435185185186</v>
      </c>
      <c r="C61" s="2">
        <v>0.51057870370370373</v>
      </c>
      <c r="D61" s="1">
        <f t="shared" si="1"/>
        <v>15</v>
      </c>
      <c r="E61" s="1">
        <f t="shared" si="6"/>
        <v>0</v>
      </c>
      <c r="F61" s="1">
        <f t="shared" si="3"/>
        <v>0</v>
      </c>
    </row>
    <row r="62" spans="1:6" x14ac:dyDescent="0.25">
      <c r="A62">
        <f t="shared" si="2"/>
        <v>61</v>
      </c>
      <c r="B62" s="2">
        <v>0.51287037037037042</v>
      </c>
      <c r="C62" s="2">
        <v>0.51265046296296302</v>
      </c>
      <c r="D62" s="1">
        <f t="shared" si="1"/>
        <v>18</v>
      </c>
      <c r="E62" s="1">
        <f t="shared" si="6"/>
        <v>0</v>
      </c>
      <c r="F62" s="1">
        <f t="shared" si="3"/>
        <v>3</v>
      </c>
    </row>
    <row r="63" spans="1:6" x14ac:dyDescent="0.25">
      <c r="A63">
        <f t="shared" si="2"/>
        <v>62</v>
      </c>
      <c r="B63" s="2">
        <v>0.51296296296296295</v>
      </c>
      <c r="C63" s="2">
        <v>0.51458333333333328</v>
      </c>
      <c r="D63" s="1">
        <f t="shared" si="1"/>
        <v>18</v>
      </c>
      <c r="E63" s="1">
        <f t="shared" si="6"/>
        <v>3</v>
      </c>
      <c r="F63" s="1">
        <f t="shared" si="3"/>
        <v>0</v>
      </c>
    </row>
    <row r="64" spans="1:6" x14ac:dyDescent="0.25">
      <c r="A64">
        <f t="shared" si="2"/>
        <v>63</v>
      </c>
      <c r="B64" s="2">
        <v>0.51484953703703706</v>
      </c>
      <c r="C64" s="2">
        <v>0.51709490740740738</v>
      </c>
      <c r="D64" s="1">
        <f t="shared" si="1"/>
        <v>21</v>
      </c>
      <c r="E64" s="1">
        <f t="shared" si="6"/>
        <v>3</v>
      </c>
      <c r="F64" s="1">
        <f t="shared" si="3"/>
        <v>3</v>
      </c>
    </row>
    <row r="65" spans="1:6" x14ac:dyDescent="0.25">
      <c r="A65">
        <f t="shared" si="2"/>
        <v>64</v>
      </c>
      <c r="B65" s="2">
        <v>0.51515046296296296</v>
      </c>
      <c r="C65" s="2">
        <v>0.51797453703703711</v>
      </c>
      <c r="D65" s="1">
        <f t="shared" ref="D65:D91" si="7">MINUTE(B65)</f>
        <v>21</v>
      </c>
      <c r="E65" s="1">
        <f t="shared" si="6"/>
        <v>4</v>
      </c>
      <c r="F65" s="1">
        <f t="shared" si="3"/>
        <v>0</v>
      </c>
    </row>
    <row r="66" spans="1:6" x14ac:dyDescent="0.25">
      <c r="A66">
        <f t="shared" si="2"/>
        <v>65</v>
      </c>
      <c r="B66" s="2">
        <v>0.51793981481481477</v>
      </c>
      <c r="C66" s="2">
        <v>0.51819444444444451</v>
      </c>
      <c r="D66" s="1">
        <f t="shared" si="7"/>
        <v>25</v>
      </c>
      <c r="E66" s="1">
        <f t="shared" si="6"/>
        <v>1</v>
      </c>
      <c r="F66" s="1">
        <f t="shared" si="3"/>
        <v>4</v>
      </c>
    </row>
    <row r="67" spans="1:6" x14ac:dyDescent="0.25">
      <c r="A67">
        <f t="shared" si="2"/>
        <v>66</v>
      </c>
      <c r="B67" s="2">
        <v>0.51804398148148145</v>
      </c>
      <c r="C67" s="2">
        <v>0.52199074074074081</v>
      </c>
      <c r="D67" s="1">
        <f t="shared" si="7"/>
        <v>25</v>
      </c>
      <c r="E67" s="1">
        <f t="shared" si="6"/>
        <v>6</v>
      </c>
      <c r="F67" s="1">
        <f t="shared" si="3"/>
        <v>0</v>
      </c>
    </row>
    <row r="68" spans="1:6" x14ac:dyDescent="0.25">
      <c r="A68">
        <f t="shared" ref="A68:A91" si="8">A67+1</f>
        <v>67</v>
      </c>
      <c r="B68" s="2">
        <v>0.52008101851851851</v>
      </c>
      <c r="C68" s="2">
        <v>0.52224537037037033</v>
      </c>
      <c r="D68" s="1">
        <f t="shared" si="7"/>
        <v>28</v>
      </c>
      <c r="E68" s="1">
        <f t="shared" si="6"/>
        <v>4</v>
      </c>
      <c r="F68" s="1">
        <f t="shared" ref="F68:F91" si="9">D68-D67</f>
        <v>3</v>
      </c>
    </row>
    <row r="69" spans="1:6" x14ac:dyDescent="0.25">
      <c r="A69">
        <f t="shared" si="8"/>
        <v>68</v>
      </c>
      <c r="B69" s="2">
        <v>0.52013888888888882</v>
      </c>
      <c r="C69" s="2">
        <v>0.52361111111111114</v>
      </c>
      <c r="D69" s="1">
        <f t="shared" si="7"/>
        <v>29</v>
      </c>
      <c r="E69" s="1">
        <f t="shared" si="6"/>
        <v>5</v>
      </c>
      <c r="F69" s="1">
        <f t="shared" si="9"/>
        <v>1</v>
      </c>
    </row>
    <row r="70" spans="1:6" x14ac:dyDescent="0.25">
      <c r="A70">
        <f t="shared" si="8"/>
        <v>69</v>
      </c>
      <c r="B70" s="2">
        <v>0.52159722222222216</v>
      </c>
      <c r="C70" s="2">
        <v>0.52329861111111109</v>
      </c>
      <c r="D70" s="1">
        <f t="shared" si="7"/>
        <v>31</v>
      </c>
      <c r="E70" s="1">
        <f t="shared" si="6"/>
        <v>2</v>
      </c>
      <c r="F70" s="1">
        <f t="shared" si="9"/>
        <v>2</v>
      </c>
    </row>
    <row r="71" spans="1:6" x14ac:dyDescent="0.25">
      <c r="A71">
        <f t="shared" si="8"/>
        <v>70</v>
      </c>
      <c r="B71" s="2">
        <v>0.52152777777777781</v>
      </c>
      <c r="C71" s="2">
        <v>0.52446759259259257</v>
      </c>
      <c r="D71" s="1">
        <f t="shared" si="7"/>
        <v>31</v>
      </c>
      <c r="E71" s="1">
        <f t="shared" si="6"/>
        <v>4</v>
      </c>
      <c r="F71" s="1">
        <f t="shared" si="9"/>
        <v>0</v>
      </c>
    </row>
    <row r="72" spans="1:6" x14ac:dyDescent="0.25">
      <c r="A72">
        <f t="shared" si="8"/>
        <v>71</v>
      </c>
      <c r="B72" s="2">
        <v>0.52409722222222221</v>
      </c>
      <c r="C72" s="2">
        <v>0.52655092592592589</v>
      </c>
      <c r="D72" s="1">
        <f t="shared" si="7"/>
        <v>34</v>
      </c>
      <c r="E72" s="1">
        <f t="shared" si="6"/>
        <v>4</v>
      </c>
      <c r="F72" s="1">
        <f t="shared" si="9"/>
        <v>3</v>
      </c>
    </row>
    <row r="73" spans="1:6" x14ac:dyDescent="0.25">
      <c r="A73">
        <f t="shared" si="8"/>
        <v>72</v>
      </c>
      <c r="B73" s="2">
        <v>0.52417824074074071</v>
      </c>
      <c r="C73" s="2">
        <v>0.52493055555555557</v>
      </c>
      <c r="D73" s="1">
        <f t="shared" si="7"/>
        <v>34</v>
      </c>
      <c r="E73" s="1">
        <f t="shared" si="6"/>
        <v>1</v>
      </c>
      <c r="F73" s="1">
        <f t="shared" si="9"/>
        <v>0</v>
      </c>
    </row>
    <row r="74" spans="1:6" x14ac:dyDescent="0.25">
      <c r="A74">
        <f t="shared" si="8"/>
        <v>73</v>
      </c>
      <c r="B74" s="2">
        <v>0.5259490740740741</v>
      </c>
      <c r="C74" s="2">
        <v>0.52585648148148145</v>
      </c>
      <c r="D74" s="1">
        <f t="shared" si="7"/>
        <v>37</v>
      </c>
      <c r="E74" s="1">
        <f t="shared" si="6"/>
        <v>0</v>
      </c>
      <c r="F74" s="1">
        <f t="shared" si="9"/>
        <v>3</v>
      </c>
    </row>
    <row r="75" spans="1:6" x14ac:dyDescent="0.25">
      <c r="A75">
        <f t="shared" si="8"/>
        <v>74</v>
      </c>
      <c r="B75" s="2">
        <v>0.52662037037037035</v>
      </c>
      <c r="C75" s="2">
        <v>0.52858796296296295</v>
      </c>
      <c r="D75" s="1">
        <f t="shared" si="7"/>
        <v>38</v>
      </c>
      <c r="E75" s="1">
        <f t="shared" si="6"/>
        <v>3</v>
      </c>
      <c r="F75" s="1">
        <f t="shared" si="9"/>
        <v>1</v>
      </c>
    </row>
    <row r="76" spans="1:6" x14ac:dyDescent="0.25">
      <c r="A76">
        <f t="shared" si="8"/>
        <v>75</v>
      </c>
      <c r="B76" s="2">
        <v>0.52818287037037037</v>
      </c>
      <c r="C76" s="2">
        <v>0.52951388888888895</v>
      </c>
      <c r="D76" s="1">
        <f t="shared" si="7"/>
        <v>40</v>
      </c>
      <c r="E76" s="1">
        <f t="shared" si="6"/>
        <v>2</v>
      </c>
      <c r="F76" s="1">
        <f t="shared" si="9"/>
        <v>2</v>
      </c>
    </row>
    <row r="77" spans="1:6" x14ac:dyDescent="0.25">
      <c r="A77">
        <f t="shared" si="8"/>
        <v>76</v>
      </c>
      <c r="B77" s="2">
        <v>0.52795138888888882</v>
      </c>
      <c r="C77" s="2">
        <v>0.53285879629629629</v>
      </c>
      <c r="D77" s="1">
        <f t="shared" si="7"/>
        <v>40</v>
      </c>
      <c r="E77" s="1">
        <f t="shared" si="6"/>
        <v>7</v>
      </c>
      <c r="F77" s="1">
        <f t="shared" si="9"/>
        <v>0</v>
      </c>
    </row>
    <row r="78" spans="1:6" x14ac:dyDescent="0.25">
      <c r="A78">
        <f t="shared" si="8"/>
        <v>77</v>
      </c>
      <c r="B78" s="2">
        <v>0.53027777777777774</v>
      </c>
      <c r="C78" s="2">
        <v>0.53412037037037041</v>
      </c>
      <c r="D78" s="1">
        <f t="shared" si="7"/>
        <v>43</v>
      </c>
      <c r="E78" s="1">
        <f t="shared" si="6"/>
        <v>6</v>
      </c>
      <c r="F78" s="1">
        <f t="shared" si="9"/>
        <v>3</v>
      </c>
    </row>
    <row r="79" spans="1:6" x14ac:dyDescent="0.25">
      <c r="A79">
        <f t="shared" si="8"/>
        <v>78</v>
      </c>
      <c r="B79" s="2">
        <v>0.53040509259259261</v>
      </c>
      <c r="C79" s="2">
        <v>0.53539351851851846</v>
      </c>
      <c r="D79" s="1">
        <f t="shared" si="7"/>
        <v>43</v>
      </c>
      <c r="E79" s="1">
        <f t="shared" si="6"/>
        <v>7</v>
      </c>
      <c r="F79" s="1">
        <f t="shared" si="9"/>
        <v>0</v>
      </c>
    </row>
    <row r="80" spans="1:6" x14ac:dyDescent="0.25">
      <c r="A80">
        <f t="shared" si="8"/>
        <v>79</v>
      </c>
      <c r="B80" s="2">
        <v>0.53405092592592596</v>
      </c>
      <c r="C80" s="2">
        <v>0.53707175925925921</v>
      </c>
      <c r="D80" s="1">
        <f t="shared" si="7"/>
        <v>49</v>
      </c>
      <c r="E80" s="1">
        <f t="shared" si="6"/>
        <v>4</v>
      </c>
      <c r="F80" s="1">
        <f t="shared" si="9"/>
        <v>6</v>
      </c>
    </row>
    <row r="81" spans="1:9" x14ac:dyDescent="0.25">
      <c r="A81">
        <f t="shared" si="8"/>
        <v>80</v>
      </c>
      <c r="B81" s="2">
        <v>0.53887731481481482</v>
      </c>
      <c r="C81" s="2">
        <v>0.5433217592592593</v>
      </c>
      <c r="D81" s="1">
        <f t="shared" si="7"/>
        <v>55</v>
      </c>
      <c r="E81" s="1">
        <v>7</v>
      </c>
      <c r="F81" s="1">
        <f t="shared" si="9"/>
        <v>6</v>
      </c>
    </row>
    <row r="82" spans="1:9" x14ac:dyDescent="0.25">
      <c r="A82">
        <f t="shared" si="8"/>
        <v>81</v>
      </c>
      <c r="B82" s="2">
        <v>0.54820601851851858</v>
      </c>
      <c r="C82" s="2">
        <v>0.5488425925925926</v>
      </c>
      <c r="D82" s="1">
        <f t="shared" si="7"/>
        <v>9</v>
      </c>
      <c r="E82" s="1">
        <f t="shared" ref="E82:E91" si="10">(MINUTE(C82))-D82</f>
        <v>1</v>
      </c>
      <c r="F82" s="1">
        <v>14</v>
      </c>
    </row>
    <row r="83" spans="1:9" x14ac:dyDescent="0.25">
      <c r="A83">
        <f t="shared" si="8"/>
        <v>82</v>
      </c>
      <c r="B83" s="2">
        <v>0.55399305555555556</v>
      </c>
      <c r="C83" s="2">
        <v>0.55563657407407407</v>
      </c>
      <c r="D83" s="1">
        <f t="shared" si="7"/>
        <v>17</v>
      </c>
      <c r="E83" s="1">
        <f t="shared" si="10"/>
        <v>3</v>
      </c>
      <c r="F83" s="1">
        <f t="shared" si="9"/>
        <v>8</v>
      </c>
    </row>
    <row r="84" spans="1:9" x14ac:dyDescent="0.25">
      <c r="A84">
        <f t="shared" si="8"/>
        <v>83</v>
      </c>
      <c r="B84" s="2">
        <v>0.5546875</v>
      </c>
      <c r="C84" s="2">
        <v>0.55534722222222221</v>
      </c>
      <c r="D84" s="1">
        <f t="shared" si="7"/>
        <v>18</v>
      </c>
      <c r="E84" s="1">
        <f t="shared" si="10"/>
        <v>1</v>
      </c>
      <c r="F84" s="1">
        <f t="shared" si="9"/>
        <v>1</v>
      </c>
    </row>
    <row r="85" spans="1:9" x14ac:dyDescent="0.25">
      <c r="A85">
        <f t="shared" si="8"/>
        <v>84</v>
      </c>
      <c r="B85" s="2">
        <v>0.55846064814814811</v>
      </c>
      <c r="C85" s="2">
        <v>0.56365740740740744</v>
      </c>
      <c r="D85" s="1">
        <f t="shared" si="7"/>
        <v>24</v>
      </c>
      <c r="E85" s="1">
        <f t="shared" si="10"/>
        <v>7</v>
      </c>
      <c r="F85" s="1">
        <f t="shared" si="9"/>
        <v>6</v>
      </c>
    </row>
    <row r="86" spans="1:9" x14ac:dyDescent="0.25">
      <c r="A86">
        <f t="shared" si="8"/>
        <v>85</v>
      </c>
      <c r="B86" s="2">
        <v>0.5585416666666666</v>
      </c>
      <c r="C86" s="2">
        <v>0.56277777777777771</v>
      </c>
      <c r="D86" s="1">
        <f t="shared" si="7"/>
        <v>24</v>
      </c>
      <c r="E86" s="1">
        <f t="shared" si="10"/>
        <v>6</v>
      </c>
      <c r="F86" s="1">
        <f t="shared" si="9"/>
        <v>0</v>
      </c>
    </row>
    <row r="87" spans="1:9" x14ac:dyDescent="0.25">
      <c r="A87">
        <f t="shared" si="8"/>
        <v>86</v>
      </c>
      <c r="B87" s="2">
        <v>0.56365740740740744</v>
      </c>
      <c r="C87" s="2">
        <v>0.56554398148148144</v>
      </c>
      <c r="D87" s="1">
        <f t="shared" si="7"/>
        <v>31</v>
      </c>
      <c r="E87" s="1">
        <f t="shared" si="10"/>
        <v>3</v>
      </c>
      <c r="F87" s="1">
        <f t="shared" si="9"/>
        <v>7</v>
      </c>
    </row>
    <row r="88" spans="1:9" x14ac:dyDescent="0.25">
      <c r="A88">
        <f t="shared" si="8"/>
        <v>87</v>
      </c>
      <c r="B88" s="2">
        <v>0.56392361111111111</v>
      </c>
      <c r="C88" s="2">
        <v>0.56541666666666668</v>
      </c>
      <c r="D88" s="1">
        <f t="shared" si="7"/>
        <v>32</v>
      </c>
      <c r="E88" s="1">
        <f t="shared" si="10"/>
        <v>2</v>
      </c>
      <c r="F88" s="1">
        <f t="shared" si="9"/>
        <v>1</v>
      </c>
    </row>
    <row r="89" spans="1:9" x14ac:dyDescent="0.25">
      <c r="A89">
        <f t="shared" si="8"/>
        <v>88</v>
      </c>
      <c r="B89" s="2">
        <v>0.56638888888888894</v>
      </c>
      <c r="C89" s="2">
        <v>0.56937499999999996</v>
      </c>
      <c r="D89" s="1">
        <f t="shared" si="7"/>
        <v>35</v>
      </c>
      <c r="E89" s="1">
        <f t="shared" si="10"/>
        <v>4</v>
      </c>
      <c r="F89" s="1">
        <f t="shared" si="9"/>
        <v>3</v>
      </c>
    </row>
    <row r="90" spans="1:9" x14ac:dyDescent="0.25">
      <c r="A90">
        <f t="shared" si="8"/>
        <v>89</v>
      </c>
      <c r="B90" s="2">
        <v>0.56660879629629635</v>
      </c>
      <c r="C90" s="2">
        <v>0.56724537037037037</v>
      </c>
      <c r="D90" s="1">
        <f t="shared" si="7"/>
        <v>35</v>
      </c>
      <c r="E90" s="1">
        <f t="shared" si="10"/>
        <v>1</v>
      </c>
      <c r="F90" s="1">
        <f t="shared" si="9"/>
        <v>0</v>
      </c>
    </row>
    <row r="91" spans="1:9" x14ac:dyDescent="0.25">
      <c r="A91">
        <f t="shared" si="8"/>
        <v>90</v>
      </c>
      <c r="B91" s="2">
        <v>0.56920138888888883</v>
      </c>
      <c r="C91" s="2">
        <v>0.56934027777777774</v>
      </c>
      <c r="D91" s="1">
        <f t="shared" si="7"/>
        <v>39</v>
      </c>
      <c r="E91" s="1">
        <f t="shared" si="10"/>
        <v>0</v>
      </c>
      <c r="F91" s="1">
        <f t="shared" si="9"/>
        <v>4</v>
      </c>
    </row>
    <row r="92" spans="1:9" x14ac:dyDescent="0.25">
      <c r="D92" t="s">
        <v>6</v>
      </c>
      <c r="E92" s="1">
        <f>AVERAGE(E2:E91)</f>
        <v>3.3666666666666667</v>
      </c>
      <c r="F92" s="1">
        <f>AVERAGE(F2:F91)</f>
        <v>3.0111111111111111</v>
      </c>
    </row>
    <row r="93" spans="1:9" x14ac:dyDescent="0.25">
      <c r="E93" s="7"/>
    </row>
    <row r="95" spans="1:9" ht="18.75" x14ac:dyDescent="0.3">
      <c r="D95" s="4" t="s">
        <v>7</v>
      </c>
      <c r="E95" s="4" t="s">
        <v>26</v>
      </c>
    </row>
    <row r="96" spans="1:9" x14ac:dyDescent="0.25">
      <c r="A96" s="3" t="s">
        <v>8</v>
      </c>
      <c r="B96" s="3" t="s">
        <v>9</v>
      </c>
      <c r="C96" s="3" t="s">
        <v>10</v>
      </c>
      <c r="D96" s="3" t="s">
        <v>11</v>
      </c>
      <c r="E96" s="3" t="s">
        <v>12</v>
      </c>
      <c r="F96" s="3" t="s">
        <v>13</v>
      </c>
      <c r="G96" s="3" t="s">
        <v>14</v>
      </c>
      <c r="H96" s="3" t="s">
        <v>15</v>
      </c>
      <c r="I96" s="3" t="s">
        <v>16</v>
      </c>
    </row>
    <row r="97" spans="1:9" x14ac:dyDescent="0.25">
      <c r="A97" s="5" t="s">
        <v>17</v>
      </c>
      <c r="B97">
        <v>17</v>
      </c>
      <c r="C97">
        <v>0</v>
      </c>
      <c r="D97">
        <v>1</v>
      </c>
      <c r="E97">
        <v>4.9237000000000003E-2</v>
      </c>
      <c r="F97" s="1">
        <v>0.197495</v>
      </c>
      <c r="G97">
        <v>0.148258</v>
      </c>
      <c r="H97">
        <v>13.343221</v>
      </c>
      <c r="I97">
        <v>1.002159</v>
      </c>
    </row>
    <row r="98" spans="1:9" x14ac:dyDescent="0.25">
      <c r="A98" s="6" t="s">
        <v>18</v>
      </c>
      <c r="B98">
        <v>21</v>
      </c>
      <c r="C98">
        <v>1</v>
      </c>
      <c r="D98">
        <v>2</v>
      </c>
      <c r="E98">
        <v>0.197495</v>
      </c>
      <c r="F98" s="1">
        <v>0.42070600000000002</v>
      </c>
      <c r="G98">
        <v>0.22321099999999999</v>
      </c>
      <c r="H98">
        <v>20.088953</v>
      </c>
      <c r="I98">
        <v>4.1317E-2</v>
      </c>
    </row>
    <row r="99" spans="1:9" x14ac:dyDescent="0.25">
      <c r="A99" s="6" t="s">
        <v>19</v>
      </c>
      <c r="B99">
        <v>19</v>
      </c>
      <c r="C99">
        <v>2</v>
      </c>
      <c r="D99">
        <v>3</v>
      </c>
      <c r="E99">
        <v>0.42070600000000002</v>
      </c>
      <c r="F99" s="1">
        <v>0.64474299999999996</v>
      </c>
      <c r="G99">
        <v>0.22403699999999999</v>
      </c>
      <c r="H99">
        <v>20.163349</v>
      </c>
      <c r="I99">
        <v>6.7121E-2</v>
      </c>
    </row>
    <row r="100" spans="1:9" x14ac:dyDescent="0.25">
      <c r="A100" s="6" t="s">
        <v>20</v>
      </c>
      <c r="B100">
        <v>23</v>
      </c>
      <c r="C100">
        <v>3</v>
      </c>
      <c r="D100">
        <v>4</v>
      </c>
      <c r="E100">
        <v>0.64474299999999996</v>
      </c>
      <c r="F100" s="1">
        <v>0.81339300000000003</v>
      </c>
      <c r="G100">
        <v>0.16864999999999999</v>
      </c>
      <c r="H100">
        <v>15.178515000000001</v>
      </c>
      <c r="I100">
        <v>4.0304089999999997</v>
      </c>
    </row>
    <row r="101" spans="1:9" x14ac:dyDescent="0.25">
      <c r="A101" s="6" t="s">
        <v>21</v>
      </c>
      <c r="B101">
        <v>10</v>
      </c>
      <c r="C101">
        <v>4</v>
      </c>
      <c r="D101">
        <v>5</v>
      </c>
      <c r="E101">
        <v>0.81339300000000003</v>
      </c>
      <c r="F101" s="1">
        <v>0.91495800000000005</v>
      </c>
      <c r="G101">
        <v>0.101565</v>
      </c>
      <c r="H101">
        <v>9.1408360000000002</v>
      </c>
      <c r="I101">
        <v>8.0754000000000006E-2</v>
      </c>
    </row>
    <row r="102" spans="1:9" x14ac:dyDescent="0.25">
      <c r="H102" t="s">
        <v>22</v>
      </c>
      <c r="I102">
        <f>SUM(I97:I101)</f>
        <v>5.2217599999999997</v>
      </c>
    </row>
    <row r="104" spans="1:9" x14ac:dyDescent="0.25">
      <c r="A104" s="6" t="s">
        <v>23</v>
      </c>
      <c r="B104">
        <v>3</v>
      </c>
      <c r="D104" t="s">
        <v>27</v>
      </c>
    </row>
    <row r="105" spans="1:9" x14ac:dyDescent="0.25">
      <c r="A105" s="6" t="s">
        <v>24</v>
      </c>
      <c r="B105">
        <v>7.81</v>
      </c>
    </row>
    <row r="106" spans="1:9" x14ac:dyDescent="0.25">
      <c r="A106" s="6" t="s">
        <v>25</v>
      </c>
      <c r="B106">
        <v>5.2217599999999997</v>
      </c>
    </row>
    <row r="110" spans="1:9" ht="18.75" x14ac:dyDescent="0.3">
      <c r="D110" s="4" t="s">
        <v>7</v>
      </c>
      <c r="E110" s="4" t="s">
        <v>28</v>
      </c>
    </row>
    <row r="111" spans="1:9" x14ac:dyDescent="0.25">
      <c r="A111" s="3" t="s">
        <v>8</v>
      </c>
      <c r="B111" s="3" t="s">
        <v>9</v>
      </c>
      <c r="C111" s="3" t="s">
        <v>10</v>
      </c>
      <c r="D111" s="3" t="s">
        <v>11</v>
      </c>
      <c r="E111" s="3" t="s">
        <v>12</v>
      </c>
      <c r="F111" s="3" t="s">
        <v>13</v>
      </c>
      <c r="G111" s="3" t="s">
        <v>14</v>
      </c>
      <c r="H111" s="3" t="s">
        <v>15</v>
      </c>
      <c r="I111" s="3" t="s">
        <v>16</v>
      </c>
    </row>
    <row r="112" spans="1:9" x14ac:dyDescent="0.25">
      <c r="A112" s="5" t="s">
        <v>17</v>
      </c>
      <c r="B112">
        <v>17</v>
      </c>
      <c r="C112">
        <v>0</v>
      </c>
      <c r="D112">
        <v>1</v>
      </c>
      <c r="E112">
        <v>3.4502999999999999E-2</v>
      </c>
      <c r="F112" s="1">
        <v>0.15066599999999999</v>
      </c>
      <c r="G112">
        <v>0.116162</v>
      </c>
      <c r="H112">
        <v>10.454606999999999</v>
      </c>
      <c r="I112">
        <v>4.0979229999999998</v>
      </c>
    </row>
    <row r="113" spans="1:9" x14ac:dyDescent="0.25">
      <c r="A113" s="6" t="s">
        <v>18</v>
      </c>
      <c r="B113">
        <v>21</v>
      </c>
      <c r="C113">
        <v>1</v>
      </c>
      <c r="D113">
        <v>2</v>
      </c>
      <c r="E113">
        <v>0.15066599999999999</v>
      </c>
      <c r="F113" s="1">
        <v>0.34620699999999999</v>
      </c>
      <c r="G113">
        <v>0.19554199999999999</v>
      </c>
      <c r="H113">
        <v>17.598762000000001</v>
      </c>
      <c r="I113">
        <v>0.65734300000000001</v>
      </c>
    </row>
    <row r="114" spans="1:9" x14ac:dyDescent="0.25">
      <c r="A114" s="6" t="s">
        <v>19</v>
      </c>
      <c r="B114">
        <v>19</v>
      </c>
      <c r="C114">
        <v>2</v>
      </c>
      <c r="D114">
        <v>3</v>
      </c>
      <c r="E114">
        <v>0.34620699999999999</v>
      </c>
      <c r="F114" s="1">
        <v>0.56565100000000001</v>
      </c>
      <c r="G114">
        <v>0.219444</v>
      </c>
      <c r="H114">
        <v>19.749917</v>
      </c>
      <c r="I114">
        <v>2.8475E-2</v>
      </c>
    </row>
    <row r="115" spans="1:9" x14ac:dyDescent="0.25">
      <c r="A115" s="6" t="s">
        <v>20</v>
      </c>
      <c r="B115">
        <v>23</v>
      </c>
      <c r="C115">
        <v>3</v>
      </c>
      <c r="D115">
        <v>4</v>
      </c>
      <c r="E115">
        <v>0.56565100000000001</v>
      </c>
      <c r="F115" s="1">
        <v>0.75035099999999999</v>
      </c>
      <c r="G115">
        <v>0.1847</v>
      </c>
      <c r="H115">
        <v>16.623011999999999</v>
      </c>
      <c r="I115">
        <v>2.446367</v>
      </c>
    </row>
    <row r="116" spans="1:9" x14ac:dyDescent="0.25">
      <c r="A116" s="6" t="s">
        <v>21</v>
      </c>
      <c r="B116">
        <v>10</v>
      </c>
      <c r="C116">
        <v>4</v>
      </c>
      <c r="D116">
        <v>5</v>
      </c>
      <c r="E116">
        <v>0.75035099999999999</v>
      </c>
      <c r="F116" s="1">
        <v>0.87471699999999997</v>
      </c>
      <c r="G116">
        <v>0.124366</v>
      </c>
      <c r="H116">
        <v>11.192939000000001</v>
      </c>
      <c r="I116">
        <v>0.12714300000000001</v>
      </c>
    </row>
    <row r="117" spans="1:9" x14ac:dyDescent="0.25">
      <c r="H117" t="s">
        <v>22</v>
      </c>
      <c r="I117">
        <f>SUM(I112:I116)</f>
        <v>7.3572509999999998</v>
      </c>
    </row>
    <row r="119" spans="1:9" x14ac:dyDescent="0.25">
      <c r="A119" s="6" t="s">
        <v>23</v>
      </c>
      <c r="B119">
        <v>3</v>
      </c>
      <c r="D119" t="s">
        <v>29</v>
      </c>
    </row>
    <row r="120" spans="1:9" x14ac:dyDescent="0.25">
      <c r="A120" s="6" t="s">
        <v>24</v>
      </c>
      <c r="B120">
        <v>7.81</v>
      </c>
    </row>
    <row r="121" spans="1:9" x14ac:dyDescent="0.25">
      <c r="A121" s="6" t="s">
        <v>25</v>
      </c>
      <c r="B121">
        <v>7.3572509999999998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COMTECH COMPUTER</cp:lastModifiedBy>
  <dcterms:created xsi:type="dcterms:W3CDTF">2023-04-16T18:06:03Z</dcterms:created>
  <dcterms:modified xsi:type="dcterms:W3CDTF">2023-08-15T21:31:49Z</dcterms:modified>
</cp:coreProperties>
</file>