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2" l="1"/>
  <c r="D30" i="2" s="1"/>
  <c r="E25" i="2"/>
  <c r="D25" i="2"/>
  <c r="C35" i="2" s="1"/>
  <c r="D35" i="2" s="1"/>
  <c r="C25" i="2"/>
  <c r="G35" i="2" s="1"/>
  <c r="H35" i="2" s="1"/>
  <c r="E24" i="2"/>
  <c r="G34" i="2" s="1"/>
  <c r="H34" i="2" s="1"/>
  <c r="D24" i="2"/>
  <c r="C24" i="2"/>
  <c r="C34" i="2" s="1"/>
  <c r="D34" i="2" s="1"/>
  <c r="E23" i="2"/>
  <c r="G33" i="2" s="1"/>
  <c r="H33" i="2" s="1"/>
  <c r="D23" i="2"/>
  <c r="C33" i="2" s="1"/>
  <c r="D33" i="2" s="1"/>
  <c r="C23" i="2"/>
  <c r="E22" i="2"/>
  <c r="D22" i="2"/>
  <c r="C22" i="2"/>
  <c r="C32" i="2" s="1"/>
  <c r="D32" i="2" s="1"/>
  <c r="E21" i="2"/>
  <c r="D21" i="2"/>
  <c r="C31" i="2" s="1"/>
  <c r="D31" i="2" s="1"/>
  <c r="C21" i="2"/>
  <c r="G31" i="2" s="1"/>
  <c r="H31" i="2" s="1"/>
  <c r="E20" i="2"/>
  <c r="G30" i="2" s="1"/>
  <c r="D20" i="2"/>
  <c r="C20" i="2"/>
  <c r="G32" i="2" l="1"/>
  <c r="H32" i="2" s="1"/>
  <c r="H30" i="2"/>
  <c r="G36" i="2"/>
  <c r="C36" i="2"/>
</calcChain>
</file>

<file path=xl/sharedStrings.xml><?xml version="1.0" encoding="utf-8"?>
<sst xmlns="http://schemas.openxmlformats.org/spreadsheetml/2006/main" count="57" uniqueCount="36">
  <si>
    <t xml:space="preserve">TUGAS MO MINGGU 1 </t>
  </si>
  <si>
    <t>NAMA</t>
  </si>
  <si>
    <t>NIM</t>
  </si>
  <si>
    <t>KELAS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</si>
  <si>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</si>
  <si>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</si>
  <si>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</si>
  <si>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</si>
  <si>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</si>
  <si>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</si>
  <si>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</si>
  <si>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Produktivitas</t>
  </si>
  <si>
    <t>Produktivitas rata-rata</t>
  </si>
  <si>
    <t>Masukan (input)</t>
  </si>
  <si>
    <t>Proses</t>
  </si>
  <si>
    <t>Keluaran (output)</t>
  </si>
  <si>
    <t>Kayu</t>
  </si>
  <si>
    <t>Sistem ekonomi mengubah masukan menjadi keluaran dengan penurunan produktifitas tahunan sebesar 13,99%. Produktivitas menurun sebagai akibat dari bauran kayu(-12,73%), karet(-31,82%), tenaga kerja(-0,83%), energi(-18,18%), modal(-2,19%) &amp; cat(-18,18%)</t>
  </si>
  <si>
    <t>Bangku</t>
  </si>
  <si>
    <t xml:space="preserve">Karet </t>
  </si>
  <si>
    <t>Tenaga kerja</t>
  </si>
  <si>
    <t xml:space="preserve">Energi </t>
  </si>
  <si>
    <t>Modal</t>
  </si>
  <si>
    <t xml:space="preserve">Cat </t>
  </si>
  <si>
    <t>Aliran balik</t>
  </si>
  <si>
    <t xml:space="preserve">NAMA </t>
  </si>
  <si>
    <t>DOSEN</t>
  </si>
  <si>
    <t xml:space="preserve">FRIESCA GRACIA CUNG </t>
  </si>
  <si>
    <t>MANAJEMEN A</t>
  </si>
  <si>
    <t>PAK ABDUL</t>
  </si>
  <si>
    <t>TUGAS MANAJEMEN OPERASIONAL MINGGU 1</t>
  </si>
  <si>
    <t>1. menghitung produktivitas untuk setiap input bahan baku</t>
  </si>
  <si>
    <t>2. Produktifitas rata rata dari tahun ke tahun, tahun yg digunakan 2012</t>
  </si>
  <si>
    <t>3. Produktifitas manakah yang mengalami peningkatan dari tahun ke tahun ?</t>
  </si>
  <si>
    <t xml:space="preserve"> Produktifitas yang mengalami peningkkatan, hanya produktivitas tenaga kerja pada tahun 2013 - 2014</t>
  </si>
  <si>
    <t xml:space="preserve">4. Skema produktifitas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</si>
</sst>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0" fontId="0" fillId="0" borderId="5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0" fontId="4" fillId="0" borderId="0" xfId="0" applyFont="1" applyFill="1" applyBorder="1"/>
    <xf numFmtId="10" fontId="4" fillId="0" borderId="0" xfId="0" applyNumberFormat="1" applyFont="1"/>
    <xf numFmtId="0" fontId="6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1" xfId="0" applyBorder="1"/>
    <xf numFmtId="0" fontId="3" fillId="0" borderId="23" xfId="0" applyFont="1" applyBorder="1" applyAlignment="1">
      <alignment horizontal="center"/>
    </xf>
    <xf numFmtId="0" fontId="2" fillId="0" borderId="24" xfId="0" applyFont="1" applyBorder="1"/>
    <xf numFmtId="41" fontId="1" fillId="0" borderId="25" xfId="1" applyFont="1" applyBorder="1" applyAlignment="1">
      <alignment horizontal="center"/>
    </xf>
    <xf numFmtId="0" fontId="2" fillId="0" borderId="26" xfId="0" applyFont="1" applyBorder="1"/>
    <xf numFmtId="41" fontId="0" fillId="0" borderId="25" xfId="1" applyFont="1" applyBorder="1"/>
    <xf numFmtId="0" fontId="2" fillId="0" borderId="27" xfId="0" applyFont="1" applyBorder="1"/>
    <xf numFmtId="41" fontId="0" fillId="0" borderId="28" xfId="1" applyFont="1" applyBorder="1"/>
    <xf numFmtId="0" fontId="3" fillId="0" borderId="29" xfId="0" applyFont="1" applyBorder="1" applyAlignment="1">
      <alignment horizontal="center"/>
    </xf>
    <xf numFmtId="41" fontId="1" fillId="0" borderId="3" xfId="1" applyFont="1" applyBorder="1" applyAlignment="1">
      <alignment horizontal="center"/>
    </xf>
    <xf numFmtId="41" fontId="0" fillId="0" borderId="3" xfId="1" applyFont="1" applyBorder="1"/>
    <xf numFmtId="41" fontId="0" fillId="0" borderId="1" xfId="1" applyFont="1" applyBorder="1"/>
    <xf numFmtId="0" fontId="3" fillId="0" borderId="30" xfId="0" applyFont="1" applyBorder="1" applyAlignment="1">
      <alignment horizontal="center"/>
    </xf>
    <xf numFmtId="41" fontId="1" fillId="0" borderId="17" xfId="1" applyFont="1" applyBorder="1" applyAlignment="1">
      <alignment horizontal="center"/>
    </xf>
    <xf numFmtId="41" fontId="0" fillId="0" borderId="17" xfId="1" applyFont="1" applyBorder="1"/>
    <xf numFmtId="41" fontId="0" fillId="0" borderId="31" xfId="1" applyFont="1" applyBorder="1"/>
    <xf numFmtId="0" fontId="3" fillId="0" borderId="32" xfId="0" applyFont="1" applyBorder="1" applyAlignment="1">
      <alignment horizontal="center"/>
    </xf>
    <xf numFmtId="0" fontId="4" fillId="0" borderId="26" xfId="0" applyFont="1" applyBorder="1"/>
    <xf numFmtId="164" fontId="4" fillId="0" borderId="25" xfId="0" applyNumberFormat="1" applyFont="1" applyBorder="1"/>
    <xf numFmtId="0" fontId="5" fillId="0" borderId="26" xfId="0" applyFont="1" applyBorder="1"/>
    <xf numFmtId="164" fontId="5" fillId="0" borderId="25" xfId="0" applyNumberFormat="1" applyFont="1" applyBorder="1"/>
    <xf numFmtId="0" fontId="0" fillId="0" borderId="26" xfId="0" applyBorder="1"/>
    <xf numFmtId="164" fontId="0" fillId="0" borderId="25" xfId="0" applyNumberFormat="1" applyBorder="1"/>
    <xf numFmtId="0" fontId="0" fillId="0" borderId="33" xfId="0" applyBorder="1"/>
    <xf numFmtId="164" fontId="0" fillId="0" borderId="28" xfId="0" applyNumberFormat="1" applyBorder="1"/>
    <xf numFmtId="164" fontId="4" fillId="0" borderId="17" xfId="0" applyNumberFormat="1" applyFont="1" applyBorder="1"/>
    <xf numFmtId="164" fontId="5" fillId="0" borderId="17" xfId="0" applyNumberFormat="1" applyFont="1" applyBorder="1"/>
    <xf numFmtId="164" fontId="0" fillId="0" borderId="17" xfId="0" applyNumberFormat="1" applyBorder="1"/>
    <xf numFmtId="164" fontId="0" fillId="0" borderId="31" xfId="0" applyNumberFormat="1" applyBorder="1"/>
    <xf numFmtId="0" fontId="7" fillId="0" borderId="26" xfId="0" applyFont="1" applyBorder="1"/>
    <xf numFmtId="0" fontId="2" fillId="0" borderId="33" xfId="0" applyFont="1" applyBorder="1"/>
    <xf numFmtId="0" fontId="3" fillId="0" borderId="3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0" fontId="0" fillId="0" borderId="0" xfId="2" applyNumberFormat="1" applyFont="1" applyBorder="1"/>
    <xf numFmtId="10" fontId="0" fillId="0" borderId="2" xfId="2" applyNumberFormat="1" applyFon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6</xdr:row>
      <xdr:rowOff>0</xdr:rowOff>
    </xdr:from>
    <xdr:to>
      <xdr:col>12</xdr:col>
      <xdr:colOff>44449</xdr:colOff>
      <xdr:row>23</xdr:row>
      <xdr:rowOff>143660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1B5F4AE-6688-4DFE-86A7-A9A2FDE9F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3219450"/>
          <a:ext cx="3130549" cy="33313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123825</xdr:colOff>
      <xdr:row>47</xdr:row>
      <xdr:rowOff>85725</xdr:rowOff>
    </xdr:from>
    <xdr:to>
      <xdr:col>2</xdr:col>
      <xdr:colOff>523875</xdr:colOff>
      <xdr:row>48</xdr:row>
      <xdr:rowOff>76200</xdr:rowOff>
    </xdr:to>
    <xdr:sp macro="" textlink="">
      <xdr:nvSpPr>
        <xdr:cNvPr id="3" name="Arrow: Right 3">
          <a:extLst>
            <a:ext uri="{FF2B5EF4-FFF2-40B4-BE49-F238E27FC236}">
              <a16:creationId xmlns:a16="http://schemas.microsoft.com/office/drawing/2014/main" xmlns="" id="{5B7763C7-2D7E-4E0D-B115-F0ECF5C0E297}"/>
            </a:ext>
          </a:extLst>
        </xdr:cNvPr>
        <xdr:cNvSpPr/>
      </xdr:nvSpPr>
      <xdr:spPr>
        <a:xfrm>
          <a:off x="1876425" y="11236325"/>
          <a:ext cx="400050" cy="174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114300</xdr:colOff>
      <xdr:row>47</xdr:row>
      <xdr:rowOff>95250</xdr:rowOff>
    </xdr:from>
    <xdr:to>
      <xdr:col>6</xdr:col>
      <xdr:colOff>514350</xdr:colOff>
      <xdr:row>48</xdr:row>
      <xdr:rowOff>85725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xmlns="" id="{7CF4735A-DCCF-4913-BC95-AE392C2AAB30}"/>
            </a:ext>
          </a:extLst>
        </xdr:cNvPr>
        <xdr:cNvSpPr/>
      </xdr:nvSpPr>
      <xdr:spPr>
        <a:xfrm>
          <a:off x="5518150" y="11245850"/>
          <a:ext cx="400050" cy="174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38100</xdr:colOff>
      <xdr:row>51</xdr:row>
      <xdr:rowOff>28574</xdr:rowOff>
    </xdr:from>
    <xdr:to>
      <xdr:col>7</xdr:col>
      <xdr:colOff>571500</xdr:colOff>
      <xdr:row>53</xdr:row>
      <xdr:rowOff>123823</xdr:rowOff>
    </xdr:to>
    <xdr:cxnSp macro="">
      <xdr:nvCxnSpPr>
        <xdr:cNvPr id="5" name="Connector: Curved 8">
          <a:extLst>
            <a:ext uri="{FF2B5EF4-FFF2-40B4-BE49-F238E27FC236}">
              <a16:creationId xmlns:a16="http://schemas.microsoft.com/office/drawing/2014/main" xmlns="" id="{6B85B052-D902-4E6F-B53B-BC6A1733F98A}"/>
            </a:ext>
          </a:extLst>
        </xdr:cNvPr>
        <xdr:cNvCxnSpPr/>
      </xdr:nvCxnSpPr>
      <xdr:spPr>
        <a:xfrm rot="10800000" flipV="1">
          <a:off x="5441950" y="11915774"/>
          <a:ext cx="1193800" cy="46354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51</xdr:row>
      <xdr:rowOff>38101</xdr:rowOff>
    </xdr:from>
    <xdr:to>
      <xdr:col>3</xdr:col>
      <xdr:colOff>2</xdr:colOff>
      <xdr:row>53</xdr:row>
      <xdr:rowOff>123826</xdr:rowOff>
    </xdr:to>
    <xdr:cxnSp macro="">
      <xdr:nvCxnSpPr>
        <xdr:cNvPr id="6" name="Connector: Curved 11">
          <a:extLst>
            <a:ext uri="{FF2B5EF4-FFF2-40B4-BE49-F238E27FC236}">
              <a16:creationId xmlns:a16="http://schemas.microsoft.com/office/drawing/2014/main" xmlns="" id="{1DF95189-F877-4185-B1B2-44F1DEE1F73C}"/>
            </a:ext>
          </a:extLst>
        </xdr:cNvPr>
        <xdr:cNvCxnSpPr/>
      </xdr:nvCxnSpPr>
      <xdr:spPr>
        <a:xfrm rot="10800000">
          <a:off x="990600" y="11925301"/>
          <a:ext cx="1428752" cy="45402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51</xdr:row>
      <xdr:rowOff>19050</xdr:rowOff>
    </xdr:from>
    <xdr:to>
      <xdr:col>4</xdr:col>
      <xdr:colOff>723900</xdr:colOff>
      <xdr:row>52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524BDF5-66CF-45DF-B1B6-685D4E528F98}"/>
            </a:ext>
          </a:extLst>
        </xdr:cNvPr>
        <xdr:cNvCxnSpPr/>
      </xdr:nvCxnSpPr>
      <xdr:spPr>
        <a:xfrm flipV="1">
          <a:off x="3892550" y="11906250"/>
          <a:ext cx="0" cy="307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0</v>
      </c>
    </row>
    <row r="3" spans="2:2" x14ac:dyDescent="0.35">
      <c r="B3" t="s">
        <v>1</v>
      </c>
    </row>
    <row r="4" spans="2:2" x14ac:dyDescent="0.35">
      <c r="B4" t="s">
        <v>2</v>
      </c>
    </row>
    <row r="5" spans="2:2" x14ac:dyDescent="0.3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tabSelected="1" workbookViewId="0">
      <selection activeCell="I40" sqref="I40"/>
    </sheetView>
  </sheetViews>
  <sheetFormatPr defaultRowHeight="14.5" x14ac:dyDescent="0.35"/>
  <cols>
    <col min="2" max="2" width="17.1796875" customWidth="1"/>
    <col min="6" max="6" width="17.54296875" customWidth="1"/>
  </cols>
  <sheetData>
    <row r="2" spans="2:5" x14ac:dyDescent="0.35">
      <c r="B2" s="30" t="s">
        <v>30</v>
      </c>
      <c r="C2" s="30"/>
    </row>
    <row r="3" spans="2:5" x14ac:dyDescent="0.35">
      <c r="B3" s="30" t="s">
        <v>25</v>
      </c>
      <c r="C3" s="30" t="s">
        <v>27</v>
      </c>
    </row>
    <row r="4" spans="2:5" x14ac:dyDescent="0.35">
      <c r="B4" s="30" t="s">
        <v>2</v>
      </c>
      <c r="C4" s="30">
        <v>20190161</v>
      </c>
    </row>
    <row r="5" spans="2:5" x14ac:dyDescent="0.35">
      <c r="B5" s="30" t="s">
        <v>3</v>
      </c>
      <c r="C5" s="30" t="s">
        <v>28</v>
      </c>
    </row>
    <row r="6" spans="2:5" x14ac:dyDescent="0.35">
      <c r="B6" s="30" t="s">
        <v>26</v>
      </c>
      <c r="C6" s="30" t="s">
        <v>29</v>
      </c>
    </row>
    <row r="7" spans="2:5" ht="15" thickBot="1" x14ac:dyDescent="0.4"/>
    <row r="8" spans="2:5" ht="16" thickBot="1" x14ac:dyDescent="0.4">
      <c r="B8" s="31"/>
      <c r="C8" s="43">
        <v>2012</v>
      </c>
      <c r="D8" s="39">
        <v>2013</v>
      </c>
      <c r="E8" s="32">
        <v>2014</v>
      </c>
    </row>
    <row r="9" spans="2:5" x14ac:dyDescent="0.35">
      <c r="B9" s="33" t="s">
        <v>4</v>
      </c>
      <c r="C9" s="44">
        <v>5000</v>
      </c>
      <c r="D9" s="40">
        <v>5200</v>
      </c>
      <c r="E9" s="34">
        <v>6000</v>
      </c>
    </row>
    <row r="10" spans="2:5" x14ac:dyDescent="0.35">
      <c r="B10" s="35" t="s">
        <v>5</v>
      </c>
      <c r="C10" s="45">
        <v>3000</v>
      </c>
      <c r="D10" s="41">
        <v>3380</v>
      </c>
      <c r="E10" s="36">
        <v>4125</v>
      </c>
    </row>
    <row r="11" spans="2:5" x14ac:dyDescent="0.35">
      <c r="B11" s="33" t="s">
        <v>6</v>
      </c>
      <c r="C11" s="45">
        <v>2500</v>
      </c>
      <c r="D11" s="41">
        <v>3120</v>
      </c>
      <c r="E11" s="36">
        <v>4400</v>
      </c>
    </row>
    <row r="12" spans="2:5" x14ac:dyDescent="0.35">
      <c r="B12" s="33" t="s">
        <v>7</v>
      </c>
      <c r="C12" s="45">
        <v>10000</v>
      </c>
      <c r="D12" s="41">
        <v>10920</v>
      </c>
      <c r="E12" s="36">
        <v>12100</v>
      </c>
    </row>
    <row r="13" spans="2:5" x14ac:dyDescent="0.35">
      <c r="B13" s="33" t="s">
        <v>8</v>
      </c>
      <c r="C13" s="45">
        <v>15000</v>
      </c>
      <c r="D13" s="41">
        <v>18200</v>
      </c>
      <c r="E13" s="36">
        <v>22000</v>
      </c>
    </row>
    <row r="14" spans="2:5" x14ac:dyDescent="0.35">
      <c r="B14" s="33" t="s">
        <v>9</v>
      </c>
      <c r="C14" s="45">
        <v>130000</v>
      </c>
      <c r="D14" s="41">
        <v>145600</v>
      </c>
      <c r="E14" s="36">
        <v>159500</v>
      </c>
    </row>
    <row r="15" spans="2:5" ht="15" thickBot="1" x14ac:dyDescent="0.4">
      <c r="B15" s="37" t="s">
        <v>10</v>
      </c>
      <c r="C15" s="46">
        <v>2250</v>
      </c>
      <c r="D15" s="42">
        <v>2496</v>
      </c>
      <c r="E15" s="38">
        <v>3300</v>
      </c>
    </row>
    <row r="18" spans="2:8" ht="15" thickBot="1" x14ac:dyDescent="0.4">
      <c r="B18" s="30" t="s">
        <v>31</v>
      </c>
    </row>
    <row r="19" spans="2:8" ht="16" thickBot="1" x14ac:dyDescent="0.4">
      <c r="B19" s="47" t="s">
        <v>11</v>
      </c>
      <c r="C19" s="43">
        <v>2012</v>
      </c>
      <c r="D19" s="43">
        <v>2013</v>
      </c>
      <c r="E19" s="32">
        <v>2014</v>
      </c>
    </row>
    <row r="20" spans="2:8" x14ac:dyDescent="0.35">
      <c r="B20" s="48" t="s">
        <v>5</v>
      </c>
      <c r="C20" s="56">
        <f t="shared" ref="C20:C25" si="0">$C$9/C10</f>
        <v>1.6666666666666667</v>
      </c>
      <c r="D20" s="56">
        <f>$D$9/D10</f>
        <v>1.5384615384615385</v>
      </c>
      <c r="E20" s="49">
        <f t="shared" ref="E20:E25" si="1">$E$9/E10</f>
        <v>1.4545454545454546</v>
      </c>
    </row>
    <row r="21" spans="2:8" x14ac:dyDescent="0.35">
      <c r="B21" s="60" t="s">
        <v>6</v>
      </c>
      <c r="C21" s="57">
        <f t="shared" si="0"/>
        <v>2</v>
      </c>
      <c r="D21" s="57">
        <f t="shared" ref="D21:D25" si="2">$D$9/D11</f>
        <v>1.6666666666666667</v>
      </c>
      <c r="E21" s="51">
        <f t="shared" si="1"/>
        <v>1.3636363636363635</v>
      </c>
    </row>
    <row r="22" spans="2:8" x14ac:dyDescent="0.35">
      <c r="B22" s="35" t="s">
        <v>7</v>
      </c>
      <c r="C22" s="58">
        <f t="shared" si="0"/>
        <v>0.5</v>
      </c>
      <c r="D22" s="58">
        <f t="shared" si="2"/>
        <v>0.47619047619047616</v>
      </c>
      <c r="E22" s="53">
        <f t="shared" si="1"/>
        <v>0.49586776859504134</v>
      </c>
    </row>
    <row r="23" spans="2:8" x14ac:dyDescent="0.35">
      <c r="B23" s="35" t="s">
        <v>8</v>
      </c>
      <c r="C23" s="58">
        <f t="shared" si="0"/>
        <v>0.33333333333333331</v>
      </c>
      <c r="D23" s="58">
        <f t="shared" si="2"/>
        <v>0.2857142857142857</v>
      </c>
      <c r="E23" s="53">
        <f t="shared" si="1"/>
        <v>0.27272727272727271</v>
      </c>
    </row>
    <row r="24" spans="2:8" x14ac:dyDescent="0.35">
      <c r="B24" s="35" t="s">
        <v>9</v>
      </c>
      <c r="C24" s="58">
        <f t="shared" si="0"/>
        <v>3.8461538461538464E-2</v>
      </c>
      <c r="D24" s="58">
        <f t="shared" si="2"/>
        <v>3.5714285714285712E-2</v>
      </c>
      <c r="E24" s="53">
        <f t="shared" si="1"/>
        <v>3.7617554858934171E-2</v>
      </c>
    </row>
    <row r="25" spans="2:8" ht="15" thickBot="1" x14ac:dyDescent="0.4">
      <c r="B25" s="61" t="s">
        <v>10</v>
      </c>
      <c r="C25" s="59">
        <f t="shared" si="0"/>
        <v>2.2222222222222223</v>
      </c>
      <c r="D25" s="59">
        <f t="shared" si="2"/>
        <v>2.0833333333333335</v>
      </c>
      <c r="E25" s="55">
        <f t="shared" si="1"/>
        <v>1.8181818181818181</v>
      </c>
    </row>
    <row r="28" spans="2:8" ht="15" thickBot="1" x14ac:dyDescent="0.4">
      <c r="B28" s="30" t="s">
        <v>32</v>
      </c>
    </row>
    <row r="29" spans="2:8" ht="16" thickBot="1" x14ac:dyDescent="0.4">
      <c r="B29" s="62">
        <v>2013</v>
      </c>
      <c r="C29" s="63"/>
      <c r="D29" s="64"/>
      <c r="F29" s="62">
        <v>2014</v>
      </c>
      <c r="G29" s="63"/>
      <c r="H29" s="64"/>
    </row>
    <row r="30" spans="2:8" x14ac:dyDescent="0.35">
      <c r="B30" s="50" t="s">
        <v>5</v>
      </c>
      <c r="C30" s="65">
        <f>D20/C20</f>
        <v>0.92307692307692313</v>
      </c>
      <c r="D30" s="1">
        <f>C30-100%</f>
        <v>-7.6923076923076872E-2</v>
      </c>
      <c r="F30" s="50" t="s">
        <v>5</v>
      </c>
      <c r="G30" s="65">
        <f t="shared" ref="G30:G35" si="3">E20/C20</f>
        <v>0.87272727272727268</v>
      </c>
      <c r="H30" s="1">
        <f>G30-100%</f>
        <v>-0.12727272727272732</v>
      </c>
    </row>
    <row r="31" spans="2:8" x14ac:dyDescent="0.35">
      <c r="B31" s="50" t="s">
        <v>6</v>
      </c>
      <c r="C31" s="65">
        <f t="shared" ref="C31:C35" si="4">D21/C21</f>
        <v>0.83333333333333337</v>
      </c>
      <c r="D31" s="2">
        <f t="shared" ref="D31:D35" si="5">C31-100%</f>
        <v>-0.16666666666666663</v>
      </c>
      <c r="F31" s="50" t="s">
        <v>6</v>
      </c>
      <c r="G31" s="65">
        <f t="shared" si="3"/>
        <v>0.68181818181818177</v>
      </c>
      <c r="H31" s="2">
        <f t="shared" ref="H31:H35" si="6">G31-100%</f>
        <v>-0.31818181818181823</v>
      </c>
    </row>
    <row r="32" spans="2:8" x14ac:dyDescent="0.35">
      <c r="B32" s="52" t="s">
        <v>7</v>
      </c>
      <c r="C32" s="65">
        <f t="shared" si="4"/>
        <v>0.95238095238095233</v>
      </c>
      <c r="D32" s="2">
        <f t="shared" si="5"/>
        <v>-4.7619047619047672E-2</v>
      </c>
      <c r="F32" s="52" t="s">
        <v>7</v>
      </c>
      <c r="G32" s="65">
        <f t="shared" si="3"/>
        <v>0.99173553719008267</v>
      </c>
      <c r="H32" s="2">
        <f>G32-100%</f>
        <v>-8.2644628099173278E-3</v>
      </c>
    </row>
    <row r="33" spans="2:8" x14ac:dyDescent="0.35">
      <c r="B33" s="52" t="s">
        <v>8</v>
      </c>
      <c r="C33" s="65">
        <f t="shared" si="4"/>
        <v>0.8571428571428571</v>
      </c>
      <c r="D33" s="2">
        <f t="shared" si="5"/>
        <v>-0.1428571428571429</v>
      </c>
      <c r="F33" s="52" t="s">
        <v>8</v>
      </c>
      <c r="G33" s="65">
        <f t="shared" si="3"/>
        <v>0.81818181818181812</v>
      </c>
      <c r="H33" s="2">
        <f t="shared" si="6"/>
        <v>-0.18181818181818188</v>
      </c>
    </row>
    <row r="34" spans="2:8" x14ac:dyDescent="0.35">
      <c r="B34" s="52" t="s">
        <v>9</v>
      </c>
      <c r="C34" s="65">
        <f t="shared" si="4"/>
        <v>0.92857142857142849</v>
      </c>
      <c r="D34" s="2">
        <f t="shared" si="5"/>
        <v>-7.1428571428571508E-2</v>
      </c>
      <c r="F34" s="52" t="s">
        <v>9</v>
      </c>
      <c r="G34" s="65">
        <f t="shared" si="3"/>
        <v>0.9780564263322884</v>
      </c>
      <c r="H34" s="2">
        <f t="shared" si="6"/>
        <v>-2.1943573667711602E-2</v>
      </c>
    </row>
    <row r="35" spans="2:8" ht="15" thickBot="1" x14ac:dyDescent="0.4">
      <c r="B35" s="54" t="s">
        <v>10</v>
      </c>
      <c r="C35" s="66">
        <f t="shared" si="4"/>
        <v>0.9375</v>
      </c>
      <c r="D35" s="3">
        <f t="shared" si="5"/>
        <v>-6.25E-2</v>
      </c>
      <c r="F35" s="54" t="s">
        <v>10</v>
      </c>
      <c r="G35" s="66">
        <f t="shared" si="3"/>
        <v>0.81818181818181812</v>
      </c>
      <c r="H35" s="3">
        <f t="shared" si="6"/>
        <v>-0.18181818181818188</v>
      </c>
    </row>
    <row r="36" spans="2:8" x14ac:dyDescent="0.35">
      <c r="B36" s="4" t="s">
        <v>12</v>
      </c>
      <c r="C36" s="5">
        <f>SUM(C30:C35)/COUNT(C30:C35)</f>
        <v>0.90533424908424909</v>
      </c>
      <c r="F36" s="4" t="s">
        <v>12</v>
      </c>
      <c r="G36" s="5">
        <f>SUM(G30:G35)/COUNT(G30:G35)</f>
        <v>0.86011684240524355</v>
      </c>
    </row>
    <row r="39" spans="2:8" x14ac:dyDescent="0.35">
      <c r="B39" s="30" t="s">
        <v>33</v>
      </c>
    </row>
    <row r="40" spans="2:8" ht="15.5" x14ac:dyDescent="0.35">
      <c r="B40" s="6" t="s">
        <v>34</v>
      </c>
    </row>
    <row r="43" spans="2:8" x14ac:dyDescent="0.35">
      <c r="B43" s="30" t="s">
        <v>35</v>
      </c>
    </row>
    <row r="44" spans="2:8" x14ac:dyDescent="0.35">
      <c r="B44" s="7" t="s">
        <v>13</v>
      </c>
      <c r="C44" s="8"/>
      <c r="D44" s="9" t="s">
        <v>14</v>
      </c>
      <c r="E44" s="10"/>
      <c r="F44" s="11"/>
      <c r="H44" s="7" t="s">
        <v>15</v>
      </c>
    </row>
    <row r="46" spans="2:8" x14ac:dyDescent="0.35">
      <c r="B46" s="12" t="s">
        <v>16</v>
      </c>
      <c r="D46" s="13" t="s">
        <v>17</v>
      </c>
      <c r="E46" s="14"/>
      <c r="F46" s="15"/>
      <c r="H46" s="16" t="s">
        <v>18</v>
      </c>
    </row>
    <row r="47" spans="2:8" x14ac:dyDescent="0.35">
      <c r="B47" s="17" t="s">
        <v>19</v>
      </c>
      <c r="D47" s="18"/>
      <c r="E47" s="19"/>
      <c r="F47" s="20"/>
      <c r="H47" s="21"/>
    </row>
    <row r="48" spans="2:8" x14ac:dyDescent="0.35">
      <c r="B48" s="17" t="s">
        <v>20</v>
      </c>
      <c r="D48" s="18"/>
      <c r="E48" s="19"/>
      <c r="F48" s="20"/>
      <c r="H48" s="21"/>
    </row>
    <row r="49" spans="2:8" x14ac:dyDescent="0.35">
      <c r="B49" s="17" t="s">
        <v>21</v>
      </c>
      <c r="D49" s="18"/>
      <c r="E49" s="19"/>
      <c r="F49" s="20"/>
      <c r="H49" s="21"/>
    </row>
    <row r="50" spans="2:8" x14ac:dyDescent="0.35">
      <c r="B50" s="17" t="s">
        <v>22</v>
      </c>
      <c r="D50" s="18"/>
      <c r="E50" s="19"/>
      <c r="F50" s="20"/>
      <c r="H50" s="21"/>
    </row>
    <row r="51" spans="2:8" x14ac:dyDescent="0.35">
      <c r="B51" s="22" t="s">
        <v>23</v>
      </c>
      <c r="D51" s="23"/>
      <c r="E51" s="24"/>
      <c r="F51" s="25"/>
      <c r="H51" s="26"/>
    </row>
    <row r="54" spans="2:8" x14ac:dyDescent="0.35">
      <c r="D54" s="27" t="s">
        <v>24</v>
      </c>
      <c r="E54" s="28"/>
      <c r="F54" s="29"/>
    </row>
  </sheetData>
  <mergeCells count="6">
    <mergeCell ref="D44:F44"/>
    <mergeCell ref="D46:F51"/>
    <mergeCell ref="H46:H51"/>
    <mergeCell ref="D54:F54"/>
    <mergeCell ref="B29:D29"/>
    <mergeCell ref="F29:H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2021-10-13T03:35:50Z</dcterms:created>
  <dcterms:modified xsi:type="dcterms:W3CDTF">2021-10-13T03:47:46Z</dcterms:modified>
</cp:coreProperties>
</file>