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alvin\Documents\KULIAH\S5\4 Manajemen Operasional\Tugas\"/>
    </mc:Choice>
  </mc:AlternateContent>
  <xr:revisionPtr revIDLastSave="0" documentId="13_ncr:1_{5C7F2EC1-13BA-4527-8D93-D3B563ACF27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J30" i="1"/>
  <c r="J31" i="1"/>
  <c r="J32" i="1"/>
  <c r="J33" i="1"/>
  <c r="D28" i="1"/>
  <c r="J28" i="1"/>
  <c r="D29" i="1"/>
  <c r="D30" i="1"/>
  <c r="D31" i="1"/>
  <c r="D32" i="1"/>
  <c r="D33" i="1"/>
  <c r="B17" i="1"/>
  <c r="C17" i="1"/>
  <c r="B18" i="1"/>
  <c r="C18" i="1"/>
  <c r="B19" i="1"/>
  <c r="C19" i="1"/>
  <c r="B20" i="1"/>
  <c r="C20" i="1"/>
  <c r="B21" i="1"/>
  <c r="C21" i="1"/>
  <c r="B22" i="1"/>
  <c r="C22" i="1"/>
  <c r="D18" i="1"/>
  <c r="D19" i="1"/>
  <c r="D20" i="1"/>
  <c r="D21" i="1"/>
  <c r="D22" i="1"/>
  <c r="D17" i="1"/>
</calcChain>
</file>

<file path=xl/sharedStrings.xml><?xml version="1.0" encoding="utf-8"?>
<sst xmlns="http://schemas.openxmlformats.org/spreadsheetml/2006/main" count="66" uniqueCount="44">
  <si>
    <t>Keterangan</t>
  </si>
  <si>
    <t>output</t>
  </si>
  <si>
    <t>kayu (unit)</t>
  </si>
  <si>
    <t>karet (unit)</t>
  </si>
  <si>
    <t>tenaga kerja (jam)</t>
  </si>
  <si>
    <t>Energi (KWH)</t>
  </si>
  <si>
    <t>Modal ($)</t>
  </si>
  <si>
    <t>cat (kg)</t>
  </si>
  <si>
    <t>Produktivitas</t>
  </si>
  <si>
    <t>Dilihat dari tabel, produktivitas rata rata meningkat dari tahun ke tahun. Meskipun ada beberapa yang menurun</t>
  </si>
  <si>
    <t>Indeks produktivitas tahun 2012 - 2013</t>
  </si>
  <si>
    <t>naik 8.333%</t>
  </si>
  <si>
    <t>naik 20%</t>
  </si>
  <si>
    <t>naik 5%</t>
  </si>
  <si>
    <t>naik 16.6667%</t>
  </si>
  <si>
    <t>naik 7.6923%</t>
  </si>
  <si>
    <t>naik 6.6667%</t>
  </si>
  <si>
    <t>naik 5.7692%</t>
  </si>
  <si>
    <t>naik 4.7619%</t>
  </si>
  <si>
    <t>naik 22.2222%</t>
  </si>
  <si>
    <t>naik 14.5833%</t>
  </si>
  <si>
    <t>turun 3.968254%</t>
  </si>
  <si>
    <t>turun 5.059524%</t>
  </si>
  <si>
    <t>Skema produktivitas secara teori</t>
  </si>
  <si>
    <t xml:space="preserve">Nama </t>
  </si>
  <si>
    <t>NIM</t>
  </si>
  <si>
    <t>Kelas</t>
  </si>
  <si>
    <t xml:space="preserve">Tugas Minggu 1 Manajemen Operasional </t>
  </si>
  <si>
    <t>Calvin</t>
  </si>
  <si>
    <t>A</t>
  </si>
  <si>
    <t>Persen</t>
  </si>
  <si>
    <t>Masukan (Input)</t>
  </si>
  <si>
    <t>Skema Produktivitas</t>
  </si>
  <si>
    <t>Proses</t>
  </si>
  <si>
    <t xml:space="preserve">Tanah, Tenaga Kerja, </t>
  </si>
  <si>
    <t>Modal, Manajemen</t>
  </si>
  <si>
    <t>Sistem Ekonomi mengubah</t>
  </si>
  <si>
    <t>masukan menjadi keluaran dengan</t>
  </si>
  <si>
    <t xml:space="preserve">peningkatan produktivitas tahunan </t>
  </si>
  <si>
    <t>Keluaran (Output)</t>
  </si>
  <si>
    <t>Barang dan jasa</t>
  </si>
  <si>
    <t>Aliran Balik</t>
  </si>
  <si>
    <t>kira-kira sebesar 5.7 %  produktivitas meningkat</t>
  </si>
  <si>
    <t>sebagai akibat dari pemakaian listrik ( 4.7%) dan pemakaian cat (14.5%)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</si>
</sst>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43</xdr:row>
      <xdr:rowOff>114300</xdr:rowOff>
    </xdr:from>
    <xdr:to>
      <xdr:col>0</xdr:col>
      <xdr:colOff>428625</xdr:colOff>
      <xdr:row>50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607307B-EA7D-4A70-B460-BE46F0ECFE95}"/>
            </a:ext>
          </a:extLst>
        </xdr:cNvPr>
        <xdr:cNvCxnSpPr/>
      </xdr:nvCxnSpPr>
      <xdr:spPr>
        <a:xfrm flipH="1">
          <a:off x="419100" y="8305800"/>
          <a:ext cx="9525" cy="1362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419100</xdr:colOff>
      <xdr:row>50</xdr:row>
      <xdr:rowOff>104775</xdr:rowOff>
    </xdr:from>
    <xdr:to>
      <xdr:col>4</xdr:col>
      <xdr:colOff>523875</xdr:colOff>
      <xdr:row>50</xdr:row>
      <xdr:rowOff>133350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B39441E-0225-41FD-8300-4E74F90123F7}"/>
            </a:ext>
          </a:extLst>
        </xdr:cNvPr>
        <xdr:cNvCxnSpPr/>
      </xdr:nvCxnSpPr>
      <xdr:spPr>
        <a:xfrm flipV="1">
          <a:off x="419100" y="9629775"/>
          <a:ext cx="33051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41</xdr:row>
      <xdr:rowOff>171450</xdr:rowOff>
    </xdr:from>
    <xdr:to>
      <xdr:col>1</xdr:col>
      <xdr:colOff>523875</xdr:colOff>
      <xdr:row>41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5A611EF-1461-4805-9582-5C7F8C29894D}"/>
            </a:ext>
          </a:extLst>
        </xdr:cNvPr>
        <xdr:cNvCxnSpPr/>
      </xdr:nvCxnSpPr>
      <xdr:spPr>
        <a:xfrm>
          <a:off x="1485900" y="7981950"/>
          <a:ext cx="409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46</xdr:row>
      <xdr:rowOff>142875</xdr:rowOff>
    </xdr:from>
    <xdr:to>
      <xdr:col>5</xdr:col>
      <xdr:colOff>361950</xdr:colOff>
      <xdr:row>49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0D6DC97-96C8-4189-B944-C62E1E1275F2}"/>
            </a:ext>
          </a:extLst>
        </xdr:cNvPr>
        <xdr:cNvCxnSpPr/>
      </xdr:nvCxnSpPr>
      <xdr:spPr>
        <a:xfrm flipV="1">
          <a:off x="4152900" y="8905875"/>
          <a:ext cx="1905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42</xdr:row>
      <xdr:rowOff>85725</xdr:rowOff>
    </xdr:from>
    <xdr:to>
      <xdr:col>10</xdr:col>
      <xdr:colOff>9525</xdr:colOff>
      <xdr:row>50</xdr:row>
      <xdr:rowOff>95250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C9EEC3B-B30F-4F52-A7AA-7B6F6C1BC3F4}"/>
            </a:ext>
          </a:extLst>
        </xdr:cNvPr>
        <xdr:cNvCxnSpPr/>
      </xdr:nvCxnSpPr>
      <xdr:spPr>
        <a:xfrm>
          <a:off x="7562850" y="8086725"/>
          <a:ext cx="9525" cy="1533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50</xdr:row>
      <xdr:rowOff>85725</xdr:rowOff>
    </xdr:from>
    <xdr:to>
      <xdr:col>10</xdr:col>
      <xdr:colOff>28575</xdr:colOff>
      <xdr:row>50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9D33989-AA93-44D1-96C4-9A8DD25FE6C3}"/>
            </a:ext>
          </a:extLst>
        </xdr:cNvPr>
        <xdr:cNvCxnSpPr/>
      </xdr:nvCxnSpPr>
      <xdr:spPr>
        <a:xfrm flipH="1">
          <a:off x="4819650" y="9610725"/>
          <a:ext cx="27717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41</xdr:row>
      <xdr:rowOff>114300</xdr:rowOff>
    </xdr:from>
    <xdr:to>
      <xdr:col>8</xdr:col>
      <xdr:colOff>581025</xdr:colOff>
      <xdr:row>41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F00805E-0F9A-4CAF-96D6-91F921749447}"/>
            </a:ext>
          </a:extLst>
        </xdr:cNvPr>
        <xdr:cNvCxnSpPr/>
      </xdr:nvCxnSpPr>
      <xdr:spPr>
        <a:xfrm>
          <a:off x="6438900" y="7924800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L7" sqref="L7"/>
    </sheetView>
  </sheetViews>
  <sheetFormatPr defaultRowHeight="15" x14ac:dyDescent="0.25"/>
  <cols>
    <col min="1" max="1" width="20.5703125" customWidth="1"/>
    <col min="6" max="6" width="11.85546875" customWidth="1"/>
    <col min="7" max="7" width="17" customWidth="1"/>
  </cols>
  <sheetData>
    <row r="1" spans="1:4" x14ac:dyDescent="0.25">
      <c r="A1" t="s">
        <v>24</v>
      </c>
      <c r="B1" t="s">
        <v>28</v>
      </c>
    </row>
    <row r="2" spans="1:4" x14ac:dyDescent="0.25">
      <c r="A2" t="s">
        <v>25</v>
      </c>
      <c r="B2">
        <v>21190265</v>
      </c>
    </row>
    <row r="3" spans="1:4" x14ac:dyDescent="0.25">
      <c r="A3" t="s">
        <v>26</v>
      </c>
      <c r="B3" t="s">
        <v>29</v>
      </c>
    </row>
    <row r="4" spans="1:4" x14ac:dyDescent="0.25">
      <c r="A4" t="s">
        <v>27</v>
      </c>
    </row>
    <row r="6" spans="1:4" x14ac:dyDescent="0.25">
      <c r="A6" s="4" t="s">
        <v>0</v>
      </c>
      <c r="B6" s="4">
        <v>2012</v>
      </c>
      <c r="C6" s="4">
        <v>2013</v>
      </c>
      <c r="D6" s="4">
        <v>2014</v>
      </c>
    </row>
    <row r="7" spans="1:4" x14ac:dyDescent="0.25">
      <c r="A7" t="s">
        <v>1</v>
      </c>
      <c r="B7" s="1">
        <v>5000</v>
      </c>
      <c r="C7" s="1">
        <v>5200</v>
      </c>
      <c r="D7" s="1">
        <v>6000</v>
      </c>
    </row>
    <row r="8" spans="1:4" x14ac:dyDescent="0.25">
      <c r="A8" t="s">
        <v>2</v>
      </c>
      <c r="B8" s="1">
        <v>3000</v>
      </c>
      <c r="C8" s="1">
        <v>3380</v>
      </c>
      <c r="D8" s="1">
        <v>4125</v>
      </c>
    </row>
    <row r="9" spans="1:4" x14ac:dyDescent="0.25">
      <c r="A9" t="s">
        <v>3</v>
      </c>
      <c r="B9" s="1">
        <v>2500</v>
      </c>
      <c r="C9" s="1">
        <v>3120</v>
      </c>
      <c r="D9" s="1">
        <v>4400</v>
      </c>
    </row>
    <row r="10" spans="1:4" x14ac:dyDescent="0.25">
      <c r="A10" t="s">
        <v>4</v>
      </c>
      <c r="B10" s="1">
        <v>10000</v>
      </c>
      <c r="C10" s="1">
        <v>10920</v>
      </c>
      <c r="D10" s="1">
        <v>12100</v>
      </c>
    </row>
    <row r="11" spans="1:4" x14ac:dyDescent="0.25">
      <c r="A11" t="s">
        <v>5</v>
      </c>
      <c r="B11" s="1">
        <v>15000</v>
      </c>
      <c r="C11" s="1">
        <v>18200</v>
      </c>
      <c r="D11" s="1">
        <v>22000</v>
      </c>
    </row>
    <row r="12" spans="1:4" x14ac:dyDescent="0.25">
      <c r="A12" t="s">
        <v>6</v>
      </c>
      <c r="B12" s="1">
        <v>130000</v>
      </c>
      <c r="C12" s="1">
        <v>145600</v>
      </c>
      <c r="D12" s="1">
        <v>159500</v>
      </c>
    </row>
    <row r="13" spans="1:4" x14ac:dyDescent="0.25">
      <c r="A13" t="s">
        <v>7</v>
      </c>
      <c r="B13" s="1">
        <v>2250</v>
      </c>
      <c r="C13" s="1">
        <v>2496</v>
      </c>
      <c r="D13" s="1">
        <v>3300</v>
      </c>
    </row>
    <row r="15" spans="1:4" x14ac:dyDescent="0.25">
      <c r="A15" s="3" t="s">
        <v>8</v>
      </c>
      <c r="B15" s="3"/>
      <c r="C15" s="3"/>
      <c r="D15" s="3"/>
    </row>
    <row r="16" spans="1:4" x14ac:dyDescent="0.25">
      <c r="A16" s="4" t="s">
        <v>0</v>
      </c>
      <c r="B16" s="4">
        <v>2012</v>
      </c>
      <c r="C16" s="4">
        <v>2013</v>
      </c>
      <c r="D16" s="4">
        <v>2014</v>
      </c>
    </row>
    <row r="17" spans="1:12" x14ac:dyDescent="0.25">
      <c r="A17" t="s">
        <v>2</v>
      </c>
      <c r="B17" s="2">
        <f t="shared" ref="B17:B22" si="0">B8/$B$7</f>
        <v>0.6</v>
      </c>
      <c r="C17" s="2">
        <f>C8/$C$7</f>
        <v>0.65</v>
      </c>
      <c r="D17" s="2">
        <f>D8/$D$7</f>
        <v>0.6875</v>
      </c>
    </row>
    <row r="18" spans="1:12" x14ac:dyDescent="0.25">
      <c r="A18" t="s">
        <v>3</v>
      </c>
      <c r="B18" s="2">
        <f t="shared" si="0"/>
        <v>0.5</v>
      </c>
      <c r="C18" s="2">
        <f>C9/$C$7</f>
        <v>0.6</v>
      </c>
      <c r="D18" s="2">
        <f t="shared" ref="D18:D22" si="1">D9/$D$7</f>
        <v>0.73333333333333328</v>
      </c>
    </row>
    <row r="19" spans="1:12" x14ac:dyDescent="0.25">
      <c r="A19" t="s">
        <v>4</v>
      </c>
      <c r="B19" s="2">
        <f t="shared" si="0"/>
        <v>2</v>
      </c>
      <c r="C19" s="2">
        <f>C10/$C$7</f>
        <v>2.1</v>
      </c>
      <c r="D19" s="2">
        <f t="shared" si="1"/>
        <v>2.0166666666666666</v>
      </c>
    </row>
    <row r="20" spans="1:12" x14ac:dyDescent="0.25">
      <c r="A20" t="s">
        <v>5</v>
      </c>
      <c r="B20" s="2">
        <f t="shared" si="0"/>
        <v>3</v>
      </c>
      <c r="C20" s="2">
        <f>C11/$C$7</f>
        <v>3.5</v>
      </c>
      <c r="D20" s="2">
        <f t="shared" si="1"/>
        <v>3.6666666666666665</v>
      </c>
    </row>
    <row r="21" spans="1:12" x14ac:dyDescent="0.25">
      <c r="A21" t="s">
        <v>6</v>
      </c>
      <c r="B21" s="2">
        <f t="shared" si="0"/>
        <v>26</v>
      </c>
      <c r="C21" s="2">
        <f t="shared" ref="C21:C22" si="2">C12/$C$7</f>
        <v>28</v>
      </c>
      <c r="D21" s="2">
        <f t="shared" si="1"/>
        <v>26.583333333333332</v>
      </c>
    </row>
    <row r="22" spans="1:12" x14ac:dyDescent="0.25">
      <c r="A22" t="s">
        <v>7</v>
      </c>
      <c r="B22" s="2">
        <f t="shared" si="0"/>
        <v>0.45</v>
      </c>
      <c r="C22" s="2">
        <f t="shared" si="2"/>
        <v>0.48</v>
      </c>
      <c r="D22" s="2">
        <f t="shared" si="1"/>
        <v>0.55000000000000004</v>
      </c>
    </row>
    <row r="24" spans="1:12" x14ac:dyDescent="0.25">
      <c r="A24" s="6" t="s">
        <v>9</v>
      </c>
    </row>
    <row r="26" spans="1:12" x14ac:dyDescent="0.25">
      <c r="A26" s="6" t="s">
        <v>10</v>
      </c>
    </row>
    <row r="27" spans="1:12" x14ac:dyDescent="0.25">
      <c r="A27" s="7" t="s">
        <v>0</v>
      </c>
      <c r="B27" s="7">
        <v>2012</v>
      </c>
      <c r="C27" s="7">
        <v>2013</v>
      </c>
      <c r="D27" s="9" t="s">
        <v>30</v>
      </c>
      <c r="E27" s="9"/>
      <c r="F27" s="5"/>
      <c r="G27" s="7" t="s">
        <v>0</v>
      </c>
      <c r="H27" s="7">
        <v>2013</v>
      </c>
      <c r="I27" s="7">
        <v>2014</v>
      </c>
      <c r="J27" s="9" t="s">
        <v>30</v>
      </c>
      <c r="K27" s="9"/>
      <c r="L27" s="6"/>
    </row>
    <row r="28" spans="1:12" x14ac:dyDescent="0.25">
      <c r="A28" t="s">
        <v>2</v>
      </c>
      <c r="B28" s="2">
        <v>0.6</v>
      </c>
      <c r="C28" s="2">
        <v>0.65</v>
      </c>
      <c r="D28" s="10">
        <f>(C28/B28)*100</f>
        <v>108.33333333333334</v>
      </c>
      <c r="E28" s="11" t="s">
        <v>11</v>
      </c>
      <c r="F28" s="6"/>
      <c r="G28" t="s">
        <v>2</v>
      </c>
      <c r="H28" s="2">
        <v>0.65</v>
      </c>
      <c r="I28" s="2">
        <v>0.6875</v>
      </c>
      <c r="J28" s="10">
        <f>I28/H28*100</f>
        <v>105.76923076923077</v>
      </c>
      <c r="K28" s="6" t="s">
        <v>17</v>
      </c>
      <c r="L28" s="6"/>
    </row>
    <row r="29" spans="1:12" x14ac:dyDescent="0.25">
      <c r="A29" t="s">
        <v>3</v>
      </c>
      <c r="B29" s="2">
        <v>0.5</v>
      </c>
      <c r="C29" s="2">
        <v>0.6</v>
      </c>
      <c r="D29" s="10">
        <f t="shared" ref="D29:D33" si="3">(C29/B29)*100</f>
        <v>120</v>
      </c>
      <c r="E29" s="11" t="s">
        <v>12</v>
      </c>
      <c r="F29" s="6"/>
      <c r="G29" t="s">
        <v>3</v>
      </c>
      <c r="H29" s="2">
        <v>0.6</v>
      </c>
      <c r="I29" s="2">
        <v>0.73333333333333328</v>
      </c>
      <c r="J29" s="10">
        <f t="shared" ref="J29:J33" si="4">I29/H29*100</f>
        <v>122.22222222222221</v>
      </c>
      <c r="K29" s="6" t="s">
        <v>19</v>
      </c>
      <c r="L29" s="6"/>
    </row>
    <row r="30" spans="1:12" x14ac:dyDescent="0.25">
      <c r="A30" t="s">
        <v>4</v>
      </c>
      <c r="B30" s="2">
        <v>2</v>
      </c>
      <c r="C30" s="2">
        <v>2.1</v>
      </c>
      <c r="D30" s="10">
        <f t="shared" si="3"/>
        <v>105</v>
      </c>
      <c r="E30" s="11" t="s">
        <v>13</v>
      </c>
      <c r="F30" s="6"/>
      <c r="G30" t="s">
        <v>4</v>
      </c>
      <c r="H30" s="2">
        <v>2.1</v>
      </c>
      <c r="I30" s="2">
        <v>2.0166666666666666</v>
      </c>
      <c r="J30" s="10">
        <f t="shared" si="4"/>
        <v>96.031746031746025</v>
      </c>
      <c r="K30" s="6" t="s">
        <v>21</v>
      </c>
      <c r="L30" s="6"/>
    </row>
    <row r="31" spans="1:12" x14ac:dyDescent="0.25">
      <c r="A31" t="s">
        <v>5</v>
      </c>
      <c r="B31" s="2">
        <v>3</v>
      </c>
      <c r="C31" s="2">
        <v>3.5</v>
      </c>
      <c r="D31" s="10">
        <f t="shared" si="3"/>
        <v>116.66666666666667</v>
      </c>
      <c r="E31" s="11" t="s">
        <v>14</v>
      </c>
      <c r="F31" s="6"/>
      <c r="G31" t="s">
        <v>5</v>
      </c>
      <c r="H31" s="2">
        <v>3.5</v>
      </c>
      <c r="I31" s="2">
        <v>3.6666666666666665</v>
      </c>
      <c r="J31" s="10">
        <f t="shared" si="4"/>
        <v>104.76190476190477</v>
      </c>
      <c r="K31" s="6" t="s">
        <v>18</v>
      </c>
      <c r="L31" s="6"/>
    </row>
    <row r="32" spans="1:12" x14ac:dyDescent="0.25">
      <c r="A32" t="s">
        <v>6</v>
      </c>
      <c r="B32" s="2">
        <v>26</v>
      </c>
      <c r="C32" s="2">
        <v>28</v>
      </c>
      <c r="D32" s="10">
        <f t="shared" si="3"/>
        <v>107.69230769230769</v>
      </c>
      <c r="E32" s="11" t="s">
        <v>15</v>
      </c>
      <c r="F32" s="6"/>
      <c r="G32" t="s">
        <v>6</v>
      </c>
      <c r="H32" s="2">
        <v>28</v>
      </c>
      <c r="I32" s="2">
        <v>26.583333333333332</v>
      </c>
      <c r="J32" s="10">
        <f t="shared" si="4"/>
        <v>94.94047619047619</v>
      </c>
      <c r="K32" s="6" t="s">
        <v>22</v>
      </c>
      <c r="L32" s="6"/>
    </row>
    <row r="33" spans="1:12" x14ac:dyDescent="0.25">
      <c r="A33" t="s">
        <v>7</v>
      </c>
      <c r="B33" s="2">
        <v>0.45</v>
      </c>
      <c r="C33" s="2">
        <v>0.48</v>
      </c>
      <c r="D33" s="10">
        <f t="shared" si="3"/>
        <v>106.66666666666667</v>
      </c>
      <c r="E33" s="11" t="s">
        <v>16</v>
      </c>
      <c r="F33" s="6"/>
      <c r="G33" t="s">
        <v>7</v>
      </c>
      <c r="H33" s="2">
        <v>0.48</v>
      </c>
      <c r="I33" s="2">
        <v>0.55000000000000004</v>
      </c>
      <c r="J33" s="10">
        <f t="shared" si="4"/>
        <v>114.58333333333334</v>
      </c>
      <c r="K33" s="6" t="s">
        <v>20</v>
      </c>
      <c r="L33" s="6"/>
    </row>
    <row r="34" spans="1:12" x14ac:dyDescent="0.25">
      <c r="D34" s="6"/>
      <c r="E34" s="6"/>
      <c r="F34" s="6"/>
      <c r="J34" s="6"/>
      <c r="K34" s="6"/>
      <c r="L34" s="6"/>
    </row>
    <row r="35" spans="1:12" x14ac:dyDescent="0.25">
      <c r="A35" s="6" t="s">
        <v>23</v>
      </c>
    </row>
    <row r="37" spans="1:12" x14ac:dyDescent="0.25">
      <c r="B37" t="s">
        <v>32</v>
      </c>
    </row>
    <row r="40" spans="1:12" x14ac:dyDescent="0.25">
      <c r="A40" t="s">
        <v>31</v>
      </c>
      <c r="F40" t="s">
        <v>33</v>
      </c>
      <c r="J40" t="s">
        <v>39</v>
      </c>
    </row>
    <row r="42" spans="1:12" x14ac:dyDescent="0.25">
      <c r="A42" s="8" t="s">
        <v>34</v>
      </c>
      <c r="C42" s="8" t="s">
        <v>36</v>
      </c>
      <c r="D42" s="8"/>
      <c r="E42" s="8"/>
      <c r="F42" s="8"/>
      <c r="G42" s="8"/>
      <c r="H42" s="8"/>
      <c r="J42" s="8" t="s">
        <v>40</v>
      </c>
      <c r="K42" s="8"/>
    </row>
    <row r="43" spans="1:12" x14ac:dyDescent="0.25">
      <c r="A43" s="8" t="s">
        <v>35</v>
      </c>
      <c r="C43" s="8" t="s">
        <v>37</v>
      </c>
      <c r="D43" s="8"/>
      <c r="E43" s="8"/>
      <c r="F43" s="8"/>
      <c r="G43" s="8"/>
      <c r="H43" s="8"/>
    </row>
    <row r="44" spans="1:12" x14ac:dyDescent="0.25">
      <c r="C44" s="8" t="s">
        <v>38</v>
      </c>
      <c r="D44" s="8"/>
      <c r="E44" s="8"/>
      <c r="F44" s="8"/>
      <c r="G44" s="8"/>
      <c r="H44" s="8"/>
    </row>
    <row r="45" spans="1:12" x14ac:dyDescent="0.25">
      <c r="C45" s="8" t="s">
        <v>42</v>
      </c>
      <c r="D45" s="8"/>
      <c r="E45" s="8"/>
      <c r="F45" s="8"/>
      <c r="G45" s="8"/>
      <c r="H45" s="8"/>
    </row>
    <row r="46" spans="1:12" x14ac:dyDescent="0.25">
      <c r="C46" s="8" t="s">
        <v>43</v>
      </c>
      <c r="D46" s="8"/>
      <c r="E46" s="8"/>
      <c r="F46" s="8"/>
      <c r="G46" s="8"/>
      <c r="H46" s="8"/>
    </row>
    <row r="51" spans="6:6" x14ac:dyDescent="0.25">
      <c r="F51" s="8" t="s">
        <v>41</v>
      </c>
    </row>
  </sheetData>
  <mergeCells count="3">
    <mergeCell ref="A15:D15"/>
    <mergeCell ref="D27:E27"/>
    <mergeCell ref="J27:K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2021-10-11T06:51:35Z</dcterms:created>
  <dcterms:modified xsi:type="dcterms:W3CDTF">2021-10-13T00:20:31Z</dcterms:modified>
</cp:coreProperties>
</file>