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laudia Virani\Documents\CLARISA\CLARA\SEMESTER 5\MANAJEMEN OPERASIONAL\"/>
    </mc:Choice>
  </mc:AlternateContent>
  <xr:revisionPtr revIDLastSave="0" documentId="13_ncr:1_{81EA7E13-FA11-48FA-98AB-291662B1E4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mbar1" sheetId="1" r:id="rId1"/>
  </sheets>
  <calcPr calcId="191028" concurrentCalc="0"/>
</workbook>
</file>

<file path=xl/calcChain.xml><?xml version="1.0" encoding="utf-8"?>
<calcChain xmlns="http://schemas.openxmlformats.org/spreadsheetml/2006/main">
  <c r="C26" i="1" l="1"/>
  <c r="D36" i="1"/>
  <c r="D37" i="1"/>
  <c r="D38" i="1"/>
  <c r="D39" i="1"/>
  <c r="D40" i="1"/>
  <c r="D35" i="1"/>
  <c r="D27" i="1"/>
  <c r="D28" i="1"/>
  <c r="D29" i="1"/>
  <c r="D30" i="1"/>
  <c r="D31" i="1"/>
  <c r="D26" i="1"/>
  <c r="E18" i="1"/>
  <c r="C18" i="1"/>
  <c r="C35" i="1"/>
  <c r="E19" i="1"/>
  <c r="C19" i="1"/>
  <c r="C36" i="1"/>
  <c r="E20" i="1"/>
  <c r="C20" i="1"/>
  <c r="C37" i="1"/>
  <c r="E21" i="1"/>
  <c r="C21" i="1"/>
  <c r="C38" i="1"/>
  <c r="E22" i="1"/>
  <c r="C22" i="1"/>
  <c r="C39" i="1"/>
  <c r="E23" i="1"/>
  <c r="C23" i="1"/>
  <c r="C40" i="1"/>
  <c r="C41" i="1"/>
  <c r="D18" i="1"/>
  <c r="D19" i="1"/>
  <c r="C27" i="1"/>
  <c r="D20" i="1"/>
  <c r="C28" i="1"/>
  <c r="D21" i="1"/>
  <c r="C29" i="1"/>
  <c r="D22" i="1"/>
  <c r="C30" i="1"/>
  <c r="D23" i="1"/>
  <c r="C31" i="1"/>
  <c r="C32" i="1"/>
</calcChain>
</file>

<file path=xl/sharedStrings.xml><?xml version="1.0" encoding="utf-8"?>
<sst xmlns="http://schemas.openxmlformats.org/spreadsheetml/2006/main" count="51" uniqueCount="30">
  <si>
    <t>Nama : Clara Audina</t>
  </si>
  <si>
    <t>Nim   : 23190195</t>
  </si>
  <si>
    <t>Kelas : A</t>
  </si>
  <si>
    <t>PT ABC di tahun 2013 mengalami penurunan indeks produktivitas</t>
  </si>
  <si>
    <t>dan tenaga kerja</t>
  </si>
  <si>
    <t>1.</t>
  </si>
  <si>
    <t>produktivitas</t>
  </si>
  <si>
    <t>kayu(unit)</t>
  </si>
  <si>
    <t>karet(unit)</t>
  </si>
  <si>
    <t>tenaga kerja(jam)</t>
  </si>
  <si>
    <t>energi(KWH)</t>
  </si>
  <si>
    <t>modal($)</t>
  </si>
  <si>
    <t>cat(kg)</t>
  </si>
  <si>
    <t>SOAL</t>
  </si>
  <si>
    <t>output</t>
  </si>
  <si>
    <t xml:space="preserve">2. </t>
  </si>
  <si>
    <t>produktivitas rata-rata =</t>
  </si>
  <si>
    <t>modal, tenaga kerja, dan energi dan cat daritahun 2012 akan tetapi di tahun</t>
  </si>
  <si>
    <t>2014, PT ABC mengalami kenaikan indeks produktivitas di bagian modal</t>
  </si>
  <si>
    <t>3.</t>
  </si>
  <si>
    <t>produktivitas yang mengalami peningkatan dari tahun ketahun adalah produktivitas tenaga kerja dan modal</t>
  </si>
  <si>
    <t xml:space="preserve">produktivitas rata-rata = </t>
  </si>
  <si>
    <t>cara menghitung skema produktivitas :</t>
  </si>
  <si>
    <t xml:space="preserve">misal 2013 </t>
  </si>
  <si>
    <t>kayu = produktivitas sekarang / produktivitas tahun lalu x 100%</t>
  </si>
  <si>
    <t>kayu = 1.538/ 1.667 x 100% = 92.31%</t>
  </si>
  <si>
    <t>dan seterusnya sampai pada perhitungan produktivitas  cat.</t>
  </si>
  <si>
    <t>kemudian cara menghitung produktivitas rata-rata dengan cara menambah semua persenan yang ada setiap masing2 produktivitas lalu dibagi 6 (sesuai dengan jumlah produktivitasnya)</t>
  </si>
  <si>
    <t>Tanggal : 7/10/2021</t>
  </si>
  <si>
    <t>Dosen : Pak Abdullah Rakhman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</si>
</sst>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6" xfId="0" applyBorder="1"/>
    <xf numFmtId="0" fontId="0" fillId="0" borderId="4" xfId="0" applyFill="1" applyBorder="1"/>
    <xf numFmtId="10" fontId="0" fillId="0" borderId="5" xfId="0" applyNumberFormat="1" applyBorder="1"/>
    <xf numFmtId="10" fontId="0" fillId="0" borderId="0" xfId="0" applyNumberFormat="1" applyBorder="1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right"/>
    </xf>
    <xf numFmtId="10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/>
    <xf numFmtId="10" fontId="0" fillId="0" borderId="7" xfId="0" applyNumberFormat="1" applyBorder="1" applyAlignment="1">
      <alignment horizontal="right"/>
    </xf>
    <xf numFmtId="41" fontId="0" fillId="0" borderId="0" xfId="1" applyFont="1" applyBorder="1"/>
    <xf numFmtId="41" fontId="0" fillId="0" borderId="5" xfId="1" applyFont="1" applyBorder="1"/>
    <xf numFmtId="41" fontId="1" fillId="0" borderId="0" xfId="1" applyFont="1" applyBorder="1"/>
    <xf numFmtId="41" fontId="0" fillId="0" borderId="7" xfId="1" applyFont="1" applyBorder="1"/>
    <xf numFmtId="41" fontId="0" fillId="0" borderId="8" xfId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99060</xdr:colOff>
      <xdr:row>5</xdr:row>
      <xdr:rowOff>160020</xdr:rowOff>
    </xdr:from>
    <xdr:to>
      <xdr:col>12</xdr:col>
      <xdr:colOff>327098</xdr:colOff>
      <xdr:row>12</xdr:row>
      <xdr:rowOff>37648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38FAA7-3AE8-46BC-82A0-47788C6D5B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8008"/>
        <a:stretch/>
      </xdr:blipFill>
      <xdr:spPr>
        <a:xfrm>
          <a:off x="4450080" y="1074420"/>
          <a:ext cx="4495238" cy="1157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02A5-5F7B-EE46-8416-58E95036191F}">
  <dimension ref="A1:H54"/>
  <sheetViews>
    <sheetView tabSelected="1" zoomScaleNormal="60" zoomScaleSheetLayoutView="100" workbookViewId="0">
      <selection activeCell="D3" sqref="D3"/>
    </sheetView>
  </sheetViews>
  <sheetFormatPr defaultRowHeight="14.4" x14ac:dyDescent="0.3"/>
  <cols>
    <col min="1" max="1" width="7.44140625" customWidth="1"/>
    <col min="2" max="2" width="25.77734375" customWidth="1"/>
    <col min="3" max="3" width="11.33203125" customWidth="1"/>
    <col min="4" max="5" width="9.44140625" bestFit="1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</row>
    <row r="4" spans="1:6" x14ac:dyDescent="0.3">
      <c r="A4" t="s">
        <v>28</v>
      </c>
    </row>
    <row r="5" spans="1:6" x14ac:dyDescent="0.3">
      <c r="A5" s="1" t="s">
        <v>29</v>
      </c>
      <c r="B5" s="1"/>
      <c r="C5" s="1"/>
      <c r="D5" s="1"/>
      <c r="E5" s="1"/>
      <c r="F5" s="1"/>
    </row>
    <row r="6" spans="1:6" x14ac:dyDescent="0.3">
      <c r="A6" s="26" t="s">
        <v>13</v>
      </c>
    </row>
    <row r="7" spans="1:6" x14ac:dyDescent="0.3">
      <c r="B7" s="27" t="s">
        <v>6</v>
      </c>
      <c r="C7" s="28">
        <v>2012</v>
      </c>
      <c r="D7" s="28">
        <v>2013</v>
      </c>
      <c r="E7" s="29">
        <v>2014</v>
      </c>
    </row>
    <row r="8" spans="1:6" x14ac:dyDescent="0.3">
      <c r="B8" s="7" t="s">
        <v>14</v>
      </c>
      <c r="C8" s="18">
        <v>5000</v>
      </c>
      <c r="D8" s="18">
        <v>5200</v>
      </c>
      <c r="E8" s="19">
        <v>6000</v>
      </c>
    </row>
    <row r="9" spans="1:6" x14ac:dyDescent="0.3">
      <c r="B9" s="7" t="s">
        <v>7</v>
      </c>
      <c r="C9" s="18">
        <v>3000</v>
      </c>
      <c r="D9" s="18">
        <v>3380</v>
      </c>
      <c r="E9" s="19">
        <v>4125</v>
      </c>
    </row>
    <row r="10" spans="1:6" x14ac:dyDescent="0.3">
      <c r="A10" s="1"/>
      <c r="B10" s="7" t="s">
        <v>8</v>
      </c>
      <c r="C10" s="18">
        <v>2500</v>
      </c>
      <c r="D10" s="18">
        <v>3120</v>
      </c>
      <c r="E10" s="19">
        <v>4400</v>
      </c>
    </row>
    <row r="11" spans="1:6" x14ac:dyDescent="0.3">
      <c r="A11" s="1"/>
      <c r="B11" s="8" t="s">
        <v>9</v>
      </c>
      <c r="C11" s="18">
        <v>10000</v>
      </c>
      <c r="D11" s="18">
        <v>10920</v>
      </c>
      <c r="E11" s="19">
        <v>12100</v>
      </c>
    </row>
    <row r="12" spans="1:6" x14ac:dyDescent="0.3">
      <c r="B12" s="8" t="s">
        <v>10</v>
      </c>
      <c r="C12" s="20">
        <v>15000</v>
      </c>
      <c r="D12" s="20">
        <v>18200</v>
      </c>
      <c r="E12" s="19">
        <v>22000</v>
      </c>
    </row>
    <row r="13" spans="1:6" x14ac:dyDescent="0.3">
      <c r="B13" s="7" t="s">
        <v>11</v>
      </c>
      <c r="C13" s="20">
        <v>130000</v>
      </c>
      <c r="D13" s="20">
        <v>145600</v>
      </c>
      <c r="E13" s="19">
        <v>159500</v>
      </c>
    </row>
    <row r="14" spans="1:6" x14ac:dyDescent="0.3">
      <c r="B14" s="9" t="s">
        <v>12</v>
      </c>
      <c r="C14" s="21">
        <v>2250</v>
      </c>
      <c r="D14" s="21">
        <v>2496</v>
      </c>
      <c r="E14" s="22">
        <v>3300</v>
      </c>
    </row>
    <row r="15" spans="1:6" x14ac:dyDescent="0.3">
      <c r="A15" s="2"/>
    </row>
    <row r="16" spans="1:6" x14ac:dyDescent="0.3">
      <c r="A16" s="2" t="s">
        <v>5</v>
      </c>
    </row>
    <row r="17" spans="1:8" x14ac:dyDescent="0.3">
      <c r="A17" s="2"/>
      <c r="B17" s="23" t="s">
        <v>6</v>
      </c>
      <c r="C17" s="24">
        <v>2012</v>
      </c>
      <c r="D17" s="24">
        <v>2013</v>
      </c>
      <c r="E17" s="25">
        <v>2014</v>
      </c>
    </row>
    <row r="18" spans="1:8" x14ac:dyDescent="0.3">
      <c r="A18" s="2"/>
      <c r="B18" s="7" t="s">
        <v>7</v>
      </c>
      <c r="C18" s="30">
        <f>C8/C9</f>
        <v>1.6666666666666667</v>
      </c>
      <c r="D18" s="30">
        <f>D8/D9</f>
        <v>1.5384615384615385</v>
      </c>
      <c r="E18" s="31">
        <f>E8/E9</f>
        <v>1.4545454545454546</v>
      </c>
    </row>
    <row r="19" spans="1:8" x14ac:dyDescent="0.3">
      <c r="A19" s="2"/>
      <c r="B19" s="7" t="s">
        <v>8</v>
      </c>
      <c r="C19" s="30">
        <f>C8/C10</f>
        <v>2</v>
      </c>
      <c r="D19" s="30">
        <f>D8/D10</f>
        <v>1.6666666666666667</v>
      </c>
      <c r="E19" s="31">
        <f>E8/E10</f>
        <v>1.3636363636363635</v>
      </c>
    </row>
    <row r="20" spans="1:8" x14ac:dyDescent="0.3">
      <c r="A20" s="2"/>
      <c r="B20" s="8" t="s">
        <v>9</v>
      </c>
      <c r="C20" s="30">
        <f>C8/C11</f>
        <v>0.5</v>
      </c>
      <c r="D20" s="30">
        <f>D8/D11</f>
        <v>0.47619047619047616</v>
      </c>
      <c r="E20" s="31">
        <f>E8/E11</f>
        <v>0.49586776859504134</v>
      </c>
    </row>
    <row r="21" spans="1:8" x14ac:dyDescent="0.3">
      <c r="A21" s="2"/>
      <c r="B21" s="8" t="s">
        <v>10</v>
      </c>
      <c r="C21" s="30">
        <f>C8/C12</f>
        <v>0.33333333333333331</v>
      </c>
      <c r="D21" s="30">
        <f>D8/D12</f>
        <v>0.2857142857142857</v>
      </c>
      <c r="E21" s="31">
        <f>E8/E12</f>
        <v>0.27272727272727271</v>
      </c>
    </row>
    <row r="22" spans="1:8" x14ac:dyDescent="0.3">
      <c r="A22" s="2"/>
      <c r="B22" s="7" t="s">
        <v>11</v>
      </c>
      <c r="C22" s="30">
        <f>C8/C13</f>
        <v>3.8461538461538464E-2</v>
      </c>
      <c r="D22" s="30">
        <f>D8/D13</f>
        <v>3.5714285714285712E-2</v>
      </c>
      <c r="E22" s="31">
        <f>E8/E13</f>
        <v>3.7617554858934171E-2</v>
      </c>
    </row>
    <row r="23" spans="1:8" x14ac:dyDescent="0.3">
      <c r="A23" s="2"/>
      <c r="B23" s="9" t="s">
        <v>12</v>
      </c>
      <c r="C23" s="32">
        <f>C8/C14</f>
        <v>2.2222222222222223</v>
      </c>
      <c r="D23" s="32">
        <f>D8/D14</f>
        <v>2.0833333333333335</v>
      </c>
      <c r="E23" s="33">
        <f>E8/E14</f>
        <v>1.8181818181818181</v>
      </c>
    </row>
    <row r="24" spans="1:8" x14ac:dyDescent="0.3">
      <c r="A24" s="2"/>
      <c r="H24" s="3"/>
    </row>
    <row r="25" spans="1:8" x14ac:dyDescent="0.3">
      <c r="A25" s="2" t="s">
        <v>15</v>
      </c>
      <c r="B25" s="4" t="s">
        <v>6</v>
      </c>
      <c r="C25" s="5">
        <v>2013</v>
      </c>
      <c r="D25" s="6"/>
      <c r="E25" s="2"/>
      <c r="H25" s="3"/>
    </row>
    <row r="26" spans="1:8" x14ac:dyDescent="0.3">
      <c r="A26" s="2"/>
      <c r="B26" s="7" t="s">
        <v>7</v>
      </c>
      <c r="C26" s="12">
        <f>D18/C18</f>
        <v>0.92307692307692313</v>
      </c>
      <c r="D26" s="11">
        <f>-100%+C26</f>
        <v>-7.6923076923076872E-2</v>
      </c>
      <c r="H26" s="3"/>
    </row>
    <row r="27" spans="1:8" x14ac:dyDescent="0.3">
      <c r="A27" s="2"/>
      <c r="B27" s="7" t="s">
        <v>8</v>
      </c>
      <c r="C27" s="12">
        <f t="shared" ref="C27:C31" si="0">D19/C19</f>
        <v>0.83333333333333337</v>
      </c>
      <c r="D27" s="11">
        <f t="shared" ref="D27:D31" si="1">-100%+C27</f>
        <v>-0.16666666666666663</v>
      </c>
      <c r="H27" s="3"/>
    </row>
    <row r="28" spans="1:8" x14ac:dyDescent="0.3">
      <c r="A28" s="2"/>
      <c r="B28" s="8" t="s">
        <v>9</v>
      </c>
      <c r="C28" s="12">
        <f t="shared" si="0"/>
        <v>0.95238095238095233</v>
      </c>
      <c r="D28" s="11">
        <f t="shared" si="1"/>
        <v>-4.7619047619047672E-2</v>
      </c>
      <c r="H28" s="3"/>
    </row>
    <row r="29" spans="1:8" x14ac:dyDescent="0.3">
      <c r="A29" s="2"/>
      <c r="B29" s="8" t="s">
        <v>10</v>
      </c>
      <c r="C29" s="12">
        <f t="shared" si="0"/>
        <v>0.8571428571428571</v>
      </c>
      <c r="D29" s="11">
        <f t="shared" si="1"/>
        <v>-0.1428571428571429</v>
      </c>
      <c r="H29" s="3"/>
    </row>
    <row r="30" spans="1:8" x14ac:dyDescent="0.3">
      <c r="A30" s="2"/>
      <c r="B30" s="7" t="s">
        <v>11</v>
      </c>
      <c r="C30" s="12">
        <f t="shared" si="0"/>
        <v>0.92857142857142849</v>
      </c>
      <c r="D30" s="11">
        <f t="shared" si="1"/>
        <v>-7.1428571428571508E-2</v>
      </c>
    </row>
    <row r="31" spans="1:8" x14ac:dyDescent="0.3">
      <c r="A31" s="2"/>
      <c r="B31" s="9" t="s">
        <v>12</v>
      </c>
      <c r="C31" s="17">
        <f t="shared" si="0"/>
        <v>0.9375</v>
      </c>
      <c r="D31" s="11">
        <f t="shared" si="1"/>
        <v>-6.25E-2</v>
      </c>
    </row>
    <row r="32" spans="1:8" x14ac:dyDescent="0.3">
      <c r="A32" s="2"/>
      <c r="B32" s="10" t="s">
        <v>21</v>
      </c>
      <c r="C32" s="14">
        <f>SUM(C26:C31)/6</f>
        <v>0.90533424908424909</v>
      </c>
      <c r="D32" s="13"/>
    </row>
    <row r="33" spans="1:6" x14ac:dyDescent="0.3">
      <c r="A33" s="2"/>
    </row>
    <row r="34" spans="1:6" x14ac:dyDescent="0.3">
      <c r="A34" s="2"/>
      <c r="B34" s="4" t="s">
        <v>6</v>
      </c>
      <c r="C34" s="5">
        <v>2014</v>
      </c>
      <c r="D34" s="6"/>
    </row>
    <row r="35" spans="1:6" x14ac:dyDescent="0.3">
      <c r="A35" s="2"/>
      <c r="B35" s="7" t="s">
        <v>7</v>
      </c>
      <c r="C35" s="12">
        <f>E18/C18</f>
        <v>0.87272727272727268</v>
      </c>
      <c r="D35" s="11">
        <f>-100%+C35</f>
        <v>-0.12727272727272732</v>
      </c>
    </row>
    <row r="36" spans="1:6" x14ac:dyDescent="0.3">
      <c r="A36" s="2"/>
      <c r="B36" s="7" t="s">
        <v>8</v>
      </c>
      <c r="C36" s="12">
        <f t="shared" ref="C36:C40" si="2">E19/C19</f>
        <v>0.68181818181818177</v>
      </c>
      <c r="D36" s="11">
        <f t="shared" ref="D36:D40" si="3">-100%+C36</f>
        <v>-0.31818181818181823</v>
      </c>
    </row>
    <row r="37" spans="1:6" x14ac:dyDescent="0.3">
      <c r="A37" s="2"/>
      <c r="B37" s="8" t="s">
        <v>9</v>
      </c>
      <c r="C37" s="12">
        <f t="shared" si="2"/>
        <v>0.99173553719008267</v>
      </c>
      <c r="D37" s="11">
        <f t="shared" si="3"/>
        <v>-8.2644628099173278E-3</v>
      </c>
    </row>
    <row r="38" spans="1:6" x14ac:dyDescent="0.3">
      <c r="A38" s="2"/>
      <c r="B38" s="8" t="s">
        <v>10</v>
      </c>
      <c r="C38" s="12">
        <f t="shared" si="2"/>
        <v>0.81818181818181812</v>
      </c>
      <c r="D38" s="11">
        <f t="shared" si="3"/>
        <v>-0.18181818181818188</v>
      </c>
    </row>
    <row r="39" spans="1:6" x14ac:dyDescent="0.3">
      <c r="A39" s="2"/>
      <c r="B39" s="7" t="s">
        <v>11</v>
      </c>
      <c r="C39" s="12">
        <f t="shared" si="2"/>
        <v>0.9780564263322884</v>
      </c>
      <c r="D39" s="11">
        <f t="shared" si="3"/>
        <v>-2.1943573667711602E-2</v>
      </c>
    </row>
    <row r="40" spans="1:6" x14ac:dyDescent="0.3">
      <c r="A40" s="2"/>
      <c r="B40" s="9" t="s">
        <v>12</v>
      </c>
      <c r="C40" s="17">
        <f t="shared" si="2"/>
        <v>0.81818181818181812</v>
      </c>
      <c r="D40" s="11">
        <f t="shared" si="3"/>
        <v>-0.18181818181818188</v>
      </c>
    </row>
    <row r="41" spans="1:6" x14ac:dyDescent="0.3">
      <c r="A41" s="2"/>
      <c r="B41" s="10" t="s">
        <v>16</v>
      </c>
      <c r="C41" s="15">
        <f>SUM(C35:C40)/6</f>
        <v>0.86011684240524355</v>
      </c>
      <c r="D41" s="16"/>
    </row>
    <row r="42" spans="1:6" x14ac:dyDescent="0.3">
      <c r="A42" s="2"/>
    </row>
    <row r="43" spans="1:6" x14ac:dyDescent="0.3">
      <c r="A43" s="2" t="s">
        <v>19</v>
      </c>
      <c r="B43" t="s">
        <v>20</v>
      </c>
    </row>
    <row r="44" spans="1:6" x14ac:dyDescent="0.3">
      <c r="A44" s="2"/>
    </row>
    <row r="45" spans="1:6" x14ac:dyDescent="0.3">
      <c r="A45" s="34">
        <v>4</v>
      </c>
      <c r="B45" s="35" t="s">
        <v>3</v>
      </c>
      <c r="C45" s="35"/>
      <c r="D45" s="35"/>
      <c r="E45" s="35"/>
      <c r="F45" s="35"/>
    </row>
    <row r="46" spans="1:6" x14ac:dyDescent="0.3">
      <c r="A46" s="1"/>
      <c r="B46" s="35" t="s">
        <v>17</v>
      </c>
      <c r="C46" s="35"/>
      <c r="D46" s="35"/>
      <c r="E46" s="35"/>
      <c r="F46" s="35"/>
    </row>
    <row r="47" spans="1:6" x14ac:dyDescent="0.3">
      <c r="A47" s="1"/>
      <c r="B47" s="35" t="s">
        <v>18</v>
      </c>
      <c r="C47" s="35"/>
      <c r="D47" s="35"/>
      <c r="E47" s="35"/>
      <c r="F47" s="35"/>
    </row>
    <row r="48" spans="1:6" x14ac:dyDescent="0.3">
      <c r="A48" s="1"/>
      <c r="B48" s="35" t="s">
        <v>4</v>
      </c>
      <c r="C48" s="35"/>
      <c r="D48" s="35"/>
      <c r="E48" s="35"/>
      <c r="F48" s="35"/>
    </row>
    <row r="49" spans="2:2" x14ac:dyDescent="0.3">
      <c r="B49" s="35" t="s">
        <v>22</v>
      </c>
    </row>
    <row r="50" spans="2:2" x14ac:dyDescent="0.3">
      <c r="B50" s="35" t="s">
        <v>23</v>
      </c>
    </row>
    <row r="51" spans="2:2" x14ac:dyDescent="0.3">
      <c r="B51" s="35" t="s">
        <v>24</v>
      </c>
    </row>
    <row r="52" spans="2:2" x14ac:dyDescent="0.3">
      <c r="B52" s="35" t="s">
        <v>25</v>
      </c>
    </row>
    <row r="53" spans="2:2" x14ac:dyDescent="0.3">
      <c r="B53" s="35" t="s">
        <v>26</v>
      </c>
    </row>
    <row r="54" spans="2:2" x14ac:dyDescent="0.3">
      <c r="B54" s="35" t="s">
        <v>27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Audina</dc:creator>
  <cp:lastModifiedBy>Claudia Virani</cp:lastModifiedBy>
  <dcterms:created xsi:type="dcterms:W3CDTF">2021-03-14T12:00:46Z</dcterms:created>
  <dcterms:modified xsi:type="dcterms:W3CDTF">2021-10-12T13:56:05Z</dcterms:modified>
</cp:coreProperties>
</file>