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-AH\SEMESTER 5\MANAJEMEN OPERASIONAL A\"/>
    </mc:Choice>
  </mc:AlternateContent>
  <xr:revisionPtr revIDLastSave="0" documentId="8_{1C0DEB59-296C-4E97-B3D5-812A72A77D8A}" xr6:coauthVersionLast="47" xr6:coauthVersionMax="47" xr10:uidLastSave="{00000000-0000-0000-0000-000000000000}"/>
  <bookViews>
    <workbookView xWindow="380" yWindow="700" windowWidth="9190" windowHeight="9130" xr2:uid="{041F4793-6747-4A10-BD68-B3A3358117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1" l="1"/>
  <c r="C58" i="1"/>
  <c r="D57" i="1"/>
  <c r="D56" i="1"/>
  <c r="D55" i="1"/>
  <c r="D54" i="1"/>
  <c r="D53" i="1"/>
  <c r="D52" i="1"/>
  <c r="C57" i="1"/>
  <c r="C56" i="1"/>
  <c r="C55" i="1"/>
  <c r="C54" i="1"/>
  <c r="C53" i="1"/>
  <c r="C52" i="1"/>
  <c r="E44" i="1"/>
  <c r="E45" i="1"/>
  <c r="E46" i="1"/>
  <c r="E47" i="1"/>
  <c r="E48" i="1"/>
  <c r="E43" i="1"/>
  <c r="D44" i="1"/>
  <c r="D45" i="1"/>
  <c r="D46" i="1"/>
  <c r="D47" i="1"/>
  <c r="D48" i="1"/>
  <c r="D43" i="1"/>
  <c r="C48" i="1"/>
  <c r="C47" i="1"/>
  <c r="C46" i="1"/>
  <c r="C44" i="1"/>
  <c r="C45" i="1"/>
  <c r="C43" i="1"/>
</calcChain>
</file>

<file path=xl/sharedStrings.xml><?xml version="1.0" encoding="utf-8"?>
<sst xmlns="http://schemas.openxmlformats.org/spreadsheetml/2006/main" count="32" uniqueCount="20">
  <si>
    <t xml:space="preserve">TUGAS MANAJEMEN OPERASIONAL </t>
  </si>
  <si>
    <t xml:space="preserve">Nama: Vania Indah Wigati </t>
  </si>
  <si>
    <t xml:space="preserve">NIM: 26190149 </t>
  </si>
  <si>
    <t xml:space="preserve">Kelas: A </t>
  </si>
  <si>
    <t xml:space="preserve">JAWAB: </t>
  </si>
  <si>
    <t>Output (Kursi)</t>
  </si>
  <si>
    <t>Kayu (unit)</t>
  </si>
  <si>
    <t>Karet (unit)</t>
  </si>
  <si>
    <t>Tenaga Kerja (jam)</t>
  </si>
  <si>
    <t>Energi (KWH)</t>
  </si>
  <si>
    <t>Modal ($)</t>
  </si>
  <si>
    <t>Cat (kg)</t>
  </si>
  <si>
    <t xml:space="preserve">1. Menghitung produktivitas untuk setiap input bahan baku </t>
  </si>
  <si>
    <t>2. Bagaimanakah produktivitas rata-rata dari tahun ke tahun, jika tahun dasar yang digunakan adalah tahun dasar 2012</t>
  </si>
  <si>
    <t>Rata-rata single produktivitas =</t>
  </si>
  <si>
    <t>3. Produktivitas manakah yang mengalami peningkatan dari tahun ke tahun (%)</t>
  </si>
  <si>
    <t>Pada tahun 2013 turun sebesar 9% (91%-100%) sedangkan pada tahun 2014 sebesar 14% (86%-100%).</t>
  </si>
  <si>
    <t>=&gt; Berdasarkan hasil rata-rata produktivitas dari tahun ke tahun tidak ada yang mengalami peningkatan melainkan mengalami penurunan.</t>
  </si>
  <si>
    <t>4. Gambarkan skema dari produktivitas secara teori</t>
  </si>
  <si>
    <t xml:space="preserve">SKEMA PRODUKTIVITAS PT ABC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</si>
</sst>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9" fontId="0" fillId="0" borderId="1" xfId="2" applyFont="1" applyBorder="1"/>
    <xf numFmtId="9" fontId="2" fillId="0" borderId="0" xfId="2" applyFont="1"/>
    <xf numFmtId="0" fontId="0" fillId="0" borderId="0" xfId="0" quotePrefix="1" applyAlignment="1">
      <alignment horizontal="left"/>
    </xf>
    <xf numFmtId="0" fontId="2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537883</xdr:colOff>
      <xdr:row>5</xdr:row>
      <xdr:rowOff>22411</xdr:rowOff>
    </xdr:from>
    <xdr:to>
      <xdr:col>6</xdr:col>
      <xdr:colOff>301484</xdr:colOff>
      <xdr:row>28</xdr:row>
      <xdr:rowOff>67081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ADF446-55F9-4785-9BEC-05B4BDF3B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883" y="1018489"/>
          <a:ext cx="5163769" cy="4340259"/>
        </a:xfrm>
        <a:prstGeom prst="rect">
          <a:avLst/>
        </a:prstGeom>
      </xdr:spPr>
    </xdr:pic>
    <xdr:clientData/>
  </xdr:twoCellAnchor>
  <xdr:twoCellAnchor>
    <xdr:from>
      <xdr:col>1</xdr:col>
      <xdr:colOff>122544</xdr:colOff>
      <xdr:row>68</xdr:row>
      <xdr:rowOff>1</xdr:rowOff>
    </xdr:from>
    <xdr:to>
      <xdr:col>1</xdr:col>
      <xdr:colOff>1804737</xdr:colOff>
      <xdr:row>69</xdr:row>
      <xdr:rowOff>100264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244293C-61F4-4A0A-AC04-0EE43DCBAEF6}"/>
            </a:ext>
          </a:extLst>
        </xdr:cNvPr>
        <xdr:cNvSpPr txBox="1"/>
      </xdr:nvSpPr>
      <xdr:spPr>
        <a:xfrm>
          <a:off x="735263" y="12933948"/>
          <a:ext cx="1682193" cy="289649"/>
        </a:xfrm>
        <a:prstGeom prst="rect">
          <a:avLst/>
        </a:prstGeom>
        <a:solidFill>
          <a:schemeClr val="accent6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/>
              </a:solidFill>
            </a:rPr>
            <a:t>MASUKAN (INPUT)</a:t>
          </a:r>
        </a:p>
        <a:p>
          <a:endParaRPr lang="en-US" sz="1100"/>
        </a:p>
      </xdr:txBody>
    </xdr:sp>
    <xdr:clientData/>
  </xdr:twoCellAnchor>
  <xdr:twoCellAnchor>
    <xdr:from>
      <xdr:col>1</xdr:col>
      <xdr:colOff>11141</xdr:colOff>
      <xdr:row>70</xdr:row>
      <xdr:rowOff>111404</xdr:rowOff>
    </xdr:from>
    <xdr:to>
      <xdr:col>2</xdr:col>
      <xdr:colOff>33422</xdr:colOff>
      <xdr:row>74</xdr:row>
      <xdr:rowOff>122543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C1F1FB9-514D-4C2E-A034-779C883C919E}"/>
            </a:ext>
          </a:extLst>
        </xdr:cNvPr>
        <xdr:cNvSpPr txBox="1"/>
      </xdr:nvSpPr>
      <xdr:spPr>
        <a:xfrm>
          <a:off x="623860" y="13424123"/>
          <a:ext cx="1871580" cy="768683"/>
        </a:xfrm>
        <a:prstGeom prst="rect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Terdapat</a:t>
          </a:r>
          <a:r>
            <a:rPr lang="en-US" sz="1400" baseline="0"/>
            <a:t> Kayu Jati, Karet, Tenaga Kerja, Energi, Modal, dan Cat</a:t>
          </a:r>
          <a:endParaRPr lang="en-US" sz="1400"/>
        </a:p>
      </xdr:txBody>
    </xdr:sp>
    <xdr:clientData/>
  </xdr:twoCellAnchor>
  <xdr:twoCellAnchor>
    <xdr:from>
      <xdr:col>3</xdr:col>
      <xdr:colOff>520031</xdr:colOff>
      <xdr:row>67</xdr:row>
      <xdr:rowOff>163540</xdr:rowOff>
    </xdr:from>
    <xdr:to>
      <xdr:col>6</xdr:col>
      <xdr:colOff>29855</xdr:colOff>
      <xdr:row>69</xdr:row>
      <xdr:rowOff>74417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19B0637-C8FC-4ED6-ADDF-A73ECBCD9DDA}"/>
            </a:ext>
          </a:extLst>
        </xdr:cNvPr>
        <xdr:cNvSpPr txBox="1"/>
      </xdr:nvSpPr>
      <xdr:spPr>
        <a:xfrm>
          <a:off x="3761873" y="12908101"/>
          <a:ext cx="1682193" cy="289649"/>
        </a:xfrm>
        <a:prstGeom prst="rect">
          <a:avLst/>
        </a:prstGeom>
        <a:solidFill>
          <a:schemeClr val="accent6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PROSES</a:t>
          </a:r>
        </a:p>
      </xdr:txBody>
    </xdr:sp>
    <xdr:clientData/>
  </xdr:twoCellAnchor>
  <xdr:twoCellAnchor>
    <xdr:from>
      <xdr:col>2</xdr:col>
      <xdr:colOff>753979</xdr:colOff>
      <xdr:row>70</xdr:row>
      <xdr:rowOff>96700</xdr:rowOff>
    </xdr:from>
    <xdr:to>
      <xdr:col>7</xdr:col>
      <xdr:colOff>89123</xdr:colOff>
      <xdr:row>80</xdr:row>
      <xdr:rowOff>100264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00800F9-1C53-4D95-B494-26B56F37E6B6}"/>
            </a:ext>
          </a:extLst>
        </xdr:cNvPr>
        <xdr:cNvSpPr txBox="1"/>
      </xdr:nvSpPr>
      <xdr:spPr>
        <a:xfrm>
          <a:off x="3215997" y="13409419"/>
          <a:ext cx="2900056" cy="1897424"/>
        </a:xfrm>
        <a:prstGeom prst="rect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Sistem</a:t>
          </a:r>
          <a:r>
            <a:rPr lang="en-US" sz="1400" baseline="0"/>
            <a:t> ekonomi mengubah masukan menjadi keluaran dengan adanya penurunan produktivitas di tahun 2013 dan 2014. Penurunan produktivitas ditahun 2013 kirakira sebesar 9% dan ditahun 2014 kira-kira turun sebesar 14%</a:t>
          </a:r>
          <a:endParaRPr lang="en-US" sz="1400"/>
        </a:p>
      </xdr:txBody>
    </xdr:sp>
    <xdr:clientData/>
  </xdr:twoCellAnchor>
  <xdr:twoCellAnchor>
    <xdr:from>
      <xdr:col>8</xdr:col>
      <xdr:colOff>104273</xdr:colOff>
      <xdr:row>67</xdr:row>
      <xdr:rowOff>171115</xdr:rowOff>
    </xdr:from>
    <xdr:to>
      <xdr:col>11</xdr:col>
      <xdr:colOff>200526</xdr:colOff>
      <xdr:row>69</xdr:row>
      <xdr:rowOff>66842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F725681-CA2F-4508-BDF1-A7F1881E1DD8}"/>
            </a:ext>
          </a:extLst>
        </xdr:cNvPr>
        <xdr:cNvSpPr txBox="1"/>
      </xdr:nvSpPr>
      <xdr:spPr>
        <a:xfrm>
          <a:off x="6743922" y="12915676"/>
          <a:ext cx="1934411" cy="274499"/>
        </a:xfrm>
        <a:prstGeom prst="rect">
          <a:avLst/>
        </a:prstGeom>
        <a:solidFill>
          <a:schemeClr val="accent6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KELUARAN</a:t>
          </a:r>
          <a:r>
            <a:rPr lang="en-US" sz="1400" baseline="0">
              <a:solidFill>
                <a:schemeClr val="tx1"/>
              </a:solidFill>
            </a:rPr>
            <a:t> (OUTPUT)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141261</xdr:colOff>
      <xdr:row>70</xdr:row>
      <xdr:rowOff>85559</xdr:rowOff>
    </xdr:from>
    <xdr:to>
      <xdr:col>11</xdr:col>
      <xdr:colOff>174683</xdr:colOff>
      <xdr:row>72</xdr:row>
      <xdr:rowOff>55703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CEAE7F8-2D72-486E-A736-293E3C317025}"/>
            </a:ext>
          </a:extLst>
        </xdr:cNvPr>
        <xdr:cNvSpPr txBox="1"/>
      </xdr:nvSpPr>
      <xdr:spPr>
        <a:xfrm>
          <a:off x="6780910" y="13398278"/>
          <a:ext cx="1871580" cy="348916"/>
        </a:xfrm>
        <a:prstGeom prst="rect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Menjadi</a:t>
          </a:r>
          <a:r>
            <a:rPr lang="en-US" sz="1400" baseline="0"/>
            <a:t> sebuah Kursi</a:t>
          </a:r>
          <a:endParaRPr lang="en-US" sz="1400"/>
        </a:p>
      </xdr:txBody>
    </xdr:sp>
    <xdr:clientData/>
  </xdr:twoCellAnchor>
  <xdr:twoCellAnchor>
    <xdr:from>
      <xdr:col>3</xdr:col>
      <xdr:colOff>449624</xdr:colOff>
      <xdr:row>82</xdr:row>
      <xdr:rowOff>159975</xdr:rowOff>
    </xdr:from>
    <xdr:to>
      <xdr:col>5</xdr:col>
      <xdr:colOff>572168</xdr:colOff>
      <xdr:row>84</xdr:row>
      <xdr:rowOff>70852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D56A389-B289-4871-94BC-8B116B7E4D56}"/>
            </a:ext>
          </a:extLst>
        </xdr:cNvPr>
        <xdr:cNvSpPr txBox="1"/>
      </xdr:nvSpPr>
      <xdr:spPr>
        <a:xfrm>
          <a:off x="3691466" y="15745326"/>
          <a:ext cx="1682193" cy="289649"/>
        </a:xfrm>
        <a:prstGeom prst="rect">
          <a:avLst/>
        </a:prstGeom>
        <a:solidFill>
          <a:schemeClr val="accent6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ALIRAN</a:t>
          </a:r>
          <a:r>
            <a:rPr lang="en-US" sz="1400" baseline="0">
              <a:solidFill>
                <a:schemeClr val="tx1"/>
              </a:solidFill>
            </a:rPr>
            <a:t> BALIK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33422</xdr:colOff>
      <xdr:row>72</xdr:row>
      <xdr:rowOff>111404</xdr:rowOff>
    </xdr:from>
    <xdr:to>
      <xdr:col>2</xdr:col>
      <xdr:colOff>724122</xdr:colOff>
      <xdr:row>72</xdr:row>
      <xdr:rowOff>116974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699AB1C-C54F-4BE5-9A07-FFE2C8DFDDFB}"/>
            </a:ext>
          </a:extLst>
        </xdr:cNvPr>
        <xdr:cNvCxnSpPr>
          <a:stCxn id="5" idx="3"/>
        </xdr:cNvCxnSpPr>
      </xdr:nvCxnSpPr>
      <xdr:spPr>
        <a:xfrm flipV="1">
          <a:off x="2495440" y="13802895"/>
          <a:ext cx="690700" cy="55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111403</xdr:colOff>
      <xdr:row>71</xdr:row>
      <xdr:rowOff>100263</xdr:rowOff>
    </xdr:from>
    <xdr:to>
      <xdr:col>8</xdr:col>
      <xdr:colOff>22281</xdr:colOff>
      <xdr:row>71</xdr:row>
      <xdr:rowOff>111404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9BE94CC-D903-47EE-B945-DEBDA4D814F6}"/>
            </a:ext>
          </a:extLst>
        </xdr:cNvPr>
        <xdr:cNvCxnSpPr/>
      </xdr:nvCxnSpPr>
      <xdr:spPr>
        <a:xfrm flipV="1">
          <a:off x="6138333" y="13602368"/>
          <a:ext cx="523597" cy="1114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501315</xdr:colOff>
      <xdr:row>80</xdr:row>
      <xdr:rowOff>178246</xdr:rowOff>
    </xdr:from>
    <xdr:to>
      <xdr:col>4</xdr:col>
      <xdr:colOff>510896</xdr:colOff>
      <xdr:row>82</xdr:row>
      <xdr:rowOff>159975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6163E4A-DD59-4DDB-8C78-3FFE6A230AF0}"/>
            </a:ext>
          </a:extLst>
        </xdr:cNvPr>
        <xdr:cNvCxnSpPr>
          <a:stCxn id="10" idx="0"/>
        </xdr:cNvCxnSpPr>
      </xdr:nvCxnSpPr>
      <xdr:spPr>
        <a:xfrm flipH="1" flipV="1">
          <a:off x="4522982" y="15384825"/>
          <a:ext cx="9581" cy="3605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1222076</xdr:colOff>
      <xdr:row>75</xdr:row>
      <xdr:rowOff>83868</xdr:rowOff>
    </xdr:from>
    <xdr:to>
      <xdr:col>2</xdr:col>
      <xdr:colOff>690702</xdr:colOff>
      <xdr:row>83</xdr:row>
      <xdr:rowOff>155965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8484267F-58EA-4EAD-9F54-2F78EBB02BEC}"/>
            </a:ext>
          </a:extLst>
        </xdr:cNvPr>
        <xdr:cNvCxnSpPr/>
      </xdr:nvCxnSpPr>
      <xdr:spPr>
        <a:xfrm rot="16200000" flipV="1">
          <a:off x="1741048" y="13714613"/>
          <a:ext cx="1509833" cy="1325701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111404</xdr:colOff>
      <xdr:row>75</xdr:row>
      <xdr:rowOff>107830</xdr:rowOff>
    </xdr:from>
    <xdr:to>
      <xdr:col>9</xdr:col>
      <xdr:colOff>275570</xdr:colOff>
      <xdr:row>83</xdr:row>
      <xdr:rowOff>133685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DB756D3D-6ACF-446F-B78C-5E0C7E5EC6A0}"/>
            </a:ext>
          </a:extLst>
        </xdr:cNvPr>
        <xdr:cNvCxnSpPr/>
      </xdr:nvCxnSpPr>
      <xdr:spPr>
        <a:xfrm rot="5400000" flipH="1" flipV="1">
          <a:off x="6099238" y="13685184"/>
          <a:ext cx="1463591" cy="1386242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679561</xdr:colOff>
      <xdr:row>83</xdr:row>
      <xdr:rowOff>115414</xdr:rowOff>
    </xdr:from>
    <xdr:to>
      <xdr:col>3</xdr:col>
      <xdr:colOff>449624</xdr:colOff>
      <xdr:row>83</xdr:row>
      <xdr:rowOff>155965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3B58586F-A3C0-482A-BC43-9BCB1C7C245C}"/>
            </a:ext>
          </a:extLst>
        </xdr:cNvPr>
        <xdr:cNvCxnSpPr>
          <a:endCxn id="10" idx="1"/>
        </xdr:cNvCxnSpPr>
      </xdr:nvCxnSpPr>
      <xdr:spPr>
        <a:xfrm flipV="1">
          <a:off x="3141579" y="15890151"/>
          <a:ext cx="549887" cy="405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572168</xdr:colOff>
      <xdr:row>83</xdr:row>
      <xdr:rowOff>111403</xdr:rowOff>
    </xdr:from>
    <xdr:to>
      <xdr:col>7</xdr:col>
      <xdr:colOff>122544</xdr:colOff>
      <xdr:row>83</xdr:row>
      <xdr:rowOff>115414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AA3C47D-4B85-45CA-B382-C40F8E4D1239}"/>
            </a:ext>
          </a:extLst>
        </xdr:cNvPr>
        <xdr:cNvCxnSpPr>
          <a:stCxn id="10" idx="3"/>
        </xdr:cNvCxnSpPr>
      </xdr:nvCxnSpPr>
      <xdr:spPr>
        <a:xfrm flipV="1">
          <a:off x="5373659" y="15886140"/>
          <a:ext cx="775815" cy="401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1F91-1357-48C2-B3E1-5AFCF2EDAFAC}">
  <dimension ref="A1:E66"/>
  <sheetViews>
    <sheetView tabSelected="1" zoomScale="79" zoomScaleNormal="70" workbookViewId="0">
      <selection activeCell="K81" sqref="K81"/>
    </sheetView>
  </sheetViews>
  <sheetFormatPr defaultRowHeight="14.5" x14ac:dyDescent="0.35"/>
  <cols>
    <col min="2" max="2" width="26.54296875" customWidth="1"/>
    <col min="3" max="5" width="11.08984375" bestFit="1" customWidth="1"/>
  </cols>
  <sheetData>
    <row r="1" spans="1:4" ht="15.5" x14ac:dyDescent="0.35">
      <c r="A1" s="2" t="s">
        <v>0</v>
      </c>
      <c r="B1" s="2"/>
      <c r="C1" s="2"/>
      <c r="D1" s="2"/>
    </row>
    <row r="2" spans="1:4" ht="15.5" x14ac:dyDescent="0.35">
      <c r="A2" s="2" t="s">
        <v>1</v>
      </c>
      <c r="B2" s="2"/>
      <c r="C2" s="2"/>
      <c r="D2" s="2"/>
    </row>
    <row r="3" spans="1:4" ht="15.5" x14ac:dyDescent="0.35">
      <c r="A3" s="2" t="s">
        <v>2</v>
      </c>
      <c r="B3" s="2"/>
      <c r="C3" s="2"/>
      <c r="D3" s="2"/>
    </row>
    <row r="4" spans="1:4" ht="15.5" x14ac:dyDescent="0.35">
      <c r="A4" s="2" t="s">
        <v>3</v>
      </c>
      <c r="B4" s="2"/>
      <c r="C4" s="2"/>
      <c r="D4" s="2"/>
    </row>
    <row r="5" spans="1:4" ht="15.5" x14ac:dyDescent="0.35">
      <c r="A5" s="2"/>
      <c r="B5" s="2"/>
      <c r="C5" s="2"/>
      <c r="D5" s="2"/>
    </row>
    <row r="30" spans="2:5" x14ac:dyDescent="0.35">
      <c r="B30" t="s">
        <v>4</v>
      </c>
    </row>
    <row r="31" spans="2:5" x14ac:dyDescent="0.35">
      <c r="B31" s="3"/>
      <c r="C31" s="3">
        <v>2012</v>
      </c>
      <c r="D31" s="3">
        <v>2013</v>
      </c>
      <c r="E31" s="3">
        <v>2014</v>
      </c>
    </row>
    <row r="32" spans="2:5" x14ac:dyDescent="0.35">
      <c r="B32" s="3" t="s">
        <v>5</v>
      </c>
      <c r="C32" s="4">
        <v>5000</v>
      </c>
      <c r="D32" s="4">
        <v>5200</v>
      </c>
      <c r="E32" s="4">
        <v>6000</v>
      </c>
    </row>
    <row r="33" spans="2:5" x14ac:dyDescent="0.35">
      <c r="B33" s="3" t="s">
        <v>6</v>
      </c>
      <c r="C33" s="4">
        <v>3000</v>
      </c>
      <c r="D33" s="4">
        <v>3380</v>
      </c>
      <c r="E33" s="4">
        <v>4125</v>
      </c>
    </row>
    <row r="34" spans="2:5" x14ac:dyDescent="0.35">
      <c r="B34" s="3" t="s">
        <v>7</v>
      </c>
      <c r="C34" s="4">
        <v>2500</v>
      </c>
      <c r="D34" s="4">
        <v>3120</v>
      </c>
      <c r="E34" s="4">
        <v>4400</v>
      </c>
    </row>
    <row r="35" spans="2:5" x14ac:dyDescent="0.35">
      <c r="B35" s="3" t="s">
        <v>8</v>
      </c>
      <c r="C35" s="4">
        <v>10000</v>
      </c>
      <c r="D35" s="4">
        <v>10920</v>
      </c>
      <c r="E35" s="4">
        <v>12100</v>
      </c>
    </row>
    <row r="36" spans="2:5" x14ac:dyDescent="0.35">
      <c r="B36" s="3" t="s">
        <v>9</v>
      </c>
      <c r="C36" s="4">
        <v>15000</v>
      </c>
      <c r="D36" s="4">
        <v>18200</v>
      </c>
      <c r="E36" s="4">
        <v>22000</v>
      </c>
    </row>
    <row r="37" spans="2:5" x14ac:dyDescent="0.35">
      <c r="B37" s="3" t="s">
        <v>10</v>
      </c>
      <c r="C37" s="4">
        <v>130000</v>
      </c>
      <c r="D37" s="4">
        <v>145600</v>
      </c>
      <c r="E37" s="4">
        <v>159500</v>
      </c>
    </row>
    <row r="38" spans="2:5" x14ac:dyDescent="0.35">
      <c r="B38" s="3" t="s">
        <v>11</v>
      </c>
      <c r="C38" s="4">
        <v>2250</v>
      </c>
      <c r="D38" s="4">
        <v>2496</v>
      </c>
      <c r="E38" s="4">
        <v>3300</v>
      </c>
    </row>
    <row r="41" spans="2:5" x14ac:dyDescent="0.35">
      <c r="B41" s="12" t="s">
        <v>12</v>
      </c>
    </row>
    <row r="42" spans="2:5" x14ac:dyDescent="0.35">
      <c r="C42" s="7">
        <v>2012</v>
      </c>
      <c r="D42" s="7">
        <v>2013</v>
      </c>
      <c r="E42" s="7">
        <v>2014</v>
      </c>
    </row>
    <row r="43" spans="2:5" x14ac:dyDescent="0.35">
      <c r="B43" s="7" t="s">
        <v>6</v>
      </c>
      <c r="C43">
        <f>$C$32/C33</f>
        <v>1.6666666666666667</v>
      </c>
      <c r="D43">
        <f>$D$32/D33</f>
        <v>1.5384615384615385</v>
      </c>
      <c r="E43">
        <f>$E$32/E33</f>
        <v>1.4545454545454546</v>
      </c>
    </row>
    <row r="44" spans="2:5" x14ac:dyDescent="0.35">
      <c r="B44" s="7" t="s">
        <v>7</v>
      </c>
      <c r="C44">
        <f t="shared" ref="C44:C48" si="0">$C$32/C34</f>
        <v>2</v>
      </c>
      <c r="D44">
        <f t="shared" ref="D44:D48" si="1">$D$32/D34</f>
        <v>1.6666666666666667</v>
      </c>
      <c r="E44">
        <f>$E$32/E34</f>
        <v>1.3636363636363635</v>
      </c>
    </row>
    <row r="45" spans="2:5" x14ac:dyDescent="0.35">
      <c r="B45" s="7" t="s">
        <v>8</v>
      </c>
      <c r="C45">
        <f t="shared" si="0"/>
        <v>0.5</v>
      </c>
      <c r="D45">
        <f t="shared" si="1"/>
        <v>0.47619047619047616</v>
      </c>
      <c r="E45">
        <f t="shared" ref="E44:E48" si="2">$E$32/E35</f>
        <v>0.49586776859504134</v>
      </c>
    </row>
    <row r="46" spans="2:5" x14ac:dyDescent="0.35">
      <c r="B46" s="7" t="s">
        <v>9</v>
      </c>
      <c r="C46">
        <f>$C$32/C36</f>
        <v>0.33333333333333331</v>
      </c>
      <c r="D46">
        <f t="shared" si="1"/>
        <v>0.2857142857142857</v>
      </c>
      <c r="E46">
        <f t="shared" si="2"/>
        <v>0.27272727272727271</v>
      </c>
    </row>
    <row r="47" spans="2:5" x14ac:dyDescent="0.35">
      <c r="B47" s="7" t="s">
        <v>10</v>
      </c>
      <c r="C47">
        <f>$C$32/C37</f>
        <v>3.8461538461538464E-2</v>
      </c>
      <c r="D47">
        <f t="shared" si="1"/>
        <v>3.5714285714285712E-2</v>
      </c>
      <c r="E47">
        <f t="shared" si="2"/>
        <v>3.7617554858934171E-2</v>
      </c>
    </row>
    <row r="48" spans="2:5" x14ac:dyDescent="0.35">
      <c r="B48" s="7" t="s">
        <v>11</v>
      </c>
      <c r="C48">
        <f>$C$32/C38</f>
        <v>2.2222222222222223</v>
      </c>
      <c r="D48">
        <f t="shared" si="1"/>
        <v>2.0833333333333335</v>
      </c>
      <c r="E48">
        <f t="shared" si="2"/>
        <v>1.8181818181818181</v>
      </c>
    </row>
    <row r="50" spans="2:4" x14ac:dyDescent="0.35">
      <c r="B50" s="12" t="s">
        <v>13</v>
      </c>
    </row>
    <row r="51" spans="2:4" x14ac:dyDescent="0.35">
      <c r="C51" s="6">
        <v>2013</v>
      </c>
      <c r="D51" s="6">
        <v>2014</v>
      </c>
    </row>
    <row r="52" spans="2:4" x14ac:dyDescent="0.35">
      <c r="B52" s="7" t="s">
        <v>6</v>
      </c>
      <c r="C52" s="5">
        <f>(D43/C43)*100%</f>
        <v>0.92307692307692313</v>
      </c>
      <c r="D52" s="5">
        <f>(E43/C43)*100%</f>
        <v>0.87272727272727268</v>
      </c>
    </row>
    <row r="53" spans="2:4" x14ac:dyDescent="0.35">
      <c r="B53" s="7" t="s">
        <v>7</v>
      </c>
      <c r="C53" s="5">
        <f>(D44/C44)*100%</f>
        <v>0.83333333333333337</v>
      </c>
      <c r="D53" s="5">
        <f>(E44/C44)*100%</f>
        <v>0.68181818181818177</v>
      </c>
    </row>
    <row r="54" spans="2:4" x14ac:dyDescent="0.35">
      <c r="B54" s="7" t="s">
        <v>8</v>
      </c>
      <c r="C54" s="5">
        <f>(D45/C45)*100%</f>
        <v>0.95238095238095233</v>
      </c>
      <c r="D54" s="5">
        <f>(E45/C45)*100%</f>
        <v>0.99173553719008267</v>
      </c>
    </row>
    <row r="55" spans="2:4" x14ac:dyDescent="0.35">
      <c r="B55" s="7" t="s">
        <v>9</v>
      </c>
      <c r="C55" s="5">
        <f>(D46/C46)*100%</f>
        <v>0.8571428571428571</v>
      </c>
      <c r="D55" s="5">
        <f>(E46/C46)*100%</f>
        <v>0.81818181818181812</v>
      </c>
    </row>
    <row r="56" spans="2:4" x14ac:dyDescent="0.35">
      <c r="B56" s="7" t="s">
        <v>10</v>
      </c>
      <c r="C56" s="5">
        <f>(D47/C47)*100%</f>
        <v>0.92857142857142849</v>
      </c>
      <c r="D56" s="5">
        <f>(E47/C47)*100%</f>
        <v>0.9780564263322884</v>
      </c>
    </row>
    <row r="57" spans="2:4" x14ac:dyDescent="0.35">
      <c r="B57" s="7" t="s">
        <v>11</v>
      </c>
      <c r="C57" s="9">
        <f>(D48/C48)*100%</f>
        <v>0.9375</v>
      </c>
      <c r="D57" s="9">
        <f>(E48/C48)*100%</f>
        <v>0.81818181818181812</v>
      </c>
    </row>
    <row r="58" spans="2:4" x14ac:dyDescent="0.35">
      <c r="B58" s="8" t="s">
        <v>14</v>
      </c>
      <c r="C58" s="10">
        <f>SUM(C52:C57)/6</f>
        <v>0.90533424908424909</v>
      </c>
      <c r="D58" s="10">
        <f>SUM(D52:D57)/6</f>
        <v>0.86011684240524355</v>
      </c>
    </row>
    <row r="60" spans="2:4" x14ac:dyDescent="0.35">
      <c r="B60" s="1" t="s">
        <v>15</v>
      </c>
    </row>
    <row r="61" spans="2:4" x14ac:dyDescent="0.35">
      <c r="B61" s="11" t="s">
        <v>17</v>
      </c>
    </row>
    <row r="62" spans="2:4" x14ac:dyDescent="0.35">
      <c r="B62" t="s">
        <v>16</v>
      </c>
    </row>
    <row r="64" spans="2:4" x14ac:dyDescent="0.35">
      <c r="B64" s="1" t="s">
        <v>18</v>
      </c>
    </row>
    <row r="66" spans="2:2" x14ac:dyDescent="0.35">
      <c r="B66" t="s">
        <v>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YAYA</dc:creator>
  <cp:lastModifiedBy>YAYA</cp:lastModifiedBy>
  <dcterms:created xsi:type="dcterms:W3CDTF">2021-10-08T11:21:16Z</dcterms:created>
  <dcterms:modified xsi:type="dcterms:W3CDTF">2021-10-08T12:12:11Z</dcterms:modified>
</cp:coreProperties>
</file>