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TA KULIAH SEMESTER 5\MANAJEMEN OPERASIONAL\TUGAS SEBELUM UTS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B62" i="1"/>
  <c r="B63" i="1"/>
  <c r="B64" i="1"/>
  <c r="B65" i="1"/>
  <c r="B66" i="1"/>
  <c r="B61" i="1"/>
  <c r="F55" i="1"/>
  <c r="B49" i="1"/>
  <c r="B50" i="1"/>
  <c r="B51" i="1"/>
  <c r="B52" i="1"/>
  <c r="B53" i="1"/>
  <c r="B48" i="1"/>
  <c r="C43" i="1"/>
  <c r="D43" i="1"/>
  <c r="C42" i="1"/>
  <c r="D42" i="1"/>
  <c r="C41" i="1"/>
  <c r="D41" i="1"/>
  <c r="C40" i="1"/>
  <c r="D40" i="1"/>
  <c r="C39" i="1"/>
  <c r="D39" i="1"/>
  <c r="C38" i="1"/>
  <c r="D38" i="1"/>
  <c r="B43" i="1"/>
  <c r="B42" i="1"/>
  <c r="B41" i="1"/>
  <c r="B40" i="1"/>
  <c r="B39" i="1"/>
  <c r="B38" i="1"/>
  <c r="C74" i="1"/>
</calcChain>
</file>

<file path=xl/sharedStrings.xml><?xml version="1.0" encoding="utf-8"?>
<sst xmlns="http://schemas.openxmlformats.org/spreadsheetml/2006/main" count="92" uniqueCount="62">
  <si>
    <t>KASUS PRODUKTIVITAS : PT ABC adalah perusahaan yang memproduksi Kursi yang terbuat dari bahan utamanya adalah Kayu Jati.</t>
  </si>
  <si>
    <t xml:space="preserve"> Permintaan terhadap produk kursi ini setiap tahun mengalami peningkatan dan perusahaan juga berusaha menambah beberapa input yang diperlukan untuk membuat produk kursi tersebut. </t>
  </si>
  <si>
    <t>Adapaun data produksi dan kebutuhan bahan baku sesuai dengan permintaan dari tahun 2012 sampai dengan tahun 2014 adalah sbb:</t>
  </si>
  <si>
    <t>NAMA : Nathania Hana Pratiwi</t>
  </si>
  <si>
    <t>NIM : 29190360</t>
  </si>
  <si>
    <t>MATA KULIAH / KLS : MANAJEMEN OPERASIONAL/ A</t>
  </si>
  <si>
    <t>TUGAS MANAJEMEN OPERASIONAL MINGGU KE-1</t>
  </si>
  <si>
    <t>Keterangan</t>
  </si>
  <si>
    <t>Output</t>
  </si>
  <si>
    <t>Kayu ( unit )</t>
  </si>
  <si>
    <t>Karet ( unit )</t>
  </si>
  <si>
    <t>Tenaga kerja ( jam )</t>
  </si>
  <si>
    <t>Energi ( KWH )</t>
  </si>
  <si>
    <t>Modal ( $ )</t>
  </si>
  <si>
    <t>Cat ( kg )</t>
  </si>
  <si>
    <t xml:space="preserve">Berdasarkan data produksi yang ada tersebut, maka Anda diminta untuk: </t>
  </si>
  <si>
    <t xml:space="preserve">1. Menghitung produktivitas untuk setiap input bahan baku </t>
  </si>
  <si>
    <t xml:space="preserve">2. Bagaimanakah produktivitas rata-rata dari tahun ke tahun, jika tahun dasar yang digunakan adalah tahun 2012. </t>
  </si>
  <si>
    <t xml:space="preserve">3. Produktivitas manakah yang mengalami peningkatan dari tahun ke tahun (%). </t>
  </si>
  <si>
    <t>4. Gambarkan skema dari produktivitas secara teorI.</t>
  </si>
  <si>
    <t>SOAL</t>
  </si>
  <si>
    <t>JAWABAN :</t>
  </si>
  <si>
    <t>PRODUKTIVITAS</t>
  </si>
  <si>
    <t xml:space="preserve">1.) Menghitung produktivitas untuk setiap input bahan baku </t>
  </si>
  <si>
    <t>INDEKS PRODUKTIVITAS  =</t>
  </si>
  <si>
    <t>THN 2013</t>
  </si>
  <si>
    <t>THN 2012</t>
  </si>
  <si>
    <t>Mengalami penurunan sebesar ( 100% - 92% ) = 8%</t>
  </si>
  <si>
    <t>Mengalami penurunan sebesar ( 100% - 83% ) = 17%</t>
  </si>
  <si>
    <t>Mengalami penurunan sebesar ( 100% - 95% ) = 5%</t>
  </si>
  <si>
    <t>Mengalami penurunan sebesar ( 100% - 86% ) = 14%</t>
  </si>
  <si>
    <t>Mengalami penurunan sebesar ( 100% - 93% ) = 7%</t>
  </si>
  <si>
    <t>Mengalami penurunan sebesar ( 100% - 94% ) = 6%</t>
  </si>
  <si>
    <t xml:space="preserve">Rata-rata single produktivitas = </t>
  </si>
  <si>
    <t>( 92% + 83% + 95% + 86% + 93% + 94% )</t>
  </si>
  <si>
    <t>Rata-rata pada produktivitasnya turun 9%</t>
  </si>
  <si>
    <t>THN 2014</t>
  </si>
  <si>
    <t>Mengalami penurunan sebesar ( 100% - 87% ) = 13%</t>
  </si>
  <si>
    <t>Mengalami penurunan sebesar ( 100% - 68% ) = 32%</t>
  </si>
  <si>
    <t>Mengalami penurunan sebesar ( 100% - 99% ) = 1%</t>
  </si>
  <si>
    <t>Mengalami penurunan sebesar ( 100% - 82% ) = 18%</t>
  </si>
  <si>
    <t>Mengalami penurunan sebesar ( 100% - 98% ) = 2%</t>
  </si>
  <si>
    <t>( 87% + 68% + 99% + 82% + 98% + 82% )</t>
  </si>
  <si>
    <t>Rata-rata pada produktivitasnya turun 14%</t>
  </si>
  <si>
    <t>4.) Gambarkan skema dari produktivitas secara teori</t>
  </si>
  <si>
    <t xml:space="preserve">3.)  Produktivitas manakah yang mengalami peningkatan dari tahun ke tahun (%). </t>
  </si>
  <si>
    <t xml:space="preserve">2.)  Bagaimanakah produktivitas rata-rata dari tahun ke tahun, jika tahun dasar yang digunakan adalah tahun 2012. </t>
  </si>
  <si>
    <t xml:space="preserve">Pada produktivitas manapun mungkin tidak mengalami peningkatan akan tetapi mengalami penurunan </t>
  </si>
  <si>
    <t>Input</t>
  </si>
  <si>
    <t>- Energi</t>
  </si>
  <si>
    <t xml:space="preserve"> - Material</t>
  </si>
  <si>
    <t xml:space="preserve"> - Modal</t>
  </si>
  <si>
    <t>- Tenaga kerja</t>
  </si>
  <si>
    <t>Proses                                                                                      Output</t>
  </si>
  <si>
    <t>Produktivitas</t>
  </si>
  <si>
    <t xml:space="preserve">                      Prroses Transformasi                                      Produk</t>
  </si>
  <si>
    <t xml:space="preserve">                            Nilai tambah                                  ( Barang atau jasa )</t>
  </si>
  <si>
    <t>Sistem produksi</t>
  </si>
  <si>
    <t>( Output / input )</t>
  </si>
  <si>
    <t>Umpan balik untuk pengendalian sistem</t>
  </si>
  <si>
    <t xml:space="preserve">Produksi agar meningkatkan produktivitas </t>
  </si>
  <si>
    <t>Terus - menerus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</si>
</sst>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1" formatCode="0.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>
      <alignment horizontal="center"/>
    </xf>
    <xf numFmtId="41" fontId="0" fillId="0" borderId="0" xfId="0" applyNumberFormat="1"/>
    <xf numFmtId="0" fontId="0" fillId="0" borderId="0" xfId="0" applyFill="1" applyBorder="1"/>
    <xf numFmtId="41" fontId="0" fillId="0" borderId="2" xfId="0" applyNumberFormat="1" applyBorder="1"/>
    <xf numFmtId="9" fontId="0" fillId="0" borderId="0" xfId="2" applyFont="1"/>
    <xf numFmtId="9" fontId="0" fillId="0" borderId="0" xfId="0" applyNumberFormat="1"/>
    <xf numFmtId="41" fontId="0" fillId="0" borderId="0" xfId="0" applyNumberFormat="1" applyBorder="1"/>
    <xf numFmtId="171" fontId="0" fillId="0" borderId="0" xfId="0" applyNumberFormat="1" applyBorder="1"/>
    <xf numFmtId="2" fontId="0" fillId="0" borderId="0" xfId="0" applyNumberFormat="1" applyBorder="1"/>
    <xf numFmtId="0" fontId="4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0" xfId="2" applyFont="1" applyBorder="1"/>
    <xf numFmtId="171" fontId="0" fillId="0" borderId="2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9" fontId="0" fillId="0" borderId="0" xfId="2" applyFont="1" applyBorder="1" applyAlignment="1">
      <alignment horizontal="center"/>
    </xf>
    <xf numFmtId="2" fontId="0" fillId="0" borderId="2" xfId="0" applyNumberFormat="1" applyBorder="1"/>
    <xf numFmtId="9" fontId="0" fillId="0" borderId="0" xfId="0" applyNumberFormat="1" applyBorder="1"/>
    <xf numFmtId="0" fontId="0" fillId="0" borderId="1" xfId="0" applyFill="1" applyBorder="1"/>
    <xf numFmtId="0" fontId="0" fillId="0" borderId="1" xfId="0" quotePrefix="1" applyFill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78</xdr:row>
      <xdr:rowOff>0</xdr:rowOff>
    </xdr:from>
    <xdr:to>
      <xdr:col>1</xdr:col>
      <xdr:colOff>781050</xdr:colOff>
      <xdr:row>79</xdr:row>
      <xdr:rowOff>19050</xdr:rowOff>
    </xdr:to>
    <xdr:sp macro="" textlink="">
      <xdr:nvSpPr>
        <xdr:cNvPr id="2" name="Right Arrow 1"/>
        <xdr:cNvSpPr/>
      </xdr:nvSpPr>
      <xdr:spPr>
        <a:xfrm>
          <a:off x="1981200" y="14859000"/>
          <a:ext cx="676275" cy="209550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962025</xdr:colOff>
      <xdr:row>77</xdr:row>
      <xdr:rowOff>142875</xdr:rowOff>
    </xdr:from>
    <xdr:to>
      <xdr:col>1</xdr:col>
      <xdr:colOff>1857375</xdr:colOff>
      <xdr:row>79</xdr:row>
      <xdr:rowOff>180975</xdr:rowOff>
    </xdr:to>
    <xdr:sp macro="" textlink="">
      <xdr:nvSpPr>
        <xdr:cNvPr id="3" name="Rectangle 2"/>
        <xdr:cNvSpPr/>
      </xdr:nvSpPr>
      <xdr:spPr>
        <a:xfrm>
          <a:off x="2838450" y="14811375"/>
          <a:ext cx="8953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1990725</xdr:colOff>
      <xdr:row>78</xdr:row>
      <xdr:rowOff>0</xdr:rowOff>
    </xdr:from>
    <xdr:to>
      <xdr:col>1</xdr:col>
      <xdr:colOff>2667000</xdr:colOff>
      <xdr:row>79</xdr:row>
      <xdr:rowOff>19050</xdr:rowOff>
    </xdr:to>
    <xdr:sp macro="" textlink="">
      <xdr:nvSpPr>
        <xdr:cNvPr id="4" name="Right Arrow 3"/>
        <xdr:cNvSpPr/>
      </xdr:nvSpPr>
      <xdr:spPr>
        <a:xfrm>
          <a:off x="3867150" y="14859000"/>
          <a:ext cx="676275" cy="209550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2695575</xdr:colOff>
      <xdr:row>77</xdr:row>
      <xdr:rowOff>180975</xdr:rowOff>
    </xdr:from>
    <xdr:to>
      <xdr:col>1</xdr:col>
      <xdr:colOff>3590925</xdr:colOff>
      <xdr:row>80</xdr:row>
      <xdr:rowOff>28575</xdr:rowOff>
    </xdr:to>
    <xdr:sp macro="" textlink="">
      <xdr:nvSpPr>
        <xdr:cNvPr id="8" name="Rectangle 7"/>
        <xdr:cNvSpPr/>
      </xdr:nvSpPr>
      <xdr:spPr>
        <a:xfrm>
          <a:off x="4572000" y="14849475"/>
          <a:ext cx="8953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78</xdr:row>
      <xdr:rowOff>0</xdr:rowOff>
    </xdr:from>
    <xdr:to>
      <xdr:col>3</xdr:col>
      <xdr:colOff>66675</xdr:colOff>
      <xdr:row>79</xdr:row>
      <xdr:rowOff>19050</xdr:rowOff>
    </xdr:to>
    <xdr:sp macro="" textlink="">
      <xdr:nvSpPr>
        <xdr:cNvPr id="9" name="Right Arrow 8"/>
        <xdr:cNvSpPr/>
      </xdr:nvSpPr>
      <xdr:spPr>
        <a:xfrm>
          <a:off x="5562600" y="14859000"/>
          <a:ext cx="676275" cy="209550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57150</xdr:colOff>
      <xdr:row>77</xdr:row>
      <xdr:rowOff>180974</xdr:rowOff>
    </xdr:from>
    <xdr:to>
      <xdr:col>4</xdr:col>
      <xdr:colOff>247650</xdr:colOff>
      <xdr:row>81</xdr:row>
      <xdr:rowOff>76199</xdr:rowOff>
    </xdr:to>
    <xdr:sp macro="" textlink="">
      <xdr:nvSpPr>
        <xdr:cNvPr id="10" name="Rectangle 9"/>
        <xdr:cNvSpPr/>
      </xdr:nvSpPr>
      <xdr:spPr>
        <a:xfrm>
          <a:off x="6229350" y="14849474"/>
          <a:ext cx="800100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3419475</xdr:colOff>
      <xdr:row>81</xdr:row>
      <xdr:rowOff>76199</xdr:rowOff>
    </xdr:from>
    <xdr:to>
      <xdr:col>3</xdr:col>
      <xdr:colOff>457200</xdr:colOff>
      <xdr:row>89</xdr:row>
      <xdr:rowOff>28575</xdr:rowOff>
    </xdr:to>
    <xdr:cxnSp macro="">
      <xdr:nvCxnSpPr>
        <xdr:cNvPr id="17" name="Straight Arrow Connector 16"/>
        <xdr:cNvCxnSpPr>
          <a:stCxn id="10" idx="2"/>
        </xdr:cNvCxnSpPr>
      </xdr:nvCxnSpPr>
      <xdr:spPr>
        <a:xfrm flipH="1">
          <a:off x="5295900" y="15506699"/>
          <a:ext cx="1333500" cy="1476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88</xdr:row>
      <xdr:rowOff>142874</xdr:rowOff>
    </xdr:from>
    <xdr:to>
      <xdr:col>1</xdr:col>
      <xdr:colOff>3371851</xdr:colOff>
      <xdr:row>92</xdr:row>
      <xdr:rowOff>114299</xdr:rowOff>
    </xdr:to>
    <xdr:sp macro="" textlink="">
      <xdr:nvSpPr>
        <xdr:cNvPr id="19" name="Rectangle 18"/>
        <xdr:cNvSpPr/>
      </xdr:nvSpPr>
      <xdr:spPr>
        <a:xfrm>
          <a:off x="2152650" y="16906874"/>
          <a:ext cx="3095626" cy="733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647700</xdr:colOff>
      <xdr:row>82</xdr:row>
      <xdr:rowOff>47625</xdr:rowOff>
    </xdr:from>
    <xdr:to>
      <xdr:col>1</xdr:col>
      <xdr:colOff>276225</xdr:colOff>
      <xdr:row>90</xdr:row>
      <xdr:rowOff>128587</xdr:rowOff>
    </xdr:to>
    <xdr:cxnSp macro="">
      <xdr:nvCxnSpPr>
        <xdr:cNvPr id="24" name="Straight Arrow Connector 23"/>
        <xdr:cNvCxnSpPr>
          <a:stCxn id="19" idx="1"/>
        </xdr:cNvCxnSpPr>
      </xdr:nvCxnSpPr>
      <xdr:spPr>
        <a:xfrm flipH="1" flipV="1">
          <a:off x="647700" y="15668625"/>
          <a:ext cx="1504950" cy="160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topLeftCell="A64" workbookViewId="0">
      <selection activeCell="B64" sqref="B64"/>
    </sheetView>
  </sheetViews>
  <sheetFormatPr defaultRowHeight="15" x14ac:dyDescent="0.25"/>
  <cols>
    <col min="1" max="1" width="28.140625" customWidth="1"/>
    <col min="2" max="2" width="55.28515625" customWidth="1"/>
    <col min="9" max="9" width="21.140625" customWidth="1"/>
  </cols>
  <sheetData>
    <row r="1" spans="1:4" x14ac:dyDescent="0.25">
      <c r="A1" t="s">
        <v>3</v>
      </c>
    </row>
    <row r="2" spans="1:4" x14ac:dyDescent="0.25">
      <c r="A2" t="s">
        <v>4</v>
      </c>
    </row>
    <row r="3" spans="1:4" x14ac:dyDescent="0.25">
      <c r="A3" t="s">
        <v>5</v>
      </c>
    </row>
    <row r="4" spans="1:4" x14ac:dyDescent="0.25">
      <c r="A4" t="s">
        <v>6</v>
      </c>
    </row>
    <row r="6" spans="1:4" x14ac:dyDescent="0.25">
      <c r="A6" s="6" t="s">
        <v>20</v>
      </c>
    </row>
    <row r="7" spans="1:4" x14ac:dyDescent="0.25">
      <c r="A7" t="s">
        <v>0</v>
      </c>
    </row>
    <row r="8" spans="1:4" x14ac:dyDescent="0.25">
      <c r="A8" t="s">
        <v>1</v>
      </c>
    </row>
    <row r="9" spans="1:4" x14ac:dyDescent="0.25">
      <c r="A9" t="s">
        <v>2</v>
      </c>
    </row>
    <row r="11" spans="1:4" x14ac:dyDescent="0.25">
      <c r="A11" s="2" t="s">
        <v>7</v>
      </c>
      <c r="B11" s="3">
        <v>2012</v>
      </c>
      <c r="C11" s="3">
        <v>2013</v>
      </c>
      <c r="D11" s="3">
        <v>2014</v>
      </c>
    </row>
    <row r="12" spans="1:4" x14ac:dyDescent="0.25">
      <c r="A12" s="2" t="s">
        <v>8</v>
      </c>
      <c r="B12" s="4">
        <v>5000</v>
      </c>
      <c r="C12" s="4">
        <v>5200</v>
      </c>
      <c r="D12" s="4">
        <v>6000</v>
      </c>
    </row>
    <row r="13" spans="1:4" x14ac:dyDescent="0.25">
      <c r="A13" s="2" t="s">
        <v>9</v>
      </c>
      <c r="B13" s="4">
        <v>3000</v>
      </c>
      <c r="C13" s="4">
        <v>3380</v>
      </c>
      <c r="D13" s="4">
        <v>4125</v>
      </c>
    </row>
    <row r="14" spans="1:4" x14ac:dyDescent="0.25">
      <c r="A14" s="2" t="s">
        <v>10</v>
      </c>
      <c r="B14" s="4">
        <v>2500</v>
      </c>
      <c r="C14" s="4">
        <v>3120</v>
      </c>
      <c r="D14" s="4">
        <v>4400</v>
      </c>
    </row>
    <row r="15" spans="1:4" x14ac:dyDescent="0.25">
      <c r="A15" s="2" t="s">
        <v>11</v>
      </c>
      <c r="B15" s="4">
        <v>10000</v>
      </c>
      <c r="C15" s="4">
        <v>10920</v>
      </c>
      <c r="D15" s="4">
        <v>12100</v>
      </c>
    </row>
    <row r="16" spans="1:4" x14ac:dyDescent="0.25">
      <c r="A16" s="2" t="s">
        <v>12</v>
      </c>
      <c r="B16" s="4">
        <v>15000</v>
      </c>
      <c r="C16" s="4">
        <v>18200</v>
      </c>
      <c r="D16" s="4">
        <v>22000</v>
      </c>
    </row>
    <row r="17" spans="1:10" x14ac:dyDescent="0.25">
      <c r="A17" s="2" t="s">
        <v>13</v>
      </c>
      <c r="B17" s="4">
        <v>130000</v>
      </c>
      <c r="C17" s="4">
        <v>145600</v>
      </c>
      <c r="D17" s="4">
        <v>159500</v>
      </c>
    </row>
    <row r="18" spans="1:10" x14ac:dyDescent="0.25">
      <c r="A18" s="2" t="s">
        <v>14</v>
      </c>
      <c r="B18" s="4">
        <v>2250</v>
      </c>
      <c r="C18" s="4">
        <v>2496</v>
      </c>
      <c r="D18" s="4">
        <v>3300</v>
      </c>
    </row>
    <row r="20" spans="1:10" x14ac:dyDescent="0.25">
      <c r="A20" t="s">
        <v>15</v>
      </c>
    </row>
    <row r="21" spans="1:10" x14ac:dyDescent="0.25">
      <c r="A21" t="s">
        <v>16</v>
      </c>
    </row>
    <row r="22" spans="1:10" x14ac:dyDescent="0.25">
      <c r="A22" t="s">
        <v>17</v>
      </c>
    </row>
    <row r="23" spans="1:10" x14ac:dyDescent="0.25">
      <c r="A23" t="s">
        <v>18</v>
      </c>
    </row>
    <row r="24" spans="1:10" x14ac:dyDescent="0.25">
      <c r="A24" t="s">
        <v>19</v>
      </c>
    </row>
    <row r="26" spans="1:10" x14ac:dyDescent="0.25">
      <c r="A26" s="5" t="s">
        <v>21</v>
      </c>
    </row>
    <row r="27" spans="1:10" x14ac:dyDescent="0.25">
      <c r="A27" s="7"/>
      <c r="B27" s="8">
        <v>2012</v>
      </c>
      <c r="C27" s="8">
        <v>2013</v>
      </c>
      <c r="D27" s="8">
        <v>2014</v>
      </c>
      <c r="E27" s="1"/>
    </row>
    <row r="28" spans="1:10" x14ac:dyDescent="0.25">
      <c r="A28" s="7" t="s">
        <v>8</v>
      </c>
      <c r="B28" s="9">
        <v>5000</v>
      </c>
      <c r="C28" s="9">
        <v>5200</v>
      </c>
      <c r="D28" s="9">
        <v>6000</v>
      </c>
      <c r="E28" s="10"/>
    </row>
    <row r="29" spans="1:10" x14ac:dyDescent="0.25">
      <c r="A29" s="7" t="s">
        <v>9</v>
      </c>
      <c r="B29" s="9">
        <v>3000</v>
      </c>
      <c r="C29" s="9">
        <v>3380</v>
      </c>
      <c r="D29" s="9">
        <v>4125</v>
      </c>
      <c r="E29" s="10"/>
    </row>
    <row r="30" spans="1:10" x14ac:dyDescent="0.25">
      <c r="A30" s="7" t="s">
        <v>10</v>
      </c>
      <c r="B30" s="9">
        <v>2500</v>
      </c>
      <c r="C30" s="9">
        <v>3120</v>
      </c>
      <c r="D30" s="9">
        <v>4400</v>
      </c>
      <c r="E30" s="10"/>
    </row>
    <row r="31" spans="1:10" x14ac:dyDescent="0.25">
      <c r="A31" s="7" t="s">
        <v>11</v>
      </c>
      <c r="B31" s="9">
        <v>10000</v>
      </c>
      <c r="C31" s="9">
        <v>10920</v>
      </c>
      <c r="D31" s="9">
        <v>12100</v>
      </c>
      <c r="E31" s="10"/>
      <c r="H31" s="11"/>
      <c r="I31" s="11"/>
      <c r="J31" s="1"/>
    </row>
    <row r="32" spans="1:10" x14ac:dyDescent="0.25">
      <c r="A32" s="7" t="s">
        <v>12</v>
      </c>
      <c r="B32" s="9">
        <v>15000</v>
      </c>
      <c r="C32" s="9">
        <v>18200</v>
      </c>
      <c r="D32" s="9">
        <v>22000</v>
      </c>
      <c r="E32" s="10"/>
      <c r="H32" s="11"/>
      <c r="I32" s="11"/>
      <c r="J32" s="1"/>
    </row>
    <row r="33" spans="1:10" x14ac:dyDescent="0.25">
      <c r="A33" s="7" t="s">
        <v>13</v>
      </c>
      <c r="B33" s="9">
        <v>130000</v>
      </c>
      <c r="C33" s="9">
        <v>145600</v>
      </c>
      <c r="D33" s="9">
        <v>159500</v>
      </c>
      <c r="E33" s="10"/>
      <c r="I33" s="11"/>
      <c r="J33" s="1"/>
    </row>
    <row r="34" spans="1:10" x14ac:dyDescent="0.25">
      <c r="A34" s="7" t="s">
        <v>14</v>
      </c>
      <c r="B34" s="9">
        <v>2250</v>
      </c>
      <c r="C34" s="9">
        <v>2496</v>
      </c>
      <c r="D34" s="9">
        <v>3300</v>
      </c>
      <c r="E34" s="10"/>
      <c r="I34" s="11"/>
      <c r="J34" s="1"/>
    </row>
    <row r="35" spans="1:10" x14ac:dyDescent="0.25">
      <c r="A35" s="11"/>
      <c r="E35" s="10"/>
      <c r="I35" s="11"/>
      <c r="J35" s="1"/>
    </row>
    <row r="36" spans="1:10" x14ac:dyDescent="0.25">
      <c r="A36" t="s">
        <v>23</v>
      </c>
    </row>
    <row r="37" spans="1:10" x14ac:dyDescent="0.25">
      <c r="A37" s="8" t="s">
        <v>22</v>
      </c>
      <c r="B37" s="8">
        <v>2012</v>
      </c>
      <c r="C37" s="8">
        <v>2013</v>
      </c>
      <c r="D37" s="8">
        <v>2014</v>
      </c>
      <c r="E37" s="7"/>
      <c r="F37" s="7"/>
    </row>
    <row r="38" spans="1:10" x14ac:dyDescent="0.25">
      <c r="A38" s="7" t="s">
        <v>9</v>
      </c>
      <c r="B38" s="19">
        <f>B28/B29</f>
        <v>1.6666666666666667</v>
      </c>
      <c r="C38" s="19">
        <f t="shared" ref="C38:D38" si="0">C28/C29</f>
        <v>1.5384615384615385</v>
      </c>
      <c r="D38" s="19">
        <f t="shared" si="0"/>
        <v>1.4545454545454546</v>
      </c>
      <c r="E38" s="7"/>
      <c r="F38" s="7"/>
    </row>
    <row r="39" spans="1:10" x14ac:dyDescent="0.25">
      <c r="A39" s="7" t="s">
        <v>10</v>
      </c>
      <c r="B39" s="19">
        <f>B28/B30</f>
        <v>2</v>
      </c>
      <c r="C39" s="19">
        <f t="shared" ref="C39:D39" si="1">C28/C30</f>
        <v>1.6666666666666667</v>
      </c>
      <c r="D39" s="19">
        <f t="shared" si="1"/>
        <v>1.3636363636363635</v>
      </c>
      <c r="E39" s="7"/>
      <c r="F39" s="7"/>
    </row>
    <row r="40" spans="1:10" x14ac:dyDescent="0.25">
      <c r="A40" s="7" t="s">
        <v>11</v>
      </c>
      <c r="B40" s="19">
        <f>B28/B31</f>
        <v>0.5</v>
      </c>
      <c r="C40" s="19">
        <f t="shared" ref="C40:D40" si="2">C28/C31</f>
        <v>0.47619047619047616</v>
      </c>
      <c r="D40" s="19">
        <f t="shared" si="2"/>
        <v>0.49586776859504134</v>
      </c>
      <c r="E40" s="7"/>
      <c r="F40" s="7"/>
    </row>
    <row r="41" spans="1:10" x14ac:dyDescent="0.25">
      <c r="A41" s="7" t="s">
        <v>12</v>
      </c>
      <c r="B41" s="19">
        <f>B28/B32</f>
        <v>0.33333333333333331</v>
      </c>
      <c r="C41" s="19">
        <f t="shared" ref="C41:D41" si="3">C28/C32</f>
        <v>0.2857142857142857</v>
      </c>
      <c r="D41" s="19">
        <f t="shared" si="3"/>
        <v>0.27272727272727271</v>
      </c>
      <c r="E41" s="7"/>
      <c r="F41" s="7"/>
    </row>
    <row r="42" spans="1:10" x14ac:dyDescent="0.25">
      <c r="A42" s="7" t="s">
        <v>13</v>
      </c>
      <c r="B42" s="19">
        <f>B28/B33</f>
        <v>3.8461538461538464E-2</v>
      </c>
      <c r="C42" s="19">
        <f t="shared" ref="C42:D42" si="4">C28/C33</f>
        <v>3.5714285714285712E-2</v>
      </c>
      <c r="D42" s="19">
        <f t="shared" si="4"/>
        <v>3.7617554858934171E-2</v>
      </c>
      <c r="E42" s="7"/>
      <c r="F42" s="7"/>
    </row>
    <row r="43" spans="1:10" x14ac:dyDescent="0.25">
      <c r="A43" s="7" t="s">
        <v>14</v>
      </c>
      <c r="B43" s="19">
        <f>B28/B34</f>
        <v>2.2222222222222223</v>
      </c>
      <c r="C43" s="19">
        <f t="shared" ref="C43:D43" si="5">C28/C34</f>
        <v>2.0833333333333335</v>
      </c>
      <c r="D43" s="19">
        <f t="shared" si="5"/>
        <v>1.8181818181818181</v>
      </c>
      <c r="E43" s="7"/>
      <c r="F43" s="7"/>
    </row>
    <row r="44" spans="1:10" x14ac:dyDescent="0.25">
      <c r="A44" s="11"/>
      <c r="B44" s="8"/>
      <c r="C44" s="15"/>
      <c r="D44" s="7"/>
      <c r="E44" s="7"/>
      <c r="F44" s="7"/>
    </row>
    <row r="45" spans="1:10" x14ac:dyDescent="0.25">
      <c r="A45" t="s">
        <v>46</v>
      </c>
      <c r="B45" s="8"/>
      <c r="C45" s="15"/>
      <c r="D45" s="7"/>
      <c r="E45" s="7"/>
      <c r="F45" s="7"/>
    </row>
    <row r="46" spans="1:10" x14ac:dyDescent="0.25">
      <c r="A46" s="11" t="s">
        <v>24</v>
      </c>
      <c r="B46" s="18" t="s">
        <v>25</v>
      </c>
      <c r="C46" s="15"/>
      <c r="D46" s="7"/>
      <c r="E46" s="7"/>
      <c r="F46" s="7"/>
    </row>
    <row r="47" spans="1:10" x14ac:dyDescent="0.25">
      <c r="A47" s="7"/>
      <c r="B47" s="8" t="s">
        <v>26</v>
      </c>
      <c r="C47" s="15"/>
      <c r="D47" s="7"/>
      <c r="E47" s="7"/>
      <c r="F47" s="7"/>
    </row>
    <row r="48" spans="1:10" x14ac:dyDescent="0.25">
      <c r="A48" s="7" t="s">
        <v>9</v>
      </c>
      <c r="B48" s="20">
        <f>C38/B38*100%</f>
        <v>0.92307692307692313</v>
      </c>
      <c r="C48" s="7" t="s">
        <v>27</v>
      </c>
      <c r="D48" s="7"/>
      <c r="E48" s="7"/>
      <c r="F48" s="7"/>
    </row>
    <row r="49" spans="1:6" x14ac:dyDescent="0.25">
      <c r="A49" s="7" t="s">
        <v>10</v>
      </c>
      <c r="B49" s="20">
        <f t="shared" ref="B49:B53" si="6">C39/B39*100%</f>
        <v>0.83333333333333337</v>
      </c>
      <c r="C49" s="7" t="s">
        <v>28</v>
      </c>
      <c r="D49" s="8"/>
      <c r="E49" s="7"/>
      <c r="F49" s="7"/>
    </row>
    <row r="50" spans="1:6" x14ac:dyDescent="0.25">
      <c r="A50" s="7" t="s">
        <v>11</v>
      </c>
      <c r="B50" s="20">
        <f t="shared" si="6"/>
        <v>0.95238095238095233</v>
      </c>
      <c r="C50" s="7" t="s">
        <v>29</v>
      </c>
      <c r="D50" s="16"/>
      <c r="E50" s="7"/>
      <c r="F50" s="7"/>
    </row>
    <row r="51" spans="1:6" x14ac:dyDescent="0.25">
      <c r="A51" s="7" t="s">
        <v>12</v>
      </c>
      <c r="B51" s="20">
        <f t="shared" si="6"/>
        <v>0.8571428571428571</v>
      </c>
      <c r="C51" s="7" t="s">
        <v>30</v>
      </c>
      <c r="D51" s="16"/>
      <c r="E51" s="7"/>
      <c r="F51" s="7"/>
    </row>
    <row r="52" spans="1:6" x14ac:dyDescent="0.25">
      <c r="A52" s="7" t="s">
        <v>13</v>
      </c>
      <c r="B52" s="20">
        <f t="shared" si="6"/>
        <v>0.92857142857142849</v>
      </c>
      <c r="C52" s="7" t="s">
        <v>31</v>
      </c>
      <c r="D52" s="16"/>
      <c r="E52" s="7"/>
      <c r="F52" s="7"/>
    </row>
    <row r="53" spans="1:6" x14ac:dyDescent="0.25">
      <c r="A53" s="7" t="s">
        <v>14</v>
      </c>
      <c r="B53" s="20">
        <f t="shared" si="6"/>
        <v>0.9375</v>
      </c>
      <c r="C53" s="7" t="s">
        <v>32</v>
      </c>
      <c r="D53" s="16"/>
      <c r="E53" s="7"/>
      <c r="F53" s="7"/>
    </row>
    <row r="54" spans="1:6" x14ac:dyDescent="0.25">
      <c r="A54" s="7"/>
      <c r="B54" s="17"/>
      <c r="C54" s="7"/>
      <c r="D54" s="17"/>
      <c r="E54" s="7"/>
      <c r="F54" s="7"/>
    </row>
    <row r="55" spans="1:6" x14ac:dyDescent="0.25">
      <c r="A55" s="11" t="s">
        <v>33</v>
      </c>
      <c r="B55" s="21" t="s">
        <v>34</v>
      </c>
      <c r="C55" s="21"/>
      <c r="D55" s="21"/>
      <c r="E55" s="22"/>
      <c r="F55" s="24">
        <f>( 92% + 83% + 95% + 86% + 93% + 94% )/6</f>
        <v>0.90499999999999992</v>
      </c>
    </row>
    <row r="56" spans="1:6" x14ac:dyDescent="0.25">
      <c r="A56" s="7"/>
      <c r="B56" s="23">
        <v>6</v>
      </c>
      <c r="C56" s="23"/>
      <c r="D56" s="23"/>
      <c r="E56" s="23"/>
      <c r="F56" s="7"/>
    </row>
    <row r="57" spans="1:6" x14ac:dyDescent="0.25">
      <c r="A57" s="11" t="s">
        <v>35</v>
      </c>
      <c r="B57" s="7"/>
      <c r="C57" s="7"/>
      <c r="D57" s="7"/>
      <c r="E57" s="7"/>
      <c r="F57" s="7"/>
    </row>
    <row r="58" spans="1:6" x14ac:dyDescent="0.25">
      <c r="A58" s="7"/>
      <c r="B58" s="8"/>
      <c r="C58" s="15"/>
      <c r="D58" s="8"/>
      <c r="E58" s="17"/>
      <c r="F58" s="7"/>
    </row>
    <row r="59" spans="1:6" x14ac:dyDescent="0.25">
      <c r="A59" s="11" t="s">
        <v>24</v>
      </c>
      <c r="B59" s="18" t="s">
        <v>36</v>
      </c>
      <c r="C59" s="15"/>
      <c r="D59" s="7"/>
      <c r="E59" s="7"/>
      <c r="F59" s="7"/>
    </row>
    <row r="60" spans="1:6" x14ac:dyDescent="0.25">
      <c r="A60" s="7"/>
      <c r="B60" s="8" t="s">
        <v>26</v>
      </c>
      <c r="C60" s="15"/>
      <c r="D60" s="7"/>
      <c r="E60" s="7"/>
      <c r="F60" s="7"/>
    </row>
    <row r="61" spans="1:6" x14ac:dyDescent="0.25">
      <c r="A61" s="7" t="s">
        <v>9</v>
      </c>
      <c r="B61" s="20">
        <f>D38/B38*100%</f>
        <v>0.87272727272727268</v>
      </c>
      <c r="C61" s="7" t="s">
        <v>37</v>
      </c>
      <c r="D61" s="7"/>
      <c r="E61" s="7"/>
      <c r="F61" s="7"/>
    </row>
    <row r="62" spans="1:6" x14ac:dyDescent="0.25">
      <c r="A62" s="7" t="s">
        <v>10</v>
      </c>
      <c r="B62" s="20">
        <f t="shared" ref="B62:B66" si="7">D39/B39*100%</f>
        <v>0.68181818181818177</v>
      </c>
      <c r="C62" s="7" t="s">
        <v>38</v>
      </c>
      <c r="D62" s="8"/>
      <c r="E62" s="7"/>
      <c r="F62" s="7"/>
    </row>
    <row r="63" spans="1:6" x14ac:dyDescent="0.25">
      <c r="A63" s="7" t="s">
        <v>11</v>
      </c>
      <c r="B63" s="20">
        <f t="shared" si="7"/>
        <v>0.99173553719008267</v>
      </c>
      <c r="C63" s="7" t="s">
        <v>39</v>
      </c>
      <c r="D63" s="16"/>
      <c r="E63" s="7"/>
      <c r="F63" s="7"/>
    </row>
    <row r="64" spans="1:6" x14ac:dyDescent="0.25">
      <c r="A64" s="7" t="s">
        <v>12</v>
      </c>
      <c r="B64" s="20">
        <f t="shared" si="7"/>
        <v>0.81818181818181812</v>
      </c>
      <c r="C64" s="7" t="s">
        <v>40</v>
      </c>
      <c r="D64" s="16"/>
      <c r="E64" s="7"/>
      <c r="F64" s="7"/>
    </row>
    <row r="65" spans="1:6" x14ac:dyDescent="0.25">
      <c r="A65" s="7" t="s">
        <v>13</v>
      </c>
      <c r="B65" s="20">
        <f t="shared" si="7"/>
        <v>0.9780564263322884</v>
      </c>
      <c r="C65" s="7" t="s">
        <v>41</v>
      </c>
      <c r="D65" s="16"/>
      <c r="E65" s="7"/>
      <c r="F65" s="7"/>
    </row>
    <row r="66" spans="1:6" x14ac:dyDescent="0.25">
      <c r="A66" s="7" t="s">
        <v>14</v>
      </c>
      <c r="B66" s="20">
        <f t="shared" si="7"/>
        <v>0.81818181818181812</v>
      </c>
      <c r="C66" s="7" t="s">
        <v>40</v>
      </c>
      <c r="D66" s="16"/>
      <c r="E66" s="7"/>
      <c r="F66" s="7"/>
    </row>
    <row r="67" spans="1:6" x14ac:dyDescent="0.25">
      <c r="B67" s="8"/>
      <c r="C67" s="15"/>
      <c r="D67" s="8"/>
      <c r="E67" s="17"/>
      <c r="F67" s="7"/>
    </row>
    <row r="68" spans="1:6" x14ac:dyDescent="0.25">
      <c r="A68" s="11" t="s">
        <v>33</v>
      </c>
      <c r="B68" s="22" t="s">
        <v>42</v>
      </c>
      <c r="C68" s="12"/>
      <c r="D68" s="22"/>
      <c r="E68" s="25"/>
      <c r="F68" s="26">
        <f>(87% + 68% + 99% + 82% + 98% + 82% )/6</f>
        <v>0.86</v>
      </c>
    </row>
    <row r="69" spans="1:6" x14ac:dyDescent="0.25">
      <c r="A69" s="7"/>
      <c r="B69" s="23">
        <v>6</v>
      </c>
      <c r="C69" s="23"/>
      <c r="D69" s="23"/>
      <c r="E69" s="23"/>
      <c r="F69" s="7"/>
    </row>
    <row r="70" spans="1:6" x14ac:dyDescent="0.25">
      <c r="A70" s="11" t="s">
        <v>43</v>
      </c>
      <c r="B70" s="8"/>
      <c r="C70" s="15"/>
      <c r="D70" s="8"/>
      <c r="E70" s="17"/>
      <c r="F70" s="7"/>
    </row>
    <row r="71" spans="1:6" x14ac:dyDescent="0.25">
      <c r="A71" s="7"/>
      <c r="B71" s="7"/>
      <c r="C71" s="15"/>
      <c r="D71" s="7"/>
      <c r="E71" s="17"/>
      <c r="F71" s="7"/>
    </row>
    <row r="72" spans="1:6" x14ac:dyDescent="0.25">
      <c r="A72" s="7"/>
      <c r="B72" s="7"/>
      <c r="C72" s="7"/>
      <c r="D72" s="7"/>
      <c r="E72" s="17"/>
      <c r="F72" s="7"/>
    </row>
    <row r="73" spans="1:6" x14ac:dyDescent="0.25">
      <c r="A73" t="s">
        <v>45</v>
      </c>
      <c r="B73" s="8"/>
      <c r="C73" s="15"/>
      <c r="D73" s="8"/>
      <c r="E73" s="17"/>
      <c r="F73" s="7"/>
    </row>
    <row r="74" spans="1:6" x14ac:dyDescent="0.25">
      <c r="A74" t="s">
        <v>47</v>
      </c>
      <c r="C74" s="10">
        <f>C46</f>
        <v>0</v>
      </c>
    </row>
    <row r="76" spans="1:6" x14ac:dyDescent="0.25">
      <c r="A76" t="s">
        <v>44</v>
      </c>
    </row>
    <row r="78" spans="1:6" x14ac:dyDescent="0.25">
      <c r="A78" s="27" t="s">
        <v>48</v>
      </c>
      <c r="B78" s="13" t="s">
        <v>53</v>
      </c>
      <c r="D78" t="s">
        <v>54</v>
      </c>
      <c r="E78" s="13"/>
    </row>
    <row r="79" spans="1:6" x14ac:dyDescent="0.25">
      <c r="A79" s="28" t="s">
        <v>52</v>
      </c>
      <c r="B79" s="13"/>
    </row>
    <row r="80" spans="1:6" x14ac:dyDescent="0.25">
      <c r="A80" s="28" t="s">
        <v>51</v>
      </c>
      <c r="B80" s="13"/>
    </row>
    <row r="81" spans="1:8" x14ac:dyDescent="0.25">
      <c r="A81" s="28" t="s">
        <v>50</v>
      </c>
      <c r="B81" s="13" t="s">
        <v>55</v>
      </c>
    </row>
    <row r="82" spans="1:8" x14ac:dyDescent="0.25">
      <c r="A82" s="28" t="s">
        <v>49</v>
      </c>
      <c r="B82" s="13" t="s">
        <v>56</v>
      </c>
      <c r="D82" t="s">
        <v>54</v>
      </c>
    </row>
    <row r="83" spans="1:8" x14ac:dyDescent="0.25">
      <c r="A83" s="11"/>
      <c r="B83" s="13"/>
      <c r="D83" t="s">
        <v>57</v>
      </c>
    </row>
    <row r="84" spans="1:8" x14ac:dyDescent="0.25">
      <c r="A84" s="11"/>
      <c r="D84" t="s">
        <v>58</v>
      </c>
      <c r="H84" s="14"/>
    </row>
    <row r="85" spans="1:8" x14ac:dyDescent="0.25">
      <c r="A85" s="11"/>
    </row>
    <row r="94" spans="1:8" x14ac:dyDescent="0.25">
      <c r="B94" s="1" t="s">
        <v>59</v>
      </c>
    </row>
    <row r="95" spans="1:8" x14ac:dyDescent="0.25">
      <c r="B95" s="1" t="s">
        <v>60</v>
      </c>
    </row>
    <row r="96" spans="1:8" x14ac:dyDescent="0.25">
      <c r="B96" s="1" t="s">
        <v>61</v>
      </c>
    </row>
  </sheetData>
  <mergeCells count="2">
    <mergeCell ref="B56:E56"/>
    <mergeCell ref="B69:E6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nathania hana p</dc:creator>
  <cp:lastModifiedBy>nathania hana p</cp:lastModifiedBy>
  <dcterms:created xsi:type="dcterms:W3CDTF">2021-10-09T14:50:09Z</dcterms:created>
  <dcterms:modified xsi:type="dcterms:W3CDTF">2021-10-10T09:39:21Z</dcterms:modified>
</cp:coreProperties>
</file>