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2E079C9-D813-4FAC-AADB-23D00BB4AA89}" xr6:coauthVersionLast="36" xr6:coauthVersionMax="36" xr10:uidLastSave="{00000000-0000-0000-0000-000000000000}"/>
  <bookViews>
    <workbookView xWindow="0" yWindow="0" windowWidth="21570" windowHeight="7845" xr2:uid="{00000000-000D-0000-FFFF-FFFF00000000}"/>
  </bookViews>
  <sheets>
    <sheet name="initial_layout_heatmap (2)" sheetId="1" r:id="rId1"/>
  </sheets>
  <calcPr calcId="191029"/>
</workbook>
</file>

<file path=xl/calcChain.xml><?xml version="1.0" encoding="utf-8"?>
<calcChain xmlns="http://schemas.openxmlformats.org/spreadsheetml/2006/main">
  <c r="N33" i="1" l="1"/>
  <c r="J33" i="1"/>
  <c r="O29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K3" i="1" l="1"/>
  <c r="K12" i="1"/>
  <c r="K21" i="1"/>
  <c r="K30" i="1"/>
  <c r="O3" i="1"/>
  <c r="Q3" i="1" s="1"/>
  <c r="O6" i="1"/>
  <c r="O9" i="1"/>
  <c r="O12" i="1"/>
  <c r="O15" i="1"/>
  <c r="O18" i="1"/>
  <c r="O21" i="1"/>
  <c r="O24" i="1"/>
  <c r="O27" i="1"/>
  <c r="O30" i="1"/>
  <c r="K31" i="1"/>
  <c r="K9" i="1"/>
  <c r="K18" i="1"/>
  <c r="K27" i="1"/>
  <c r="K4" i="1"/>
  <c r="K7" i="1"/>
  <c r="K10" i="1"/>
  <c r="K13" i="1"/>
  <c r="K16" i="1"/>
  <c r="K19" i="1"/>
  <c r="K22" i="1"/>
  <c r="K25" i="1"/>
  <c r="K28" i="1"/>
  <c r="O4" i="1"/>
  <c r="O7" i="1"/>
  <c r="O10" i="1"/>
  <c r="O13" i="1"/>
  <c r="O16" i="1"/>
  <c r="O19" i="1"/>
  <c r="O22" i="1"/>
  <c r="O25" i="1"/>
  <c r="O28" i="1"/>
  <c r="O31" i="1"/>
  <c r="K24" i="1"/>
  <c r="K32" i="1"/>
  <c r="O32" i="1"/>
  <c r="K6" i="1"/>
  <c r="K15" i="1"/>
  <c r="K5" i="1"/>
  <c r="K8" i="1"/>
  <c r="K11" i="1"/>
  <c r="K14" i="1"/>
  <c r="K17" i="1"/>
  <c r="K20" i="1"/>
  <c r="K23" i="1"/>
  <c r="K26" i="1"/>
  <c r="K29" i="1"/>
  <c r="O5" i="1"/>
  <c r="O8" i="1"/>
  <c r="O11" i="1"/>
  <c r="O14" i="1"/>
  <c r="O17" i="1"/>
  <c r="O20" i="1"/>
  <c r="O23" i="1"/>
  <c r="O26" i="1"/>
  <c r="Q4" i="1" l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</calcChain>
</file>

<file path=xl/sharedStrings.xml><?xml version="1.0" encoding="utf-8"?>
<sst xmlns="http://schemas.openxmlformats.org/spreadsheetml/2006/main" count="164" uniqueCount="51">
  <si>
    <t>Row/Aisle</t>
  </si>
  <si>
    <t>SKUs</t>
  </si>
  <si>
    <t>Pick Ups</t>
  </si>
  <si>
    <t>Percenteges</t>
  </si>
  <si>
    <t>Pick Up Frequency</t>
  </si>
  <si>
    <t>Percentages</t>
  </si>
  <si>
    <t>Cumulative Pick Ups</t>
  </si>
  <si>
    <t>Cumulative Pick Ups Percentages</t>
  </si>
  <si>
    <t>Classification</t>
  </si>
  <si>
    <t>SKU0</t>
  </si>
  <si>
    <t>SKU29</t>
  </si>
  <si>
    <t>A</t>
  </si>
  <si>
    <t>SKU1</t>
  </si>
  <si>
    <t>SKU19</t>
  </si>
  <si>
    <t>SKU2</t>
  </si>
  <si>
    <t>SKU27</t>
  </si>
  <si>
    <t>SKU3</t>
  </si>
  <si>
    <t>B</t>
  </si>
  <si>
    <t>SKU4</t>
  </si>
  <si>
    <t>SKU13</t>
  </si>
  <si>
    <t>SKU5</t>
  </si>
  <si>
    <t>SKU6</t>
  </si>
  <si>
    <t>SKU7</t>
  </si>
  <si>
    <t>SKU21</t>
  </si>
  <si>
    <t>SKU8</t>
  </si>
  <si>
    <t>SKU9</t>
  </si>
  <si>
    <t>SKU10</t>
  </si>
  <si>
    <t>SKU11</t>
  </si>
  <si>
    <t>SKU12</t>
  </si>
  <si>
    <t>SKU14</t>
  </si>
  <si>
    <t>SKU15</t>
  </si>
  <si>
    <t>OBS</t>
  </si>
  <si>
    <t>SKU17</t>
  </si>
  <si>
    <t>SKU24</t>
  </si>
  <si>
    <t>C</t>
  </si>
  <si>
    <t>SKU18</t>
  </si>
  <si>
    <t>SKU20</t>
  </si>
  <si>
    <t>SKU22</t>
  </si>
  <si>
    <t>SKU23</t>
  </si>
  <si>
    <t>SKU25</t>
  </si>
  <si>
    <t>SKU26</t>
  </si>
  <si>
    <t>DOCK</t>
  </si>
  <si>
    <t>SKU28</t>
  </si>
  <si>
    <t>SKU4/SKU15/SKU17</t>
  </si>
  <si>
    <t>SKU16</t>
  </si>
  <si>
    <t>SKU10/SKU22</t>
  </si>
  <si>
    <t>Total</t>
  </si>
  <si>
    <t>DOCK</t>
    <phoneticPr fontId="9" type="noConversion"/>
  </si>
  <si>
    <t>SKU27</t>
    <phoneticPr fontId="9" type="noConversion"/>
  </si>
  <si>
    <t>SKU19</t>
    <phoneticPr fontId="9" type="noConversion"/>
  </si>
  <si>
    <t>SKU29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</si>
</sst>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FFFFFF"/>
      <name val="Arial"/>
    </font>
    <font>
      <sz val="10"/>
      <color theme="9"/>
      <name val="Arial"/>
    </font>
    <font>
      <sz val="10"/>
      <name val="Arial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  <font>
      <sz val="10"/>
      <color theme="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  <fill>
      <patternFill patternType="solid">
        <fgColor rgb="FFB4A7D6"/>
        <bgColor rgb="FFB4A7D6"/>
      </patternFill>
    </fill>
    <fill>
      <patternFill patternType="solid">
        <fgColor rgb="FF000000"/>
        <bgColor rgb="FF000000"/>
      </patternFill>
    </fill>
    <fill>
      <patternFill patternType="solid">
        <fgColor rgb="FF274E13"/>
        <bgColor rgb="FF274E13"/>
      </patternFill>
    </fill>
    <fill>
      <patternFill patternType="solid">
        <fgColor theme="9"/>
        <bgColor rgb="FFB4A7D6"/>
      </patternFill>
    </fill>
    <fill>
      <patternFill patternType="solid">
        <fgColor theme="6" tint="-0.249977111117893"/>
        <bgColor rgb="FFFF0000"/>
      </patternFill>
    </fill>
    <fill>
      <patternFill patternType="solid">
        <fgColor theme="4" tint="0.59999389629810485"/>
        <bgColor rgb="FFBF9000"/>
      </patternFill>
    </fill>
    <fill>
      <patternFill patternType="solid">
        <fgColor theme="4" tint="0.59999389629810485"/>
        <bgColor rgb="FF274E13"/>
      </patternFill>
    </fill>
    <fill>
      <patternFill patternType="solid">
        <fgColor theme="4" tint="0.39997558519241921"/>
        <bgColor rgb="FFBF9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0" fontId="2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0" fontId="2" fillId="8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9" borderId="1" xfId="0" applyFont="1" applyFill="1" applyBorder="1" applyAlignment="1"/>
    <xf numFmtId="0" fontId="1" fillId="9" borderId="1" xfId="0" applyFont="1" applyFill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10" borderId="1" xfId="0" applyFont="1" applyFill="1" applyBorder="1" applyAlignment="1"/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0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11" borderId="1" xfId="0" applyFont="1" applyFill="1" applyBorder="1" applyAlignment="1"/>
    <xf numFmtId="0" fontId="1" fillId="5" borderId="1" xfId="0" applyFont="1" applyFill="1" applyBorder="1" applyAlignment="1"/>
    <xf numFmtId="0" fontId="7" fillId="12" borderId="1" xfId="0" applyFont="1" applyFill="1" applyBorder="1" applyAlignment="1"/>
    <xf numFmtId="0" fontId="7" fillId="12" borderId="1" xfId="0" applyFont="1" applyFill="1" applyBorder="1" applyAlignment="1">
      <alignment horizontal="right"/>
    </xf>
    <xf numFmtId="0" fontId="8" fillId="12" borderId="1" xfId="0" applyFont="1" applyFill="1" applyBorder="1" applyAlignment="1">
      <alignment horizontal="right"/>
    </xf>
    <xf numFmtId="0" fontId="10" fillId="13" borderId="1" xfId="0" applyFont="1" applyFill="1" applyBorder="1" applyAlignment="1"/>
    <xf numFmtId="0" fontId="1" fillId="14" borderId="1" xfId="0" applyFont="1" applyFill="1" applyBorder="1" applyAlignment="1"/>
    <xf numFmtId="0" fontId="1" fillId="14" borderId="1" xfId="0" applyFont="1" applyFill="1" applyBorder="1" applyAlignment="1">
      <alignment horizontal="center"/>
    </xf>
    <xf numFmtId="10" fontId="1" fillId="14" borderId="1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10" fontId="1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11" fillId="15" borderId="1" xfId="0" applyFont="1" applyFill="1" applyBorder="1" applyAlignment="1"/>
    <xf numFmtId="0" fontId="1" fillId="16" borderId="1" xfId="0" applyFont="1" applyFill="1" applyBorder="1" applyAlignment="1"/>
    <xf numFmtId="0" fontId="1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3"/>
  <sheetViews>
    <sheetView tabSelected="1" workbookViewId="0">
      <selection activeCell="E20" sqref="E20"/>
    </sheetView>
  </sheetViews>
  <sheetFormatPr defaultColWidth="12.5703125" defaultRowHeight="15.75" customHeight="1" x14ac:dyDescent="0.2"/>
  <cols>
    <col min="14" max="14" width="17.140625" customWidth="1"/>
    <col min="16" max="16" width="16.5703125" customWidth="1"/>
    <col min="17" max="17" width="25.85546875" customWidth="1"/>
  </cols>
  <sheetData>
    <row r="1" spans="1:18" x14ac:dyDescent="0.2">
      <c r="A1" s="1" t="s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18" x14ac:dyDescent="0.2">
      <c r="A2" s="2">
        <v>0</v>
      </c>
      <c r="B2" s="3">
        <v>39</v>
      </c>
      <c r="C2" s="4">
        <v>29</v>
      </c>
      <c r="D2" s="5">
        <v>15</v>
      </c>
      <c r="E2" s="6">
        <v>43</v>
      </c>
      <c r="F2" s="7">
        <v>8</v>
      </c>
      <c r="G2" s="4">
        <v>21</v>
      </c>
      <c r="I2" s="8" t="s">
        <v>1</v>
      </c>
      <c r="J2" s="9" t="s">
        <v>2</v>
      </c>
      <c r="K2" s="8" t="s">
        <v>3</v>
      </c>
      <c r="M2" s="8" t="s">
        <v>1</v>
      </c>
      <c r="N2" s="8" t="s">
        <v>4</v>
      </c>
      <c r="O2" s="8" t="s">
        <v>5</v>
      </c>
      <c r="P2" s="8" t="s">
        <v>6</v>
      </c>
      <c r="Q2" s="8" t="s">
        <v>7</v>
      </c>
      <c r="R2" s="8" t="s">
        <v>8</v>
      </c>
    </row>
    <row r="3" spans="1:18" x14ac:dyDescent="0.2">
      <c r="A3" s="2">
        <v>1</v>
      </c>
      <c r="B3" s="3">
        <v>39</v>
      </c>
      <c r="C3" s="5">
        <v>19</v>
      </c>
      <c r="D3" s="4">
        <v>23</v>
      </c>
      <c r="E3" s="5">
        <v>11</v>
      </c>
      <c r="F3" s="5">
        <v>11</v>
      </c>
      <c r="G3" s="4">
        <v>24</v>
      </c>
      <c r="I3" s="10" t="s">
        <v>9</v>
      </c>
      <c r="J3" s="10">
        <v>39</v>
      </c>
      <c r="K3" s="11">
        <f t="shared" ref="K3:K32" si="0">J3/$J$33</f>
        <v>5.1792828685258967E-2</v>
      </c>
      <c r="M3" s="36" t="s">
        <v>10</v>
      </c>
      <c r="N3" s="36">
        <v>49</v>
      </c>
      <c r="O3" s="37">
        <f t="shared" ref="O3:O32" si="1">N3/$J$33</f>
        <v>6.5073041168658696E-2</v>
      </c>
      <c r="P3" s="38">
        <f t="shared" ref="P3:Q3" si="2">N3</f>
        <v>49</v>
      </c>
      <c r="Q3" s="12">
        <f t="shared" si="2"/>
        <v>6.5073041168658696E-2</v>
      </c>
      <c r="R3" s="13" t="s">
        <v>11</v>
      </c>
    </row>
    <row r="4" spans="1:18" x14ac:dyDescent="0.2">
      <c r="A4" s="2">
        <v>2</v>
      </c>
      <c r="B4" s="3">
        <v>36</v>
      </c>
      <c r="C4" s="6">
        <v>40</v>
      </c>
      <c r="D4" s="4">
        <v>24</v>
      </c>
      <c r="E4" s="7">
        <v>3</v>
      </c>
      <c r="F4" s="4">
        <v>22</v>
      </c>
      <c r="G4" s="7">
        <v>2</v>
      </c>
      <c r="I4" s="10" t="s">
        <v>12</v>
      </c>
      <c r="J4" s="10">
        <v>29</v>
      </c>
      <c r="K4" s="11">
        <f t="shared" si="0"/>
        <v>3.851261620185923E-2</v>
      </c>
      <c r="M4" s="36" t="s">
        <v>13</v>
      </c>
      <c r="N4" s="36">
        <v>44</v>
      </c>
      <c r="O4" s="37">
        <f t="shared" si="1"/>
        <v>5.8432934926958828E-2</v>
      </c>
      <c r="P4" s="38">
        <f t="shared" ref="P4:Q4" si="3">P3+N4</f>
        <v>93</v>
      </c>
      <c r="Q4" s="12">
        <f t="shared" si="3"/>
        <v>0.12350597609561753</v>
      </c>
      <c r="R4" s="13" t="s">
        <v>11</v>
      </c>
    </row>
    <row r="5" spans="1:18" x14ac:dyDescent="0.2">
      <c r="A5" s="2">
        <v>3</v>
      </c>
      <c r="B5" s="4">
        <v>24</v>
      </c>
      <c r="C5" s="6">
        <v>44</v>
      </c>
      <c r="D5" s="3">
        <v>30</v>
      </c>
      <c r="E5" s="3">
        <v>38</v>
      </c>
      <c r="F5" s="7">
        <v>2</v>
      </c>
      <c r="G5" s="4">
        <v>21</v>
      </c>
      <c r="I5" s="10" t="s">
        <v>14</v>
      </c>
      <c r="J5" s="10">
        <v>15</v>
      </c>
      <c r="K5" s="11">
        <f t="shared" si="0"/>
        <v>1.9920318725099601E-2</v>
      </c>
      <c r="M5" s="36" t="s">
        <v>15</v>
      </c>
      <c r="N5" s="36">
        <v>44</v>
      </c>
      <c r="O5" s="37">
        <f t="shared" si="1"/>
        <v>5.8432934926958828E-2</v>
      </c>
      <c r="P5" s="38">
        <f t="shared" ref="P5:Q5" si="4">P4+N5</f>
        <v>137</v>
      </c>
      <c r="Q5" s="12">
        <f t="shared" si="4"/>
        <v>0.18193891102257637</v>
      </c>
      <c r="R5" s="13" t="s">
        <v>11</v>
      </c>
    </row>
    <row r="6" spans="1:18" x14ac:dyDescent="0.2">
      <c r="A6" s="2">
        <v>4</v>
      </c>
      <c r="B6" s="3">
        <v>33</v>
      </c>
      <c r="C6" s="5">
        <v>12</v>
      </c>
      <c r="D6" s="4">
        <v>22</v>
      </c>
      <c r="E6" s="6">
        <v>44</v>
      </c>
      <c r="F6" s="4">
        <v>25</v>
      </c>
      <c r="G6" s="6">
        <v>49</v>
      </c>
      <c r="I6" s="10" t="s">
        <v>16</v>
      </c>
      <c r="J6" s="10">
        <v>43</v>
      </c>
      <c r="K6" s="11">
        <f t="shared" si="0"/>
        <v>5.7104913678618856E-2</v>
      </c>
      <c r="M6" s="33" t="s">
        <v>16</v>
      </c>
      <c r="N6" s="33">
        <v>43</v>
      </c>
      <c r="O6" s="34">
        <f t="shared" si="1"/>
        <v>5.7104913678618856E-2</v>
      </c>
      <c r="P6" s="35">
        <f t="shared" ref="P6:Q6" si="5">P5+N6</f>
        <v>180</v>
      </c>
      <c r="Q6" s="14">
        <f t="shared" si="5"/>
        <v>0.23904382470119523</v>
      </c>
      <c r="R6" s="15" t="s">
        <v>17</v>
      </c>
    </row>
    <row r="7" spans="1:18" x14ac:dyDescent="0.2">
      <c r="I7" s="10" t="s">
        <v>18</v>
      </c>
      <c r="J7" s="10">
        <v>8</v>
      </c>
      <c r="K7" s="11">
        <f t="shared" si="0"/>
        <v>1.0624169986719787E-2</v>
      </c>
      <c r="M7" s="33" t="s">
        <v>19</v>
      </c>
      <c r="N7" s="33">
        <v>40</v>
      </c>
      <c r="O7" s="34">
        <f t="shared" si="1"/>
        <v>5.3120849933598939E-2</v>
      </c>
      <c r="P7" s="35">
        <f t="shared" ref="P7:Q7" si="6">P6+N7</f>
        <v>220</v>
      </c>
      <c r="Q7" s="14">
        <f t="shared" si="6"/>
        <v>0.29216467463479417</v>
      </c>
      <c r="R7" s="15" t="s">
        <v>17</v>
      </c>
    </row>
    <row r="8" spans="1:18" x14ac:dyDescent="0.2">
      <c r="I8" s="10" t="s">
        <v>20</v>
      </c>
      <c r="J8" s="10">
        <v>21</v>
      </c>
      <c r="K8" s="11">
        <f t="shared" si="0"/>
        <v>2.7888446215139442E-2</v>
      </c>
      <c r="M8" s="33" t="s">
        <v>9</v>
      </c>
      <c r="N8" s="33">
        <v>39</v>
      </c>
      <c r="O8" s="34">
        <f t="shared" si="1"/>
        <v>5.1792828685258967E-2</v>
      </c>
      <c r="P8" s="35">
        <f t="shared" ref="P8:Q8" si="7">P7+N8</f>
        <v>259</v>
      </c>
      <c r="Q8" s="14">
        <f t="shared" si="7"/>
        <v>0.34395750332005315</v>
      </c>
      <c r="R8" s="15" t="s">
        <v>17</v>
      </c>
    </row>
    <row r="9" spans="1:18" x14ac:dyDescent="0.2">
      <c r="A9" s="28" t="s">
        <v>0</v>
      </c>
      <c r="B9" s="30">
        <v>0</v>
      </c>
      <c r="C9" s="30">
        <v>1</v>
      </c>
      <c r="D9" s="30">
        <v>2</v>
      </c>
      <c r="E9" s="30">
        <v>3</v>
      </c>
      <c r="F9" s="30">
        <v>4</v>
      </c>
      <c r="G9" s="30">
        <v>5</v>
      </c>
      <c r="I9" s="10" t="s">
        <v>21</v>
      </c>
      <c r="J9" s="10">
        <v>39</v>
      </c>
      <c r="K9" s="11">
        <f t="shared" si="0"/>
        <v>5.1792828685258967E-2</v>
      </c>
      <c r="M9" s="33" t="s">
        <v>21</v>
      </c>
      <c r="N9" s="33">
        <v>39</v>
      </c>
      <c r="O9" s="34">
        <f t="shared" si="1"/>
        <v>5.1792828685258967E-2</v>
      </c>
      <c r="P9" s="35">
        <f t="shared" ref="P9:Q9" si="8">P8+N9</f>
        <v>298</v>
      </c>
      <c r="Q9" s="14">
        <f t="shared" si="8"/>
        <v>0.39575033200531212</v>
      </c>
      <c r="R9" s="15" t="s">
        <v>17</v>
      </c>
    </row>
    <row r="10" spans="1:18" x14ac:dyDescent="0.2">
      <c r="A10" s="29">
        <v>0</v>
      </c>
      <c r="B10" s="18" t="s">
        <v>9</v>
      </c>
      <c r="C10" s="18" t="s">
        <v>12</v>
      </c>
      <c r="D10" s="18" t="s">
        <v>14</v>
      </c>
      <c r="E10" s="18" t="s">
        <v>16</v>
      </c>
      <c r="F10" s="18" t="s">
        <v>18</v>
      </c>
      <c r="G10" s="18" t="s">
        <v>20</v>
      </c>
      <c r="I10" s="10" t="s">
        <v>22</v>
      </c>
      <c r="J10" s="10">
        <v>19</v>
      </c>
      <c r="K10" s="11">
        <f t="shared" si="0"/>
        <v>2.5232403718459494E-2</v>
      </c>
      <c r="M10" s="33" t="s">
        <v>23</v>
      </c>
      <c r="N10" s="33">
        <v>38</v>
      </c>
      <c r="O10" s="34">
        <f t="shared" si="1"/>
        <v>5.0464807436918988E-2</v>
      </c>
      <c r="P10" s="35">
        <f t="shared" ref="P10:Q10" si="9">P9+N10</f>
        <v>336</v>
      </c>
      <c r="Q10" s="14">
        <f t="shared" si="9"/>
        <v>0.44621513944223112</v>
      </c>
      <c r="R10" s="15" t="s">
        <v>17</v>
      </c>
    </row>
    <row r="11" spans="1:18" x14ac:dyDescent="0.2">
      <c r="A11" s="29">
        <v>1</v>
      </c>
      <c r="B11" s="18" t="s">
        <v>21</v>
      </c>
      <c r="C11" s="19" t="s">
        <v>22</v>
      </c>
      <c r="D11" s="19" t="s">
        <v>24</v>
      </c>
      <c r="E11" s="19" t="s">
        <v>25</v>
      </c>
      <c r="F11" s="19" t="s">
        <v>26</v>
      </c>
      <c r="G11" s="19" t="s">
        <v>27</v>
      </c>
      <c r="I11" s="10" t="s">
        <v>24</v>
      </c>
      <c r="J11" s="10">
        <v>23</v>
      </c>
      <c r="K11" s="11">
        <f t="shared" si="0"/>
        <v>3.054448871181939E-2</v>
      </c>
      <c r="M11" s="33" t="s">
        <v>28</v>
      </c>
      <c r="N11" s="33">
        <v>36</v>
      </c>
      <c r="O11" s="34">
        <f t="shared" si="1"/>
        <v>4.7808764940239043E-2</v>
      </c>
      <c r="P11" s="35">
        <f t="shared" ref="P11:Q11" si="10">P10+N11</f>
        <v>372</v>
      </c>
      <c r="Q11" s="14">
        <f t="shared" si="10"/>
        <v>0.49402390438247018</v>
      </c>
      <c r="R11" s="15" t="s">
        <v>17</v>
      </c>
    </row>
    <row r="12" spans="1:18" x14ac:dyDescent="0.2">
      <c r="A12" s="29">
        <v>2</v>
      </c>
      <c r="B12" s="19" t="s">
        <v>28</v>
      </c>
      <c r="C12" s="19" t="s">
        <v>19</v>
      </c>
      <c r="D12" s="19" t="s">
        <v>29</v>
      </c>
      <c r="E12" s="19" t="s">
        <v>30</v>
      </c>
      <c r="F12" s="20" t="s">
        <v>31</v>
      </c>
      <c r="G12" s="19" t="s">
        <v>32</v>
      </c>
      <c r="I12" s="10" t="s">
        <v>25</v>
      </c>
      <c r="J12" s="10">
        <v>11</v>
      </c>
      <c r="K12" s="11">
        <f t="shared" si="0"/>
        <v>1.4608233731739707E-2</v>
      </c>
      <c r="M12" s="21" t="s">
        <v>33</v>
      </c>
      <c r="N12" s="21">
        <v>33</v>
      </c>
      <c r="O12" s="22">
        <f t="shared" si="1"/>
        <v>4.3824701195219126E-2</v>
      </c>
      <c r="P12" s="23">
        <f t="shared" ref="P12:Q12" si="11">P11+N12</f>
        <v>405</v>
      </c>
      <c r="Q12" s="24">
        <f t="shared" si="11"/>
        <v>0.53784860557768932</v>
      </c>
      <c r="R12" s="25" t="s">
        <v>34</v>
      </c>
    </row>
    <row r="13" spans="1:18" x14ac:dyDescent="0.2">
      <c r="A13" s="29">
        <v>3</v>
      </c>
      <c r="B13" s="19" t="s">
        <v>35</v>
      </c>
      <c r="C13" s="19" t="s">
        <v>13</v>
      </c>
      <c r="D13" s="19" t="s">
        <v>36</v>
      </c>
      <c r="E13" s="19" t="s">
        <v>23</v>
      </c>
      <c r="F13" s="19" t="s">
        <v>37</v>
      </c>
      <c r="G13" s="19" t="s">
        <v>38</v>
      </c>
      <c r="I13" s="10" t="s">
        <v>26</v>
      </c>
      <c r="J13" s="10">
        <v>11</v>
      </c>
      <c r="K13" s="11">
        <f t="shared" si="0"/>
        <v>1.4608233731739707E-2</v>
      </c>
      <c r="M13" s="21" t="s">
        <v>36</v>
      </c>
      <c r="N13" s="21">
        <v>30</v>
      </c>
      <c r="O13" s="22">
        <f t="shared" si="1"/>
        <v>3.9840637450199202E-2</v>
      </c>
      <c r="P13" s="23">
        <f t="shared" ref="P13:Q13" si="12">P12+N13</f>
        <v>435</v>
      </c>
      <c r="Q13" s="24">
        <f t="shared" si="12"/>
        <v>0.57768924302788849</v>
      </c>
      <c r="R13" s="25" t="s">
        <v>34</v>
      </c>
    </row>
    <row r="14" spans="1:18" x14ac:dyDescent="0.2">
      <c r="A14" s="29">
        <v>4</v>
      </c>
      <c r="B14" s="19" t="s">
        <v>33</v>
      </c>
      <c r="C14" s="19" t="s">
        <v>39</v>
      </c>
      <c r="D14" s="19" t="s">
        <v>40</v>
      </c>
      <c r="E14" s="26" t="s">
        <v>41</v>
      </c>
      <c r="F14" s="19" t="s">
        <v>42</v>
      </c>
      <c r="G14" s="19" t="s">
        <v>10</v>
      </c>
      <c r="I14" s="10" t="s">
        <v>27</v>
      </c>
      <c r="J14" s="10">
        <v>24</v>
      </c>
      <c r="K14" s="11">
        <f t="shared" si="0"/>
        <v>3.1872509960159362E-2</v>
      </c>
      <c r="M14" s="21" t="s">
        <v>12</v>
      </c>
      <c r="N14" s="21">
        <v>29</v>
      </c>
      <c r="O14" s="22">
        <f t="shared" si="1"/>
        <v>3.851261620185923E-2</v>
      </c>
      <c r="P14" s="23">
        <f t="shared" ref="P14:Q14" si="13">P13+N14</f>
        <v>464</v>
      </c>
      <c r="Q14" s="24">
        <f t="shared" si="13"/>
        <v>0.61620185922974768</v>
      </c>
      <c r="R14" s="25" t="s">
        <v>34</v>
      </c>
    </row>
    <row r="15" spans="1:18" x14ac:dyDescent="0.2">
      <c r="I15" s="10" t="s">
        <v>28</v>
      </c>
      <c r="J15" s="10">
        <v>36</v>
      </c>
      <c r="K15" s="11">
        <f t="shared" si="0"/>
        <v>4.7808764940239043E-2</v>
      </c>
      <c r="M15" s="21" t="s">
        <v>42</v>
      </c>
      <c r="N15" s="21">
        <v>25</v>
      </c>
      <c r="O15" s="22">
        <f t="shared" si="1"/>
        <v>3.3200531208499334E-2</v>
      </c>
      <c r="P15" s="23">
        <f t="shared" ref="P15:Q15" si="14">P14+N15</f>
        <v>489</v>
      </c>
      <c r="Q15" s="24">
        <f t="shared" si="14"/>
        <v>0.64940239043824699</v>
      </c>
      <c r="R15" s="25" t="s">
        <v>34</v>
      </c>
    </row>
    <row r="16" spans="1:18" x14ac:dyDescent="0.2">
      <c r="A16" s="16" t="s">
        <v>0</v>
      </c>
      <c r="B16" s="17">
        <v>0</v>
      </c>
      <c r="C16" s="17">
        <v>1</v>
      </c>
      <c r="D16" s="17">
        <v>2</v>
      </c>
      <c r="E16" s="17">
        <v>3</v>
      </c>
      <c r="F16" s="17">
        <v>4</v>
      </c>
      <c r="G16" s="17">
        <v>5</v>
      </c>
      <c r="I16" s="10" t="s">
        <v>19</v>
      </c>
      <c r="J16" s="10">
        <v>40</v>
      </c>
      <c r="K16" s="11">
        <f t="shared" si="0"/>
        <v>5.3120849933598939E-2</v>
      </c>
      <c r="M16" s="21" t="s">
        <v>27</v>
      </c>
      <c r="N16" s="21">
        <v>24</v>
      </c>
      <c r="O16" s="22">
        <f t="shared" si="1"/>
        <v>3.1872509960159362E-2</v>
      </c>
      <c r="P16" s="23">
        <f t="shared" ref="P16:Q16" si="15">P15+N16</f>
        <v>513</v>
      </c>
      <c r="Q16" s="24">
        <f t="shared" si="15"/>
        <v>0.68127490039840632</v>
      </c>
      <c r="R16" s="25" t="s">
        <v>34</v>
      </c>
    </row>
    <row r="17" spans="1:18" x14ac:dyDescent="0.2">
      <c r="A17" s="17">
        <v>0</v>
      </c>
      <c r="B17" s="27" t="s">
        <v>43</v>
      </c>
      <c r="C17" s="27" t="s">
        <v>42</v>
      </c>
      <c r="D17" s="27" t="s">
        <v>33</v>
      </c>
      <c r="E17" s="27" t="s">
        <v>36</v>
      </c>
      <c r="F17" s="27" t="s">
        <v>19</v>
      </c>
      <c r="G17" s="27" t="s">
        <v>44</v>
      </c>
      <c r="I17" s="10" t="s">
        <v>29</v>
      </c>
      <c r="J17" s="10">
        <v>24</v>
      </c>
      <c r="K17" s="11">
        <f t="shared" si="0"/>
        <v>3.1872509960159362E-2</v>
      </c>
      <c r="M17" s="21" t="s">
        <v>29</v>
      </c>
      <c r="N17" s="21">
        <v>24</v>
      </c>
      <c r="O17" s="22">
        <f t="shared" si="1"/>
        <v>3.1872509960159362E-2</v>
      </c>
      <c r="P17" s="23">
        <f t="shared" ref="P17:Q17" si="16">P16+N17</f>
        <v>537</v>
      </c>
      <c r="Q17" s="24">
        <f t="shared" si="16"/>
        <v>0.71314741035856566</v>
      </c>
      <c r="R17" s="25" t="s">
        <v>34</v>
      </c>
    </row>
    <row r="18" spans="1:18" x14ac:dyDescent="0.2">
      <c r="A18" s="17">
        <v>1</v>
      </c>
      <c r="B18" s="27" t="s">
        <v>45</v>
      </c>
      <c r="C18" s="27" t="s">
        <v>27</v>
      </c>
      <c r="D18" s="32" t="s">
        <v>23</v>
      </c>
      <c r="E18" s="32" t="s">
        <v>28</v>
      </c>
      <c r="F18" s="27" t="s">
        <v>19</v>
      </c>
      <c r="G18" s="27" t="s">
        <v>40</v>
      </c>
      <c r="I18" s="10" t="s">
        <v>30</v>
      </c>
      <c r="J18" s="10">
        <v>3</v>
      </c>
      <c r="K18" s="11">
        <f t="shared" si="0"/>
        <v>3.9840637450199202E-3</v>
      </c>
      <c r="M18" s="21" t="s">
        <v>35</v>
      </c>
      <c r="N18" s="21">
        <v>24</v>
      </c>
      <c r="O18" s="22">
        <f t="shared" si="1"/>
        <v>3.1872509960159362E-2</v>
      </c>
      <c r="P18" s="23">
        <f t="shared" ref="P18:Q18" si="17">P17+N18</f>
        <v>561</v>
      </c>
      <c r="Q18" s="24">
        <f t="shared" si="17"/>
        <v>0.74501992031872499</v>
      </c>
      <c r="R18" s="25" t="s">
        <v>34</v>
      </c>
    </row>
    <row r="19" spans="1:18" x14ac:dyDescent="0.2">
      <c r="A19" s="17">
        <v>2</v>
      </c>
      <c r="B19" s="27" t="s">
        <v>25</v>
      </c>
      <c r="C19" s="27" t="s">
        <v>29</v>
      </c>
      <c r="D19" s="32" t="s">
        <v>21</v>
      </c>
      <c r="E19" s="32" t="s">
        <v>9</v>
      </c>
      <c r="F19" s="20" t="s">
        <v>31</v>
      </c>
      <c r="G19" s="27" t="s">
        <v>20</v>
      </c>
      <c r="I19" s="10" t="s">
        <v>44</v>
      </c>
      <c r="J19" s="10">
        <v>22</v>
      </c>
      <c r="K19" s="11">
        <f t="shared" si="0"/>
        <v>2.9216467463479414E-2</v>
      </c>
      <c r="M19" s="21" t="s">
        <v>24</v>
      </c>
      <c r="N19" s="21">
        <v>23</v>
      </c>
      <c r="O19" s="22">
        <f t="shared" si="1"/>
        <v>3.054448871181939E-2</v>
      </c>
      <c r="P19" s="23">
        <f t="shared" ref="P19:Q19" si="18">P18+N19</f>
        <v>584</v>
      </c>
      <c r="Q19" s="24">
        <f t="shared" si="18"/>
        <v>0.77556440903054435</v>
      </c>
      <c r="R19" s="25" t="s">
        <v>34</v>
      </c>
    </row>
    <row r="20" spans="1:18" x14ac:dyDescent="0.2">
      <c r="A20" s="17">
        <v>3</v>
      </c>
      <c r="B20" s="27" t="s">
        <v>39</v>
      </c>
      <c r="C20" s="27" t="s">
        <v>35</v>
      </c>
      <c r="D20" s="31" t="s">
        <v>49</v>
      </c>
      <c r="E20" s="31" t="s">
        <v>50</v>
      </c>
      <c r="F20" s="31" t="s">
        <v>48</v>
      </c>
      <c r="G20" s="27" t="s">
        <v>38</v>
      </c>
      <c r="I20" s="10" t="s">
        <v>32</v>
      </c>
      <c r="J20" s="10">
        <v>2</v>
      </c>
      <c r="K20" s="11">
        <f t="shared" si="0"/>
        <v>2.6560424966799467E-3</v>
      </c>
      <c r="M20" s="21" t="s">
        <v>44</v>
      </c>
      <c r="N20" s="21">
        <v>22</v>
      </c>
      <c r="O20" s="22">
        <f t="shared" si="1"/>
        <v>2.9216467463479414E-2</v>
      </c>
      <c r="P20" s="23">
        <f t="shared" ref="P20:Q20" si="19">P19+N20</f>
        <v>606</v>
      </c>
      <c r="Q20" s="24">
        <f t="shared" si="19"/>
        <v>0.80478087649402374</v>
      </c>
      <c r="R20" s="25" t="s">
        <v>34</v>
      </c>
    </row>
    <row r="21" spans="1:18" x14ac:dyDescent="0.2">
      <c r="A21" s="17">
        <v>4</v>
      </c>
      <c r="B21" s="27" t="s">
        <v>14</v>
      </c>
      <c r="C21" s="27" t="s">
        <v>24</v>
      </c>
      <c r="D21" s="32" t="s">
        <v>16</v>
      </c>
      <c r="E21" s="39" t="s">
        <v>47</v>
      </c>
      <c r="F21" s="40" t="s">
        <v>19</v>
      </c>
      <c r="G21" s="27" t="s">
        <v>22</v>
      </c>
      <c r="I21" s="10" t="s">
        <v>35</v>
      </c>
      <c r="J21" s="10">
        <v>24</v>
      </c>
      <c r="K21" s="11">
        <f t="shared" si="0"/>
        <v>3.1872509960159362E-2</v>
      </c>
      <c r="M21" s="21" t="s">
        <v>40</v>
      </c>
      <c r="N21" s="21">
        <v>22</v>
      </c>
      <c r="O21" s="22">
        <f t="shared" si="1"/>
        <v>2.9216467463479414E-2</v>
      </c>
      <c r="P21" s="23">
        <f t="shared" ref="P21:Q21" si="20">P20+N21</f>
        <v>628</v>
      </c>
      <c r="Q21" s="24">
        <f t="shared" si="20"/>
        <v>0.83399734395750313</v>
      </c>
      <c r="R21" s="25" t="s">
        <v>34</v>
      </c>
    </row>
    <row r="22" spans="1:18" x14ac:dyDescent="0.2">
      <c r="I22" s="10" t="s">
        <v>13</v>
      </c>
      <c r="J22" s="10">
        <v>44</v>
      </c>
      <c r="K22" s="11">
        <f t="shared" si="0"/>
        <v>5.8432934926958828E-2</v>
      </c>
      <c r="M22" s="21" t="s">
        <v>20</v>
      </c>
      <c r="N22" s="21">
        <v>21</v>
      </c>
      <c r="O22" s="22">
        <f t="shared" si="1"/>
        <v>2.7888446215139442E-2</v>
      </c>
      <c r="P22" s="23">
        <f t="shared" ref="P22:Q22" si="21">P21+N22</f>
        <v>649</v>
      </c>
      <c r="Q22" s="24">
        <f t="shared" si="21"/>
        <v>0.86188579017264255</v>
      </c>
      <c r="R22" s="25" t="s">
        <v>34</v>
      </c>
    </row>
    <row r="23" spans="1:18" x14ac:dyDescent="0.2">
      <c r="I23" s="10" t="s">
        <v>36</v>
      </c>
      <c r="J23" s="10">
        <v>30</v>
      </c>
      <c r="K23" s="11">
        <f t="shared" si="0"/>
        <v>3.9840637450199202E-2</v>
      </c>
      <c r="M23" s="21" t="s">
        <v>38</v>
      </c>
      <c r="N23" s="21">
        <v>21</v>
      </c>
      <c r="O23" s="22">
        <f t="shared" si="1"/>
        <v>2.7888446215139442E-2</v>
      </c>
      <c r="P23" s="23">
        <f t="shared" ref="P23:Q23" si="22">P22+N23</f>
        <v>670</v>
      </c>
      <c r="Q23" s="24">
        <f t="shared" si="22"/>
        <v>0.88977423638778197</v>
      </c>
      <c r="R23" s="25" t="s">
        <v>34</v>
      </c>
    </row>
    <row r="24" spans="1:18" x14ac:dyDescent="0.2">
      <c r="I24" s="10" t="s">
        <v>23</v>
      </c>
      <c r="J24" s="10">
        <v>38</v>
      </c>
      <c r="K24" s="11">
        <f t="shared" si="0"/>
        <v>5.0464807436918988E-2</v>
      </c>
      <c r="M24" s="21" t="s">
        <v>22</v>
      </c>
      <c r="N24" s="21">
        <v>19</v>
      </c>
      <c r="O24" s="22">
        <f t="shared" si="1"/>
        <v>2.5232403718459494E-2</v>
      </c>
      <c r="P24" s="23">
        <f t="shared" ref="P24:Q24" si="23">P23+N24</f>
        <v>689</v>
      </c>
      <c r="Q24" s="24">
        <f t="shared" si="23"/>
        <v>0.91500664010624144</v>
      </c>
      <c r="R24" s="25" t="s">
        <v>34</v>
      </c>
    </row>
    <row r="25" spans="1:18" x14ac:dyDescent="0.2">
      <c r="I25" s="10" t="s">
        <v>37</v>
      </c>
      <c r="J25" s="10">
        <v>2</v>
      </c>
      <c r="K25" s="11">
        <f t="shared" si="0"/>
        <v>2.6560424966799467E-3</v>
      </c>
      <c r="M25" s="21" t="s">
        <v>14</v>
      </c>
      <c r="N25" s="21">
        <v>15</v>
      </c>
      <c r="O25" s="22">
        <f t="shared" si="1"/>
        <v>1.9920318725099601E-2</v>
      </c>
      <c r="P25" s="23">
        <f t="shared" ref="P25:Q25" si="24">P24+N25</f>
        <v>704</v>
      </c>
      <c r="Q25" s="24">
        <f t="shared" si="24"/>
        <v>0.93492695883134103</v>
      </c>
      <c r="R25" s="25" t="s">
        <v>34</v>
      </c>
    </row>
    <row r="26" spans="1:18" x14ac:dyDescent="0.2">
      <c r="I26" s="10" t="s">
        <v>38</v>
      </c>
      <c r="J26" s="10">
        <v>21</v>
      </c>
      <c r="K26" s="11">
        <f t="shared" si="0"/>
        <v>2.7888446215139442E-2</v>
      </c>
      <c r="M26" s="21" t="s">
        <v>39</v>
      </c>
      <c r="N26" s="21">
        <v>12</v>
      </c>
      <c r="O26" s="22">
        <f t="shared" si="1"/>
        <v>1.5936254980079681E-2</v>
      </c>
      <c r="P26" s="23">
        <f t="shared" ref="P26:Q26" si="25">P25+N26</f>
        <v>716</v>
      </c>
      <c r="Q26" s="24">
        <f t="shared" si="25"/>
        <v>0.95086321381142069</v>
      </c>
      <c r="R26" s="25" t="s">
        <v>34</v>
      </c>
    </row>
    <row r="27" spans="1:18" x14ac:dyDescent="0.2">
      <c r="I27" s="10" t="s">
        <v>33</v>
      </c>
      <c r="J27" s="10">
        <v>33</v>
      </c>
      <c r="K27" s="11">
        <f t="shared" si="0"/>
        <v>4.3824701195219126E-2</v>
      </c>
      <c r="M27" s="21" t="s">
        <v>25</v>
      </c>
      <c r="N27" s="21">
        <v>11</v>
      </c>
      <c r="O27" s="22">
        <f t="shared" si="1"/>
        <v>1.4608233731739707E-2</v>
      </c>
      <c r="P27" s="23">
        <f t="shared" ref="P27:Q27" si="26">P26+N27</f>
        <v>727</v>
      </c>
      <c r="Q27" s="24">
        <f t="shared" si="26"/>
        <v>0.96547144754316039</v>
      </c>
      <c r="R27" s="25" t="s">
        <v>34</v>
      </c>
    </row>
    <row r="28" spans="1:18" x14ac:dyDescent="0.2">
      <c r="I28" s="10" t="s">
        <v>39</v>
      </c>
      <c r="J28" s="10">
        <v>12</v>
      </c>
      <c r="K28" s="11">
        <f t="shared" si="0"/>
        <v>1.5936254980079681E-2</v>
      </c>
      <c r="M28" s="21" t="s">
        <v>26</v>
      </c>
      <c r="N28" s="21">
        <v>11</v>
      </c>
      <c r="O28" s="22">
        <f t="shared" si="1"/>
        <v>1.4608233731739707E-2</v>
      </c>
      <c r="P28" s="23">
        <f t="shared" ref="P28:Q28" si="27">P27+N28</f>
        <v>738</v>
      </c>
      <c r="Q28" s="24">
        <f t="shared" si="27"/>
        <v>0.98007968127490008</v>
      </c>
      <c r="R28" s="25" t="s">
        <v>34</v>
      </c>
    </row>
    <row r="29" spans="1:18" x14ac:dyDescent="0.2">
      <c r="I29" s="10" t="s">
        <v>40</v>
      </c>
      <c r="J29" s="10">
        <v>22</v>
      </c>
      <c r="K29" s="11">
        <f t="shared" si="0"/>
        <v>2.9216467463479414E-2</v>
      </c>
      <c r="M29" s="21" t="s">
        <v>18</v>
      </c>
      <c r="N29" s="21">
        <v>8</v>
      </c>
      <c r="O29" s="22">
        <f t="shared" si="1"/>
        <v>1.0624169986719787E-2</v>
      </c>
      <c r="P29" s="23">
        <f t="shared" ref="P29:Q29" si="28">P28+N29</f>
        <v>746</v>
      </c>
      <c r="Q29" s="24">
        <f t="shared" si="28"/>
        <v>0.99070385126161986</v>
      </c>
      <c r="R29" s="25" t="s">
        <v>34</v>
      </c>
    </row>
    <row r="30" spans="1:18" x14ac:dyDescent="0.2">
      <c r="I30" s="10" t="s">
        <v>15</v>
      </c>
      <c r="J30" s="10">
        <v>44</v>
      </c>
      <c r="K30" s="11">
        <f t="shared" si="0"/>
        <v>5.8432934926958828E-2</v>
      </c>
      <c r="M30" s="21" t="s">
        <v>30</v>
      </c>
      <c r="N30" s="21">
        <v>3</v>
      </c>
      <c r="O30" s="22">
        <f t="shared" si="1"/>
        <v>3.9840637450199202E-3</v>
      </c>
      <c r="P30" s="23">
        <f t="shared" ref="P30:Q30" si="29">P29+N30</f>
        <v>749</v>
      </c>
      <c r="Q30" s="24">
        <f t="shared" si="29"/>
        <v>0.99468791500663978</v>
      </c>
      <c r="R30" s="25" t="s">
        <v>34</v>
      </c>
    </row>
    <row r="31" spans="1:18" x14ac:dyDescent="0.2">
      <c r="I31" s="10" t="s">
        <v>42</v>
      </c>
      <c r="J31" s="10">
        <v>25</v>
      </c>
      <c r="K31" s="11">
        <f t="shared" si="0"/>
        <v>3.3200531208499334E-2</v>
      </c>
      <c r="M31" s="21" t="s">
        <v>32</v>
      </c>
      <c r="N31" s="21">
        <v>2</v>
      </c>
      <c r="O31" s="22">
        <f t="shared" si="1"/>
        <v>2.6560424966799467E-3</v>
      </c>
      <c r="P31" s="23">
        <f t="shared" ref="P31:Q31" si="30">P30+N31</f>
        <v>751</v>
      </c>
      <c r="Q31" s="24">
        <f t="shared" si="30"/>
        <v>0.99734395750331972</v>
      </c>
      <c r="R31" s="25" t="s">
        <v>34</v>
      </c>
    </row>
    <row r="32" spans="1:18" x14ac:dyDescent="0.2">
      <c r="I32" s="10" t="s">
        <v>10</v>
      </c>
      <c r="J32" s="10">
        <v>49</v>
      </c>
      <c r="K32" s="11">
        <f t="shared" si="0"/>
        <v>6.5073041168658696E-2</v>
      </c>
      <c r="M32" s="21" t="s">
        <v>37</v>
      </c>
      <c r="N32" s="21">
        <v>2</v>
      </c>
      <c r="O32" s="22">
        <f t="shared" si="1"/>
        <v>2.6560424966799467E-3</v>
      </c>
      <c r="P32" s="23">
        <f t="shared" ref="P32:Q32" si="31">P31+N32</f>
        <v>753</v>
      </c>
      <c r="Q32" s="24">
        <f t="shared" si="31"/>
        <v>0.99999999999999967</v>
      </c>
      <c r="R32" s="25" t="s">
        <v>34</v>
      </c>
    </row>
    <row r="33" spans="9:18" x14ac:dyDescent="0.2">
      <c r="I33" s="10" t="s">
        <v>46</v>
      </c>
      <c r="J33" s="41">
        <f>SUM(J3:J32)</f>
        <v>753</v>
      </c>
      <c r="K33" s="42"/>
      <c r="M33" s="10" t="s">
        <v>46</v>
      </c>
      <c r="N33" s="41">
        <f>SUM(N3:N32)</f>
        <v>753</v>
      </c>
      <c r="O33" s="43"/>
      <c r="P33" s="43"/>
      <c r="Q33" s="43"/>
      <c r="R33" s="42"/>
    </row>
  </sheetData>
  <mergeCells count="2">
    <mergeCell ref="J33:K33"/>
    <mergeCell ref="N33:R33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initial_layout_heatmap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2025-05-27T01:02:17Z</dcterms:modified>
</cp:coreProperties>
</file>