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ocuments/Astrophysics/Python3Data/Gold_data/"/>
    </mc:Choice>
  </mc:AlternateContent>
  <xr:revisionPtr revIDLastSave="0" documentId="8_{C05F1C65-CA61-B34F-8316-51D642931FA3}" xr6:coauthVersionLast="47" xr6:coauthVersionMax="47" xr10:uidLastSave="{00000000-0000-0000-0000-000000000000}"/>
  <bookViews>
    <workbookView xWindow="0" yWindow="500" windowWidth="25180" windowHeight="16100" xr2:uid="{00000000-000D-0000-FFFF-FFFF00000000}"/>
  </bookViews>
  <sheets>
    <sheet name="Gold_Riess_D_L_20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8" i="1" l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3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H6" i="1" l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3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58" i="1"/>
</calcChain>
</file>

<file path=xl/sharedStrings.xml><?xml version="1.0" encoding="utf-8"?>
<sst xmlns="http://schemas.openxmlformats.org/spreadsheetml/2006/main" count="8" uniqueCount="8">
  <si>
    <t>z</t>
  </si>
  <si>
    <t>sigma</t>
  </si>
  <si>
    <t>mag</t>
  </si>
  <si>
    <t>D_L</t>
  </si>
  <si>
    <t>err_D_L</t>
  </si>
  <si>
    <t>D_L_low</t>
  </si>
  <si>
    <t>D_L_high</t>
  </si>
  <si>
    <t>Exp_fact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</si>
</sst>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2" fontId="18" fillId="0" borderId="0" xfId="0" applyNumberFormat="1" applyFont="1"/>
    <xf numFmtId="164" fontId="18" fillId="0" borderId="0" xfId="0" applyNumberFormat="1" applyFont="1"/>
    <xf numFmtId="166" fontId="18" fillId="0" borderId="0" xfId="0" applyNumberFormat="1" applyFont="1"/>
    <xf numFmtId="2" fontId="18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8"/>
  <sheetViews>
    <sheetView tabSelected="1" workbookViewId="0">
      <selection activeCell="I4" sqref="I4"/>
    </sheetView>
  </sheetViews>
  <sheetFormatPr baseColWidth="10" defaultColWidth="8.83203125" defaultRowHeight="21" x14ac:dyDescent="0.25"/>
  <cols>
    <col min="1" max="1" width="10.1640625" style="1" customWidth="1"/>
    <col min="2" max="2" width="10.5" style="1" customWidth="1"/>
    <col min="3" max="4" width="11.5" style="1" customWidth="1"/>
    <col min="5" max="5" width="18" style="1" bestFit="1" customWidth="1"/>
    <col min="6" max="6" width="19.5" style="1" customWidth="1"/>
    <col min="7" max="7" width="13.5" style="1" customWidth="1"/>
    <col min="8" max="8" width="13" style="1" customWidth="1"/>
  </cols>
  <sheetData>
    <row r="1" spans="1:8" s="3" customFormat="1" x14ac:dyDescent="0.25">
      <c r="A1" s="2" t="s">
        <v>0</v>
      </c>
      <c r="B1" s="2" t="s">
        <v>2</v>
      </c>
      <c r="C1" s="2" t="s">
        <v>1</v>
      </c>
      <c r="D1" s="2" t="s">
        <v>7</v>
      </c>
      <c r="E1" s="2" t="s">
        <v>3</v>
      </c>
      <c r="F1" s="2" t="s">
        <v>5</v>
      </c>
      <c r="G1" s="2" t="s">
        <v>6</v>
      </c>
      <c r="H1" s="2" t="s">
        <v>4</v>
      </c>
    </row>
    <row r="2" spans="1:8" s="8" customFormat="1" x14ac:dyDescent="0.25">
      <c r="A2" s="7">
        <v>0</v>
      </c>
      <c r="B2" s="7">
        <v>0</v>
      </c>
      <c r="C2" s="7">
        <v>0</v>
      </c>
      <c r="D2" s="7">
        <v>1</v>
      </c>
      <c r="E2" s="7">
        <v>0</v>
      </c>
      <c r="F2" s="7">
        <v>0</v>
      </c>
      <c r="G2" s="7">
        <v>0</v>
      </c>
      <c r="H2" s="7">
        <v>0.01</v>
      </c>
    </row>
    <row r="3" spans="1:8" x14ac:dyDescent="0.25">
      <c r="A3" s="1">
        <v>1.04E-2</v>
      </c>
      <c r="B3" s="4">
        <v>33.729999999999997</v>
      </c>
      <c r="C3" s="1">
        <v>0.33</v>
      </c>
      <c r="D3" s="6">
        <f>1/(1+A3)</f>
        <v>0.98970704671417264</v>
      </c>
      <c r="E3" s="4">
        <f>10^((B3-25)/5)</f>
        <v>55.718574893192937</v>
      </c>
      <c r="F3" s="1">
        <f>10^((B3-C3-25)/5)</f>
        <v>47.863009232263813</v>
      </c>
      <c r="G3" s="1">
        <f>10^((B3+C3-25)/5)</f>
        <v>64.86344335482373</v>
      </c>
      <c r="H3" s="4">
        <f>(G3-F3)/2</f>
        <v>8.5002170612799581</v>
      </c>
    </row>
    <row r="4" spans="1:8" x14ac:dyDescent="0.25">
      <c r="A4" s="1">
        <v>1.04E-2</v>
      </c>
      <c r="B4" s="4">
        <v>33.21</v>
      </c>
      <c r="C4" s="1">
        <v>0.32</v>
      </c>
      <c r="D4" s="6">
        <f t="shared" ref="D4:D67" si="0">1/(1+A4)</f>
        <v>0.98970704671417264</v>
      </c>
      <c r="E4" s="4">
        <f t="shared" ref="E4:E67" si="1">10^((B4-25)/5)</f>
        <v>43.853069777498604</v>
      </c>
      <c r="F4" s="1">
        <f t="shared" ref="F4:F67" si="2">10^((B4-C4-25)/5)</f>
        <v>37.844258471709345</v>
      </c>
      <c r="G4" s="1">
        <f t="shared" ref="G4:G67" si="3">10^((B4+C4-25)/5)</f>
        <v>50.815944256056099</v>
      </c>
      <c r="H4" s="4">
        <f t="shared" ref="H4:H67" si="4">(G4-F4)/2</f>
        <v>6.4858428921733768</v>
      </c>
    </row>
    <row r="5" spans="1:8" x14ac:dyDescent="0.25">
      <c r="A5" s="1">
        <v>1.04E-2</v>
      </c>
      <c r="B5" s="1">
        <v>33.56</v>
      </c>
      <c r="C5" s="1">
        <v>0.31</v>
      </c>
      <c r="D5" s="6">
        <f t="shared" si="0"/>
        <v>0.98970704671417264</v>
      </c>
      <c r="E5" s="4">
        <f t="shared" si="1"/>
        <v>51.522864458175725</v>
      </c>
      <c r="F5" s="1">
        <f t="shared" si="2"/>
        <v>44.668359215096324</v>
      </c>
      <c r="G5" s="1">
        <f t="shared" si="3"/>
        <v>59.429215861557431</v>
      </c>
      <c r="H5" s="4">
        <f t="shared" si="4"/>
        <v>7.3804283232305536</v>
      </c>
    </row>
    <row r="6" spans="1:8" x14ac:dyDescent="0.25">
      <c r="A6" s="1">
        <v>1.32E-2</v>
      </c>
      <c r="B6" s="1">
        <v>34.020000000000003</v>
      </c>
      <c r="C6" s="1">
        <v>0.26</v>
      </c>
      <c r="D6" s="6">
        <f t="shared" si="0"/>
        <v>0.98697196999605197</v>
      </c>
      <c r="E6" s="4">
        <f t="shared" si="1"/>
        <v>63.679552090791681</v>
      </c>
      <c r="F6" s="1">
        <f t="shared" si="2"/>
        <v>56.493697481230441</v>
      </c>
      <c r="G6" s="1">
        <f t="shared" si="3"/>
        <v>71.779429127136225</v>
      </c>
      <c r="H6" s="4">
        <f t="shared" si="4"/>
        <v>7.6428658229528921</v>
      </c>
    </row>
    <row r="7" spans="1:8" x14ac:dyDescent="0.25">
      <c r="A7" s="1">
        <v>1.3599999999999999E-2</v>
      </c>
      <c r="B7" s="1">
        <v>33.729999999999997</v>
      </c>
      <c r="C7" s="1">
        <v>0.26</v>
      </c>
      <c r="D7" s="6">
        <f t="shared" si="0"/>
        <v>0.98658247829518542</v>
      </c>
      <c r="E7" s="4">
        <f t="shared" si="1"/>
        <v>55.718574893192937</v>
      </c>
      <c r="F7" s="1">
        <f t="shared" si="2"/>
        <v>49.431068698683518</v>
      </c>
      <c r="G7" s="1">
        <f t="shared" si="3"/>
        <v>62.805835881331681</v>
      </c>
      <c r="H7" s="4">
        <f t="shared" si="4"/>
        <v>6.6873835913240818</v>
      </c>
    </row>
    <row r="8" spans="1:8" x14ac:dyDescent="0.25">
      <c r="A8" s="1">
        <v>1.41E-2</v>
      </c>
      <c r="B8" s="1">
        <v>34.119999999999997</v>
      </c>
      <c r="C8" s="1">
        <v>0.25</v>
      </c>
      <c r="D8" s="6">
        <f t="shared" si="0"/>
        <v>0.98609604575485654</v>
      </c>
      <c r="E8" s="4">
        <f t="shared" si="1"/>
        <v>66.680676921362121</v>
      </c>
      <c r="F8" s="1">
        <f t="shared" si="2"/>
        <v>59.429215861557218</v>
      </c>
      <c r="G8" s="1">
        <f t="shared" si="3"/>
        <v>74.81695005111537</v>
      </c>
      <c r="H8" s="4">
        <f t="shared" si="4"/>
        <v>7.6938670947790762</v>
      </c>
    </row>
    <row r="9" spans="1:8" x14ac:dyDescent="0.25">
      <c r="A9" s="1">
        <v>1.41E-2</v>
      </c>
      <c r="B9" s="1">
        <v>34.43</v>
      </c>
      <c r="C9" s="1">
        <v>0.26</v>
      </c>
      <c r="D9" s="6">
        <f t="shared" si="0"/>
        <v>0.98609604575485654</v>
      </c>
      <c r="E9" s="4">
        <f t="shared" si="1"/>
        <v>76.913044028660991</v>
      </c>
      <c r="F9" s="1">
        <f t="shared" si="2"/>
        <v>68.233869414167046</v>
      </c>
      <c r="G9" s="1">
        <f t="shared" si="3"/>
        <v>86.696187575821625</v>
      </c>
      <c r="H9" s="4">
        <f t="shared" si="4"/>
        <v>9.2311590808272896</v>
      </c>
    </row>
    <row r="10" spans="1:8" x14ac:dyDescent="0.25">
      <c r="A10" s="1">
        <v>1.52E-2</v>
      </c>
      <c r="B10" s="1">
        <v>34.11</v>
      </c>
      <c r="C10" s="1">
        <v>0.25</v>
      </c>
      <c r="D10" s="6">
        <f t="shared" si="0"/>
        <v>0.98502758077226149</v>
      </c>
      <c r="E10" s="4">
        <f t="shared" si="1"/>
        <v>66.374307040190885</v>
      </c>
      <c r="F10" s="1">
        <f t="shared" si="2"/>
        <v>59.156163417547369</v>
      </c>
      <c r="G10" s="1">
        <f t="shared" si="3"/>
        <v>74.473197390598941</v>
      </c>
      <c r="H10" s="4">
        <f t="shared" si="4"/>
        <v>7.6585169865257861</v>
      </c>
    </row>
    <row r="11" spans="1:8" x14ac:dyDescent="0.25">
      <c r="A11" s="1">
        <v>1.5699999999999999E-2</v>
      </c>
      <c r="B11" s="1">
        <v>34.58</v>
      </c>
      <c r="C11" s="1">
        <v>0.24</v>
      </c>
      <c r="D11" s="6">
        <f t="shared" si="0"/>
        <v>0.98454267992517475</v>
      </c>
      <c r="E11" s="4">
        <f t="shared" si="1"/>
        <v>82.413811501300245</v>
      </c>
      <c r="F11" s="1">
        <f t="shared" si="2"/>
        <v>73.790423012909983</v>
      </c>
      <c r="G11" s="1">
        <f t="shared" si="3"/>
        <v>92.044957175317137</v>
      </c>
      <c r="H11" s="4">
        <f t="shared" si="4"/>
        <v>9.127267081203577</v>
      </c>
    </row>
    <row r="12" spans="1:8" x14ac:dyDescent="0.25">
      <c r="A12" s="1">
        <v>1.61E-2</v>
      </c>
      <c r="B12" s="5">
        <v>34.5</v>
      </c>
      <c r="C12" s="1">
        <v>0.24</v>
      </c>
      <c r="D12" s="6">
        <f t="shared" si="0"/>
        <v>0.98415510284420826</v>
      </c>
      <c r="E12" s="4">
        <f t="shared" si="1"/>
        <v>79.432823472428197</v>
      </c>
      <c r="F12" s="1">
        <f t="shared" si="2"/>
        <v>71.121351365332885</v>
      </c>
      <c r="G12" s="1">
        <f t="shared" si="3"/>
        <v>88.715601203796211</v>
      </c>
      <c r="H12" s="4">
        <f t="shared" si="4"/>
        <v>8.7971249192316634</v>
      </c>
    </row>
    <row r="13" spans="1:8" x14ac:dyDescent="0.25">
      <c r="A13" s="1">
        <v>1.6199999999999999E-2</v>
      </c>
      <c r="B13" s="1">
        <v>34.130000000000003</v>
      </c>
      <c r="C13" s="1">
        <v>0.23</v>
      </c>
      <c r="D13" s="6">
        <f t="shared" si="0"/>
        <v>0.98405825624876997</v>
      </c>
      <c r="E13" s="4">
        <f t="shared" si="1"/>
        <v>66.988460941652775</v>
      </c>
      <c r="F13" s="1">
        <f t="shared" si="2"/>
        <v>60.255958607435979</v>
      </c>
      <c r="G13" s="1">
        <f t="shared" si="3"/>
        <v>74.473197390598941</v>
      </c>
      <c r="H13" s="4">
        <f t="shared" si="4"/>
        <v>7.108619391581481</v>
      </c>
    </row>
    <row r="14" spans="1:8" x14ac:dyDescent="0.25">
      <c r="A14" s="1">
        <v>1.6400000000000001E-2</v>
      </c>
      <c r="B14" s="1">
        <v>34.409999999999997</v>
      </c>
      <c r="C14" s="1">
        <v>0.24</v>
      </c>
      <c r="D14" s="6">
        <f t="shared" si="0"/>
        <v>0.9838646202282566</v>
      </c>
      <c r="E14" s="4">
        <f t="shared" si="1"/>
        <v>76.207901002541092</v>
      </c>
      <c r="F14" s="1">
        <f t="shared" si="2"/>
        <v>68.233869414166804</v>
      </c>
      <c r="G14" s="1">
        <f t="shared" si="3"/>
        <v>85.113803820237592</v>
      </c>
      <c r="H14" s="4">
        <f t="shared" si="4"/>
        <v>8.439967203035394</v>
      </c>
    </row>
    <row r="15" spans="1:8" x14ac:dyDescent="0.25">
      <c r="A15" s="1">
        <v>1.6500000000000001E-2</v>
      </c>
      <c r="B15" s="1">
        <v>33.82</v>
      </c>
      <c r="C15" s="1">
        <v>0.27</v>
      </c>
      <c r="D15" s="6">
        <f t="shared" si="0"/>
        <v>0.9837678307919332</v>
      </c>
      <c r="E15" s="4">
        <f t="shared" si="1"/>
        <v>58.076441752131217</v>
      </c>
      <c r="F15" s="1">
        <f t="shared" si="2"/>
        <v>51.286138399136448</v>
      </c>
      <c r="G15" s="1">
        <f t="shared" si="3"/>
        <v>65.765783735542158</v>
      </c>
      <c r="H15" s="4">
        <f t="shared" si="4"/>
        <v>7.239822668202855</v>
      </c>
    </row>
    <row r="16" spans="1:8" x14ac:dyDescent="0.25">
      <c r="A16" s="1">
        <v>1.66E-2</v>
      </c>
      <c r="B16" s="1">
        <v>34.54</v>
      </c>
      <c r="C16" s="1">
        <v>0.23</v>
      </c>
      <c r="D16" s="6">
        <f t="shared" si="0"/>
        <v>0.98367106039740315</v>
      </c>
      <c r="E16" s="4">
        <f t="shared" si="1"/>
        <v>80.909589917838218</v>
      </c>
      <c r="F16" s="1">
        <f t="shared" si="2"/>
        <v>72.777980453682503</v>
      </c>
      <c r="G16" s="1">
        <f t="shared" si="3"/>
        <v>89.949758153003373</v>
      </c>
      <c r="H16" s="4">
        <f t="shared" si="4"/>
        <v>8.5858888496604351</v>
      </c>
    </row>
    <row r="17" spans="1:8" x14ac:dyDescent="0.25">
      <c r="A17" s="1">
        <v>1.67E-2</v>
      </c>
      <c r="B17" s="1">
        <v>34.21</v>
      </c>
      <c r="C17" s="1">
        <v>0.23</v>
      </c>
      <c r="D17" s="6">
        <f t="shared" si="0"/>
        <v>0.98357430903904797</v>
      </c>
      <c r="E17" s="4">
        <f t="shared" si="1"/>
        <v>69.502431758879723</v>
      </c>
      <c r="F17" s="1">
        <f t="shared" si="2"/>
        <v>62.517269277568715</v>
      </c>
      <c r="G17" s="1">
        <f t="shared" si="3"/>
        <v>77.268058509570167</v>
      </c>
      <c r="H17" s="4">
        <f t="shared" si="4"/>
        <v>7.375394616000726</v>
      </c>
    </row>
    <row r="18" spans="1:8" x14ac:dyDescent="0.25">
      <c r="A18" s="1">
        <v>1.7000000000000001E-2</v>
      </c>
      <c r="B18" s="1">
        <v>34.47</v>
      </c>
      <c r="C18" s="1">
        <v>0.23</v>
      </c>
      <c r="D18" s="6">
        <f t="shared" si="0"/>
        <v>0.98328416912487715</v>
      </c>
      <c r="E18" s="4">
        <f t="shared" si="1"/>
        <v>78.34296427662116</v>
      </c>
      <c r="F18" s="1">
        <f t="shared" si="2"/>
        <v>70.469306896714784</v>
      </c>
      <c r="G18" s="1">
        <f t="shared" si="3"/>
        <v>87.096358995607915</v>
      </c>
      <c r="H18" s="4">
        <f t="shared" si="4"/>
        <v>8.3135260494465655</v>
      </c>
    </row>
    <row r="19" spans="1:8" x14ac:dyDescent="0.25">
      <c r="A19" s="1">
        <v>1.7000000000000001E-2</v>
      </c>
      <c r="B19" s="1">
        <v>34.18</v>
      </c>
      <c r="C19" s="1">
        <v>0.23</v>
      </c>
      <c r="D19" s="6">
        <f t="shared" si="0"/>
        <v>0.98328416912487715</v>
      </c>
      <c r="E19" s="4">
        <f t="shared" si="1"/>
        <v>68.548822645266156</v>
      </c>
      <c r="F19" s="1">
        <f t="shared" si="2"/>
        <v>61.659500186148314</v>
      </c>
      <c r="G19" s="1">
        <f t="shared" si="3"/>
        <v>76.207901002541092</v>
      </c>
      <c r="H19" s="4">
        <f t="shared" si="4"/>
        <v>7.2742004081963891</v>
      </c>
    </row>
    <row r="20" spans="1:8" x14ac:dyDescent="0.25">
      <c r="A20" s="1">
        <v>1.7100000000000001E-2</v>
      </c>
      <c r="B20" s="1">
        <v>34.68</v>
      </c>
      <c r="C20" s="1">
        <v>0.24</v>
      </c>
      <c r="D20" s="6">
        <f t="shared" si="0"/>
        <v>0.98318749385507831</v>
      </c>
      <c r="E20" s="4">
        <f t="shared" si="1"/>
        <v>86.297854776697022</v>
      </c>
      <c r="F20" s="1">
        <f t="shared" si="2"/>
        <v>77.268058509570167</v>
      </c>
      <c r="G20" s="1">
        <f t="shared" si="3"/>
        <v>96.382902362397218</v>
      </c>
      <c r="H20" s="4">
        <f t="shared" si="4"/>
        <v>9.5574219264135252</v>
      </c>
    </row>
    <row r="21" spans="1:8" x14ac:dyDescent="0.25">
      <c r="A21" s="1">
        <v>1.7500000000000002E-2</v>
      </c>
      <c r="B21" s="1">
        <v>34.520000000000003</v>
      </c>
      <c r="C21" s="1">
        <v>0.25</v>
      </c>
      <c r="D21" s="6">
        <f t="shared" si="0"/>
        <v>0.98280098280098271</v>
      </c>
      <c r="E21" s="4">
        <f t="shared" si="1"/>
        <v>80.167806338768031</v>
      </c>
      <c r="F21" s="1">
        <f t="shared" si="2"/>
        <v>71.449632607551479</v>
      </c>
      <c r="G21" s="1">
        <f t="shared" si="3"/>
        <v>89.9497581530037</v>
      </c>
      <c r="H21" s="4">
        <f t="shared" si="4"/>
        <v>9.2500627727261104</v>
      </c>
    </row>
    <row r="22" spans="1:8" x14ac:dyDescent="0.25">
      <c r="A22" s="1">
        <v>1.78E-2</v>
      </c>
      <c r="B22" s="1">
        <v>34.700000000000003</v>
      </c>
      <c r="C22" s="1">
        <v>0.23</v>
      </c>
      <c r="D22" s="6">
        <f t="shared" si="0"/>
        <v>0.98251129887993705</v>
      </c>
      <c r="E22" s="4">
        <f t="shared" si="1"/>
        <v>87.096358995608227</v>
      </c>
      <c r="F22" s="1">
        <f t="shared" si="2"/>
        <v>78.342964276621444</v>
      </c>
      <c r="G22" s="1">
        <f t="shared" si="3"/>
        <v>96.82778562612495</v>
      </c>
      <c r="H22" s="4">
        <f t="shared" si="4"/>
        <v>9.2424106747517527</v>
      </c>
    </row>
    <row r="23" spans="1:8" x14ac:dyDescent="0.25">
      <c r="A23" s="1">
        <v>1.7999999999999999E-2</v>
      </c>
      <c r="B23" s="1">
        <v>34.29</v>
      </c>
      <c r="C23" s="1">
        <v>0.23</v>
      </c>
      <c r="D23" s="6">
        <f t="shared" si="0"/>
        <v>0.98231827111984282</v>
      </c>
      <c r="E23" s="4">
        <f t="shared" si="1"/>
        <v>72.110747918289988</v>
      </c>
      <c r="F23" s="1">
        <f t="shared" si="2"/>
        <v>64.863443354823957</v>
      </c>
      <c r="G23" s="1">
        <f t="shared" si="3"/>
        <v>80.167806338767818</v>
      </c>
      <c r="H23" s="4">
        <f t="shared" si="4"/>
        <v>7.6521814919719304</v>
      </c>
    </row>
    <row r="24" spans="1:8" x14ac:dyDescent="0.25">
      <c r="A24" s="1">
        <v>1.8599999999999998E-2</v>
      </c>
      <c r="B24" s="1">
        <v>34.96</v>
      </c>
      <c r="C24" s="1">
        <v>0.22</v>
      </c>
      <c r="D24" s="6">
        <f t="shared" si="0"/>
        <v>0.98173964264677016</v>
      </c>
      <c r="E24" s="4">
        <f t="shared" si="1"/>
        <v>98.174794301998546</v>
      </c>
      <c r="F24" s="1">
        <f t="shared" si="2"/>
        <v>88.715601203796211</v>
      </c>
      <c r="G24" s="1">
        <f t="shared" si="3"/>
        <v>108.64256236170664</v>
      </c>
      <c r="H24" s="4">
        <f t="shared" si="4"/>
        <v>9.9634805789552132</v>
      </c>
    </row>
    <row r="25" spans="1:8" x14ac:dyDescent="0.25">
      <c r="A25" s="1">
        <v>1.9300000000000001E-2</v>
      </c>
      <c r="B25" s="1">
        <v>34.590000000000003</v>
      </c>
      <c r="C25" s="1">
        <v>0.23</v>
      </c>
      <c r="D25" s="6">
        <f t="shared" si="0"/>
        <v>0.9810654370646521</v>
      </c>
      <c r="E25" s="4">
        <f t="shared" si="1"/>
        <v>82.794216371233546</v>
      </c>
      <c r="F25" s="1">
        <f t="shared" si="2"/>
        <v>74.47319739059914</v>
      </c>
      <c r="G25" s="1">
        <f t="shared" si="3"/>
        <v>92.044957175317137</v>
      </c>
      <c r="H25" s="4">
        <f t="shared" si="4"/>
        <v>8.7858798923589987</v>
      </c>
    </row>
    <row r="26" spans="1:8" x14ac:dyDescent="0.25">
      <c r="A26" s="1">
        <v>2.18E-2</v>
      </c>
      <c r="B26" s="1">
        <v>35.06</v>
      </c>
      <c r="C26" s="1">
        <v>0.21</v>
      </c>
      <c r="D26" s="6">
        <f t="shared" si="0"/>
        <v>0.97866510080250535</v>
      </c>
      <c r="E26" s="4">
        <f t="shared" si="1"/>
        <v>102.80162981264753</v>
      </c>
      <c r="F26" s="1">
        <f t="shared" si="2"/>
        <v>93.325430079699174</v>
      </c>
      <c r="G26" s="1">
        <f t="shared" si="3"/>
        <v>113.24003632355591</v>
      </c>
      <c r="H26" s="4">
        <f t="shared" si="4"/>
        <v>9.9573031219283692</v>
      </c>
    </row>
    <row r="27" spans="1:8" x14ac:dyDescent="0.25">
      <c r="A27" s="1">
        <v>2.1899999999999999E-2</v>
      </c>
      <c r="B27" s="1">
        <v>34.700000000000003</v>
      </c>
      <c r="C27" s="1">
        <v>0.22</v>
      </c>
      <c r="D27" s="6">
        <f t="shared" si="0"/>
        <v>0.97856933163714643</v>
      </c>
      <c r="E27" s="4">
        <f t="shared" si="1"/>
        <v>87.096358995608227</v>
      </c>
      <c r="F27" s="1">
        <f t="shared" si="2"/>
        <v>78.704578969510038</v>
      </c>
      <c r="G27" s="1">
        <f t="shared" si="3"/>
        <v>96.382902362397218</v>
      </c>
      <c r="H27" s="4">
        <f t="shared" si="4"/>
        <v>8.8391616964435897</v>
      </c>
    </row>
    <row r="28" spans="1:8" x14ac:dyDescent="0.25">
      <c r="A28" s="1">
        <v>2.3300000000000001E-2</v>
      </c>
      <c r="B28" s="1">
        <v>35.14</v>
      </c>
      <c r="C28" s="1">
        <v>0.21</v>
      </c>
      <c r="D28" s="6">
        <f t="shared" si="0"/>
        <v>0.97723052868171589</v>
      </c>
      <c r="E28" s="4">
        <f t="shared" si="1"/>
        <v>106.65961212302584</v>
      </c>
      <c r="F28" s="1">
        <f t="shared" si="2"/>
        <v>96.82778562612495</v>
      </c>
      <c r="G28" s="1">
        <f t="shared" si="3"/>
        <v>117.48975549395314</v>
      </c>
      <c r="H28" s="4">
        <f t="shared" si="4"/>
        <v>10.330984933914095</v>
      </c>
    </row>
    <row r="29" spans="1:8" x14ac:dyDescent="0.25">
      <c r="A29" s="1">
        <v>2.3400000000000001E-2</v>
      </c>
      <c r="B29" s="1">
        <v>35.36</v>
      </c>
      <c r="C29" s="1">
        <v>0.2</v>
      </c>
      <c r="D29" s="6">
        <f t="shared" si="0"/>
        <v>0.9771350400625366</v>
      </c>
      <c r="E29" s="4">
        <f t="shared" si="1"/>
        <v>118.032063565173</v>
      </c>
      <c r="F29" s="1">
        <f t="shared" si="2"/>
        <v>107.64652136298336</v>
      </c>
      <c r="G29" s="1">
        <f t="shared" si="3"/>
        <v>129.41958414499882</v>
      </c>
      <c r="H29" s="4">
        <f t="shared" si="4"/>
        <v>10.886531391007729</v>
      </c>
    </row>
    <row r="30" spans="1:8" x14ac:dyDescent="0.25">
      <c r="A30" s="1">
        <v>2.4400000000000002E-2</v>
      </c>
      <c r="B30" s="1">
        <v>35.090000000000003</v>
      </c>
      <c r="C30" s="1">
        <v>0.2</v>
      </c>
      <c r="D30" s="6">
        <f t="shared" si="0"/>
        <v>0.97618117922686454</v>
      </c>
      <c r="E30" s="4">
        <f t="shared" si="1"/>
        <v>104.23174293933066</v>
      </c>
      <c r="F30" s="1">
        <f t="shared" si="2"/>
        <v>95.06047936562824</v>
      </c>
      <c r="G30" s="1">
        <f t="shared" si="3"/>
        <v>114.2878334789775</v>
      </c>
      <c r="H30" s="4">
        <f t="shared" si="4"/>
        <v>9.6136770566746321</v>
      </c>
    </row>
    <row r="31" spans="1:8" x14ac:dyDescent="0.25">
      <c r="A31" s="1">
        <v>2.5100000000000001E-2</v>
      </c>
      <c r="B31" s="1">
        <v>35.090000000000003</v>
      </c>
      <c r="C31" s="1">
        <v>0.21</v>
      </c>
      <c r="D31" s="6">
        <f t="shared" si="0"/>
        <v>0.97551458394303003</v>
      </c>
      <c r="E31" s="4">
        <f t="shared" si="1"/>
        <v>104.23174293933066</v>
      </c>
      <c r="F31" s="1">
        <f t="shared" si="2"/>
        <v>94.623716136579432</v>
      </c>
      <c r="G31" s="1">
        <f t="shared" si="3"/>
        <v>114.81536214968857</v>
      </c>
      <c r="H31" s="4">
        <f t="shared" si="4"/>
        <v>10.095823006554568</v>
      </c>
    </row>
    <row r="32" spans="1:8" x14ac:dyDescent="0.25">
      <c r="A32" s="1">
        <v>2.5700000000000001E-2</v>
      </c>
      <c r="B32" s="1">
        <v>35.409999999999997</v>
      </c>
      <c r="C32" s="1">
        <v>0.2</v>
      </c>
      <c r="D32" s="6">
        <f t="shared" si="0"/>
        <v>0.9749439407234084</v>
      </c>
      <c r="E32" s="4">
        <f t="shared" si="1"/>
        <v>120.78138351067794</v>
      </c>
      <c r="F32" s="1">
        <f t="shared" si="2"/>
        <v>110.15393095414126</v>
      </c>
      <c r="G32" s="1">
        <f t="shared" si="3"/>
        <v>132.43415351946643</v>
      </c>
      <c r="H32" s="4">
        <f t="shared" si="4"/>
        <v>11.140111282662588</v>
      </c>
    </row>
    <row r="33" spans="1:8" x14ac:dyDescent="0.25">
      <c r="A33" s="1">
        <v>2.5999999999999999E-2</v>
      </c>
      <c r="B33" s="1">
        <v>35.619999999999997</v>
      </c>
      <c r="C33" s="1">
        <v>0.2</v>
      </c>
      <c r="D33" s="6">
        <f t="shared" si="0"/>
        <v>0.97465886939571145</v>
      </c>
      <c r="E33" s="4">
        <f t="shared" si="1"/>
        <v>133.04544179780902</v>
      </c>
      <c r="F33" s="1">
        <f t="shared" si="2"/>
        <v>121.33888504649738</v>
      </c>
      <c r="G33" s="1">
        <f t="shared" si="3"/>
        <v>145.88142602753496</v>
      </c>
      <c r="H33" s="4">
        <f t="shared" si="4"/>
        <v>12.271270490518788</v>
      </c>
    </row>
    <row r="34" spans="1:8" x14ac:dyDescent="0.25">
      <c r="A34" s="1">
        <v>2.6200000000000001E-2</v>
      </c>
      <c r="B34" s="1">
        <v>35.06</v>
      </c>
      <c r="C34" s="1">
        <v>0.24</v>
      </c>
      <c r="D34" s="6">
        <f t="shared" si="0"/>
        <v>0.97446891444162931</v>
      </c>
      <c r="E34" s="4">
        <f t="shared" si="1"/>
        <v>102.80162981264753</v>
      </c>
      <c r="F34" s="1">
        <f t="shared" si="2"/>
        <v>92.044957175317137</v>
      </c>
      <c r="G34" s="1">
        <f t="shared" si="3"/>
        <v>114.81536214968857</v>
      </c>
      <c r="H34" s="4">
        <f t="shared" si="4"/>
        <v>11.385202487185715</v>
      </c>
    </row>
    <row r="35" spans="1:8" x14ac:dyDescent="0.25">
      <c r="A35" s="1">
        <v>2.6499999999999999E-2</v>
      </c>
      <c r="B35" s="1">
        <v>35.64</v>
      </c>
      <c r="C35" s="1">
        <v>0.2</v>
      </c>
      <c r="D35" s="6">
        <f t="shared" si="0"/>
        <v>0.97418412079883099</v>
      </c>
      <c r="E35" s="4">
        <f t="shared" si="1"/>
        <v>134.27649611378644</v>
      </c>
      <c r="F35" s="1">
        <f t="shared" si="2"/>
        <v>122.46161992650487</v>
      </c>
      <c r="G35" s="1">
        <f t="shared" si="3"/>
        <v>147.23125024327217</v>
      </c>
      <c r="H35" s="4">
        <f t="shared" si="4"/>
        <v>12.384815158383653</v>
      </c>
    </row>
    <row r="36" spans="1:8" x14ac:dyDescent="0.25">
      <c r="A36" s="1">
        <v>2.6599999999999999E-2</v>
      </c>
      <c r="B36" s="1">
        <v>35.36</v>
      </c>
      <c r="C36" s="1">
        <v>0.21</v>
      </c>
      <c r="D36" s="6">
        <f t="shared" si="0"/>
        <v>0.97408922657315411</v>
      </c>
      <c r="E36" s="4">
        <f t="shared" si="1"/>
        <v>118.032063565173</v>
      </c>
      <c r="F36" s="1">
        <f t="shared" si="2"/>
        <v>107.15193052376065</v>
      </c>
      <c r="G36" s="1">
        <f t="shared" si="3"/>
        <v>130.01695780332909</v>
      </c>
      <c r="H36" s="4">
        <f t="shared" si="4"/>
        <v>11.432513639784219</v>
      </c>
    </row>
    <row r="37" spans="1:8" x14ac:dyDescent="0.25">
      <c r="A37" s="1">
        <v>2.76E-2</v>
      </c>
      <c r="B37" s="1">
        <v>35.9</v>
      </c>
      <c r="C37" s="1">
        <v>0.2</v>
      </c>
      <c r="D37" s="6">
        <f t="shared" si="0"/>
        <v>0.97314130011677691</v>
      </c>
      <c r="E37" s="4">
        <f t="shared" si="1"/>
        <v>151.35612484362076</v>
      </c>
      <c r="F37" s="1">
        <f t="shared" si="2"/>
        <v>138.03842646028835</v>
      </c>
      <c r="G37" s="1">
        <f t="shared" si="3"/>
        <v>165.95869074375622</v>
      </c>
      <c r="H37" s="4">
        <f t="shared" si="4"/>
        <v>13.960132141733936</v>
      </c>
    </row>
    <row r="38" spans="1:8" x14ac:dyDescent="0.25">
      <c r="A38" s="1">
        <v>2.86E-2</v>
      </c>
      <c r="B38" s="1">
        <v>35.53</v>
      </c>
      <c r="C38" s="1">
        <v>0.21</v>
      </c>
      <c r="D38" s="6">
        <f t="shared" si="0"/>
        <v>0.97219521679953336</v>
      </c>
      <c r="E38" s="4">
        <f t="shared" si="1"/>
        <v>127.64388088113452</v>
      </c>
      <c r="F38" s="1">
        <f t="shared" si="2"/>
        <v>115.87773561551271</v>
      </c>
      <c r="G38" s="1">
        <f t="shared" si="3"/>
        <v>140.60475241299167</v>
      </c>
      <c r="H38" s="4">
        <f t="shared" si="4"/>
        <v>12.363508398739484</v>
      </c>
    </row>
    <row r="39" spans="1:8" x14ac:dyDescent="0.25">
      <c r="A39" s="1">
        <v>2.9000000000000001E-2</v>
      </c>
      <c r="B39" s="1">
        <v>35.700000000000003</v>
      </c>
      <c r="C39" s="1">
        <v>0.19</v>
      </c>
      <c r="D39" s="6">
        <f t="shared" si="0"/>
        <v>0.97181729834791064</v>
      </c>
      <c r="E39" s="4">
        <f t="shared" si="1"/>
        <v>138.03842646028872</v>
      </c>
      <c r="F39" s="1">
        <f t="shared" si="2"/>
        <v>126.47363474711558</v>
      </c>
      <c r="G39" s="1">
        <f t="shared" si="3"/>
        <v>150.6607066186742</v>
      </c>
      <c r="H39" s="4">
        <f t="shared" si="4"/>
        <v>12.093535935779308</v>
      </c>
    </row>
    <row r="40" spans="1:8" x14ac:dyDescent="0.25">
      <c r="A40" s="1">
        <v>2.9700000000000001E-2</v>
      </c>
      <c r="B40" s="1">
        <v>36.119999999999997</v>
      </c>
      <c r="C40" s="1">
        <v>0.2</v>
      </c>
      <c r="D40" s="6">
        <f t="shared" si="0"/>
        <v>0.97115664756725251</v>
      </c>
      <c r="E40" s="4">
        <f t="shared" si="1"/>
        <v>167.49428760264348</v>
      </c>
      <c r="F40" s="1">
        <f t="shared" si="2"/>
        <v>152.75660582380695</v>
      </c>
      <c r="G40" s="1">
        <f t="shared" si="3"/>
        <v>183.65383433483478</v>
      </c>
      <c r="H40" s="4">
        <f t="shared" si="4"/>
        <v>15.448614255513917</v>
      </c>
    </row>
    <row r="41" spans="1:8" x14ac:dyDescent="0.25">
      <c r="A41" s="1">
        <v>3.0700000000000002E-2</v>
      </c>
      <c r="B41" s="1">
        <v>35.9</v>
      </c>
      <c r="C41" s="1">
        <v>0.2</v>
      </c>
      <c r="D41" s="6">
        <f t="shared" si="0"/>
        <v>0.97021441738624237</v>
      </c>
      <c r="E41" s="4">
        <f t="shared" si="1"/>
        <v>151.35612484362076</v>
      </c>
      <c r="F41" s="1">
        <f t="shared" si="2"/>
        <v>138.03842646028835</v>
      </c>
      <c r="G41" s="1">
        <f t="shared" si="3"/>
        <v>165.95869074375622</v>
      </c>
      <c r="H41" s="4">
        <f t="shared" si="4"/>
        <v>13.960132141733936</v>
      </c>
    </row>
    <row r="42" spans="1:8" x14ac:dyDescent="0.25">
      <c r="A42" s="1">
        <v>3.1600000000000003E-2</v>
      </c>
      <c r="B42" s="1">
        <v>35.85</v>
      </c>
      <c r="C42" s="1">
        <v>0.19</v>
      </c>
      <c r="D42" s="6">
        <f t="shared" si="0"/>
        <v>0.96936797208220238</v>
      </c>
      <c r="E42" s="4">
        <f t="shared" si="1"/>
        <v>147.91083881682096</v>
      </c>
      <c r="F42" s="1">
        <f t="shared" si="2"/>
        <v>135.5189412351038</v>
      </c>
      <c r="G42" s="1">
        <f t="shared" si="3"/>
        <v>161.43585568264857</v>
      </c>
      <c r="H42" s="4">
        <f t="shared" si="4"/>
        <v>12.958457223772385</v>
      </c>
    </row>
    <row r="43" spans="1:8" x14ac:dyDescent="0.25">
      <c r="A43" s="1">
        <v>3.27E-2</v>
      </c>
      <c r="B43" s="1">
        <v>36.08</v>
      </c>
      <c r="C43" s="1">
        <v>0.19</v>
      </c>
      <c r="D43" s="6">
        <f t="shared" si="0"/>
        <v>0.9683354313934347</v>
      </c>
      <c r="E43" s="4">
        <f t="shared" si="1"/>
        <v>164.43717232149316</v>
      </c>
      <c r="F43" s="1">
        <f t="shared" si="2"/>
        <v>150.6607066186742</v>
      </c>
      <c r="G43" s="1">
        <f t="shared" si="3"/>
        <v>179.47336268325233</v>
      </c>
      <c r="H43" s="4">
        <f t="shared" si="4"/>
        <v>14.406328032289068</v>
      </c>
    </row>
    <row r="44" spans="1:8" x14ac:dyDescent="0.25">
      <c r="A44" s="1">
        <v>3.3099999999999997E-2</v>
      </c>
      <c r="B44" s="1">
        <v>35.54</v>
      </c>
      <c r="C44" s="1">
        <v>0.2</v>
      </c>
      <c r="D44" s="6">
        <f t="shared" si="0"/>
        <v>0.96796050721130589</v>
      </c>
      <c r="E44" s="4">
        <f t="shared" si="1"/>
        <v>128.23305826560212</v>
      </c>
      <c r="F44" s="1">
        <f t="shared" si="2"/>
        <v>116.94993910198691</v>
      </c>
      <c r="G44" s="1">
        <f t="shared" si="3"/>
        <v>140.60475241299167</v>
      </c>
      <c r="H44" s="4">
        <f t="shared" si="4"/>
        <v>11.827406655502379</v>
      </c>
    </row>
    <row r="45" spans="1:8" x14ac:dyDescent="0.25">
      <c r="A45" s="1">
        <v>3.4799999999999998E-2</v>
      </c>
      <c r="B45" s="1">
        <v>36.17</v>
      </c>
      <c r="C45" s="1">
        <v>0.19</v>
      </c>
      <c r="D45" s="6">
        <f t="shared" si="0"/>
        <v>0.96637031310398147</v>
      </c>
      <c r="E45" s="4">
        <f t="shared" si="1"/>
        <v>171.39573075084272</v>
      </c>
      <c r="F45" s="1">
        <f t="shared" si="2"/>
        <v>157.03628043335556</v>
      </c>
      <c r="G45" s="1">
        <f t="shared" si="3"/>
        <v>187.06821403658009</v>
      </c>
      <c r="H45" s="4">
        <f t="shared" si="4"/>
        <v>15.015966801612265</v>
      </c>
    </row>
    <row r="46" spans="1:8" x14ac:dyDescent="0.25">
      <c r="A46" s="1">
        <v>3.5999999999999997E-2</v>
      </c>
      <c r="B46" s="1">
        <v>36.17</v>
      </c>
      <c r="C46" s="1">
        <v>0.19</v>
      </c>
      <c r="D46" s="6">
        <f t="shared" si="0"/>
        <v>0.96525096525096521</v>
      </c>
      <c r="E46" s="4">
        <f t="shared" si="1"/>
        <v>171.39573075084272</v>
      </c>
      <c r="F46" s="1">
        <f t="shared" si="2"/>
        <v>157.03628043335556</v>
      </c>
      <c r="G46" s="1">
        <f t="shared" si="3"/>
        <v>187.06821403658009</v>
      </c>
      <c r="H46" s="4">
        <f t="shared" si="4"/>
        <v>15.015966801612265</v>
      </c>
    </row>
    <row r="47" spans="1:8" x14ac:dyDescent="0.25">
      <c r="A47" s="1">
        <v>3.5999999999999997E-2</v>
      </c>
      <c r="B47" s="1">
        <v>36.01</v>
      </c>
      <c r="C47" s="1">
        <v>0.2</v>
      </c>
      <c r="D47" s="6">
        <f t="shared" si="0"/>
        <v>0.96525096525096521</v>
      </c>
      <c r="E47" s="4">
        <f t="shared" si="1"/>
        <v>159.22087270511685</v>
      </c>
      <c r="F47" s="1">
        <f t="shared" si="2"/>
        <v>145.21116175877401</v>
      </c>
      <c r="G47" s="1">
        <f t="shared" si="3"/>
        <v>174.58221529205045</v>
      </c>
      <c r="H47" s="4">
        <f t="shared" si="4"/>
        <v>14.685526766638219</v>
      </c>
    </row>
    <row r="48" spans="1:8" x14ac:dyDescent="0.25">
      <c r="A48" s="1">
        <v>3.5999999999999997E-2</v>
      </c>
      <c r="B48" s="1">
        <v>36.39</v>
      </c>
      <c r="C48" s="1">
        <v>0.18</v>
      </c>
      <c r="D48" s="6">
        <f t="shared" si="0"/>
        <v>0.96525096525096521</v>
      </c>
      <c r="E48" s="4">
        <f t="shared" si="1"/>
        <v>189.67059212111477</v>
      </c>
      <c r="F48" s="1">
        <f t="shared" si="2"/>
        <v>174.58221529205045</v>
      </c>
      <c r="G48" s="1">
        <f t="shared" si="3"/>
        <v>206.06299132700008</v>
      </c>
      <c r="H48" s="4">
        <f t="shared" si="4"/>
        <v>15.740388017474814</v>
      </c>
    </row>
    <row r="49" spans="1:8" x14ac:dyDescent="0.25">
      <c r="A49" s="1">
        <v>3.7999999999999999E-2</v>
      </c>
      <c r="B49" s="1">
        <v>36.67</v>
      </c>
      <c r="C49" s="1">
        <v>0.18</v>
      </c>
      <c r="D49" s="6">
        <f t="shared" si="0"/>
        <v>0.96339113680154143</v>
      </c>
      <c r="E49" s="4">
        <f t="shared" si="1"/>
        <v>215.77444091526704</v>
      </c>
      <c r="F49" s="1">
        <f t="shared" si="2"/>
        <v>198.60949173573744</v>
      </c>
      <c r="G49" s="1">
        <f t="shared" si="3"/>
        <v>234.42288153199232</v>
      </c>
      <c r="H49" s="4">
        <f t="shared" si="4"/>
        <v>17.906694898127441</v>
      </c>
    </row>
    <row r="50" spans="1:8" x14ac:dyDescent="0.25">
      <c r="A50" s="1">
        <v>0.04</v>
      </c>
      <c r="B50" s="1">
        <v>36.380000000000003</v>
      </c>
      <c r="C50" s="1">
        <v>0.19</v>
      </c>
      <c r="D50" s="6">
        <f t="shared" si="0"/>
        <v>0.96153846153846145</v>
      </c>
      <c r="E50" s="4">
        <f t="shared" si="1"/>
        <v>188.79913490962974</v>
      </c>
      <c r="F50" s="1">
        <f t="shared" si="2"/>
        <v>172.9816359215105</v>
      </c>
      <c r="G50" s="1">
        <f t="shared" si="3"/>
        <v>206.06299132700008</v>
      </c>
      <c r="H50" s="4">
        <f t="shared" si="4"/>
        <v>16.540677702744787</v>
      </c>
    </row>
    <row r="51" spans="1:8" x14ac:dyDescent="0.25">
      <c r="A51" s="1">
        <v>4.2999999999999997E-2</v>
      </c>
      <c r="B51" s="1">
        <v>36.53</v>
      </c>
      <c r="C51" s="1">
        <v>0.19</v>
      </c>
      <c r="D51" s="6">
        <f t="shared" si="0"/>
        <v>0.95877277085330781</v>
      </c>
      <c r="E51" s="4">
        <f t="shared" si="1"/>
        <v>202.30191786782734</v>
      </c>
      <c r="F51" s="1">
        <f t="shared" si="2"/>
        <v>185.35316234148146</v>
      </c>
      <c r="G51" s="1">
        <f t="shared" si="3"/>
        <v>220.80047330188998</v>
      </c>
      <c r="H51" s="4">
        <f t="shared" si="4"/>
        <v>17.723655480204258</v>
      </c>
    </row>
    <row r="52" spans="1:8" x14ac:dyDescent="0.25">
      <c r="A52" s="1">
        <v>4.4999999999999998E-2</v>
      </c>
      <c r="B52" s="1">
        <v>36.97</v>
      </c>
      <c r="C52" s="1">
        <v>0.18</v>
      </c>
      <c r="D52" s="6">
        <f t="shared" si="0"/>
        <v>0.95693779904306231</v>
      </c>
      <c r="E52" s="4">
        <f t="shared" si="1"/>
        <v>247.74220576332843</v>
      </c>
      <c r="F52" s="1">
        <f t="shared" si="2"/>
        <v>228.03420720004181</v>
      </c>
      <c r="G52" s="1">
        <f t="shared" si="3"/>
        <v>269.15348039269156</v>
      </c>
      <c r="H52" s="4">
        <f t="shared" si="4"/>
        <v>20.559636596324879</v>
      </c>
    </row>
    <row r="53" spans="1:8" x14ac:dyDescent="0.25">
      <c r="A53" s="1">
        <v>4.5999999999999999E-2</v>
      </c>
      <c r="B53" s="1">
        <v>36.35</v>
      </c>
      <c r="C53" s="1">
        <v>0.21</v>
      </c>
      <c r="D53" s="6">
        <f t="shared" si="0"/>
        <v>0.95602294455066916</v>
      </c>
      <c r="E53" s="4">
        <f t="shared" si="1"/>
        <v>186.208713666287</v>
      </c>
      <c r="F53" s="1">
        <f t="shared" si="2"/>
        <v>169.04409316432663</v>
      </c>
      <c r="G53" s="1">
        <f t="shared" si="3"/>
        <v>205.11621788255687</v>
      </c>
      <c r="H53" s="4">
        <f t="shared" si="4"/>
        <v>18.036062359115121</v>
      </c>
    </row>
    <row r="54" spans="1:8" x14ac:dyDescent="0.25">
      <c r="A54" s="1">
        <v>4.9000000000000002E-2</v>
      </c>
      <c r="B54" s="1">
        <v>36.9</v>
      </c>
      <c r="C54" s="1">
        <v>0.2</v>
      </c>
      <c r="D54" s="6">
        <f t="shared" si="0"/>
        <v>0.95328884652049573</v>
      </c>
      <c r="E54" s="4">
        <f t="shared" si="1"/>
        <v>239.88329190194912</v>
      </c>
      <c r="F54" s="1">
        <f t="shared" si="2"/>
        <v>218.77616239495484</v>
      </c>
      <c r="G54" s="1">
        <f t="shared" si="3"/>
        <v>263.02679918953868</v>
      </c>
      <c r="H54" s="4">
        <f t="shared" si="4"/>
        <v>22.12531839729192</v>
      </c>
    </row>
    <row r="55" spans="1:8" x14ac:dyDescent="0.25">
      <c r="A55" s="1">
        <v>4.9000000000000002E-2</v>
      </c>
      <c r="B55" s="1">
        <v>36.520000000000003</v>
      </c>
      <c r="C55" s="1">
        <v>0.2</v>
      </c>
      <c r="D55" s="6">
        <f t="shared" si="0"/>
        <v>0.95328884652049573</v>
      </c>
      <c r="E55" s="4">
        <f t="shared" si="1"/>
        <v>201.37242498623925</v>
      </c>
      <c r="F55" s="1">
        <f t="shared" si="2"/>
        <v>183.65383433483478</v>
      </c>
      <c r="G55" s="1">
        <f t="shared" si="3"/>
        <v>220.80047330189078</v>
      </c>
      <c r="H55" s="4">
        <f t="shared" si="4"/>
        <v>18.573319483527996</v>
      </c>
    </row>
    <row r="56" spans="1:8" x14ac:dyDescent="0.25">
      <c r="A56" s="1">
        <v>0.05</v>
      </c>
      <c r="B56" s="1">
        <v>36.840000000000003</v>
      </c>
      <c r="C56" s="1">
        <v>0.21</v>
      </c>
      <c r="D56" s="6">
        <f t="shared" si="0"/>
        <v>0.95238095238095233</v>
      </c>
      <c r="E56" s="4">
        <f t="shared" si="1"/>
        <v>233.34580622810088</v>
      </c>
      <c r="F56" s="1">
        <f t="shared" si="2"/>
        <v>211.83611352485053</v>
      </c>
      <c r="G56" s="1">
        <f t="shared" si="3"/>
        <v>257.03957827688708</v>
      </c>
      <c r="H56" s="4">
        <f t="shared" si="4"/>
        <v>22.601732376018276</v>
      </c>
    </row>
    <row r="57" spans="1:8" x14ac:dyDescent="0.25">
      <c r="A57" s="1">
        <v>0.05</v>
      </c>
      <c r="B57" s="1">
        <v>37.08</v>
      </c>
      <c r="C57" s="1">
        <v>0.19</v>
      </c>
      <c r="D57" s="6">
        <f t="shared" si="0"/>
        <v>0.95238095238095233</v>
      </c>
      <c r="E57" s="4">
        <f t="shared" si="1"/>
        <v>260.61535499988929</v>
      </c>
      <c r="F57" s="1">
        <f t="shared" si="2"/>
        <v>238.78112829131794</v>
      </c>
      <c r="G57" s="1">
        <f t="shared" si="3"/>
        <v>284.44611074479127</v>
      </c>
      <c r="H57" s="4">
        <f t="shared" si="4"/>
        <v>22.832491226736664</v>
      </c>
    </row>
    <row r="58" spans="1:8" x14ac:dyDescent="0.25">
      <c r="A58" s="1">
        <v>5.1999999999999998E-2</v>
      </c>
      <c r="B58" s="1">
        <v>37.159999999999997</v>
      </c>
      <c r="C58" s="1">
        <v>0.18</v>
      </c>
      <c r="D58" s="6">
        <f t="shared" si="0"/>
        <v>0.9505703422053231</v>
      </c>
      <c r="E58" s="4">
        <f t="shared" si="1"/>
        <v>270.39583641088421</v>
      </c>
      <c r="F58" s="1">
        <f t="shared" si="2"/>
        <v>248.88573182823887</v>
      </c>
      <c r="G58" s="1">
        <f t="shared" si="3"/>
        <v>293.7649651961525</v>
      </c>
      <c r="H58" s="4">
        <f t="shared" si="4"/>
        <v>22.439616683956814</v>
      </c>
    </row>
    <row r="59" spans="1:8" x14ac:dyDescent="0.25">
      <c r="A59" s="1">
        <v>5.2999999999999999E-2</v>
      </c>
      <c r="B59" s="1">
        <v>36.97</v>
      </c>
      <c r="C59" s="1">
        <v>0.18</v>
      </c>
      <c r="D59" s="6">
        <f t="shared" si="0"/>
        <v>0.94966761633428309</v>
      </c>
      <c r="E59" s="4">
        <f t="shared" si="1"/>
        <v>247.74220576332843</v>
      </c>
      <c r="F59" s="1">
        <f t="shared" si="2"/>
        <v>228.03420720004181</v>
      </c>
      <c r="G59" s="1">
        <f t="shared" si="3"/>
        <v>269.15348039269156</v>
      </c>
      <c r="H59" s="4">
        <f t="shared" si="4"/>
        <v>20.559636596324879</v>
      </c>
    </row>
    <row r="60" spans="1:8" x14ac:dyDescent="0.25">
      <c r="A60" s="1">
        <v>5.6000000000000001E-2</v>
      </c>
      <c r="B60" s="1">
        <v>37.31</v>
      </c>
      <c r="C60" s="1">
        <v>0.18</v>
      </c>
      <c r="D60" s="6">
        <f t="shared" si="0"/>
        <v>0.94696969696969691</v>
      </c>
      <c r="E60" s="4">
        <f t="shared" si="1"/>
        <v>289.73435877013287</v>
      </c>
      <c r="F60" s="1">
        <f t="shared" si="2"/>
        <v>266.68586645214839</v>
      </c>
      <c r="G60" s="1">
        <f t="shared" si="3"/>
        <v>314.77483141013198</v>
      </c>
      <c r="H60" s="4">
        <f t="shared" si="4"/>
        <v>24.044482478991796</v>
      </c>
    </row>
    <row r="61" spans="1:8" x14ac:dyDescent="0.25">
      <c r="A61" s="1">
        <v>5.8000000000000003E-2</v>
      </c>
      <c r="B61" s="1">
        <v>37.130000000000003</v>
      </c>
      <c r="C61" s="1">
        <v>0.19</v>
      </c>
      <c r="D61" s="6">
        <f t="shared" si="0"/>
        <v>0.94517958412098291</v>
      </c>
      <c r="E61" s="4">
        <f t="shared" si="1"/>
        <v>266.68586645214839</v>
      </c>
      <c r="F61" s="1">
        <f t="shared" si="2"/>
        <v>244.34305526939778</v>
      </c>
      <c r="G61" s="1">
        <f t="shared" si="3"/>
        <v>291.07171180666069</v>
      </c>
      <c r="H61" s="4">
        <f t="shared" si="4"/>
        <v>23.364328268631454</v>
      </c>
    </row>
    <row r="62" spans="1:8" x14ac:dyDescent="0.25">
      <c r="A62" s="1">
        <v>6.0999999999999999E-2</v>
      </c>
      <c r="B62" s="1">
        <v>37.299999999999997</v>
      </c>
      <c r="C62" s="1">
        <v>0.22</v>
      </c>
      <c r="D62" s="6">
        <f t="shared" si="0"/>
        <v>0.94250706880301605</v>
      </c>
      <c r="E62" s="4">
        <f t="shared" si="1"/>
        <v>288.4031503126605</v>
      </c>
      <c r="F62" s="1">
        <f t="shared" si="2"/>
        <v>260.61535499988929</v>
      </c>
      <c r="G62" s="1">
        <f t="shared" si="3"/>
        <v>319.15378551007564</v>
      </c>
      <c r="H62" s="4">
        <f t="shared" si="4"/>
        <v>29.269215255093172</v>
      </c>
    </row>
    <row r="63" spans="1:8" x14ac:dyDescent="0.25">
      <c r="A63" s="1">
        <v>6.3E-2</v>
      </c>
      <c r="B63" s="1">
        <v>37.67</v>
      </c>
      <c r="C63" s="1">
        <v>0.19</v>
      </c>
      <c r="D63" s="6">
        <f t="shared" si="0"/>
        <v>0.94073377234242717</v>
      </c>
      <c r="E63" s="4">
        <f t="shared" si="1"/>
        <v>341.97944251370916</v>
      </c>
      <c r="F63" s="1">
        <f t="shared" si="2"/>
        <v>313.32857243155939</v>
      </c>
      <c r="G63" s="1">
        <f t="shared" si="3"/>
        <v>373.2501577957209</v>
      </c>
      <c r="H63" s="4">
        <f t="shared" si="4"/>
        <v>29.960792682080751</v>
      </c>
    </row>
    <row r="64" spans="1:8" x14ac:dyDescent="0.25">
      <c r="A64" s="1">
        <v>7.0999999999999994E-2</v>
      </c>
      <c r="B64" s="1">
        <v>37.78</v>
      </c>
      <c r="C64" s="1">
        <v>0.19</v>
      </c>
      <c r="D64" s="6">
        <f t="shared" si="0"/>
        <v>0.93370681605975725</v>
      </c>
      <c r="E64" s="4">
        <f t="shared" si="1"/>
        <v>359.74933515574241</v>
      </c>
      <c r="F64" s="1">
        <f t="shared" si="2"/>
        <v>329.60971217745845</v>
      </c>
      <c r="G64" s="1">
        <f t="shared" si="3"/>
        <v>392.64493539959994</v>
      </c>
      <c r="H64" s="4">
        <f t="shared" si="4"/>
        <v>31.517611611070748</v>
      </c>
    </row>
    <row r="65" spans="1:8" x14ac:dyDescent="0.25">
      <c r="A65" s="1">
        <v>7.4999999999999997E-2</v>
      </c>
      <c r="B65" s="1">
        <v>37.770000000000003</v>
      </c>
      <c r="C65" s="1">
        <v>0.19</v>
      </c>
      <c r="D65" s="6">
        <f t="shared" si="0"/>
        <v>0.93023255813953487</v>
      </c>
      <c r="E65" s="4">
        <f t="shared" si="1"/>
        <v>358.09643710263691</v>
      </c>
      <c r="F65" s="1">
        <f t="shared" si="2"/>
        <v>328.09529311311979</v>
      </c>
      <c r="G65" s="1">
        <f t="shared" si="3"/>
        <v>390.84089579240231</v>
      </c>
      <c r="H65" s="4">
        <f t="shared" si="4"/>
        <v>31.372801339641256</v>
      </c>
    </row>
    <row r="66" spans="1:8" x14ac:dyDescent="0.25">
      <c r="A66" s="1">
        <v>7.9000000000000001E-2</v>
      </c>
      <c r="B66" s="1">
        <v>37.94</v>
      </c>
      <c r="C66" s="1">
        <v>0.18</v>
      </c>
      <c r="D66" s="6">
        <f t="shared" si="0"/>
        <v>0.92678405931417984</v>
      </c>
      <c r="E66" s="4">
        <f t="shared" si="1"/>
        <v>387.25764492161704</v>
      </c>
      <c r="F66" s="1">
        <f t="shared" si="2"/>
        <v>356.45113342624398</v>
      </c>
      <c r="G66" s="1">
        <f t="shared" si="3"/>
        <v>420.7266283844441</v>
      </c>
      <c r="H66" s="4">
        <f t="shared" si="4"/>
        <v>32.137747479100057</v>
      </c>
    </row>
    <row r="67" spans="1:8" x14ac:dyDescent="0.25">
      <c r="A67" s="1">
        <v>8.7999999999999995E-2</v>
      </c>
      <c r="B67" s="1">
        <v>38.07</v>
      </c>
      <c r="C67" s="1">
        <v>0.28000000000000003</v>
      </c>
      <c r="D67" s="6">
        <f t="shared" si="0"/>
        <v>0.91911764705882348</v>
      </c>
      <c r="E67" s="4">
        <f t="shared" si="1"/>
        <v>411.14972110452226</v>
      </c>
      <c r="F67" s="1">
        <f t="shared" si="2"/>
        <v>361.40986263961327</v>
      </c>
      <c r="G67" s="1">
        <f t="shared" si="3"/>
        <v>467.7351412871987</v>
      </c>
      <c r="H67" s="4">
        <f t="shared" si="4"/>
        <v>53.162639323792718</v>
      </c>
    </row>
    <row r="68" spans="1:8" x14ac:dyDescent="0.25">
      <c r="A68" s="1">
        <v>0.10100000000000001</v>
      </c>
      <c r="B68" s="1">
        <v>38.729999999999997</v>
      </c>
      <c r="C68" s="1">
        <v>0.2</v>
      </c>
      <c r="D68" s="6">
        <f t="shared" ref="D68:D131" si="5">1/(1+A68)</f>
        <v>0.90826521344232514</v>
      </c>
      <c r="E68" s="4">
        <f t="shared" ref="E68:E131" si="6">10^((B68-25)/5)</f>
        <v>557.18574893192954</v>
      </c>
      <c r="F68" s="1">
        <f t="shared" ref="F68:F131" si="7">10^((B68-C68-25)/5)</f>
        <v>508.15944256055906</v>
      </c>
      <c r="G68" s="1">
        <f t="shared" ref="G68:G131" si="8">10^((B68+C68-25)/5)</f>
        <v>610.94202490557245</v>
      </c>
      <c r="H68" s="4">
        <f t="shared" ref="H68:H131" si="9">(G68-F68)/2</f>
        <v>51.391291172506698</v>
      </c>
    </row>
    <row r="69" spans="1:8" x14ac:dyDescent="0.25">
      <c r="A69" s="1">
        <v>0.124</v>
      </c>
      <c r="B69" s="1">
        <v>39.200000000000003</v>
      </c>
      <c r="C69" s="1">
        <v>0.22</v>
      </c>
      <c r="D69" s="6">
        <f t="shared" si="5"/>
        <v>0.88967971530249101</v>
      </c>
      <c r="E69" s="4">
        <f t="shared" si="6"/>
        <v>691.83097091893796</v>
      </c>
      <c r="F69" s="1">
        <f t="shared" si="7"/>
        <v>625.17269277568732</v>
      </c>
      <c r="G69" s="1">
        <f t="shared" si="8"/>
        <v>765.59660691125714</v>
      </c>
      <c r="H69" s="4">
        <f t="shared" si="9"/>
        <v>70.211957067784908</v>
      </c>
    </row>
    <row r="70" spans="1:8" x14ac:dyDescent="0.25">
      <c r="A70" s="1">
        <v>0.17199999999999999</v>
      </c>
      <c r="B70" s="1">
        <v>39.79</v>
      </c>
      <c r="C70" s="1">
        <v>0.18</v>
      </c>
      <c r="D70" s="6">
        <f t="shared" si="5"/>
        <v>0.85324232081911267</v>
      </c>
      <c r="E70" s="4">
        <f t="shared" si="6"/>
        <v>907.82053017818544</v>
      </c>
      <c r="F70" s="1">
        <f t="shared" si="7"/>
        <v>835.60301823124814</v>
      </c>
      <c r="G70" s="1">
        <f t="shared" si="8"/>
        <v>986.27948563121049</v>
      </c>
      <c r="H70" s="4">
        <f t="shared" si="9"/>
        <v>75.338233699981174</v>
      </c>
    </row>
    <row r="71" spans="1:8" x14ac:dyDescent="0.25">
      <c r="A71" s="1">
        <v>0.18</v>
      </c>
      <c r="B71" s="1">
        <v>39.979999999999997</v>
      </c>
      <c r="C71" s="1">
        <v>0.18</v>
      </c>
      <c r="D71" s="6">
        <f t="shared" si="5"/>
        <v>0.84745762711864414</v>
      </c>
      <c r="E71" s="4">
        <f t="shared" si="6"/>
        <v>990.83194489276718</v>
      </c>
      <c r="F71" s="1">
        <f t="shared" si="7"/>
        <v>912.01083935590907</v>
      </c>
      <c r="G71" s="1">
        <f t="shared" si="8"/>
        <v>1076.4652136298339</v>
      </c>
      <c r="H71" s="4">
        <f t="shared" si="9"/>
        <v>82.227187136962414</v>
      </c>
    </row>
    <row r="72" spans="1:8" x14ac:dyDescent="0.25">
      <c r="A72" s="1">
        <v>0.27800000000000002</v>
      </c>
      <c r="B72" s="1">
        <v>41</v>
      </c>
      <c r="C72" s="1">
        <v>0.41</v>
      </c>
      <c r="D72" s="6">
        <f t="shared" si="5"/>
        <v>0.78247261345852892</v>
      </c>
      <c r="E72" s="4">
        <f t="shared" si="6"/>
        <v>1584.8931924611156</v>
      </c>
      <c r="F72" s="1">
        <f t="shared" si="7"/>
        <v>1312.1998990192064</v>
      </c>
      <c r="G72" s="1">
        <f t="shared" si="8"/>
        <v>1914.2559250210829</v>
      </c>
      <c r="H72" s="4">
        <f t="shared" si="9"/>
        <v>301.02801300093824</v>
      </c>
    </row>
    <row r="73" spans="1:8" x14ac:dyDescent="0.25">
      <c r="A73" s="1">
        <v>0.3</v>
      </c>
      <c r="B73" s="1">
        <v>41.01</v>
      </c>
      <c r="C73" s="1">
        <v>0.25</v>
      </c>
      <c r="D73" s="6">
        <f t="shared" si="5"/>
        <v>0.76923076923076916</v>
      </c>
      <c r="E73" s="4">
        <f t="shared" si="6"/>
        <v>1592.208727051169</v>
      </c>
      <c r="F73" s="1">
        <f t="shared" si="7"/>
        <v>1419.0575216890918</v>
      </c>
      <c r="G73" s="1">
        <f t="shared" si="8"/>
        <v>1786.4875748520517</v>
      </c>
      <c r="H73" s="4">
        <f t="shared" si="9"/>
        <v>183.71502658147995</v>
      </c>
    </row>
    <row r="74" spans="1:8" x14ac:dyDescent="0.25">
      <c r="A74" s="1">
        <v>0.32</v>
      </c>
      <c r="B74" s="1">
        <v>41.45</v>
      </c>
      <c r="C74" s="1">
        <v>0.18</v>
      </c>
      <c r="D74" s="6">
        <f t="shared" si="5"/>
        <v>0.75757575757575757</v>
      </c>
      <c r="E74" s="4">
        <f t="shared" si="6"/>
        <v>1949.8445997580482</v>
      </c>
      <c r="F74" s="1">
        <f t="shared" si="7"/>
        <v>1794.73362683253</v>
      </c>
      <c r="G74" s="1">
        <f t="shared" si="8"/>
        <v>2118.3611352485059</v>
      </c>
      <c r="H74" s="4">
        <f t="shared" si="9"/>
        <v>161.81375420798793</v>
      </c>
    </row>
    <row r="75" spans="1:8" x14ac:dyDescent="0.25">
      <c r="A75" s="1">
        <v>0.33400000000000002</v>
      </c>
      <c r="B75" s="1">
        <v>40.92</v>
      </c>
      <c r="C75" s="1">
        <v>0.3</v>
      </c>
      <c r="D75" s="6">
        <f t="shared" si="5"/>
        <v>0.7496251874062968</v>
      </c>
      <c r="E75" s="4">
        <f t="shared" si="6"/>
        <v>1527.566058238074</v>
      </c>
      <c r="F75" s="1">
        <f t="shared" si="7"/>
        <v>1330.4544179780953</v>
      </c>
      <c r="G75" s="1">
        <f t="shared" si="8"/>
        <v>1753.8805018417618</v>
      </c>
      <c r="H75" s="4">
        <f t="shared" si="9"/>
        <v>211.71304193183323</v>
      </c>
    </row>
    <row r="76" spans="1:8" x14ac:dyDescent="0.25">
      <c r="A76" s="1">
        <v>0.34</v>
      </c>
      <c r="B76" s="1">
        <v>40.71</v>
      </c>
      <c r="C76" s="1">
        <v>0.27</v>
      </c>
      <c r="D76" s="6">
        <f t="shared" si="5"/>
        <v>0.74626865671641784</v>
      </c>
      <c r="E76" s="4">
        <f t="shared" si="6"/>
        <v>1386.7558288718908</v>
      </c>
      <c r="F76" s="1">
        <f t="shared" si="7"/>
        <v>1224.6161992650489</v>
      </c>
      <c r="G76" s="1">
        <f t="shared" si="8"/>
        <v>1570.3628043335559</v>
      </c>
      <c r="H76" s="4">
        <f t="shared" si="9"/>
        <v>172.87330253425353</v>
      </c>
    </row>
    <row r="77" spans="1:8" x14ac:dyDescent="0.25">
      <c r="A77" s="1">
        <v>0.38</v>
      </c>
      <c r="B77" s="1">
        <v>42.02</v>
      </c>
      <c r="C77" s="1">
        <v>0.22</v>
      </c>
      <c r="D77" s="6">
        <f t="shared" si="5"/>
        <v>0.7246376811594204</v>
      </c>
      <c r="E77" s="4">
        <f t="shared" si="6"/>
        <v>2535.1286304979135</v>
      </c>
      <c r="F77" s="1">
        <f t="shared" si="7"/>
        <v>2290.867652767779</v>
      </c>
      <c r="G77" s="1">
        <f t="shared" si="8"/>
        <v>2805.4336379517194</v>
      </c>
      <c r="H77" s="4">
        <f t="shared" si="9"/>
        <v>257.28299259197024</v>
      </c>
    </row>
    <row r="78" spans="1:8" x14ac:dyDescent="0.25">
      <c r="A78" s="1">
        <v>0.38800000000000001</v>
      </c>
      <c r="B78" s="1">
        <v>42.07</v>
      </c>
      <c r="C78" s="1">
        <v>0.19</v>
      </c>
      <c r="D78" s="6">
        <f t="shared" si="5"/>
        <v>0.72046109510086465</v>
      </c>
      <c r="E78" s="4">
        <f t="shared" si="6"/>
        <v>2594.1793621188176</v>
      </c>
      <c r="F78" s="1">
        <f t="shared" si="7"/>
        <v>2376.8402866248798</v>
      </c>
      <c r="G78" s="1">
        <f t="shared" si="8"/>
        <v>2831.3919957993776</v>
      </c>
      <c r="H78" s="4">
        <f t="shared" si="9"/>
        <v>227.27585458724889</v>
      </c>
    </row>
    <row r="79" spans="1:8" x14ac:dyDescent="0.25">
      <c r="A79" s="1">
        <v>0.39700000000000002</v>
      </c>
      <c r="B79" s="1">
        <v>40.89</v>
      </c>
      <c r="C79" s="1">
        <v>0.3</v>
      </c>
      <c r="D79" s="6">
        <f t="shared" si="5"/>
        <v>0.71581961345740874</v>
      </c>
      <c r="E79" s="4">
        <f t="shared" si="6"/>
        <v>1506.6070661867423</v>
      </c>
      <c r="F79" s="1">
        <f t="shared" si="7"/>
        <v>1312.1998990192064</v>
      </c>
      <c r="G79" s="1">
        <f t="shared" si="8"/>
        <v>1729.8163592151009</v>
      </c>
      <c r="H79" s="4">
        <f t="shared" si="9"/>
        <v>208.80823009794722</v>
      </c>
    </row>
    <row r="80" spans="1:8" x14ac:dyDescent="0.25">
      <c r="A80" s="1">
        <v>0.4</v>
      </c>
      <c r="B80" s="1">
        <v>42.04</v>
      </c>
      <c r="C80" s="1">
        <v>0.19</v>
      </c>
      <c r="D80" s="6">
        <f t="shared" si="5"/>
        <v>0.7142857142857143</v>
      </c>
      <c r="E80" s="4">
        <f t="shared" si="6"/>
        <v>2558.5858869056474</v>
      </c>
      <c r="F80" s="1">
        <f t="shared" si="7"/>
        <v>2344.2288153199238</v>
      </c>
      <c r="G80" s="1">
        <f t="shared" si="8"/>
        <v>2792.5438412373351</v>
      </c>
      <c r="H80" s="4">
        <f t="shared" si="9"/>
        <v>224.15751295870564</v>
      </c>
    </row>
    <row r="81" spans="1:8" x14ac:dyDescent="0.25">
      <c r="A81" s="1">
        <v>0.41599999999999998</v>
      </c>
      <c r="B81" s="1">
        <v>42.1</v>
      </c>
      <c r="C81" s="1">
        <v>0.19</v>
      </c>
      <c r="D81" s="6">
        <f t="shared" si="5"/>
        <v>0.70621468926553677</v>
      </c>
      <c r="E81" s="4">
        <f t="shared" si="6"/>
        <v>2630.2679918953872</v>
      </c>
      <c r="F81" s="1">
        <f t="shared" si="7"/>
        <v>2409.9054286865994</v>
      </c>
      <c r="G81" s="1">
        <f t="shared" si="8"/>
        <v>2870.7805820246913</v>
      </c>
      <c r="H81" s="4">
        <f t="shared" si="9"/>
        <v>230.43757666904594</v>
      </c>
    </row>
    <row r="82" spans="1:8" x14ac:dyDescent="0.25">
      <c r="A82" s="1">
        <v>0.42</v>
      </c>
      <c r="B82" s="1">
        <v>41.76</v>
      </c>
      <c r="C82" s="1">
        <v>0.23</v>
      </c>
      <c r="D82" s="6">
        <f t="shared" si="5"/>
        <v>0.70422535211267612</v>
      </c>
      <c r="E82" s="4">
        <f t="shared" si="6"/>
        <v>2249.05460583578</v>
      </c>
      <c r="F82" s="1">
        <f t="shared" si="7"/>
        <v>2023.0191786782739</v>
      </c>
      <c r="G82" s="1">
        <f t="shared" si="8"/>
        <v>2500.3453616964266</v>
      </c>
      <c r="H82" s="4">
        <f t="shared" si="9"/>
        <v>238.66309150907637</v>
      </c>
    </row>
    <row r="83" spans="1:8" x14ac:dyDescent="0.25">
      <c r="A83" s="1">
        <v>0.42499999999999999</v>
      </c>
      <c r="B83" s="1">
        <v>41.7</v>
      </c>
      <c r="C83" s="1">
        <v>0.4</v>
      </c>
      <c r="D83" s="6">
        <f t="shared" si="5"/>
        <v>0.70175438596491224</v>
      </c>
      <c r="E83" s="4">
        <f t="shared" si="6"/>
        <v>2187.7616239495587</v>
      </c>
      <c r="F83" s="1">
        <f t="shared" si="7"/>
        <v>1819.7008586099882</v>
      </c>
      <c r="G83" s="1">
        <f t="shared" si="8"/>
        <v>2630.2679918953872</v>
      </c>
      <c r="H83" s="4">
        <f t="shared" si="9"/>
        <v>405.2835666426995</v>
      </c>
    </row>
    <row r="84" spans="1:8" x14ac:dyDescent="0.25">
      <c r="A84" s="1">
        <v>0.43</v>
      </c>
      <c r="B84" s="1">
        <v>42.33</v>
      </c>
      <c r="C84" s="1">
        <v>0.34</v>
      </c>
      <c r="D84" s="6">
        <f t="shared" si="5"/>
        <v>0.69930069930069938</v>
      </c>
      <c r="E84" s="4">
        <f t="shared" si="6"/>
        <v>2924.152377843337</v>
      </c>
      <c r="F84" s="1">
        <f t="shared" si="7"/>
        <v>2500.3453616964266</v>
      </c>
      <c r="G84" s="1">
        <f t="shared" si="8"/>
        <v>3419.7944251370923</v>
      </c>
      <c r="H84" s="4">
        <f t="shared" si="9"/>
        <v>459.72453172033283</v>
      </c>
    </row>
    <row r="85" spans="1:8" x14ac:dyDescent="0.25">
      <c r="A85" s="1">
        <v>0.43</v>
      </c>
      <c r="B85" s="1">
        <v>41.99</v>
      </c>
      <c r="C85" s="1">
        <v>0.18</v>
      </c>
      <c r="D85" s="6">
        <f t="shared" si="5"/>
        <v>0.69930069930069938</v>
      </c>
      <c r="E85" s="4">
        <f t="shared" si="6"/>
        <v>2500.3453616964352</v>
      </c>
      <c r="F85" s="1">
        <f t="shared" si="7"/>
        <v>2301.4418174085135</v>
      </c>
      <c r="G85" s="1">
        <f t="shared" si="8"/>
        <v>2716.4392688390858</v>
      </c>
      <c r="H85" s="4">
        <f t="shared" si="9"/>
        <v>207.49872571528613</v>
      </c>
    </row>
    <row r="86" spans="1:8" x14ac:dyDescent="0.25">
      <c r="A86" s="1">
        <v>0.43</v>
      </c>
      <c r="B86" s="1">
        <v>42.36</v>
      </c>
      <c r="C86" s="1">
        <v>0.25</v>
      </c>
      <c r="D86" s="6">
        <f t="shared" si="5"/>
        <v>0.69930069930069938</v>
      </c>
      <c r="E86" s="4">
        <f t="shared" si="6"/>
        <v>2964.8313895243459</v>
      </c>
      <c r="F86" s="1">
        <f t="shared" si="7"/>
        <v>2642.4087573219463</v>
      </c>
      <c r="G86" s="1">
        <f t="shared" si="8"/>
        <v>3326.5955329400444</v>
      </c>
      <c r="H86" s="4">
        <f t="shared" si="9"/>
        <v>342.09338780904909</v>
      </c>
    </row>
    <row r="87" spans="1:8" x14ac:dyDescent="0.25">
      <c r="A87" s="1">
        <v>0.44</v>
      </c>
      <c r="B87" s="1">
        <v>42.57</v>
      </c>
      <c r="C87" s="1">
        <v>0.4</v>
      </c>
      <c r="D87" s="6">
        <f t="shared" si="5"/>
        <v>0.69444444444444442</v>
      </c>
      <c r="E87" s="4">
        <f t="shared" si="6"/>
        <v>3265.8783217233622</v>
      </c>
      <c r="F87" s="1">
        <f t="shared" si="7"/>
        <v>2716.4392688390858</v>
      </c>
      <c r="G87" s="1">
        <f t="shared" si="8"/>
        <v>3926.4493539960004</v>
      </c>
      <c r="H87" s="4">
        <f t="shared" si="9"/>
        <v>605.00504257845728</v>
      </c>
    </row>
    <row r="88" spans="1:8" x14ac:dyDescent="0.25">
      <c r="A88" s="1">
        <v>0.44</v>
      </c>
      <c r="B88" s="1">
        <v>42.08</v>
      </c>
      <c r="C88" s="1">
        <v>0.19</v>
      </c>
      <c r="D88" s="6">
        <f t="shared" si="5"/>
        <v>0.69444444444444442</v>
      </c>
      <c r="E88" s="4">
        <f t="shared" si="6"/>
        <v>2606.1535499988931</v>
      </c>
      <c r="F88" s="1">
        <f t="shared" si="7"/>
        <v>2387.8112829131796</v>
      </c>
      <c r="G88" s="1">
        <f t="shared" si="8"/>
        <v>2844.4611074479135</v>
      </c>
      <c r="H88" s="4">
        <f t="shared" si="9"/>
        <v>228.32491226736693</v>
      </c>
    </row>
    <row r="89" spans="1:8" x14ac:dyDescent="0.25">
      <c r="A89" s="1">
        <v>0.45</v>
      </c>
      <c r="B89" s="1">
        <v>42.13</v>
      </c>
      <c r="C89" s="1">
        <v>0.21</v>
      </c>
      <c r="D89" s="6">
        <f t="shared" si="5"/>
        <v>0.68965517241379315</v>
      </c>
      <c r="E89" s="4">
        <f t="shared" si="6"/>
        <v>2666.8586645214846</v>
      </c>
      <c r="F89" s="1">
        <f t="shared" si="7"/>
        <v>2421.029046736182</v>
      </c>
      <c r="G89" s="1">
        <f t="shared" si="8"/>
        <v>2937.6496519615389</v>
      </c>
      <c r="H89" s="4">
        <f t="shared" si="9"/>
        <v>258.31030261267847</v>
      </c>
    </row>
    <row r="90" spans="1:8" x14ac:dyDescent="0.25">
      <c r="A90" s="1">
        <v>0.45</v>
      </c>
      <c r="B90" s="1">
        <v>42.1</v>
      </c>
      <c r="C90" s="1">
        <v>0.23</v>
      </c>
      <c r="D90" s="6">
        <f t="shared" si="5"/>
        <v>0.68965517241379315</v>
      </c>
      <c r="E90" s="4">
        <f t="shared" si="6"/>
        <v>2630.2679918953872</v>
      </c>
      <c r="F90" s="1">
        <f t="shared" si="7"/>
        <v>2365.9196974857664</v>
      </c>
      <c r="G90" s="1">
        <f t="shared" si="8"/>
        <v>2924.152377843337</v>
      </c>
      <c r="H90" s="4">
        <f t="shared" si="9"/>
        <v>279.11634017878532</v>
      </c>
    </row>
    <row r="91" spans="1:8" x14ac:dyDescent="0.25">
      <c r="A91" s="1">
        <v>0.45500000000000002</v>
      </c>
      <c r="B91" s="1">
        <v>42.29</v>
      </c>
      <c r="C91" s="1">
        <v>0.28000000000000003</v>
      </c>
      <c r="D91" s="6">
        <f t="shared" si="5"/>
        <v>0.6872852233676976</v>
      </c>
      <c r="E91" s="4">
        <f t="shared" si="6"/>
        <v>2870.7805820246913</v>
      </c>
      <c r="F91" s="1">
        <f t="shared" si="7"/>
        <v>2523.4807724805746</v>
      </c>
      <c r="G91" s="1">
        <f t="shared" si="8"/>
        <v>3265.8783217233622</v>
      </c>
      <c r="H91" s="4">
        <f t="shared" si="9"/>
        <v>371.1987746213938</v>
      </c>
    </row>
    <row r="92" spans="1:8" x14ac:dyDescent="0.25">
      <c r="A92" s="1">
        <v>0.46</v>
      </c>
      <c r="B92" s="1">
        <v>41.83</v>
      </c>
      <c r="C92" s="1">
        <v>0.4</v>
      </c>
      <c r="D92" s="6">
        <f t="shared" si="5"/>
        <v>0.68493150684931503</v>
      </c>
      <c r="E92" s="4">
        <f t="shared" si="6"/>
        <v>2322.736796357106</v>
      </c>
      <c r="F92" s="1">
        <f t="shared" si="7"/>
        <v>1931.9683170169249</v>
      </c>
      <c r="G92" s="1">
        <f t="shared" si="8"/>
        <v>2792.5438412373351</v>
      </c>
      <c r="H92" s="4">
        <f t="shared" si="9"/>
        <v>430.28776211020511</v>
      </c>
    </row>
    <row r="93" spans="1:8" x14ac:dyDescent="0.25">
      <c r="A93" s="1">
        <v>0.46</v>
      </c>
      <c r="B93" s="1">
        <v>42.56</v>
      </c>
      <c r="C93" s="1">
        <v>0.27</v>
      </c>
      <c r="D93" s="6">
        <f t="shared" si="5"/>
        <v>0.68493150684931503</v>
      </c>
      <c r="E93" s="4">
        <f t="shared" si="6"/>
        <v>3250.8729738543489</v>
      </c>
      <c r="F93" s="1">
        <f t="shared" si="7"/>
        <v>2870.7805820246913</v>
      </c>
      <c r="G93" s="1">
        <f t="shared" si="8"/>
        <v>3681.289736425329</v>
      </c>
      <c r="H93" s="4">
        <f t="shared" si="9"/>
        <v>405.25457720031886</v>
      </c>
    </row>
    <row r="94" spans="1:8" x14ac:dyDescent="0.25">
      <c r="A94" s="1">
        <v>0.47</v>
      </c>
      <c r="B94" s="1">
        <v>42.74</v>
      </c>
      <c r="C94" s="1">
        <v>0.23</v>
      </c>
      <c r="D94" s="6">
        <f t="shared" si="5"/>
        <v>0.68027210884353739</v>
      </c>
      <c r="E94" s="4">
        <f t="shared" si="6"/>
        <v>3531.8316979195765</v>
      </c>
      <c r="F94" s="1">
        <f t="shared" si="7"/>
        <v>3176.874070649782</v>
      </c>
      <c r="G94" s="1">
        <f t="shared" si="8"/>
        <v>3926.4493539960004</v>
      </c>
      <c r="H94" s="4">
        <f t="shared" si="9"/>
        <v>374.78764167310919</v>
      </c>
    </row>
    <row r="95" spans="1:8" x14ac:dyDescent="0.25">
      <c r="A95" s="1">
        <v>0.47</v>
      </c>
      <c r="B95" s="1">
        <v>42.77</v>
      </c>
      <c r="C95" s="1">
        <v>0.21</v>
      </c>
      <c r="D95" s="6">
        <f t="shared" si="5"/>
        <v>0.68027210884353739</v>
      </c>
      <c r="E95" s="4">
        <f t="shared" si="6"/>
        <v>3580.9643710263695</v>
      </c>
      <c r="F95" s="1">
        <f t="shared" si="7"/>
        <v>3250.8729738543489</v>
      </c>
      <c r="G95" s="1">
        <f t="shared" si="8"/>
        <v>3944.5730207527986</v>
      </c>
      <c r="H95" s="4">
        <f t="shared" si="9"/>
        <v>346.85002344922486</v>
      </c>
    </row>
    <row r="96" spans="1:8" x14ac:dyDescent="0.25">
      <c r="A96" s="1">
        <v>0.47199999999999998</v>
      </c>
      <c r="B96" s="1">
        <v>42.46</v>
      </c>
      <c r="C96" s="1">
        <v>0.19</v>
      </c>
      <c r="D96" s="6">
        <f t="shared" si="5"/>
        <v>0.67934782608695654</v>
      </c>
      <c r="E96" s="4">
        <f t="shared" si="6"/>
        <v>3104.5595881283557</v>
      </c>
      <c r="F96" s="1">
        <f t="shared" si="7"/>
        <v>2844.4611074479208</v>
      </c>
      <c r="G96" s="1">
        <f t="shared" si="8"/>
        <v>3388.4415613920255</v>
      </c>
      <c r="H96" s="4">
        <f t="shared" si="9"/>
        <v>271.99022697205237</v>
      </c>
    </row>
    <row r="97" spans="1:8" x14ac:dyDescent="0.25">
      <c r="A97" s="1">
        <v>0.47499999999999998</v>
      </c>
      <c r="B97" s="1">
        <v>42.14</v>
      </c>
      <c r="C97" s="1">
        <v>0.19</v>
      </c>
      <c r="D97" s="6">
        <f t="shared" si="5"/>
        <v>0.67796610169491522</v>
      </c>
      <c r="E97" s="4">
        <f t="shared" si="6"/>
        <v>2679.1683248190329</v>
      </c>
      <c r="F97" s="1">
        <f t="shared" si="7"/>
        <v>2454.7089156850361</v>
      </c>
      <c r="G97" s="1">
        <f t="shared" si="8"/>
        <v>2924.152377843337</v>
      </c>
      <c r="H97" s="4">
        <f t="shared" si="9"/>
        <v>234.72173107915046</v>
      </c>
    </row>
    <row r="98" spans="1:8" x14ac:dyDescent="0.25">
      <c r="A98" s="1">
        <v>0.47699999999999998</v>
      </c>
      <c r="B98" s="1">
        <v>42.38</v>
      </c>
      <c r="C98" s="1">
        <v>0.21</v>
      </c>
      <c r="D98" s="6">
        <f t="shared" si="5"/>
        <v>0.67704807041299941</v>
      </c>
      <c r="E98" s="4">
        <f t="shared" si="6"/>
        <v>2992.2646366081931</v>
      </c>
      <c r="F98" s="1">
        <f t="shared" si="7"/>
        <v>2716.4392688390858</v>
      </c>
      <c r="G98" s="1">
        <f t="shared" si="8"/>
        <v>3296.097121774585</v>
      </c>
      <c r="H98" s="4">
        <f t="shared" si="9"/>
        <v>289.82892646774962</v>
      </c>
    </row>
    <row r="99" spans="1:8" x14ac:dyDescent="0.25">
      <c r="A99" s="1">
        <v>0.47799999999999998</v>
      </c>
      <c r="B99" s="1">
        <v>42.48</v>
      </c>
      <c r="C99" s="1">
        <v>0.23</v>
      </c>
      <c r="D99" s="6">
        <f t="shared" si="5"/>
        <v>0.67658998646820023</v>
      </c>
      <c r="E99" s="4">
        <f t="shared" si="6"/>
        <v>3133.2857243155836</v>
      </c>
      <c r="F99" s="1">
        <f t="shared" si="7"/>
        <v>2818.3829312644561</v>
      </c>
      <c r="G99" s="1">
        <f t="shared" si="8"/>
        <v>3483.3731503601102</v>
      </c>
      <c r="H99" s="4">
        <f t="shared" si="9"/>
        <v>332.49510954782704</v>
      </c>
    </row>
    <row r="100" spans="1:8" x14ac:dyDescent="0.25">
      <c r="A100" s="1">
        <v>0.48</v>
      </c>
      <c r="B100" s="1">
        <v>42.37</v>
      </c>
      <c r="C100" s="1">
        <v>0.2</v>
      </c>
      <c r="D100" s="6">
        <f t="shared" si="5"/>
        <v>0.67567567567567566</v>
      </c>
      <c r="E100" s="4">
        <f t="shared" si="6"/>
        <v>2978.5164294291867</v>
      </c>
      <c r="F100" s="1">
        <f t="shared" si="7"/>
        <v>2716.4392688390785</v>
      </c>
      <c r="G100" s="1">
        <f t="shared" si="8"/>
        <v>3265.8783217233622</v>
      </c>
      <c r="H100" s="4">
        <f t="shared" si="9"/>
        <v>274.71952644214184</v>
      </c>
    </row>
    <row r="101" spans="1:8" x14ac:dyDescent="0.25">
      <c r="A101" s="1">
        <v>0.49</v>
      </c>
      <c r="B101" s="1">
        <v>42.41</v>
      </c>
      <c r="C101" s="1">
        <v>0.25</v>
      </c>
      <c r="D101" s="6">
        <f t="shared" si="5"/>
        <v>0.67114093959731547</v>
      </c>
      <c r="E101" s="4">
        <f t="shared" si="6"/>
        <v>3033.8911841942654</v>
      </c>
      <c r="F101" s="1">
        <f t="shared" si="7"/>
        <v>2703.9583641088429</v>
      </c>
      <c r="G101" s="1">
        <f t="shared" si="8"/>
        <v>3404.0818970100077</v>
      </c>
      <c r="H101" s="4">
        <f t="shared" si="9"/>
        <v>350.06176645058235</v>
      </c>
    </row>
    <row r="102" spans="1:8" x14ac:dyDescent="0.25">
      <c r="A102" s="1">
        <v>0.495</v>
      </c>
      <c r="B102" s="1">
        <v>42.25</v>
      </c>
      <c r="C102" s="1">
        <v>0.19</v>
      </c>
      <c r="D102" s="6">
        <f t="shared" si="5"/>
        <v>0.66889632107023411</v>
      </c>
      <c r="E102" s="4">
        <f t="shared" si="6"/>
        <v>2818.3829312644561</v>
      </c>
      <c r="F102" s="1">
        <f t="shared" si="7"/>
        <v>2582.2601906346003</v>
      </c>
      <c r="G102" s="1">
        <f t="shared" si="8"/>
        <v>3076.0968147407052</v>
      </c>
      <c r="H102" s="4">
        <f t="shared" si="9"/>
        <v>246.91831205305243</v>
      </c>
    </row>
    <row r="103" spans="1:8" x14ac:dyDescent="0.25">
      <c r="A103" s="1">
        <v>0.5</v>
      </c>
      <c r="B103" s="1">
        <v>42.74</v>
      </c>
      <c r="C103" s="1">
        <v>0.2</v>
      </c>
      <c r="D103" s="6">
        <f t="shared" si="5"/>
        <v>0.66666666666666663</v>
      </c>
      <c r="E103" s="4">
        <f t="shared" si="6"/>
        <v>3531.8316979195765</v>
      </c>
      <c r="F103" s="1">
        <f t="shared" si="7"/>
        <v>3221.0687912834364</v>
      </c>
      <c r="G103" s="1">
        <f t="shared" si="8"/>
        <v>3872.5764492161852</v>
      </c>
      <c r="H103" s="4">
        <f t="shared" si="9"/>
        <v>325.75382896637439</v>
      </c>
    </row>
    <row r="104" spans="1:8" x14ac:dyDescent="0.25">
      <c r="A104" s="1">
        <v>0.5</v>
      </c>
      <c r="B104" s="1">
        <v>42.75</v>
      </c>
      <c r="C104" s="1">
        <v>0.19</v>
      </c>
      <c r="D104" s="6">
        <f t="shared" si="5"/>
        <v>0.66666666666666663</v>
      </c>
      <c r="E104" s="4">
        <f t="shared" si="6"/>
        <v>3548.1338923357539</v>
      </c>
      <c r="F104" s="1">
        <f t="shared" si="7"/>
        <v>3250.8729738543489</v>
      </c>
      <c r="G104" s="1">
        <f t="shared" si="8"/>
        <v>3872.5764492161716</v>
      </c>
      <c r="H104" s="4">
        <f t="shared" si="9"/>
        <v>310.85173768091136</v>
      </c>
    </row>
    <row r="105" spans="1:8" x14ac:dyDescent="0.25">
      <c r="A105" s="1">
        <v>0.5</v>
      </c>
      <c r="B105" s="1">
        <v>42.75</v>
      </c>
      <c r="C105" s="1">
        <v>0.24</v>
      </c>
      <c r="D105" s="6">
        <f t="shared" si="5"/>
        <v>0.66666666666666663</v>
      </c>
      <c r="E105" s="4">
        <f t="shared" si="6"/>
        <v>3548.1338923357539</v>
      </c>
      <c r="F105" s="1">
        <f t="shared" si="7"/>
        <v>3176.8740706497706</v>
      </c>
      <c r="G105" s="1">
        <f t="shared" si="8"/>
        <v>3962.7803425544007</v>
      </c>
      <c r="H105" s="4">
        <f t="shared" si="9"/>
        <v>392.95313595231505</v>
      </c>
    </row>
    <row r="106" spans="1:8" x14ac:dyDescent="0.25">
      <c r="A106" s="1">
        <v>0.50800000000000001</v>
      </c>
      <c r="B106" s="1">
        <v>41.64</v>
      </c>
      <c r="C106" s="1">
        <v>0.35</v>
      </c>
      <c r="D106" s="6">
        <f t="shared" si="5"/>
        <v>0.66312997347480107</v>
      </c>
      <c r="E106" s="4">
        <f t="shared" si="6"/>
        <v>2128.1390459827148</v>
      </c>
      <c r="F106" s="1">
        <f t="shared" si="7"/>
        <v>1811.3400926196032</v>
      </c>
      <c r="G106" s="1">
        <f t="shared" si="8"/>
        <v>2500.3453616964352</v>
      </c>
      <c r="H106" s="4">
        <f t="shared" si="9"/>
        <v>344.50263453841603</v>
      </c>
    </row>
    <row r="107" spans="1:8" x14ac:dyDescent="0.25">
      <c r="A107" s="1">
        <v>0.51800000000000002</v>
      </c>
      <c r="B107" s="1">
        <v>42.83</v>
      </c>
      <c r="C107" s="1">
        <v>0.3</v>
      </c>
      <c r="D107" s="6">
        <f t="shared" si="5"/>
        <v>0.65876152832674573</v>
      </c>
      <c r="E107" s="4">
        <f t="shared" si="6"/>
        <v>3681.2897364253158</v>
      </c>
      <c r="F107" s="1">
        <f t="shared" si="7"/>
        <v>3206.2693245054688</v>
      </c>
      <c r="G107" s="1">
        <f t="shared" si="8"/>
        <v>4226.6861426560217</v>
      </c>
      <c r="H107" s="4">
        <f t="shared" si="9"/>
        <v>510.20840907527645</v>
      </c>
    </row>
    <row r="108" spans="1:8" x14ac:dyDescent="0.25">
      <c r="A108" s="1">
        <v>0.52600000000000002</v>
      </c>
      <c r="B108" s="1">
        <v>42.56</v>
      </c>
      <c r="C108" s="1">
        <v>0.18</v>
      </c>
      <c r="D108" s="6">
        <f t="shared" si="5"/>
        <v>0.65530799475753598</v>
      </c>
      <c r="E108" s="4">
        <f t="shared" si="6"/>
        <v>3250.8729738543489</v>
      </c>
      <c r="F108" s="1">
        <f t="shared" si="7"/>
        <v>2992.2646366081931</v>
      </c>
      <c r="G108" s="1">
        <f t="shared" si="8"/>
        <v>3531.8316979195765</v>
      </c>
      <c r="H108" s="4">
        <f t="shared" si="9"/>
        <v>269.78353065569172</v>
      </c>
    </row>
    <row r="109" spans="1:8" x14ac:dyDescent="0.25">
      <c r="A109" s="1">
        <v>0.52600000000000002</v>
      </c>
      <c r="B109" s="1">
        <v>43.01</v>
      </c>
      <c r="C109" s="1">
        <v>0.27</v>
      </c>
      <c r="D109" s="6">
        <f t="shared" si="5"/>
        <v>0.65530799475753598</v>
      </c>
      <c r="E109" s="4">
        <f t="shared" si="6"/>
        <v>3999.4474976109709</v>
      </c>
      <c r="F109" s="1">
        <f t="shared" si="7"/>
        <v>3531.8316979195642</v>
      </c>
      <c r="G109" s="1">
        <f t="shared" si="8"/>
        <v>4528.9757990362132</v>
      </c>
      <c r="H109" s="4">
        <f t="shared" si="9"/>
        <v>498.57205055832446</v>
      </c>
    </row>
    <row r="110" spans="1:8" x14ac:dyDescent="0.25">
      <c r="A110" s="1">
        <v>0.52800000000000002</v>
      </c>
      <c r="B110" s="1">
        <v>42.77</v>
      </c>
      <c r="C110" s="1">
        <v>0.25</v>
      </c>
      <c r="D110" s="6">
        <f t="shared" si="5"/>
        <v>0.65445026178010468</v>
      </c>
      <c r="E110" s="4">
        <f t="shared" si="6"/>
        <v>3580.9643710263695</v>
      </c>
      <c r="F110" s="1">
        <f t="shared" si="7"/>
        <v>3191.5378551007657</v>
      </c>
      <c r="G110" s="1">
        <f t="shared" si="8"/>
        <v>4017.9081084894078</v>
      </c>
      <c r="H110" s="4">
        <f t="shared" si="9"/>
        <v>413.18512669432107</v>
      </c>
    </row>
    <row r="111" spans="1:8" x14ac:dyDescent="0.25">
      <c r="A111" s="1">
        <v>0.53800000000000003</v>
      </c>
      <c r="B111" s="1">
        <v>42.66</v>
      </c>
      <c r="C111" s="1">
        <v>0.18</v>
      </c>
      <c r="D111" s="6">
        <f t="shared" si="5"/>
        <v>0.65019505851755521</v>
      </c>
      <c r="E111" s="4">
        <f t="shared" si="6"/>
        <v>3404.0818970100077</v>
      </c>
      <c r="F111" s="1">
        <f t="shared" si="7"/>
        <v>3133.2857243155836</v>
      </c>
      <c r="G111" s="1">
        <f t="shared" si="8"/>
        <v>3698.2817978026555</v>
      </c>
      <c r="H111" s="4">
        <f t="shared" si="9"/>
        <v>282.49803674353598</v>
      </c>
    </row>
    <row r="112" spans="1:8" x14ac:dyDescent="0.25">
      <c r="A112" s="1">
        <v>0.54</v>
      </c>
      <c r="B112" s="1">
        <v>41.96</v>
      </c>
      <c r="C112" s="1">
        <v>0.41</v>
      </c>
      <c r="D112" s="6">
        <f t="shared" si="5"/>
        <v>0.64935064935064934</v>
      </c>
      <c r="E112" s="4">
        <f t="shared" si="6"/>
        <v>2466.0393372343437</v>
      </c>
      <c r="F112" s="1">
        <f t="shared" si="7"/>
        <v>2041.7379446695354</v>
      </c>
      <c r="G112" s="1">
        <f t="shared" si="8"/>
        <v>2978.5164294291867</v>
      </c>
      <c r="H112" s="4">
        <f t="shared" si="9"/>
        <v>468.38924237982565</v>
      </c>
    </row>
    <row r="113" spans="1:8" x14ac:dyDescent="0.25">
      <c r="A113" s="1">
        <v>0.54300000000000004</v>
      </c>
      <c r="B113" s="1">
        <v>42.68</v>
      </c>
      <c r="C113" s="1">
        <v>0.19</v>
      </c>
      <c r="D113" s="6">
        <f t="shared" si="5"/>
        <v>0.64808813998703818</v>
      </c>
      <c r="E113" s="4">
        <f t="shared" si="6"/>
        <v>3435.5794789987485</v>
      </c>
      <c r="F113" s="1">
        <f t="shared" si="7"/>
        <v>3147.7483141013181</v>
      </c>
      <c r="G113" s="1">
        <f t="shared" si="8"/>
        <v>3749.7300224548312</v>
      </c>
      <c r="H113" s="4">
        <f t="shared" si="9"/>
        <v>300.99085417675656</v>
      </c>
    </row>
    <row r="114" spans="1:8" x14ac:dyDescent="0.25">
      <c r="A114" s="1">
        <v>0.56999999999999995</v>
      </c>
      <c r="B114" s="1">
        <v>42.81</v>
      </c>
      <c r="C114" s="1">
        <v>0.25</v>
      </c>
      <c r="D114" s="6">
        <f t="shared" si="5"/>
        <v>0.63694267515923575</v>
      </c>
      <c r="E114" s="4">
        <f t="shared" si="6"/>
        <v>3647.5394692560822</v>
      </c>
      <c r="F114" s="1">
        <f t="shared" si="7"/>
        <v>3250.8729738543489</v>
      </c>
      <c r="G114" s="1">
        <f t="shared" si="8"/>
        <v>4092.6065973001187</v>
      </c>
      <c r="H114" s="4">
        <f t="shared" si="9"/>
        <v>420.8668117228849</v>
      </c>
    </row>
    <row r="115" spans="1:8" x14ac:dyDescent="0.25">
      <c r="A115" s="1">
        <v>0.56999999999999995</v>
      </c>
      <c r="B115" s="1">
        <v>42.88</v>
      </c>
      <c r="C115" s="1">
        <v>0.31</v>
      </c>
      <c r="D115" s="6">
        <f t="shared" si="5"/>
        <v>0.63694267515923575</v>
      </c>
      <c r="E115" s="4">
        <f t="shared" si="6"/>
        <v>3767.0379898390966</v>
      </c>
      <c r="F115" s="1">
        <f t="shared" si="7"/>
        <v>3265.8783217233622</v>
      </c>
      <c r="G115" s="1">
        <f t="shared" si="8"/>
        <v>4345.1022417157283</v>
      </c>
      <c r="H115" s="4">
        <f t="shared" si="9"/>
        <v>539.61195999618303</v>
      </c>
    </row>
    <row r="116" spans="1:8" x14ac:dyDescent="0.25">
      <c r="A116" s="1">
        <v>0.57899999999999996</v>
      </c>
      <c r="B116" s="1">
        <v>42.86</v>
      </c>
      <c r="C116" s="1">
        <v>0.19</v>
      </c>
      <c r="D116" s="6">
        <f t="shared" si="5"/>
        <v>0.6333122229259025</v>
      </c>
      <c r="E116" s="4">
        <f t="shared" si="6"/>
        <v>3732.5015779572095</v>
      </c>
      <c r="F116" s="1">
        <f t="shared" si="7"/>
        <v>3419.7944251370923</v>
      </c>
      <c r="G116" s="1">
        <f t="shared" si="8"/>
        <v>4073.8027780411244</v>
      </c>
      <c r="H116" s="4">
        <f t="shared" si="9"/>
        <v>327.00417645201605</v>
      </c>
    </row>
    <row r="117" spans="1:8" x14ac:dyDescent="0.25">
      <c r="A117" s="1">
        <v>0.57999999999999996</v>
      </c>
      <c r="B117" s="1">
        <v>43.04</v>
      </c>
      <c r="C117" s="1">
        <v>0.21</v>
      </c>
      <c r="D117" s="6">
        <f t="shared" si="5"/>
        <v>0.63291139240506322</v>
      </c>
      <c r="E117" s="4">
        <f t="shared" si="6"/>
        <v>4055.0853544838369</v>
      </c>
      <c r="F117" s="1">
        <f t="shared" si="7"/>
        <v>3681.2897364253158</v>
      </c>
      <c r="G117" s="1">
        <f t="shared" si="8"/>
        <v>4466.8359215096343</v>
      </c>
      <c r="H117" s="4">
        <f t="shared" si="9"/>
        <v>392.77309254215925</v>
      </c>
    </row>
    <row r="118" spans="1:8" x14ac:dyDescent="0.25">
      <c r="A118" s="1">
        <v>0.58099999999999996</v>
      </c>
      <c r="B118" s="1">
        <v>42.63</v>
      </c>
      <c r="C118" s="1">
        <v>0.19</v>
      </c>
      <c r="D118" s="6">
        <f t="shared" si="5"/>
        <v>0.63251106894370657</v>
      </c>
      <c r="E118" s="4">
        <f t="shared" si="6"/>
        <v>3357.3761424295553</v>
      </c>
      <c r="F118" s="1">
        <f t="shared" si="7"/>
        <v>3076.0968147407161</v>
      </c>
      <c r="G118" s="1">
        <f t="shared" si="8"/>
        <v>3664.3757464783357</v>
      </c>
      <c r="H118" s="4">
        <f t="shared" si="9"/>
        <v>294.13946586880979</v>
      </c>
    </row>
    <row r="119" spans="1:8" x14ac:dyDescent="0.25">
      <c r="A119" s="1">
        <v>0.61499999999999999</v>
      </c>
      <c r="B119" s="1">
        <v>42.85</v>
      </c>
      <c r="C119" s="1">
        <v>0.23</v>
      </c>
      <c r="D119" s="6">
        <f t="shared" si="5"/>
        <v>0.61919504643962853</v>
      </c>
      <c r="E119" s="4">
        <f t="shared" si="6"/>
        <v>3715.3522909717308</v>
      </c>
      <c r="F119" s="1">
        <f t="shared" si="7"/>
        <v>3341.9504002611525</v>
      </c>
      <c r="G119" s="1">
        <f t="shared" si="8"/>
        <v>4130.4750199016135</v>
      </c>
      <c r="H119" s="4">
        <f t="shared" si="9"/>
        <v>394.26230982023048</v>
      </c>
    </row>
    <row r="120" spans="1:8" x14ac:dyDescent="0.25">
      <c r="A120" s="1">
        <v>0.62</v>
      </c>
      <c r="B120" s="1">
        <v>43.11</v>
      </c>
      <c r="C120" s="1">
        <v>0.3</v>
      </c>
      <c r="D120" s="6">
        <f t="shared" si="5"/>
        <v>0.61728395061728392</v>
      </c>
      <c r="E120" s="4">
        <f t="shared" si="6"/>
        <v>4187.9356511791857</v>
      </c>
      <c r="F120" s="1">
        <f t="shared" si="7"/>
        <v>3647.5394692560822</v>
      </c>
      <c r="G120" s="1">
        <f t="shared" si="8"/>
        <v>4808.3934844972855</v>
      </c>
      <c r="H120" s="4">
        <f t="shared" si="9"/>
        <v>580.42700762060167</v>
      </c>
    </row>
    <row r="121" spans="1:8" x14ac:dyDescent="0.25">
      <c r="A121" s="1">
        <v>0.63</v>
      </c>
      <c r="B121" s="1">
        <v>42.62</v>
      </c>
      <c r="C121" s="1">
        <v>0.24</v>
      </c>
      <c r="D121" s="6">
        <f t="shared" si="5"/>
        <v>0.61349693251533743</v>
      </c>
      <c r="E121" s="4">
        <f t="shared" si="6"/>
        <v>3341.9504002611407</v>
      </c>
      <c r="F121" s="1">
        <f t="shared" si="7"/>
        <v>2992.2646366081876</v>
      </c>
      <c r="G121" s="1">
        <f t="shared" si="8"/>
        <v>3732.5015779572095</v>
      </c>
      <c r="H121" s="4">
        <f t="shared" si="9"/>
        <v>370.11847067451095</v>
      </c>
    </row>
    <row r="122" spans="1:8" x14ac:dyDescent="0.25">
      <c r="A122" s="1">
        <v>0.64</v>
      </c>
      <c r="B122" s="1">
        <v>43.07</v>
      </c>
      <c r="C122" s="1">
        <v>0.21</v>
      </c>
      <c r="D122" s="6">
        <f t="shared" si="5"/>
        <v>0.6097560975609756</v>
      </c>
      <c r="E122" s="4">
        <f t="shared" si="6"/>
        <v>4111.4972110452236</v>
      </c>
      <c r="F122" s="1">
        <f t="shared" si="7"/>
        <v>3732.5015779572095</v>
      </c>
      <c r="G122" s="1">
        <f t="shared" si="8"/>
        <v>4528.9757990362132</v>
      </c>
      <c r="H122" s="4">
        <f t="shared" si="9"/>
        <v>398.23711053950183</v>
      </c>
    </row>
    <row r="123" spans="1:8" x14ac:dyDescent="0.25">
      <c r="A123" s="1">
        <v>0.65700000000000003</v>
      </c>
      <c r="B123" s="1">
        <v>43.27</v>
      </c>
      <c r="C123" s="1">
        <v>0.2</v>
      </c>
      <c r="D123" s="6">
        <f t="shared" si="5"/>
        <v>0.6035003017501509</v>
      </c>
      <c r="E123" s="4">
        <f t="shared" si="6"/>
        <v>4508.167045414617</v>
      </c>
      <c r="F123" s="1">
        <f t="shared" si="7"/>
        <v>4111.4972110452236</v>
      </c>
      <c r="G123" s="1">
        <f t="shared" si="8"/>
        <v>4943.1068698683694</v>
      </c>
      <c r="H123" s="4">
        <f t="shared" si="9"/>
        <v>415.80482941157288</v>
      </c>
    </row>
    <row r="124" spans="1:8" x14ac:dyDescent="0.25">
      <c r="A124" s="1">
        <v>0.67</v>
      </c>
      <c r="B124" s="1">
        <v>43.19</v>
      </c>
      <c r="C124" s="1">
        <v>0.28000000000000003</v>
      </c>
      <c r="D124" s="6">
        <f t="shared" si="5"/>
        <v>0.5988023952095809</v>
      </c>
      <c r="E124" s="4">
        <f t="shared" si="6"/>
        <v>4345.1022417157128</v>
      </c>
      <c r="F124" s="1">
        <f t="shared" si="7"/>
        <v>3819.4427084004624</v>
      </c>
      <c r="G124" s="1">
        <f t="shared" si="8"/>
        <v>4943.1068698683603</v>
      </c>
      <c r="H124" s="4">
        <f t="shared" si="9"/>
        <v>561.83208073394894</v>
      </c>
    </row>
    <row r="125" spans="1:8" x14ac:dyDescent="0.25">
      <c r="A125" s="1">
        <v>0.71</v>
      </c>
      <c r="B125" s="1">
        <v>43.05</v>
      </c>
      <c r="C125" s="1">
        <v>0.32</v>
      </c>
      <c r="D125" s="6">
        <f t="shared" si="5"/>
        <v>0.58479532163742687</v>
      </c>
      <c r="E125" s="4">
        <f t="shared" si="6"/>
        <v>4073.8027780411244</v>
      </c>
      <c r="F125" s="1">
        <f t="shared" si="7"/>
        <v>3515.604405282977</v>
      </c>
      <c r="G125" s="1">
        <f t="shared" si="8"/>
        <v>4720.6304126359037</v>
      </c>
      <c r="H125" s="4">
        <f t="shared" si="9"/>
        <v>602.51300367646331</v>
      </c>
    </row>
    <row r="126" spans="1:8" x14ac:dyDescent="0.25">
      <c r="A126" s="1">
        <v>0.73499999999999999</v>
      </c>
      <c r="B126" s="1">
        <v>43.09</v>
      </c>
      <c r="C126" s="1">
        <v>0.19</v>
      </c>
      <c r="D126" s="6">
        <f t="shared" si="5"/>
        <v>0.57636887608069165</v>
      </c>
      <c r="E126" s="4">
        <f t="shared" si="6"/>
        <v>4149.5404263436421</v>
      </c>
      <c r="F126" s="1">
        <f t="shared" si="7"/>
        <v>3801.8939632056235</v>
      </c>
      <c r="G126" s="1">
        <f t="shared" si="8"/>
        <v>4528.9757990362132</v>
      </c>
      <c r="H126" s="4">
        <f t="shared" si="9"/>
        <v>363.54091791529481</v>
      </c>
    </row>
    <row r="127" spans="1:8" x14ac:dyDescent="0.25">
      <c r="A127" s="1">
        <v>0.74</v>
      </c>
      <c r="B127" s="1">
        <v>43.35</v>
      </c>
      <c r="C127" s="1">
        <v>0.3</v>
      </c>
      <c r="D127" s="6">
        <f t="shared" si="5"/>
        <v>0.57471264367816088</v>
      </c>
      <c r="E127" s="4">
        <f t="shared" si="6"/>
        <v>4677.3514128719926</v>
      </c>
      <c r="F127" s="1">
        <f t="shared" si="7"/>
        <v>4073.8027780411389</v>
      </c>
      <c r="G127" s="1">
        <f t="shared" si="8"/>
        <v>5370.3179637025269</v>
      </c>
      <c r="H127" s="4">
        <f t="shared" si="9"/>
        <v>648.25759283069397</v>
      </c>
    </row>
    <row r="128" spans="1:8" x14ac:dyDescent="0.25">
      <c r="A128" s="1">
        <v>0.77100000000000002</v>
      </c>
      <c r="B128" s="1">
        <v>43.12</v>
      </c>
      <c r="C128" s="1">
        <v>0.17</v>
      </c>
      <c r="D128" s="6">
        <f t="shared" si="5"/>
        <v>0.56465273856578202</v>
      </c>
      <c r="E128" s="4">
        <f t="shared" si="6"/>
        <v>4207.2662838444421</v>
      </c>
      <c r="F128" s="1">
        <f t="shared" si="7"/>
        <v>3890.4514499427969</v>
      </c>
      <c r="G128" s="1">
        <f t="shared" si="8"/>
        <v>4549.8806015004902</v>
      </c>
      <c r="H128" s="4">
        <f t="shared" si="9"/>
        <v>329.71457577884667</v>
      </c>
    </row>
    <row r="129" spans="1:8" x14ac:dyDescent="0.25">
      <c r="A129" s="1">
        <v>0.77800000000000002</v>
      </c>
      <c r="B129" s="1">
        <v>43.81</v>
      </c>
      <c r="C129" s="1">
        <v>0.35</v>
      </c>
      <c r="D129" s="6">
        <f t="shared" si="5"/>
        <v>0.56242969628796402</v>
      </c>
      <c r="E129" s="4">
        <f t="shared" si="6"/>
        <v>5780.9604740571867</v>
      </c>
      <c r="F129" s="1">
        <f t="shared" si="7"/>
        <v>4920.3953568145171</v>
      </c>
      <c r="G129" s="1">
        <f t="shared" si="8"/>
        <v>6792.0363261718594</v>
      </c>
      <c r="H129" s="4">
        <f t="shared" si="9"/>
        <v>935.82048467867116</v>
      </c>
    </row>
    <row r="130" spans="1:8" x14ac:dyDescent="0.25">
      <c r="A130" s="1">
        <v>0.79800000000000004</v>
      </c>
      <c r="B130" s="1">
        <v>43.88</v>
      </c>
      <c r="C130" s="1">
        <v>0.31</v>
      </c>
      <c r="D130" s="6">
        <f t="shared" si="5"/>
        <v>0.55617352614015569</v>
      </c>
      <c r="E130" s="4">
        <f t="shared" si="6"/>
        <v>5970.3528658383802</v>
      </c>
      <c r="F130" s="1">
        <f t="shared" si="7"/>
        <v>5176.0683195056827</v>
      </c>
      <c r="G130" s="1">
        <f t="shared" si="8"/>
        <v>6886.5229634427797</v>
      </c>
      <c r="H130" s="4">
        <f t="shared" si="9"/>
        <v>855.22732196854849</v>
      </c>
    </row>
    <row r="131" spans="1:8" x14ac:dyDescent="0.25">
      <c r="A131" s="1">
        <v>0.81100000000000005</v>
      </c>
      <c r="B131" s="1">
        <v>43.97</v>
      </c>
      <c r="C131" s="1">
        <v>0.35</v>
      </c>
      <c r="D131" s="6">
        <f t="shared" si="5"/>
        <v>0.55218111540585313</v>
      </c>
      <c r="E131" s="4">
        <f t="shared" si="6"/>
        <v>6223.0028516915972</v>
      </c>
      <c r="F131" s="1">
        <f t="shared" si="7"/>
        <v>5296.6344389165743</v>
      </c>
      <c r="G131" s="1">
        <f t="shared" si="8"/>
        <v>7311.390834834172</v>
      </c>
      <c r="H131" s="4">
        <f t="shared" si="9"/>
        <v>1007.3781979587989</v>
      </c>
    </row>
    <row r="132" spans="1:8" x14ac:dyDescent="0.25">
      <c r="A132" s="1">
        <v>0.81499999999999995</v>
      </c>
      <c r="B132" s="1">
        <v>43.76</v>
      </c>
      <c r="C132" s="1">
        <v>0.33</v>
      </c>
      <c r="D132" s="6">
        <f t="shared" ref="D132:D158" si="10">1/(1+A132)</f>
        <v>0.55096418732782371</v>
      </c>
      <c r="E132" s="4">
        <f t="shared" ref="E132:E158" si="11">10^((B132-25)/5)</f>
        <v>5649.369748123032</v>
      </c>
      <c r="F132" s="1">
        <f t="shared" ref="F132:F158" si="12">10^((B132-C132-25)/5)</f>
        <v>4852.8850016212155</v>
      </c>
      <c r="G132" s="1">
        <f t="shared" ref="G132:G158" si="13">10^((B132+C132-25)/5)</f>
        <v>6576.5783735542009</v>
      </c>
      <c r="H132" s="4">
        <f t="shared" ref="H132:H158" si="14">(G132-F132)/2</f>
        <v>861.84668596649271</v>
      </c>
    </row>
    <row r="133" spans="1:8" x14ac:dyDescent="0.25">
      <c r="A133" s="1">
        <v>0.81499999999999995</v>
      </c>
      <c r="B133" s="1">
        <v>44.09</v>
      </c>
      <c r="C133" s="1">
        <v>0.28000000000000003</v>
      </c>
      <c r="D133" s="6">
        <f t="shared" si="10"/>
        <v>0.55096418732782371</v>
      </c>
      <c r="E133" s="4">
        <f t="shared" si="11"/>
        <v>6576.5783735542127</v>
      </c>
      <c r="F133" s="1">
        <f t="shared" si="12"/>
        <v>5780.9604740571867</v>
      </c>
      <c r="G133" s="1">
        <f t="shared" si="13"/>
        <v>7481.6950051115664</v>
      </c>
      <c r="H133" s="4">
        <f t="shared" si="14"/>
        <v>850.36726552718983</v>
      </c>
    </row>
    <row r="134" spans="1:8" x14ac:dyDescent="0.25">
      <c r="A134" s="1">
        <v>0.82799999999999996</v>
      </c>
      <c r="B134" s="1">
        <v>43.96</v>
      </c>
      <c r="C134" s="1">
        <v>0.46</v>
      </c>
      <c r="D134" s="6">
        <f t="shared" si="10"/>
        <v>0.5470459518599563</v>
      </c>
      <c r="E134" s="4">
        <f t="shared" si="11"/>
        <v>6194.4107507678191</v>
      </c>
      <c r="F134" s="1">
        <f t="shared" si="12"/>
        <v>5011.8723362727324</v>
      </c>
      <c r="G134" s="1">
        <f t="shared" si="13"/>
        <v>7655.9660691125728</v>
      </c>
      <c r="H134" s="4">
        <f t="shared" si="14"/>
        <v>1322.0468664199202</v>
      </c>
    </row>
    <row r="135" spans="1:8" x14ac:dyDescent="0.25">
      <c r="A135" s="1">
        <v>0.82799999999999996</v>
      </c>
      <c r="B135" s="1">
        <v>43.61</v>
      </c>
      <c r="C135" s="1">
        <v>0.61</v>
      </c>
      <c r="D135" s="6">
        <f t="shared" si="10"/>
        <v>0.5470459518599563</v>
      </c>
      <c r="E135" s="4">
        <f t="shared" si="11"/>
        <v>5272.2986142282343</v>
      </c>
      <c r="F135" s="1">
        <f t="shared" si="12"/>
        <v>3981.0717055349769</v>
      </c>
      <c r="G135" s="1">
        <f t="shared" si="13"/>
        <v>6982.324040771713</v>
      </c>
      <c r="H135" s="4">
        <f t="shared" si="14"/>
        <v>1500.6261676183681</v>
      </c>
    </row>
    <row r="136" spans="1:8" x14ac:dyDescent="0.25">
      <c r="A136" s="1">
        <v>0.83</v>
      </c>
      <c r="B136" s="1">
        <v>43.85</v>
      </c>
      <c r="C136" s="1">
        <v>0.19</v>
      </c>
      <c r="D136" s="6">
        <f t="shared" si="10"/>
        <v>0.54644808743169393</v>
      </c>
      <c r="E136" s="4">
        <f t="shared" si="11"/>
        <v>5888.4365535558973</v>
      </c>
      <c r="F136" s="1">
        <f t="shared" si="12"/>
        <v>5395.1062251512931</v>
      </c>
      <c r="G136" s="1">
        <f t="shared" si="13"/>
        <v>6426.8771731702045</v>
      </c>
      <c r="H136" s="4">
        <f t="shared" si="14"/>
        <v>515.88547400945572</v>
      </c>
    </row>
    <row r="137" spans="1:8" x14ac:dyDescent="0.25">
      <c r="A137" s="1">
        <v>0.83199999999999996</v>
      </c>
      <c r="B137" s="1">
        <v>43.55</v>
      </c>
      <c r="C137" s="1">
        <v>0.28999999999999998</v>
      </c>
      <c r="D137" s="6">
        <f t="shared" si="10"/>
        <v>0.54585152838427953</v>
      </c>
      <c r="E137" s="4">
        <f t="shared" si="11"/>
        <v>5128.6138399136489</v>
      </c>
      <c r="F137" s="1">
        <f t="shared" si="12"/>
        <v>4487.4538993313226</v>
      </c>
      <c r="G137" s="1">
        <f t="shared" si="13"/>
        <v>5861.3816451402863</v>
      </c>
      <c r="H137" s="4">
        <f t="shared" si="14"/>
        <v>686.96387290448183</v>
      </c>
    </row>
    <row r="138" spans="1:8" x14ac:dyDescent="0.25">
      <c r="A138" s="1">
        <v>0.83899999999999997</v>
      </c>
      <c r="B138" s="1">
        <v>43.86</v>
      </c>
      <c r="C138" s="1">
        <v>0.22</v>
      </c>
      <c r="D138" s="6">
        <f t="shared" si="10"/>
        <v>0.54377379010331706</v>
      </c>
      <c r="E138" s="4">
        <f t="shared" si="11"/>
        <v>5915.616341754745</v>
      </c>
      <c r="F138" s="1">
        <f t="shared" si="12"/>
        <v>5345.6435939697276</v>
      </c>
      <c r="G138" s="1">
        <f t="shared" si="13"/>
        <v>6546.3617406727481</v>
      </c>
      <c r="H138" s="4">
        <f t="shared" si="14"/>
        <v>600.35907335151023</v>
      </c>
    </row>
    <row r="139" spans="1:8" x14ac:dyDescent="0.25">
      <c r="A139" s="1">
        <v>0.86</v>
      </c>
      <c r="B139" s="1">
        <v>44.03</v>
      </c>
      <c r="C139" s="1">
        <v>0.3</v>
      </c>
      <c r="D139" s="6">
        <f t="shared" si="10"/>
        <v>0.53763440860215062</v>
      </c>
      <c r="E139" s="4">
        <f t="shared" si="11"/>
        <v>6397.3483548264921</v>
      </c>
      <c r="F139" s="1">
        <f t="shared" si="12"/>
        <v>5571.8574893193108</v>
      </c>
      <c r="G139" s="1">
        <f t="shared" si="13"/>
        <v>7345.1386815711439</v>
      </c>
      <c r="H139" s="4">
        <f t="shared" si="14"/>
        <v>886.64059612591655</v>
      </c>
    </row>
    <row r="140" spans="1:8" x14ac:dyDescent="0.25">
      <c r="A140" s="1">
        <v>0.873</v>
      </c>
      <c r="B140" s="1">
        <v>43.75</v>
      </c>
      <c r="C140" s="1">
        <v>0.38</v>
      </c>
      <c r="D140" s="6">
        <f t="shared" si="10"/>
        <v>0.53390282968499736</v>
      </c>
      <c r="E140" s="4">
        <f t="shared" si="11"/>
        <v>5623.4132519034993</v>
      </c>
      <c r="F140" s="1">
        <f t="shared" si="12"/>
        <v>4720.6304126359037</v>
      </c>
      <c r="G140" s="1">
        <f t="shared" si="13"/>
        <v>6698.8460941652738</v>
      </c>
      <c r="H140" s="4">
        <f t="shared" si="14"/>
        <v>989.10784076468508</v>
      </c>
    </row>
    <row r="141" spans="1:8" x14ac:dyDescent="0.25">
      <c r="A141" s="1">
        <v>0.88200000000000001</v>
      </c>
      <c r="B141" s="1">
        <v>43.9</v>
      </c>
      <c r="C141" s="1">
        <v>0.3</v>
      </c>
      <c r="D141" s="6">
        <f t="shared" si="10"/>
        <v>0.53134962805526031</v>
      </c>
      <c r="E141" s="4">
        <f t="shared" si="11"/>
        <v>6025.595860743585</v>
      </c>
      <c r="F141" s="1">
        <f t="shared" si="12"/>
        <v>5248.0746024977352</v>
      </c>
      <c r="G141" s="1">
        <f t="shared" si="13"/>
        <v>6918.3097091893569</v>
      </c>
      <c r="H141" s="4">
        <f t="shared" si="14"/>
        <v>835.11755334581085</v>
      </c>
    </row>
    <row r="142" spans="1:8" x14ac:dyDescent="0.25">
      <c r="A142" s="1">
        <v>0.88400000000000001</v>
      </c>
      <c r="B142" s="1">
        <v>44.23</v>
      </c>
      <c r="C142" s="1">
        <v>0.19</v>
      </c>
      <c r="D142" s="6">
        <f t="shared" si="10"/>
        <v>0.53078556263269638</v>
      </c>
      <c r="E142" s="4">
        <f t="shared" si="11"/>
        <v>7014.5529841997086</v>
      </c>
      <c r="F142" s="1">
        <f t="shared" si="12"/>
        <v>6426.8771731702045</v>
      </c>
      <c r="G142" s="1">
        <f t="shared" si="13"/>
        <v>7655.9660691125455</v>
      </c>
      <c r="H142" s="4">
        <f t="shared" si="14"/>
        <v>614.54444797117048</v>
      </c>
    </row>
    <row r="143" spans="1:8" x14ac:dyDescent="0.25">
      <c r="A143" s="1">
        <v>0.88600000000000001</v>
      </c>
      <c r="B143" s="1">
        <v>42.91</v>
      </c>
      <c r="C143" s="1">
        <v>0.81</v>
      </c>
      <c r="D143" s="6">
        <f t="shared" si="10"/>
        <v>0.53022269353128315</v>
      </c>
      <c r="E143" s="4">
        <f t="shared" si="11"/>
        <v>3819.4427084004624</v>
      </c>
      <c r="F143" s="1">
        <f t="shared" si="12"/>
        <v>2630.2679918953777</v>
      </c>
      <c r="G143" s="1">
        <f t="shared" si="13"/>
        <v>5546.2571295791122</v>
      </c>
      <c r="H143" s="4">
        <f t="shared" si="14"/>
        <v>1457.9945688418672</v>
      </c>
    </row>
    <row r="144" spans="1:8" x14ac:dyDescent="0.25">
      <c r="A144" s="1">
        <v>0.89900000000000002</v>
      </c>
      <c r="B144" s="1">
        <v>43.64</v>
      </c>
      <c r="C144" s="1">
        <v>0.25</v>
      </c>
      <c r="D144" s="6">
        <f t="shared" si="10"/>
        <v>0.526592943654555</v>
      </c>
      <c r="E144" s="4">
        <f t="shared" si="11"/>
        <v>5345.6435939697276</v>
      </c>
      <c r="F144" s="1">
        <f t="shared" si="12"/>
        <v>4764.3098680541607</v>
      </c>
      <c r="G144" s="1">
        <f t="shared" si="13"/>
        <v>5997.9107625551032</v>
      </c>
      <c r="H144" s="4">
        <f t="shared" si="14"/>
        <v>616.80044725047128</v>
      </c>
    </row>
    <row r="145" spans="1:8" x14ac:dyDescent="0.25">
      <c r="A145" s="1">
        <v>0.94</v>
      </c>
      <c r="B145" s="1">
        <v>43.87</v>
      </c>
      <c r="C145" s="1">
        <v>0.2</v>
      </c>
      <c r="D145" s="6">
        <f t="shared" si="10"/>
        <v>0.51546391752577325</v>
      </c>
      <c r="E145" s="4">
        <f t="shared" si="11"/>
        <v>5942.9215861557295</v>
      </c>
      <c r="F145" s="1">
        <f t="shared" si="12"/>
        <v>5420.0089040162338</v>
      </c>
      <c r="G145" s="1">
        <f t="shared" si="13"/>
        <v>6516.2839406084277</v>
      </c>
      <c r="H145" s="4">
        <f t="shared" si="14"/>
        <v>548.13751829609691</v>
      </c>
    </row>
    <row r="146" spans="1:8" x14ac:dyDescent="0.25">
      <c r="A146" s="1">
        <v>0.94899999999999995</v>
      </c>
      <c r="B146" s="1">
        <v>43.99</v>
      </c>
      <c r="C146" s="1">
        <v>0.25</v>
      </c>
      <c r="D146" s="6">
        <f t="shared" si="10"/>
        <v>0.51308363263211909</v>
      </c>
      <c r="E146" s="4">
        <f t="shared" si="11"/>
        <v>6280.5835881331877</v>
      </c>
      <c r="F146" s="1">
        <f t="shared" si="12"/>
        <v>5597.5760149511125</v>
      </c>
      <c r="G146" s="1">
        <f t="shared" si="13"/>
        <v>7046.9306896714752</v>
      </c>
      <c r="H146" s="4">
        <f t="shared" si="14"/>
        <v>724.67733736018135</v>
      </c>
    </row>
    <row r="147" spans="1:8" x14ac:dyDescent="0.25">
      <c r="A147" s="1">
        <v>0.95</v>
      </c>
      <c r="B147" s="1">
        <v>44.06</v>
      </c>
      <c r="C147" s="1">
        <v>0.26</v>
      </c>
      <c r="D147" s="6">
        <f t="shared" si="10"/>
        <v>0.51282051282051289</v>
      </c>
      <c r="E147" s="4">
        <f t="shared" si="11"/>
        <v>6486.3443354823985</v>
      </c>
      <c r="F147" s="1">
        <f t="shared" si="12"/>
        <v>5754.3993733715879</v>
      </c>
      <c r="G147" s="1">
        <f t="shared" si="13"/>
        <v>7311.390834834172</v>
      </c>
      <c r="H147" s="4">
        <f t="shared" si="14"/>
        <v>778.49573073129204</v>
      </c>
    </row>
    <row r="148" spans="1:8" x14ac:dyDescent="0.25">
      <c r="A148" s="1">
        <v>0.95399999999999996</v>
      </c>
      <c r="B148" s="1">
        <v>44.28</v>
      </c>
      <c r="C148" s="1">
        <v>0.31</v>
      </c>
      <c r="D148" s="6">
        <f t="shared" si="10"/>
        <v>0.51177072671443191</v>
      </c>
      <c r="E148" s="4">
        <f t="shared" si="11"/>
        <v>7177.9429127136254</v>
      </c>
      <c r="F148" s="1">
        <f t="shared" si="12"/>
        <v>6223.0028516915972</v>
      </c>
      <c r="G148" s="1">
        <f t="shared" si="13"/>
        <v>8279.4216371233579</v>
      </c>
      <c r="H148" s="4">
        <f t="shared" si="14"/>
        <v>1028.2093927158803</v>
      </c>
    </row>
    <row r="149" spans="1:8" x14ac:dyDescent="0.25">
      <c r="A149" s="1">
        <v>0.97699999999999998</v>
      </c>
      <c r="B149" s="1">
        <v>43.91</v>
      </c>
      <c r="C149" s="1">
        <v>0.26</v>
      </c>
      <c r="D149" s="6">
        <f t="shared" si="10"/>
        <v>0.50581689428426913</v>
      </c>
      <c r="E149" s="4">
        <f t="shared" si="11"/>
        <v>6053.4087475391298</v>
      </c>
      <c r="F149" s="1">
        <f t="shared" si="12"/>
        <v>5370.3179637025269</v>
      </c>
      <c r="G149" s="1">
        <f t="shared" si="13"/>
        <v>6823.3869414166838</v>
      </c>
      <c r="H149" s="4">
        <f t="shared" si="14"/>
        <v>726.53448885707849</v>
      </c>
    </row>
    <row r="150" spans="1:8" x14ac:dyDescent="0.25">
      <c r="A150" s="1">
        <v>1.056</v>
      </c>
      <c r="B150" s="1">
        <v>44.25</v>
      </c>
      <c r="C150" s="1">
        <v>0.23</v>
      </c>
      <c r="D150" s="6">
        <f t="shared" si="10"/>
        <v>0.48638132295719844</v>
      </c>
      <c r="E150" s="4">
        <f t="shared" si="11"/>
        <v>7079.4578438413828</v>
      </c>
      <c r="F150" s="1">
        <f t="shared" si="12"/>
        <v>6367.9552090791713</v>
      </c>
      <c r="G150" s="1">
        <f t="shared" si="13"/>
        <v>7870.4578969509785</v>
      </c>
      <c r="H150" s="4">
        <f t="shared" si="14"/>
        <v>751.25134393590361</v>
      </c>
    </row>
    <row r="151" spans="1:8" x14ac:dyDescent="0.25">
      <c r="A151" s="1">
        <v>1.1399999999999999</v>
      </c>
      <c r="B151" s="1">
        <v>44.84</v>
      </c>
      <c r="C151" s="1">
        <v>0.3</v>
      </c>
      <c r="D151" s="6">
        <f t="shared" si="10"/>
        <v>0.46728971962616828</v>
      </c>
      <c r="E151" s="4">
        <f t="shared" si="11"/>
        <v>9289.6638677993942</v>
      </c>
      <c r="F151" s="1">
        <f t="shared" si="12"/>
        <v>8090.9589917838539</v>
      </c>
      <c r="G151" s="1">
        <f t="shared" si="13"/>
        <v>10665.961212302607</v>
      </c>
      <c r="H151" s="4">
        <f t="shared" si="14"/>
        <v>1287.5011102593767</v>
      </c>
    </row>
    <row r="152" spans="1:8" x14ac:dyDescent="0.25">
      <c r="A152" s="1">
        <v>1.19</v>
      </c>
      <c r="B152" s="1">
        <v>44.19</v>
      </c>
      <c r="C152" s="1">
        <v>0.34</v>
      </c>
      <c r="D152" s="6">
        <f t="shared" si="10"/>
        <v>0.45662100456621008</v>
      </c>
      <c r="E152" s="4">
        <f t="shared" si="11"/>
        <v>6886.5229634427551</v>
      </c>
      <c r="F152" s="1">
        <f t="shared" si="12"/>
        <v>5888.4365535558763</v>
      </c>
      <c r="G152" s="1">
        <f t="shared" si="13"/>
        <v>8053.7844119906713</v>
      </c>
      <c r="H152" s="4">
        <f t="shared" si="14"/>
        <v>1082.6739292173975</v>
      </c>
    </row>
    <row r="153" spans="1:8" x14ac:dyDescent="0.25">
      <c r="A153" s="1">
        <v>1.2649999999999999</v>
      </c>
      <c r="B153" s="1">
        <v>45.2</v>
      </c>
      <c r="C153" s="1">
        <v>0.2</v>
      </c>
      <c r="D153" s="6">
        <f t="shared" si="10"/>
        <v>0.44150110375275947</v>
      </c>
      <c r="E153" s="4">
        <f t="shared" si="11"/>
        <v>10964.781961431874</v>
      </c>
      <c r="F153" s="1">
        <f t="shared" si="12"/>
        <v>10000</v>
      </c>
      <c r="G153" s="1">
        <f t="shared" si="13"/>
        <v>12022.644346174173</v>
      </c>
      <c r="H153" s="4">
        <f t="shared" si="14"/>
        <v>1011.3221730870864</v>
      </c>
    </row>
    <row r="154" spans="1:8" x14ac:dyDescent="0.25">
      <c r="A154" s="1">
        <v>1.3</v>
      </c>
      <c r="B154" s="1">
        <v>45.27</v>
      </c>
      <c r="C154" s="1">
        <v>0.19</v>
      </c>
      <c r="D154" s="6">
        <f t="shared" si="10"/>
        <v>0.43478260869565222</v>
      </c>
      <c r="E154" s="4">
        <f t="shared" si="11"/>
        <v>11324.003632355587</v>
      </c>
      <c r="F154" s="1">
        <f t="shared" si="12"/>
        <v>10375.284158180159</v>
      </c>
      <c r="G154" s="1">
        <f t="shared" si="13"/>
        <v>12359.474334445122</v>
      </c>
      <c r="H154" s="4">
        <f t="shared" si="14"/>
        <v>992.09508813248158</v>
      </c>
    </row>
    <row r="155" spans="1:8" x14ac:dyDescent="0.25">
      <c r="A155" s="1">
        <v>1.3049999999999999</v>
      </c>
      <c r="B155" s="1">
        <v>44.7</v>
      </c>
      <c r="C155" s="1">
        <v>0.22</v>
      </c>
      <c r="D155" s="6">
        <f t="shared" si="10"/>
        <v>0.43383947939262479</v>
      </c>
      <c r="E155" s="4">
        <f t="shared" si="11"/>
        <v>8709.6358995608189</v>
      </c>
      <c r="F155" s="1">
        <f t="shared" si="12"/>
        <v>7870.4578969510067</v>
      </c>
      <c r="G155" s="1">
        <f t="shared" si="13"/>
        <v>9638.2902362397253</v>
      </c>
      <c r="H155" s="4">
        <f t="shared" si="14"/>
        <v>883.91616964435934</v>
      </c>
    </row>
    <row r="156" spans="1:8" x14ac:dyDescent="0.25">
      <c r="A156" s="1">
        <v>1.34</v>
      </c>
      <c r="B156" s="1">
        <v>45.05</v>
      </c>
      <c r="C156" s="1">
        <v>0.25</v>
      </c>
      <c r="D156" s="6">
        <f t="shared" si="10"/>
        <v>0.42735042735042739</v>
      </c>
      <c r="E156" s="4">
        <f t="shared" si="11"/>
        <v>10232.929922807549</v>
      </c>
      <c r="F156" s="1">
        <f t="shared" si="12"/>
        <v>9120.1083935590923</v>
      </c>
      <c r="G156" s="1">
        <f t="shared" si="13"/>
        <v>11481.536214968832</v>
      </c>
      <c r="H156" s="4">
        <f t="shared" si="14"/>
        <v>1180.7139107048697</v>
      </c>
    </row>
    <row r="157" spans="1:8" x14ac:dyDescent="0.25">
      <c r="A157" s="1">
        <v>1.5509999999999999</v>
      </c>
      <c r="B157" s="1">
        <v>45.3</v>
      </c>
      <c r="C157" s="1">
        <v>0.22</v>
      </c>
      <c r="D157" s="6">
        <f t="shared" si="10"/>
        <v>0.39200313602508818</v>
      </c>
      <c r="E157" s="4">
        <f t="shared" si="11"/>
        <v>11481.536214968832</v>
      </c>
      <c r="F157" s="1">
        <f t="shared" si="12"/>
        <v>10375.28415818014</v>
      </c>
      <c r="G157" s="1">
        <f t="shared" si="13"/>
        <v>12705.741052085406</v>
      </c>
      <c r="H157" s="4">
        <f t="shared" si="14"/>
        <v>1165.228446952633</v>
      </c>
    </row>
    <row r="158" spans="1:8" x14ac:dyDescent="0.25">
      <c r="A158" s="1">
        <v>1.7549999999999999</v>
      </c>
      <c r="B158" s="1">
        <v>45.53</v>
      </c>
      <c r="C158" s="1">
        <v>0.35</v>
      </c>
      <c r="D158" s="6">
        <f t="shared" si="10"/>
        <v>0.36297640653357532</v>
      </c>
      <c r="E158" s="4">
        <f t="shared" si="11"/>
        <v>12764.388088113446</v>
      </c>
      <c r="F158" s="1">
        <f t="shared" si="12"/>
        <v>10864.25623617065</v>
      </c>
      <c r="G158" s="1">
        <f t="shared" si="13"/>
        <v>14996.84835502376</v>
      </c>
      <c r="H158" s="4">
        <f t="shared" si="14"/>
        <v>2066.2960594265551</v>
      </c>
    </row>
  </sheetData>
  <sortState xmlns:xlrd2="http://schemas.microsoft.com/office/spreadsheetml/2017/richdata2" ref="A3:C158">
    <sortCondition ref="A3:A1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Gold_Riess_D_L_2004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Alsakka</dc:creator>
  <cp:lastModifiedBy>Mike Smith</cp:lastModifiedBy>
  <dcterms:created xsi:type="dcterms:W3CDTF">2022-11-27T09:50:39Z</dcterms:created>
  <dcterms:modified xsi:type="dcterms:W3CDTF">2022-11-29T09:36:27Z</dcterms:modified>
</cp:coreProperties>
</file>