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 hidePivotFieldList="1"/>
  <mc:AlternateContent xmlns:mc="http://schemas.openxmlformats.org/markup-compatibility/2006">
    <mc:Choice Requires="x15">
      <x15ac:absPath xmlns:x15ac="http://schemas.microsoft.com/office/spreadsheetml/2010/11/ac" url="/Users/abdullahalmasri/Desktop/"/>
    </mc:Choice>
  </mc:AlternateContent>
  <bookViews>
    <workbookView xWindow="0" yWindow="460" windowWidth="28800" windowHeight="16340"/>
  </bookViews>
  <sheets>
    <sheet name="Initial Worksheet" sheetId="1" r:id="rId1"/>
    <sheet name="Pivot Table #1 - Categories" sheetId="6" r:id="rId2"/>
    <sheet name="Pivot Table #2 - Sub-Categories" sheetId="8" r:id="rId3"/>
    <sheet name="Pivot Table #3 - Months-Years" sheetId="10" r:id="rId4"/>
    <sheet name="Bonus Sheet" sheetId="12" r:id="rId5"/>
    <sheet name="Bonus - Statistics" sheetId="14" r:id="rId6"/>
  </sheets>
  <definedNames>
    <definedName name="_xlnm._FilterDatabase" localSheetId="5" hidden="1">'Bonus - Statistics'!$B$1:$C$4115</definedName>
  </definedNames>
  <calcPr calcId="150001" concurrentCalc="0"/>
  <pivotCaches>
    <pivotCache cacheId="4" r:id="rId7"/>
    <pivotCache cacheId="5" r:id="rId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7" i="14" l="1"/>
  <c r="J16" i="14"/>
  <c r="J9" i="14"/>
  <c r="J8" i="14"/>
  <c r="J15" i="14"/>
  <c r="J14" i="14"/>
  <c r="J13" i="14"/>
  <c r="J12" i="14"/>
  <c r="J7" i="14"/>
  <c r="J6" i="14"/>
  <c r="J5" i="14"/>
  <c r="J4" i="14"/>
  <c r="F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1209" i="14"/>
  <c r="F1210" i="14"/>
  <c r="F1211" i="14"/>
  <c r="F1212" i="14"/>
  <c r="F1213" i="14"/>
  <c r="F1214" i="14"/>
  <c r="F1215" i="14"/>
  <c r="F1216" i="14"/>
  <c r="F1217" i="14"/>
  <c r="F1218" i="14"/>
  <c r="F1219" i="14"/>
  <c r="F1220" i="14"/>
  <c r="F1221" i="14"/>
  <c r="F1222" i="14"/>
  <c r="F1223" i="14"/>
  <c r="F1224" i="14"/>
  <c r="F1225" i="14"/>
  <c r="F1226" i="14"/>
  <c r="F1227" i="14"/>
  <c r="F1228" i="14"/>
  <c r="F1229" i="14"/>
  <c r="F1230" i="14"/>
  <c r="F1231" i="14"/>
  <c r="F1232" i="14"/>
  <c r="F1233" i="14"/>
  <c r="F1234" i="14"/>
  <c r="F1235" i="14"/>
  <c r="F1236" i="14"/>
  <c r="F1237" i="14"/>
  <c r="F1238" i="14"/>
  <c r="F1239" i="14"/>
  <c r="F1240" i="14"/>
  <c r="F1241" i="14"/>
  <c r="F1242" i="14"/>
  <c r="F1243" i="14"/>
  <c r="F1244" i="14"/>
  <c r="F1245" i="14"/>
  <c r="F1246" i="14"/>
  <c r="F1247" i="14"/>
  <c r="F1248" i="14"/>
  <c r="F1249" i="14"/>
  <c r="F1250" i="14"/>
  <c r="F1251" i="14"/>
  <c r="F1252" i="14"/>
  <c r="F1253" i="14"/>
  <c r="F1254" i="14"/>
  <c r="F1255" i="14"/>
  <c r="F1256" i="14"/>
  <c r="F1257" i="14"/>
  <c r="F1258" i="14"/>
  <c r="F1259" i="14"/>
  <c r="F1260" i="14"/>
  <c r="F1261" i="14"/>
  <c r="F1262" i="14"/>
  <c r="F1263" i="14"/>
  <c r="F1264" i="14"/>
  <c r="F1265" i="14"/>
  <c r="F1266" i="14"/>
  <c r="F1267" i="14"/>
  <c r="F1268" i="14"/>
  <c r="F1269" i="14"/>
  <c r="F1270" i="14"/>
  <c r="F1271" i="14"/>
  <c r="F1272" i="14"/>
  <c r="F1273" i="14"/>
  <c r="F1274" i="14"/>
  <c r="F1275" i="14"/>
  <c r="F1276" i="14"/>
  <c r="F1277" i="14"/>
  <c r="F1278" i="14"/>
  <c r="F1279" i="14"/>
  <c r="F1280" i="14"/>
  <c r="F1281" i="14"/>
  <c r="F1282" i="14"/>
  <c r="F1283" i="14"/>
  <c r="F1284" i="14"/>
  <c r="F1285" i="14"/>
  <c r="F1286" i="14"/>
  <c r="F1287" i="14"/>
  <c r="F1288" i="14"/>
  <c r="F1289" i="14"/>
  <c r="F1290" i="14"/>
  <c r="F1291" i="14"/>
  <c r="F1292" i="14"/>
  <c r="F1293" i="14"/>
  <c r="F1294" i="14"/>
  <c r="F1295" i="14"/>
  <c r="F1296" i="14"/>
  <c r="F1297" i="14"/>
  <c r="F1298" i="14"/>
  <c r="F1299" i="14"/>
  <c r="F1300" i="14"/>
  <c r="F1301" i="14"/>
  <c r="F1302" i="14"/>
  <c r="F1303" i="14"/>
  <c r="F1304" i="14"/>
  <c r="F1305" i="14"/>
  <c r="F1306" i="14"/>
  <c r="F1307" i="14"/>
  <c r="F1308" i="14"/>
  <c r="F1309" i="14"/>
  <c r="F1310" i="14"/>
  <c r="F1311" i="14"/>
  <c r="F1312" i="14"/>
  <c r="F1313" i="14"/>
  <c r="F1314" i="14"/>
  <c r="F1315" i="14"/>
  <c r="F1316" i="14"/>
  <c r="F1317" i="14"/>
  <c r="F1318" i="14"/>
  <c r="F1319" i="14"/>
  <c r="F1320" i="14"/>
  <c r="F1321" i="14"/>
  <c r="F1322" i="14"/>
  <c r="F1323" i="14"/>
  <c r="F1324" i="14"/>
  <c r="F1325" i="14"/>
  <c r="F1326" i="14"/>
  <c r="F1327" i="14"/>
  <c r="F1328" i="14"/>
  <c r="F1329" i="14"/>
  <c r="F1330" i="14"/>
  <c r="F1331" i="14"/>
  <c r="F1332" i="14"/>
  <c r="F1333" i="14"/>
  <c r="F1334" i="14"/>
  <c r="F1335" i="14"/>
  <c r="F1336" i="14"/>
  <c r="F1337" i="14"/>
  <c r="F1338" i="14"/>
  <c r="F1339" i="14"/>
  <c r="F1340" i="14"/>
  <c r="F1341" i="14"/>
  <c r="F1342" i="14"/>
  <c r="F1343" i="14"/>
  <c r="F1344" i="14"/>
  <c r="F1345" i="14"/>
  <c r="F1346" i="14"/>
  <c r="F1347" i="14"/>
  <c r="F1348" i="14"/>
  <c r="F1349" i="14"/>
  <c r="F1350" i="14"/>
  <c r="F1351" i="14"/>
  <c r="F1352" i="14"/>
  <c r="F1353" i="14"/>
  <c r="F1354" i="14"/>
  <c r="F1355" i="14"/>
  <c r="F1356" i="14"/>
  <c r="F1357" i="14"/>
  <c r="F1358" i="14"/>
  <c r="F1359" i="14"/>
  <c r="F1360" i="14"/>
  <c r="F1361" i="14"/>
  <c r="F1362" i="14"/>
  <c r="F1363" i="14"/>
  <c r="F1364" i="14"/>
  <c r="F1365" i="14"/>
  <c r="F1366" i="14"/>
  <c r="F1367" i="14"/>
  <c r="F1368" i="14"/>
  <c r="F1369" i="14"/>
  <c r="F1370" i="14"/>
  <c r="F1371" i="14"/>
  <c r="F1372" i="14"/>
  <c r="F1373" i="14"/>
  <c r="F1374" i="14"/>
  <c r="F1375" i="14"/>
  <c r="F1376" i="14"/>
  <c r="F1377" i="14"/>
  <c r="F1378" i="14"/>
  <c r="F1379" i="14"/>
  <c r="F1380" i="14"/>
  <c r="F1381" i="14"/>
  <c r="F1382" i="14"/>
  <c r="F1383" i="14"/>
  <c r="F1384" i="14"/>
  <c r="F1385" i="14"/>
  <c r="F1386" i="14"/>
  <c r="F1387" i="14"/>
  <c r="F1388" i="14"/>
  <c r="F1389" i="14"/>
  <c r="F1390" i="14"/>
  <c r="F1391" i="14"/>
  <c r="F1392" i="14"/>
  <c r="F1393" i="14"/>
  <c r="F1394" i="14"/>
  <c r="F1395" i="14"/>
  <c r="F1396" i="14"/>
  <c r="F1397" i="14"/>
  <c r="F1398" i="14"/>
  <c r="F1399" i="14"/>
  <c r="F1400" i="14"/>
  <c r="F1401" i="14"/>
  <c r="F1402" i="14"/>
  <c r="F1403" i="14"/>
  <c r="F1404" i="14"/>
  <c r="F1405" i="14"/>
  <c r="F1406" i="14"/>
  <c r="F1407" i="14"/>
  <c r="F1408" i="14"/>
  <c r="F1409" i="14"/>
  <c r="F1410" i="14"/>
  <c r="F1411" i="14"/>
  <c r="F1412" i="14"/>
  <c r="F1413" i="14"/>
  <c r="F1414" i="14"/>
  <c r="F1415" i="14"/>
  <c r="F1416" i="14"/>
  <c r="F1417" i="14"/>
  <c r="F1418" i="14"/>
  <c r="F1419" i="14"/>
  <c r="F1420" i="14"/>
  <c r="F1421" i="14"/>
  <c r="F1422" i="14"/>
  <c r="F1423" i="14"/>
  <c r="F1424" i="14"/>
  <c r="F1425" i="14"/>
  <c r="F1426" i="14"/>
  <c r="F1427" i="14"/>
  <c r="F1428" i="14"/>
  <c r="F1429" i="14"/>
  <c r="F1430" i="14"/>
  <c r="F1431" i="14"/>
  <c r="F1432" i="14"/>
  <c r="F1433" i="14"/>
  <c r="F1434" i="14"/>
  <c r="F1435" i="14"/>
  <c r="F1436" i="14"/>
  <c r="F1437" i="14"/>
  <c r="F1438" i="14"/>
  <c r="F1439" i="14"/>
  <c r="F1440" i="14"/>
  <c r="F1441" i="14"/>
  <c r="F1442" i="14"/>
  <c r="F1443" i="14"/>
  <c r="F1444" i="14"/>
  <c r="F1445" i="14"/>
  <c r="F1446" i="14"/>
  <c r="F1447" i="14"/>
  <c r="F1448" i="14"/>
  <c r="F1449" i="14"/>
  <c r="F1450" i="14"/>
  <c r="F1451" i="14"/>
  <c r="F1452" i="14"/>
  <c r="F1453" i="14"/>
  <c r="F1454" i="14"/>
  <c r="F1455" i="14"/>
  <c r="F1456" i="14"/>
  <c r="F1457" i="14"/>
  <c r="F1458" i="14"/>
  <c r="F1459" i="14"/>
  <c r="F1460" i="14"/>
  <c r="F1461" i="14"/>
  <c r="F1462" i="14"/>
  <c r="F1463" i="14"/>
  <c r="F1464" i="14"/>
  <c r="F1465" i="14"/>
  <c r="F1466" i="14"/>
  <c r="F1467" i="14"/>
  <c r="F1468" i="14"/>
  <c r="F1469" i="14"/>
  <c r="F1470" i="14"/>
  <c r="F1471" i="14"/>
  <c r="F1472" i="14"/>
  <c r="F1473" i="14"/>
  <c r="F1474" i="14"/>
  <c r="F1475" i="14"/>
  <c r="F1476" i="14"/>
  <c r="F1477" i="14"/>
  <c r="F1478" i="14"/>
  <c r="F1479" i="14"/>
  <c r="F1480" i="14"/>
  <c r="F1481" i="14"/>
  <c r="F1482" i="14"/>
  <c r="F1483" i="14"/>
  <c r="F1484" i="14"/>
  <c r="F1485" i="14"/>
  <c r="F1486" i="14"/>
  <c r="F1487" i="14"/>
  <c r="F1488" i="14"/>
  <c r="F1489" i="14"/>
  <c r="F1490" i="14"/>
  <c r="F1491" i="14"/>
  <c r="F1492" i="14"/>
  <c r="F1493" i="14"/>
  <c r="F1494" i="14"/>
  <c r="F1495" i="14"/>
  <c r="F1496" i="14"/>
  <c r="F1497" i="14"/>
  <c r="F1498" i="14"/>
  <c r="F1499" i="14"/>
  <c r="F1500" i="14"/>
  <c r="F1501" i="14"/>
  <c r="F1502" i="14"/>
  <c r="F1503" i="14"/>
  <c r="F1504" i="14"/>
  <c r="F1505" i="14"/>
  <c r="F1506" i="14"/>
  <c r="F1507" i="14"/>
  <c r="F1508" i="14"/>
  <c r="F1509" i="14"/>
  <c r="F1510" i="14"/>
  <c r="F1511" i="14"/>
  <c r="F1512" i="14"/>
  <c r="F1513" i="14"/>
  <c r="F1514" i="14"/>
  <c r="F1515" i="14"/>
  <c r="F1516" i="14"/>
  <c r="F1517" i="14"/>
  <c r="F1518" i="14"/>
  <c r="F1519" i="14"/>
  <c r="F1520" i="14"/>
  <c r="F1521" i="14"/>
  <c r="F1522" i="14"/>
  <c r="F1523" i="14"/>
  <c r="F1524" i="14"/>
  <c r="F1525" i="14"/>
  <c r="F1526" i="14"/>
  <c r="F1527" i="14"/>
  <c r="F1528" i="14"/>
  <c r="F1529" i="14"/>
  <c r="F1530" i="14"/>
  <c r="F1531" i="14"/>
  <c r="E2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E1327" i="14"/>
  <c r="E1328" i="14"/>
  <c r="E1329" i="14"/>
  <c r="E1330" i="14"/>
  <c r="E1331" i="14"/>
  <c r="E1332" i="14"/>
  <c r="E1333" i="14"/>
  <c r="E1334" i="14"/>
  <c r="E1335" i="14"/>
  <c r="E1336" i="14"/>
  <c r="E1337" i="14"/>
  <c r="E1338" i="14"/>
  <c r="E1339" i="14"/>
  <c r="E1340" i="14"/>
  <c r="E1341" i="14"/>
  <c r="E1342" i="14"/>
  <c r="E1343" i="14"/>
  <c r="E1344" i="14"/>
  <c r="E1345" i="14"/>
  <c r="E1346" i="14"/>
  <c r="E1347" i="14"/>
  <c r="E1348" i="14"/>
  <c r="E1349" i="14"/>
  <c r="E1350" i="14"/>
  <c r="E1351" i="14"/>
  <c r="E1352" i="14"/>
  <c r="E1353" i="14"/>
  <c r="E1354" i="14"/>
  <c r="E1355" i="14"/>
  <c r="E1356" i="14"/>
  <c r="E1357" i="14"/>
  <c r="E1358" i="14"/>
  <c r="E1359" i="14"/>
  <c r="E1360" i="14"/>
  <c r="E1361" i="14"/>
  <c r="E1362" i="14"/>
  <c r="E1363" i="14"/>
  <c r="E1364" i="14"/>
  <c r="E1365" i="14"/>
  <c r="E1366" i="14"/>
  <c r="E1367" i="14"/>
  <c r="E1368" i="14"/>
  <c r="E1369" i="14"/>
  <c r="E1370" i="14"/>
  <c r="E1371" i="14"/>
  <c r="E1372" i="14"/>
  <c r="E1373" i="14"/>
  <c r="E1374" i="14"/>
  <c r="E1375" i="14"/>
  <c r="E1376" i="14"/>
  <c r="E1377" i="14"/>
  <c r="E1378" i="14"/>
  <c r="E1379" i="14"/>
  <c r="E1380" i="14"/>
  <c r="E1381" i="14"/>
  <c r="E1382" i="14"/>
  <c r="E1383" i="14"/>
  <c r="E1384" i="14"/>
  <c r="E1385" i="14"/>
  <c r="E1386" i="14"/>
  <c r="E1387" i="14"/>
  <c r="E1388" i="14"/>
  <c r="E1389" i="14"/>
  <c r="E1390" i="14"/>
  <c r="E1391" i="14"/>
  <c r="E1392" i="14"/>
  <c r="E1393" i="14"/>
  <c r="E1394" i="14"/>
  <c r="E1395" i="14"/>
  <c r="E1396" i="14"/>
  <c r="E1397" i="14"/>
  <c r="E1398" i="14"/>
  <c r="E1399" i="14"/>
  <c r="E1400" i="14"/>
  <c r="E1401" i="14"/>
  <c r="E1402" i="14"/>
  <c r="E1403" i="14"/>
  <c r="E1404" i="14"/>
  <c r="E1405" i="14"/>
  <c r="E1406" i="14"/>
  <c r="E1407" i="14"/>
  <c r="E1408" i="14"/>
  <c r="E1409" i="14"/>
  <c r="E1410" i="14"/>
  <c r="E1411" i="14"/>
  <c r="E1412" i="14"/>
  <c r="E1413" i="14"/>
  <c r="E1414" i="14"/>
  <c r="E1415" i="14"/>
  <c r="E1416" i="14"/>
  <c r="E1417" i="14"/>
  <c r="E1418" i="14"/>
  <c r="E1419" i="14"/>
  <c r="E1420" i="14"/>
  <c r="E1421" i="14"/>
  <c r="E1422" i="14"/>
  <c r="E1423" i="14"/>
  <c r="E1424" i="14"/>
  <c r="E1425" i="14"/>
  <c r="E1426" i="14"/>
  <c r="E1427" i="14"/>
  <c r="E1428" i="14"/>
  <c r="E1429" i="14"/>
  <c r="E1430" i="14"/>
  <c r="E1431" i="14"/>
  <c r="E1432" i="14"/>
  <c r="E1433" i="14"/>
  <c r="E1434" i="14"/>
  <c r="E1435" i="14"/>
  <c r="E1436" i="14"/>
  <c r="E1437" i="14"/>
  <c r="E1438" i="14"/>
  <c r="E1439" i="14"/>
  <c r="E1440" i="14"/>
  <c r="E1441" i="14"/>
  <c r="E1442" i="14"/>
  <c r="E1443" i="14"/>
  <c r="E1444" i="14"/>
  <c r="E1445" i="14"/>
  <c r="E1446" i="14"/>
  <c r="E1447" i="14"/>
  <c r="E1448" i="14"/>
  <c r="E1449" i="14"/>
  <c r="E1450" i="14"/>
  <c r="E1451" i="14"/>
  <c r="E1452" i="14"/>
  <c r="E1453" i="14"/>
  <c r="E1454" i="14"/>
  <c r="E1455" i="14"/>
  <c r="E1456" i="14"/>
  <c r="E1457" i="14"/>
  <c r="E1458" i="14"/>
  <c r="E1459" i="14"/>
  <c r="E1460" i="14"/>
  <c r="E1461" i="14"/>
  <c r="E1462" i="14"/>
  <c r="E1463" i="14"/>
  <c r="E1464" i="14"/>
  <c r="E1465" i="14"/>
  <c r="E1466" i="14"/>
  <c r="E1467" i="14"/>
  <c r="E1468" i="14"/>
  <c r="E1469" i="14"/>
  <c r="E1470" i="14"/>
  <c r="E1471" i="14"/>
  <c r="E1472" i="14"/>
  <c r="E1473" i="14"/>
  <c r="E1474" i="14"/>
  <c r="E1475" i="14"/>
  <c r="E1476" i="14"/>
  <c r="E1477" i="14"/>
  <c r="E1478" i="14"/>
  <c r="E1479" i="14"/>
  <c r="E1480" i="14"/>
  <c r="E1481" i="14"/>
  <c r="E1482" i="14"/>
  <c r="E1483" i="14"/>
  <c r="E1484" i="14"/>
  <c r="E1485" i="14"/>
  <c r="E1486" i="14"/>
  <c r="E1487" i="14"/>
  <c r="E1488" i="14"/>
  <c r="E1489" i="14"/>
  <c r="E1490" i="14"/>
  <c r="E1491" i="14"/>
  <c r="E1492" i="14"/>
  <c r="E1493" i="14"/>
  <c r="E1494" i="14"/>
  <c r="E1495" i="14"/>
  <c r="E1496" i="14"/>
  <c r="E1497" i="14"/>
  <c r="E1498" i="14"/>
  <c r="E1499" i="14"/>
  <c r="E1500" i="14"/>
  <c r="E1501" i="14"/>
  <c r="E1502" i="14"/>
  <c r="E1503" i="14"/>
  <c r="E1504" i="14"/>
  <c r="E1505" i="14"/>
  <c r="E1506" i="14"/>
  <c r="E1507" i="14"/>
  <c r="E1508" i="14"/>
  <c r="E1509" i="14"/>
  <c r="E1510" i="14"/>
  <c r="E1511" i="14"/>
  <c r="E1512" i="14"/>
  <c r="E1513" i="14"/>
  <c r="E1514" i="14"/>
  <c r="E1515" i="14"/>
  <c r="E1516" i="14"/>
  <c r="E1517" i="14"/>
  <c r="E1518" i="14"/>
  <c r="E1519" i="14"/>
  <c r="E1520" i="14"/>
  <c r="E1521" i="14"/>
  <c r="E1522" i="14"/>
  <c r="E1523" i="14"/>
  <c r="E1524" i="14"/>
  <c r="E1525" i="14"/>
  <c r="E1526" i="14"/>
  <c r="E1527" i="14"/>
  <c r="E1528" i="14"/>
  <c r="E1529" i="14"/>
  <c r="E1530" i="14"/>
  <c r="E1531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1001" i="14"/>
  <c r="B1002" i="14"/>
  <c r="B1003" i="14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16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119" i="14"/>
  <c r="B1120" i="14"/>
  <c r="B1121" i="14"/>
  <c r="B1122" i="14"/>
  <c r="B1123" i="14"/>
  <c r="B1124" i="14"/>
  <c r="B1125" i="14"/>
  <c r="B1126" i="14"/>
  <c r="B1127" i="14"/>
  <c r="B1128" i="14"/>
  <c r="B1129" i="14"/>
  <c r="B1130" i="14"/>
  <c r="B1131" i="14"/>
  <c r="B1132" i="14"/>
  <c r="B1133" i="14"/>
  <c r="B1134" i="14"/>
  <c r="B1135" i="14"/>
  <c r="B1136" i="14"/>
  <c r="B1137" i="14"/>
  <c r="B1138" i="14"/>
  <c r="B1139" i="14"/>
  <c r="B1140" i="14"/>
  <c r="B1141" i="14"/>
  <c r="B1142" i="14"/>
  <c r="B1143" i="14"/>
  <c r="B1144" i="14"/>
  <c r="B1145" i="14"/>
  <c r="B1146" i="14"/>
  <c r="B1147" i="14"/>
  <c r="B1148" i="14"/>
  <c r="B1149" i="14"/>
  <c r="B1150" i="14"/>
  <c r="B1151" i="14"/>
  <c r="B1152" i="14"/>
  <c r="B1153" i="14"/>
  <c r="B1154" i="14"/>
  <c r="B1155" i="14"/>
  <c r="B1156" i="14"/>
  <c r="B1157" i="14"/>
  <c r="B1158" i="14"/>
  <c r="B1159" i="14"/>
  <c r="B1160" i="14"/>
  <c r="B1161" i="14"/>
  <c r="B1162" i="14"/>
  <c r="B1163" i="14"/>
  <c r="B1164" i="14"/>
  <c r="B1165" i="14"/>
  <c r="B1166" i="14"/>
  <c r="B1167" i="14"/>
  <c r="B1168" i="14"/>
  <c r="B1169" i="14"/>
  <c r="B1170" i="14"/>
  <c r="B1171" i="14"/>
  <c r="B1172" i="14"/>
  <c r="B1173" i="14"/>
  <c r="B1174" i="14"/>
  <c r="B1175" i="14"/>
  <c r="B1176" i="14"/>
  <c r="B1177" i="14"/>
  <c r="B1178" i="14"/>
  <c r="B1179" i="14"/>
  <c r="B1180" i="14"/>
  <c r="B1181" i="14"/>
  <c r="B1182" i="14"/>
  <c r="B1183" i="14"/>
  <c r="B1184" i="14"/>
  <c r="B1185" i="14"/>
  <c r="B1186" i="14"/>
  <c r="B1187" i="14"/>
  <c r="B1188" i="14"/>
  <c r="B1189" i="14"/>
  <c r="B1190" i="14"/>
  <c r="B1191" i="14"/>
  <c r="B1192" i="14"/>
  <c r="B1193" i="14"/>
  <c r="B1194" i="14"/>
  <c r="B1195" i="14"/>
  <c r="B1196" i="14"/>
  <c r="B1197" i="14"/>
  <c r="B1198" i="14"/>
  <c r="B1199" i="14"/>
  <c r="B1200" i="14"/>
  <c r="B1201" i="14"/>
  <c r="B1202" i="14"/>
  <c r="B1203" i="14"/>
  <c r="B1204" i="14"/>
  <c r="B1205" i="14"/>
  <c r="B1206" i="14"/>
  <c r="B1207" i="14"/>
  <c r="B1208" i="14"/>
  <c r="B1209" i="14"/>
  <c r="B1210" i="14"/>
  <c r="B1211" i="14"/>
  <c r="B1212" i="14"/>
  <c r="B1213" i="14"/>
  <c r="B1214" i="14"/>
  <c r="B1215" i="14"/>
  <c r="B1216" i="14"/>
  <c r="B1217" i="14"/>
  <c r="B1218" i="14"/>
  <c r="B1219" i="14"/>
  <c r="B1220" i="14"/>
  <c r="B1221" i="14"/>
  <c r="B1222" i="14"/>
  <c r="B1223" i="14"/>
  <c r="B1224" i="14"/>
  <c r="B1225" i="14"/>
  <c r="B1226" i="14"/>
  <c r="B1227" i="14"/>
  <c r="B1228" i="14"/>
  <c r="B1229" i="14"/>
  <c r="B1230" i="14"/>
  <c r="B1231" i="14"/>
  <c r="B1232" i="14"/>
  <c r="B1233" i="14"/>
  <c r="B1234" i="14"/>
  <c r="B1235" i="14"/>
  <c r="B1236" i="14"/>
  <c r="B1237" i="14"/>
  <c r="B1238" i="14"/>
  <c r="B1239" i="14"/>
  <c r="B1240" i="14"/>
  <c r="B1241" i="14"/>
  <c r="B1242" i="14"/>
  <c r="B1243" i="14"/>
  <c r="B1244" i="14"/>
  <c r="B1245" i="14"/>
  <c r="B1246" i="14"/>
  <c r="B1247" i="14"/>
  <c r="B1248" i="14"/>
  <c r="B1249" i="14"/>
  <c r="B1250" i="14"/>
  <c r="B1251" i="14"/>
  <c r="B1252" i="14"/>
  <c r="B1253" i="14"/>
  <c r="B1254" i="14"/>
  <c r="B1255" i="14"/>
  <c r="B1256" i="14"/>
  <c r="B1257" i="14"/>
  <c r="B1258" i="14"/>
  <c r="B1259" i="14"/>
  <c r="B1260" i="14"/>
  <c r="B1261" i="14"/>
  <c r="B1262" i="14"/>
  <c r="B1263" i="14"/>
  <c r="B1264" i="14"/>
  <c r="B1265" i="14"/>
  <c r="B1266" i="14"/>
  <c r="B1267" i="14"/>
  <c r="B1268" i="14"/>
  <c r="B1269" i="14"/>
  <c r="B1270" i="14"/>
  <c r="B1271" i="14"/>
  <c r="B1272" i="14"/>
  <c r="B1273" i="14"/>
  <c r="B1274" i="14"/>
  <c r="B1275" i="14"/>
  <c r="B1276" i="14"/>
  <c r="B1277" i="14"/>
  <c r="B1278" i="14"/>
  <c r="B1279" i="14"/>
  <c r="B1280" i="14"/>
  <c r="B1281" i="14"/>
  <c r="B1282" i="14"/>
  <c r="B1283" i="14"/>
  <c r="B1284" i="14"/>
  <c r="B1285" i="14"/>
  <c r="B1286" i="14"/>
  <c r="B1287" i="14"/>
  <c r="B1288" i="14"/>
  <c r="B1289" i="14"/>
  <c r="B1290" i="14"/>
  <c r="B1291" i="14"/>
  <c r="B1292" i="14"/>
  <c r="B1293" i="14"/>
  <c r="B1294" i="14"/>
  <c r="B1295" i="14"/>
  <c r="B1296" i="14"/>
  <c r="B1297" i="14"/>
  <c r="B1298" i="14"/>
  <c r="B1299" i="14"/>
  <c r="B1300" i="14"/>
  <c r="B1301" i="14"/>
  <c r="B1302" i="14"/>
  <c r="B1303" i="14"/>
  <c r="B1304" i="14"/>
  <c r="B1305" i="14"/>
  <c r="B1306" i="14"/>
  <c r="B1307" i="14"/>
  <c r="B1308" i="14"/>
  <c r="B1309" i="14"/>
  <c r="B1310" i="14"/>
  <c r="B1311" i="14"/>
  <c r="B1312" i="14"/>
  <c r="B1313" i="14"/>
  <c r="B1314" i="14"/>
  <c r="B1315" i="14"/>
  <c r="B1316" i="14"/>
  <c r="B1317" i="14"/>
  <c r="B1318" i="14"/>
  <c r="B1319" i="14"/>
  <c r="B1320" i="14"/>
  <c r="B1321" i="14"/>
  <c r="B1322" i="14"/>
  <c r="B1323" i="14"/>
  <c r="B1324" i="14"/>
  <c r="B1325" i="14"/>
  <c r="B1326" i="14"/>
  <c r="B1327" i="14"/>
  <c r="B1328" i="14"/>
  <c r="B1329" i="14"/>
  <c r="B1330" i="14"/>
  <c r="B1331" i="14"/>
  <c r="B1332" i="14"/>
  <c r="B1333" i="14"/>
  <c r="B1334" i="14"/>
  <c r="B1335" i="14"/>
  <c r="B1336" i="14"/>
  <c r="B1337" i="14"/>
  <c r="B1338" i="14"/>
  <c r="B1339" i="14"/>
  <c r="B1340" i="14"/>
  <c r="B1341" i="14"/>
  <c r="B1342" i="14"/>
  <c r="B1343" i="14"/>
  <c r="B1344" i="14"/>
  <c r="B1345" i="14"/>
  <c r="B1346" i="14"/>
  <c r="B1347" i="14"/>
  <c r="B1348" i="14"/>
  <c r="B1349" i="14"/>
  <c r="B1350" i="14"/>
  <c r="B1351" i="14"/>
  <c r="B1352" i="14"/>
  <c r="B1353" i="14"/>
  <c r="B1354" i="14"/>
  <c r="B1355" i="14"/>
  <c r="B1356" i="14"/>
  <c r="B1357" i="14"/>
  <c r="B1358" i="14"/>
  <c r="B1359" i="14"/>
  <c r="B1360" i="14"/>
  <c r="B1361" i="14"/>
  <c r="B1362" i="14"/>
  <c r="B1363" i="14"/>
  <c r="B1364" i="14"/>
  <c r="B1365" i="14"/>
  <c r="B1366" i="14"/>
  <c r="B1367" i="14"/>
  <c r="B1368" i="14"/>
  <c r="B1369" i="14"/>
  <c r="B1370" i="14"/>
  <c r="B1371" i="14"/>
  <c r="B1372" i="14"/>
  <c r="B1373" i="14"/>
  <c r="B1374" i="14"/>
  <c r="B1375" i="14"/>
  <c r="B1376" i="14"/>
  <c r="B1377" i="14"/>
  <c r="B1378" i="14"/>
  <c r="B1379" i="14"/>
  <c r="B1380" i="14"/>
  <c r="B1381" i="14"/>
  <c r="B1382" i="14"/>
  <c r="B1383" i="14"/>
  <c r="B1384" i="14"/>
  <c r="B1385" i="14"/>
  <c r="B1386" i="14"/>
  <c r="B1387" i="14"/>
  <c r="B1388" i="14"/>
  <c r="B1389" i="14"/>
  <c r="B1390" i="14"/>
  <c r="B1391" i="14"/>
  <c r="B1392" i="14"/>
  <c r="B1393" i="14"/>
  <c r="B1394" i="14"/>
  <c r="B1395" i="14"/>
  <c r="B1396" i="14"/>
  <c r="B1397" i="14"/>
  <c r="B1398" i="14"/>
  <c r="B1399" i="14"/>
  <c r="B1400" i="14"/>
  <c r="B1401" i="14"/>
  <c r="B1402" i="14"/>
  <c r="B1403" i="14"/>
  <c r="B1404" i="14"/>
  <c r="B1405" i="14"/>
  <c r="B1406" i="14"/>
  <c r="B1407" i="14"/>
  <c r="B1408" i="14"/>
  <c r="B1409" i="14"/>
  <c r="B1410" i="14"/>
  <c r="B1411" i="14"/>
  <c r="B1412" i="14"/>
  <c r="B1413" i="14"/>
  <c r="B1414" i="14"/>
  <c r="B1415" i="14"/>
  <c r="B1416" i="14"/>
  <c r="B1417" i="14"/>
  <c r="B1418" i="14"/>
  <c r="B1419" i="14"/>
  <c r="B1420" i="14"/>
  <c r="B1421" i="14"/>
  <c r="B1422" i="14"/>
  <c r="B1423" i="14"/>
  <c r="B1424" i="14"/>
  <c r="B1425" i="14"/>
  <c r="B1426" i="14"/>
  <c r="B1427" i="14"/>
  <c r="B1428" i="14"/>
  <c r="B1429" i="14"/>
  <c r="B1430" i="14"/>
  <c r="B1431" i="14"/>
  <c r="B1432" i="14"/>
  <c r="B1433" i="14"/>
  <c r="B1434" i="14"/>
  <c r="B1435" i="14"/>
  <c r="B1436" i="14"/>
  <c r="B1437" i="14"/>
  <c r="B1438" i="14"/>
  <c r="B1439" i="14"/>
  <c r="B1440" i="14"/>
  <c r="B1441" i="14"/>
  <c r="B1442" i="14"/>
  <c r="B1443" i="14"/>
  <c r="B1444" i="14"/>
  <c r="B1445" i="14"/>
  <c r="B1446" i="14"/>
  <c r="B1447" i="14"/>
  <c r="B1448" i="14"/>
  <c r="B1449" i="14"/>
  <c r="B1450" i="14"/>
  <c r="B1451" i="14"/>
  <c r="B1452" i="14"/>
  <c r="B1453" i="14"/>
  <c r="B1454" i="14"/>
  <c r="B1455" i="14"/>
  <c r="B1456" i="14"/>
  <c r="B1457" i="14"/>
  <c r="B1458" i="14"/>
  <c r="B1459" i="14"/>
  <c r="B1460" i="14"/>
  <c r="B1461" i="14"/>
  <c r="B1462" i="14"/>
  <c r="B1463" i="14"/>
  <c r="B1464" i="14"/>
  <c r="B1465" i="14"/>
  <c r="B1466" i="14"/>
  <c r="B1467" i="14"/>
  <c r="B1468" i="14"/>
  <c r="B1469" i="14"/>
  <c r="B1470" i="14"/>
  <c r="B1471" i="14"/>
  <c r="B1472" i="14"/>
  <c r="B1473" i="14"/>
  <c r="B1474" i="14"/>
  <c r="B1475" i="14"/>
  <c r="B1476" i="14"/>
  <c r="B1477" i="14"/>
  <c r="B1478" i="14"/>
  <c r="B1479" i="14"/>
  <c r="B1480" i="14"/>
  <c r="B1481" i="14"/>
  <c r="B1482" i="14"/>
  <c r="B1483" i="14"/>
  <c r="B1484" i="14"/>
  <c r="B1485" i="14"/>
  <c r="B1486" i="14"/>
  <c r="B1487" i="14"/>
  <c r="B1488" i="14"/>
  <c r="B1489" i="14"/>
  <c r="B1490" i="14"/>
  <c r="B1491" i="14"/>
  <c r="B1492" i="14"/>
  <c r="B1493" i="14"/>
  <c r="B1494" i="14"/>
  <c r="B1495" i="14"/>
  <c r="B1496" i="14"/>
  <c r="B1497" i="14"/>
  <c r="B1498" i="14"/>
  <c r="B1499" i="14"/>
  <c r="B1500" i="14"/>
  <c r="B1501" i="14"/>
  <c r="B1502" i="14"/>
  <c r="B1503" i="14"/>
  <c r="B1504" i="14"/>
  <c r="B1505" i="14"/>
  <c r="B1506" i="14"/>
  <c r="B1507" i="14"/>
  <c r="B1508" i="14"/>
  <c r="B1509" i="14"/>
  <c r="B1510" i="14"/>
  <c r="B1511" i="14"/>
  <c r="B1512" i="14"/>
  <c r="B1513" i="14"/>
  <c r="B1514" i="14"/>
  <c r="B1515" i="14"/>
  <c r="B1516" i="14"/>
  <c r="B1517" i="14"/>
  <c r="B1518" i="14"/>
  <c r="B1519" i="14"/>
  <c r="B1520" i="14"/>
  <c r="B1521" i="14"/>
  <c r="B1522" i="14"/>
  <c r="B1523" i="14"/>
  <c r="B1524" i="14"/>
  <c r="B1525" i="14"/>
  <c r="B1526" i="14"/>
  <c r="B1527" i="14"/>
  <c r="B1528" i="14"/>
  <c r="B1529" i="14"/>
  <c r="B1530" i="14"/>
  <c r="B1531" i="14"/>
  <c r="B1532" i="14"/>
  <c r="B1533" i="14"/>
  <c r="B1534" i="14"/>
  <c r="B1535" i="14"/>
  <c r="B1536" i="14"/>
  <c r="B1537" i="14"/>
  <c r="B1538" i="14"/>
  <c r="B1539" i="14"/>
  <c r="B1540" i="14"/>
  <c r="B1541" i="14"/>
  <c r="B1542" i="14"/>
  <c r="B1543" i="14"/>
  <c r="B1544" i="14"/>
  <c r="B1545" i="14"/>
  <c r="B1546" i="14"/>
  <c r="B1547" i="14"/>
  <c r="B1548" i="14"/>
  <c r="B1549" i="14"/>
  <c r="B1550" i="14"/>
  <c r="B1551" i="14"/>
  <c r="B1552" i="14"/>
  <c r="B1553" i="14"/>
  <c r="B1554" i="14"/>
  <c r="B1555" i="14"/>
  <c r="B1556" i="14"/>
  <c r="B1557" i="14"/>
  <c r="B1558" i="14"/>
  <c r="B1559" i="14"/>
  <c r="B1560" i="14"/>
  <c r="B1561" i="14"/>
  <c r="B1562" i="14"/>
  <c r="B1563" i="14"/>
  <c r="B1564" i="14"/>
  <c r="B1565" i="14"/>
  <c r="B1566" i="14"/>
  <c r="B1567" i="14"/>
  <c r="B1568" i="14"/>
  <c r="B1569" i="14"/>
  <c r="B1570" i="14"/>
  <c r="B1571" i="14"/>
  <c r="B1572" i="14"/>
  <c r="B1573" i="14"/>
  <c r="B1574" i="14"/>
  <c r="B1575" i="14"/>
  <c r="B1576" i="14"/>
  <c r="B1577" i="14"/>
  <c r="B1578" i="14"/>
  <c r="B1579" i="14"/>
  <c r="B1580" i="14"/>
  <c r="B1581" i="14"/>
  <c r="B1582" i="14"/>
  <c r="B1583" i="14"/>
  <c r="B1584" i="14"/>
  <c r="B1585" i="14"/>
  <c r="B1586" i="14"/>
  <c r="B1587" i="14"/>
  <c r="B1588" i="14"/>
  <c r="B1589" i="14"/>
  <c r="B1590" i="14"/>
  <c r="B1591" i="14"/>
  <c r="B1592" i="14"/>
  <c r="B1593" i="14"/>
  <c r="B1594" i="14"/>
  <c r="B1595" i="14"/>
  <c r="B1596" i="14"/>
  <c r="B1597" i="14"/>
  <c r="B1598" i="14"/>
  <c r="B1599" i="14"/>
  <c r="B1600" i="14"/>
  <c r="B1601" i="14"/>
  <c r="B1602" i="14"/>
  <c r="B1603" i="14"/>
  <c r="B1604" i="14"/>
  <c r="B1605" i="14"/>
  <c r="B1606" i="14"/>
  <c r="B1607" i="14"/>
  <c r="B1608" i="14"/>
  <c r="B1609" i="14"/>
  <c r="B1610" i="14"/>
  <c r="B1611" i="14"/>
  <c r="B1612" i="14"/>
  <c r="B1613" i="14"/>
  <c r="B1614" i="14"/>
  <c r="B1615" i="14"/>
  <c r="B1616" i="14"/>
  <c r="B1617" i="14"/>
  <c r="B1618" i="14"/>
  <c r="B1619" i="14"/>
  <c r="B1620" i="14"/>
  <c r="B1621" i="14"/>
  <c r="B1622" i="14"/>
  <c r="B1623" i="14"/>
  <c r="B1624" i="14"/>
  <c r="B1625" i="14"/>
  <c r="B1626" i="14"/>
  <c r="B1627" i="14"/>
  <c r="B1628" i="14"/>
  <c r="B1629" i="14"/>
  <c r="B1630" i="14"/>
  <c r="B1631" i="14"/>
  <c r="B1632" i="14"/>
  <c r="B1633" i="14"/>
  <c r="B1634" i="14"/>
  <c r="B1635" i="14"/>
  <c r="B1636" i="14"/>
  <c r="B1637" i="14"/>
  <c r="B1638" i="14"/>
  <c r="B1639" i="14"/>
  <c r="B1640" i="14"/>
  <c r="B1641" i="14"/>
  <c r="B1642" i="14"/>
  <c r="B1643" i="14"/>
  <c r="B1644" i="14"/>
  <c r="B1645" i="14"/>
  <c r="B1646" i="14"/>
  <c r="B1647" i="14"/>
  <c r="B1648" i="14"/>
  <c r="B1649" i="14"/>
  <c r="B1650" i="14"/>
  <c r="B1651" i="14"/>
  <c r="B1652" i="14"/>
  <c r="B1653" i="14"/>
  <c r="B1654" i="14"/>
  <c r="B1655" i="14"/>
  <c r="B1656" i="14"/>
  <c r="B1657" i="14"/>
  <c r="B1658" i="14"/>
  <c r="B1659" i="14"/>
  <c r="B1660" i="14"/>
  <c r="B1661" i="14"/>
  <c r="B1662" i="14"/>
  <c r="B1663" i="14"/>
  <c r="B1664" i="14"/>
  <c r="B1665" i="14"/>
  <c r="B1666" i="14"/>
  <c r="B1667" i="14"/>
  <c r="B1668" i="14"/>
  <c r="B1669" i="14"/>
  <c r="B1670" i="14"/>
  <c r="B1671" i="14"/>
  <c r="B1672" i="14"/>
  <c r="B1673" i="14"/>
  <c r="B1674" i="14"/>
  <c r="B1675" i="14"/>
  <c r="B1676" i="14"/>
  <c r="B1677" i="14"/>
  <c r="B1678" i="14"/>
  <c r="B1679" i="14"/>
  <c r="B1680" i="14"/>
  <c r="B1681" i="14"/>
  <c r="B1682" i="14"/>
  <c r="B1683" i="14"/>
  <c r="B1684" i="14"/>
  <c r="B1685" i="14"/>
  <c r="B1686" i="14"/>
  <c r="B1687" i="14"/>
  <c r="B1688" i="14"/>
  <c r="B1689" i="14"/>
  <c r="B1690" i="14"/>
  <c r="B1691" i="14"/>
  <c r="B1692" i="14"/>
  <c r="B1693" i="14"/>
  <c r="B1694" i="14"/>
  <c r="B1695" i="14"/>
  <c r="B1696" i="14"/>
  <c r="B1697" i="14"/>
  <c r="B1698" i="14"/>
  <c r="B1699" i="14"/>
  <c r="B1700" i="14"/>
  <c r="B1701" i="14"/>
  <c r="B1702" i="14"/>
  <c r="B1703" i="14"/>
  <c r="B1704" i="14"/>
  <c r="B1705" i="14"/>
  <c r="B1706" i="14"/>
  <c r="B1707" i="14"/>
  <c r="B1708" i="14"/>
  <c r="B1709" i="14"/>
  <c r="B1710" i="14"/>
  <c r="B1711" i="14"/>
  <c r="B1712" i="14"/>
  <c r="B1713" i="14"/>
  <c r="B1714" i="14"/>
  <c r="B1715" i="14"/>
  <c r="B1716" i="14"/>
  <c r="B1717" i="14"/>
  <c r="B1718" i="14"/>
  <c r="B1719" i="14"/>
  <c r="B1720" i="14"/>
  <c r="B1721" i="14"/>
  <c r="B1722" i="14"/>
  <c r="B1723" i="14"/>
  <c r="B1724" i="14"/>
  <c r="B1725" i="14"/>
  <c r="B1726" i="14"/>
  <c r="B1727" i="14"/>
  <c r="B1728" i="14"/>
  <c r="B1729" i="14"/>
  <c r="B1730" i="14"/>
  <c r="B1731" i="14"/>
  <c r="B1732" i="14"/>
  <c r="B1733" i="14"/>
  <c r="B1734" i="14"/>
  <c r="B1735" i="14"/>
  <c r="B1736" i="14"/>
  <c r="B1737" i="14"/>
  <c r="B1738" i="14"/>
  <c r="B1739" i="14"/>
  <c r="B1740" i="14"/>
  <c r="B1741" i="14"/>
  <c r="B1742" i="14"/>
  <c r="B1743" i="14"/>
  <c r="B1744" i="14"/>
  <c r="B1745" i="14"/>
  <c r="B1746" i="14"/>
  <c r="B1747" i="14"/>
  <c r="B1748" i="14"/>
  <c r="B1749" i="14"/>
  <c r="B1750" i="14"/>
  <c r="B1751" i="14"/>
  <c r="B1752" i="14"/>
  <c r="B1753" i="14"/>
  <c r="B1754" i="14"/>
  <c r="B1755" i="14"/>
  <c r="B1756" i="14"/>
  <c r="B1757" i="14"/>
  <c r="B1758" i="14"/>
  <c r="B1759" i="14"/>
  <c r="B1760" i="14"/>
  <c r="B1761" i="14"/>
  <c r="B1762" i="14"/>
  <c r="B1763" i="14"/>
  <c r="B1764" i="14"/>
  <c r="B1765" i="14"/>
  <c r="B1766" i="14"/>
  <c r="B1767" i="14"/>
  <c r="B1768" i="14"/>
  <c r="B1769" i="14"/>
  <c r="B1770" i="14"/>
  <c r="B1771" i="14"/>
  <c r="B1772" i="14"/>
  <c r="B1773" i="14"/>
  <c r="B1774" i="14"/>
  <c r="B1775" i="14"/>
  <c r="B1776" i="14"/>
  <c r="B1777" i="14"/>
  <c r="B1778" i="14"/>
  <c r="B1779" i="14"/>
  <c r="B1780" i="14"/>
  <c r="B1781" i="14"/>
  <c r="B1782" i="14"/>
  <c r="B1783" i="14"/>
  <c r="B1784" i="14"/>
  <c r="B1785" i="14"/>
  <c r="B1786" i="14"/>
  <c r="B1787" i="14"/>
  <c r="B1788" i="14"/>
  <c r="B1789" i="14"/>
  <c r="B1790" i="14"/>
  <c r="B1791" i="14"/>
  <c r="B1792" i="14"/>
  <c r="B1793" i="14"/>
  <c r="B1794" i="14"/>
  <c r="B1795" i="14"/>
  <c r="B1796" i="14"/>
  <c r="B1797" i="14"/>
  <c r="B1798" i="14"/>
  <c r="B1799" i="14"/>
  <c r="B1800" i="14"/>
  <c r="B1801" i="14"/>
  <c r="B1802" i="14"/>
  <c r="B1803" i="14"/>
  <c r="B1804" i="14"/>
  <c r="B1805" i="14"/>
  <c r="B1806" i="14"/>
  <c r="B1807" i="14"/>
  <c r="B1808" i="14"/>
  <c r="B1809" i="14"/>
  <c r="B1810" i="14"/>
  <c r="B1811" i="14"/>
  <c r="B1812" i="14"/>
  <c r="B1813" i="14"/>
  <c r="B1814" i="14"/>
  <c r="B1815" i="14"/>
  <c r="B1816" i="14"/>
  <c r="B1817" i="14"/>
  <c r="B1818" i="14"/>
  <c r="B1819" i="14"/>
  <c r="B1820" i="14"/>
  <c r="B1821" i="14"/>
  <c r="B1822" i="14"/>
  <c r="B1823" i="14"/>
  <c r="B1824" i="14"/>
  <c r="B1825" i="14"/>
  <c r="B1826" i="14"/>
  <c r="B1827" i="14"/>
  <c r="B1828" i="14"/>
  <c r="B1829" i="14"/>
  <c r="B1830" i="14"/>
  <c r="B1831" i="14"/>
  <c r="B1832" i="14"/>
  <c r="B1833" i="14"/>
  <c r="B1834" i="14"/>
  <c r="B1835" i="14"/>
  <c r="B1836" i="14"/>
  <c r="B1837" i="14"/>
  <c r="B1838" i="14"/>
  <c r="B1839" i="14"/>
  <c r="B1840" i="14"/>
  <c r="B1841" i="14"/>
  <c r="B1842" i="14"/>
  <c r="B1843" i="14"/>
  <c r="B1844" i="14"/>
  <c r="B1845" i="14"/>
  <c r="B1846" i="14"/>
  <c r="B1847" i="14"/>
  <c r="B1848" i="14"/>
  <c r="B1849" i="14"/>
  <c r="B1850" i="14"/>
  <c r="B1851" i="14"/>
  <c r="B1852" i="14"/>
  <c r="B1853" i="14"/>
  <c r="B1854" i="14"/>
  <c r="B1855" i="14"/>
  <c r="B1856" i="14"/>
  <c r="B1857" i="14"/>
  <c r="B1858" i="14"/>
  <c r="B1859" i="14"/>
  <c r="B1860" i="14"/>
  <c r="B1861" i="14"/>
  <c r="B1862" i="14"/>
  <c r="B1863" i="14"/>
  <c r="B1864" i="14"/>
  <c r="B1865" i="14"/>
  <c r="B1866" i="14"/>
  <c r="B1867" i="14"/>
  <c r="B1868" i="14"/>
  <c r="B1869" i="14"/>
  <c r="B1870" i="14"/>
  <c r="B1871" i="14"/>
  <c r="B1872" i="14"/>
  <c r="B1873" i="14"/>
  <c r="B1874" i="14"/>
  <c r="B1875" i="14"/>
  <c r="B1876" i="14"/>
  <c r="B1877" i="14"/>
  <c r="B1878" i="14"/>
  <c r="B1879" i="14"/>
  <c r="B1880" i="14"/>
  <c r="B1881" i="14"/>
  <c r="B1882" i="14"/>
  <c r="B1883" i="14"/>
  <c r="B1884" i="14"/>
  <c r="B1885" i="14"/>
  <c r="B1886" i="14"/>
  <c r="B1887" i="14"/>
  <c r="B1888" i="14"/>
  <c r="B1889" i="14"/>
  <c r="B1890" i="14"/>
  <c r="B1891" i="14"/>
  <c r="B1892" i="14"/>
  <c r="B1893" i="14"/>
  <c r="B1894" i="14"/>
  <c r="B1895" i="14"/>
  <c r="B1896" i="14"/>
  <c r="B1897" i="14"/>
  <c r="B1898" i="14"/>
  <c r="B1899" i="14"/>
  <c r="B1900" i="14"/>
  <c r="B1901" i="14"/>
  <c r="B1902" i="14"/>
  <c r="B1903" i="14"/>
  <c r="B1904" i="14"/>
  <c r="B1905" i="14"/>
  <c r="B1906" i="14"/>
  <c r="B1907" i="14"/>
  <c r="B1908" i="14"/>
  <c r="B1909" i="14"/>
  <c r="B1910" i="14"/>
  <c r="B1911" i="14"/>
  <c r="B1912" i="14"/>
  <c r="B1913" i="14"/>
  <c r="B1914" i="14"/>
  <c r="B1915" i="14"/>
  <c r="B1916" i="14"/>
  <c r="B1917" i="14"/>
  <c r="B1918" i="14"/>
  <c r="B1919" i="14"/>
  <c r="B1920" i="14"/>
  <c r="B1921" i="14"/>
  <c r="B1922" i="14"/>
  <c r="B1923" i="14"/>
  <c r="B1924" i="14"/>
  <c r="B1925" i="14"/>
  <c r="B1926" i="14"/>
  <c r="B1927" i="14"/>
  <c r="B1928" i="14"/>
  <c r="B1929" i="14"/>
  <c r="B1930" i="14"/>
  <c r="B1931" i="14"/>
  <c r="B1932" i="14"/>
  <c r="B1933" i="14"/>
  <c r="B1934" i="14"/>
  <c r="B1935" i="14"/>
  <c r="B1936" i="14"/>
  <c r="B1937" i="14"/>
  <c r="B1938" i="14"/>
  <c r="B1939" i="14"/>
  <c r="B1940" i="14"/>
  <c r="B1941" i="14"/>
  <c r="B1942" i="14"/>
  <c r="B1943" i="14"/>
  <c r="B1944" i="14"/>
  <c r="B1945" i="14"/>
  <c r="B1946" i="14"/>
  <c r="B1947" i="14"/>
  <c r="B1948" i="14"/>
  <c r="B1949" i="14"/>
  <c r="B1950" i="14"/>
  <c r="B1951" i="14"/>
  <c r="B1952" i="14"/>
  <c r="B1953" i="14"/>
  <c r="B1954" i="14"/>
  <c r="B1955" i="14"/>
  <c r="B1956" i="14"/>
  <c r="B1957" i="14"/>
  <c r="B1958" i="14"/>
  <c r="B1959" i="14"/>
  <c r="B1960" i="14"/>
  <c r="B1961" i="14"/>
  <c r="B1962" i="14"/>
  <c r="B1963" i="14"/>
  <c r="B1964" i="14"/>
  <c r="B1965" i="14"/>
  <c r="B1966" i="14"/>
  <c r="B1967" i="14"/>
  <c r="B1968" i="14"/>
  <c r="B1969" i="14"/>
  <c r="B1970" i="14"/>
  <c r="B1971" i="14"/>
  <c r="B1972" i="14"/>
  <c r="B1973" i="14"/>
  <c r="B1974" i="14"/>
  <c r="B1975" i="14"/>
  <c r="B1976" i="14"/>
  <c r="B1977" i="14"/>
  <c r="B1978" i="14"/>
  <c r="B1979" i="14"/>
  <c r="B1980" i="14"/>
  <c r="B1981" i="14"/>
  <c r="B1982" i="14"/>
  <c r="B1983" i="14"/>
  <c r="B1984" i="14"/>
  <c r="B1985" i="14"/>
  <c r="B1986" i="14"/>
  <c r="B1987" i="14"/>
  <c r="B1988" i="14"/>
  <c r="B1989" i="14"/>
  <c r="B1990" i="14"/>
  <c r="B1991" i="14"/>
  <c r="B1992" i="14"/>
  <c r="B1993" i="14"/>
  <c r="B1994" i="14"/>
  <c r="B1995" i="14"/>
  <c r="B1996" i="14"/>
  <c r="B1997" i="14"/>
  <c r="B1998" i="14"/>
  <c r="B1999" i="14"/>
  <c r="B2000" i="14"/>
  <c r="B2001" i="14"/>
  <c r="B2002" i="14"/>
  <c r="B2003" i="14"/>
  <c r="B2004" i="14"/>
  <c r="B2005" i="14"/>
  <c r="B2006" i="14"/>
  <c r="B2007" i="14"/>
  <c r="B2008" i="14"/>
  <c r="B2009" i="14"/>
  <c r="B2010" i="14"/>
  <c r="B2011" i="14"/>
  <c r="B2012" i="14"/>
  <c r="B2013" i="14"/>
  <c r="B2014" i="14"/>
  <c r="B2015" i="14"/>
  <c r="B2016" i="14"/>
  <c r="B2017" i="14"/>
  <c r="B2018" i="14"/>
  <c r="B2019" i="14"/>
  <c r="B2020" i="14"/>
  <c r="B2021" i="14"/>
  <c r="B2022" i="14"/>
  <c r="B2023" i="14"/>
  <c r="B2024" i="14"/>
  <c r="B2025" i="14"/>
  <c r="B2026" i="14"/>
  <c r="B2027" i="14"/>
  <c r="B2028" i="14"/>
  <c r="B2029" i="14"/>
  <c r="B2030" i="14"/>
  <c r="B2031" i="14"/>
  <c r="B2032" i="14"/>
  <c r="B2033" i="14"/>
  <c r="B2034" i="14"/>
  <c r="B2035" i="14"/>
  <c r="B2036" i="14"/>
  <c r="B2037" i="14"/>
  <c r="B2038" i="14"/>
  <c r="B2039" i="14"/>
  <c r="B2040" i="14"/>
  <c r="B2041" i="14"/>
  <c r="B2042" i="14"/>
  <c r="B2043" i="14"/>
  <c r="B2044" i="14"/>
  <c r="B2045" i="14"/>
  <c r="B2046" i="14"/>
  <c r="B2047" i="14"/>
  <c r="B2048" i="14"/>
  <c r="B2049" i="14"/>
  <c r="B2050" i="14"/>
  <c r="B2051" i="14"/>
  <c r="B2052" i="14"/>
  <c r="B2053" i="14"/>
  <c r="B2054" i="14"/>
  <c r="B2055" i="14"/>
  <c r="B2056" i="14"/>
  <c r="B2057" i="14"/>
  <c r="B2058" i="14"/>
  <c r="B2059" i="14"/>
  <c r="B2060" i="14"/>
  <c r="B2061" i="14"/>
  <c r="B2062" i="14"/>
  <c r="B2063" i="14"/>
  <c r="B2064" i="14"/>
  <c r="B2065" i="14"/>
  <c r="B2066" i="14"/>
  <c r="B2067" i="14"/>
  <c r="B2068" i="14"/>
  <c r="B2069" i="14"/>
  <c r="B2070" i="14"/>
  <c r="B2071" i="14"/>
  <c r="B2072" i="14"/>
  <c r="B2073" i="14"/>
  <c r="B2074" i="14"/>
  <c r="B2075" i="14"/>
  <c r="B2076" i="14"/>
  <c r="B2077" i="14"/>
  <c r="B2078" i="14"/>
  <c r="B2079" i="14"/>
  <c r="B2080" i="14"/>
  <c r="B2081" i="14"/>
  <c r="B2082" i="14"/>
  <c r="B2083" i="14"/>
  <c r="B2084" i="14"/>
  <c r="B2085" i="14"/>
  <c r="B2086" i="14"/>
  <c r="B2087" i="14"/>
  <c r="B2088" i="14"/>
  <c r="B2089" i="14"/>
  <c r="B2090" i="14"/>
  <c r="B2091" i="14"/>
  <c r="B2092" i="14"/>
  <c r="B2093" i="14"/>
  <c r="B2094" i="14"/>
  <c r="B2095" i="14"/>
  <c r="B2096" i="14"/>
  <c r="B2097" i="14"/>
  <c r="B2098" i="14"/>
  <c r="B2099" i="14"/>
  <c r="B2100" i="14"/>
  <c r="B2101" i="14"/>
  <c r="B2102" i="14"/>
  <c r="B2103" i="14"/>
  <c r="B2104" i="14"/>
  <c r="B2105" i="14"/>
  <c r="B2106" i="14"/>
  <c r="B2107" i="14"/>
  <c r="B2108" i="14"/>
  <c r="B2109" i="14"/>
  <c r="B2110" i="14"/>
  <c r="B2111" i="14"/>
  <c r="B2112" i="14"/>
  <c r="B2113" i="14"/>
  <c r="B2114" i="14"/>
  <c r="B2115" i="14"/>
  <c r="B2116" i="14"/>
  <c r="B2117" i="14"/>
  <c r="B2118" i="14"/>
  <c r="B2119" i="14"/>
  <c r="B2120" i="14"/>
  <c r="B2121" i="14"/>
  <c r="B2122" i="14"/>
  <c r="B2123" i="14"/>
  <c r="B2124" i="14"/>
  <c r="B2125" i="14"/>
  <c r="B2126" i="14"/>
  <c r="B2127" i="14"/>
  <c r="B2128" i="14"/>
  <c r="B2129" i="14"/>
  <c r="B2130" i="14"/>
  <c r="B2131" i="14"/>
  <c r="B2132" i="14"/>
  <c r="B2133" i="14"/>
  <c r="B2134" i="14"/>
  <c r="B2135" i="14"/>
  <c r="B2136" i="14"/>
  <c r="B2137" i="14"/>
  <c r="B2138" i="14"/>
  <c r="B2139" i="14"/>
  <c r="B2140" i="14"/>
  <c r="B2141" i="14"/>
  <c r="B2142" i="14"/>
  <c r="B2143" i="14"/>
  <c r="B2144" i="14"/>
  <c r="B2145" i="14"/>
  <c r="B2146" i="14"/>
  <c r="B2147" i="14"/>
  <c r="B2148" i="14"/>
  <c r="B2149" i="14"/>
  <c r="B2150" i="14"/>
  <c r="B2151" i="14"/>
  <c r="B2152" i="14"/>
  <c r="B2153" i="14"/>
  <c r="B2154" i="14"/>
  <c r="B2155" i="14"/>
  <c r="B2156" i="14"/>
  <c r="B2157" i="14"/>
  <c r="B2158" i="14"/>
  <c r="B2159" i="14"/>
  <c r="B2160" i="14"/>
  <c r="B2161" i="14"/>
  <c r="B2162" i="14"/>
  <c r="B2163" i="14"/>
  <c r="B2164" i="14"/>
  <c r="B2165" i="14"/>
  <c r="B2166" i="14"/>
  <c r="B2167" i="14"/>
  <c r="B2168" i="14"/>
  <c r="B2169" i="14"/>
  <c r="B2170" i="14"/>
  <c r="B2171" i="14"/>
  <c r="B2172" i="14"/>
  <c r="B2173" i="14"/>
  <c r="B2174" i="14"/>
  <c r="B2175" i="14"/>
  <c r="B2176" i="14"/>
  <c r="B2177" i="14"/>
  <c r="B2178" i="14"/>
  <c r="B2179" i="14"/>
  <c r="B2180" i="14"/>
  <c r="B2181" i="14"/>
  <c r="B2182" i="14"/>
  <c r="B2183" i="14"/>
  <c r="B2184" i="14"/>
  <c r="B2185" i="14"/>
  <c r="C1319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1307" i="14"/>
  <c r="C1308" i="14"/>
  <c r="C1309" i="14"/>
  <c r="C1310" i="14"/>
  <c r="C1311" i="14"/>
  <c r="C1312" i="14"/>
  <c r="C1313" i="14"/>
  <c r="C1314" i="14"/>
  <c r="C1315" i="14"/>
  <c r="C1316" i="14"/>
  <c r="C1317" i="14"/>
  <c r="C1318" i="14"/>
  <c r="C1320" i="14"/>
  <c r="C1321" i="14"/>
  <c r="C1322" i="14"/>
  <c r="C1323" i="14"/>
  <c r="C1324" i="14"/>
  <c r="C1325" i="14"/>
  <c r="C1326" i="14"/>
  <c r="C1327" i="14"/>
  <c r="C1328" i="14"/>
  <c r="C1329" i="14"/>
  <c r="C1330" i="14"/>
  <c r="C1331" i="14"/>
  <c r="C1332" i="14"/>
  <c r="C1333" i="14"/>
  <c r="C1334" i="14"/>
  <c r="C1335" i="14"/>
  <c r="C1336" i="14"/>
  <c r="C1337" i="14"/>
  <c r="C1338" i="14"/>
  <c r="C1339" i="14"/>
  <c r="C1340" i="14"/>
  <c r="C1341" i="14"/>
  <c r="C1342" i="14"/>
  <c r="C1343" i="14"/>
  <c r="C1344" i="14"/>
  <c r="C1345" i="14"/>
  <c r="C1346" i="14"/>
  <c r="C1347" i="14"/>
  <c r="C1348" i="14"/>
  <c r="C1349" i="14"/>
  <c r="C1350" i="14"/>
  <c r="C1351" i="14"/>
  <c r="C1352" i="14"/>
  <c r="C1353" i="14"/>
  <c r="C1354" i="14"/>
  <c r="C1355" i="14"/>
  <c r="C1356" i="14"/>
  <c r="C1357" i="14"/>
  <c r="C1358" i="14"/>
  <c r="C1359" i="14"/>
  <c r="C1360" i="14"/>
  <c r="C1361" i="14"/>
  <c r="C1362" i="14"/>
  <c r="C1363" i="14"/>
  <c r="C1364" i="14"/>
  <c r="C1365" i="14"/>
  <c r="C1366" i="14"/>
  <c r="C1367" i="14"/>
  <c r="C1368" i="14"/>
  <c r="C1369" i="14"/>
  <c r="C1370" i="14"/>
  <c r="C1371" i="14"/>
  <c r="C1372" i="14"/>
  <c r="C1373" i="14"/>
  <c r="C1374" i="14"/>
  <c r="C1375" i="14"/>
  <c r="C1376" i="14"/>
  <c r="C1377" i="14"/>
  <c r="C1378" i="14"/>
  <c r="C1379" i="14"/>
  <c r="C1380" i="14"/>
  <c r="C1381" i="14"/>
  <c r="C1382" i="14"/>
  <c r="C1383" i="14"/>
  <c r="C1384" i="14"/>
  <c r="C1385" i="14"/>
  <c r="C1386" i="14"/>
  <c r="C1387" i="14"/>
  <c r="C1388" i="14"/>
  <c r="C1389" i="14"/>
  <c r="C1390" i="14"/>
  <c r="C1391" i="14"/>
  <c r="C1392" i="14"/>
  <c r="C1393" i="14"/>
  <c r="C1394" i="14"/>
  <c r="C1395" i="14"/>
  <c r="C1396" i="14"/>
  <c r="C1397" i="14"/>
  <c r="C1398" i="14"/>
  <c r="C1399" i="14"/>
  <c r="C1400" i="14"/>
  <c r="C1401" i="14"/>
  <c r="C1402" i="14"/>
  <c r="C1403" i="14"/>
  <c r="C1404" i="14"/>
  <c r="C1405" i="14"/>
  <c r="C1406" i="14"/>
  <c r="C1407" i="14"/>
  <c r="C1408" i="14"/>
  <c r="C1409" i="14"/>
  <c r="C1410" i="14"/>
  <c r="C1411" i="14"/>
  <c r="C1412" i="14"/>
  <c r="C1413" i="14"/>
  <c r="C1414" i="14"/>
  <c r="C1415" i="14"/>
  <c r="C1416" i="14"/>
  <c r="C1417" i="14"/>
  <c r="C1418" i="14"/>
  <c r="C1419" i="14"/>
  <c r="C1420" i="14"/>
  <c r="C1421" i="14"/>
  <c r="C1422" i="14"/>
  <c r="C1423" i="14"/>
  <c r="C1424" i="14"/>
  <c r="C1425" i="14"/>
  <c r="C1426" i="14"/>
  <c r="C1427" i="14"/>
  <c r="C1428" i="14"/>
  <c r="C1429" i="14"/>
  <c r="C1430" i="14"/>
  <c r="C1431" i="14"/>
  <c r="C1432" i="14"/>
  <c r="C1433" i="14"/>
  <c r="C1434" i="14"/>
  <c r="C1435" i="14"/>
  <c r="C1436" i="14"/>
  <c r="C1437" i="14"/>
  <c r="C1438" i="14"/>
  <c r="C1439" i="14"/>
  <c r="C1440" i="14"/>
  <c r="C1441" i="14"/>
  <c r="C1442" i="14"/>
  <c r="C1443" i="14"/>
  <c r="C1444" i="14"/>
  <c r="C1445" i="14"/>
  <c r="C1446" i="14"/>
  <c r="C1447" i="14"/>
  <c r="C1448" i="14"/>
  <c r="C1449" i="14"/>
  <c r="C1450" i="14"/>
  <c r="C1451" i="14"/>
  <c r="C1452" i="14"/>
  <c r="C1453" i="14"/>
  <c r="C1454" i="14"/>
  <c r="C1455" i="14"/>
  <c r="C1456" i="14"/>
  <c r="C1457" i="14"/>
  <c r="C1458" i="14"/>
  <c r="C1459" i="14"/>
  <c r="C1460" i="14"/>
  <c r="C1461" i="14"/>
  <c r="C1462" i="14"/>
  <c r="C1463" i="14"/>
  <c r="C1464" i="14"/>
  <c r="C1465" i="14"/>
  <c r="C1466" i="14"/>
  <c r="C1467" i="14"/>
  <c r="C1468" i="14"/>
  <c r="C1469" i="14"/>
  <c r="C1470" i="14"/>
  <c r="C1471" i="14"/>
  <c r="C1472" i="14"/>
  <c r="C1473" i="14"/>
  <c r="C1474" i="14"/>
  <c r="C1475" i="14"/>
  <c r="C1476" i="14"/>
  <c r="C1477" i="14"/>
  <c r="C1478" i="14"/>
  <c r="C1479" i="14"/>
  <c r="C1480" i="14"/>
  <c r="C1481" i="14"/>
  <c r="C1482" i="14"/>
  <c r="C1483" i="14"/>
  <c r="C1484" i="14"/>
  <c r="C1485" i="14"/>
  <c r="C1486" i="14"/>
  <c r="C1487" i="14"/>
  <c r="C1488" i="14"/>
  <c r="C1489" i="14"/>
  <c r="C1490" i="14"/>
  <c r="C1491" i="14"/>
  <c r="C1492" i="14"/>
  <c r="C1493" i="14"/>
  <c r="C1494" i="14"/>
  <c r="C1495" i="14"/>
  <c r="C1496" i="14"/>
  <c r="C1497" i="14"/>
  <c r="C1498" i="14"/>
  <c r="C1499" i="14"/>
  <c r="C1500" i="14"/>
  <c r="C1501" i="14"/>
  <c r="C1502" i="14"/>
  <c r="C1503" i="14"/>
  <c r="C1504" i="14"/>
  <c r="C1505" i="14"/>
  <c r="C1506" i="14"/>
  <c r="C1507" i="14"/>
  <c r="C1508" i="14"/>
  <c r="C1509" i="14"/>
  <c r="C1510" i="14"/>
  <c r="C1511" i="14"/>
  <c r="C1512" i="14"/>
  <c r="C1513" i="14"/>
  <c r="C1514" i="14"/>
  <c r="C1515" i="14"/>
  <c r="C1516" i="14"/>
  <c r="C1517" i="14"/>
  <c r="C1518" i="14"/>
  <c r="C1519" i="14"/>
  <c r="C1520" i="14"/>
  <c r="C1521" i="14"/>
  <c r="C1522" i="14"/>
  <c r="C1523" i="14"/>
  <c r="C1524" i="14"/>
  <c r="C1525" i="14"/>
  <c r="C1526" i="14"/>
  <c r="C1527" i="14"/>
  <c r="C1528" i="14"/>
  <c r="C1529" i="14"/>
  <c r="C1530" i="14"/>
  <c r="C1531" i="14"/>
  <c r="C1532" i="14"/>
  <c r="C1533" i="14"/>
  <c r="C1534" i="14"/>
  <c r="C1535" i="14"/>
  <c r="C1536" i="14"/>
  <c r="C1537" i="14"/>
  <c r="C1538" i="14"/>
  <c r="C1539" i="14"/>
  <c r="C1540" i="14"/>
  <c r="C1541" i="14"/>
  <c r="C1542" i="14"/>
  <c r="C1543" i="14"/>
  <c r="C1544" i="14"/>
  <c r="C1545" i="14"/>
  <c r="C1546" i="14"/>
  <c r="C1547" i="14"/>
  <c r="C1548" i="14"/>
  <c r="C1549" i="14"/>
  <c r="C1550" i="14"/>
  <c r="C1551" i="14"/>
  <c r="C1552" i="14"/>
  <c r="C1553" i="14"/>
  <c r="C1554" i="14"/>
  <c r="C1555" i="14"/>
  <c r="C1556" i="14"/>
  <c r="C1557" i="14"/>
  <c r="C1558" i="14"/>
  <c r="C1559" i="14"/>
  <c r="C1560" i="14"/>
  <c r="C1561" i="14"/>
  <c r="C1562" i="14"/>
  <c r="C1563" i="14"/>
  <c r="C1564" i="14"/>
  <c r="C1565" i="14"/>
  <c r="C1566" i="14"/>
  <c r="C1567" i="14"/>
  <c r="C1568" i="14"/>
  <c r="C1569" i="14"/>
  <c r="C1570" i="14"/>
  <c r="C1571" i="14"/>
  <c r="C1572" i="14"/>
  <c r="C1573" i="14"/>
  <c r="C1574" i="14"/>
  <c r="C1575" i="14"/>
  <c r="C1576" i="14"/>
  <c r="C1577" i="14"/>
  <c r="C1578" i="14"/>
  <c r="C1579" i="14"/>
  <c r="C1580" i="14"/>
  <c r="C1581" i="14"/>
  <c r="C1582" i="14"/>
  <c r="C1583" i="14"/>
  <c r="C1584" i="14"/>
  <c r="C1585" i="14"/>
  <c r="C1586" i="14"/>
  <c r="C1587" i="14"/>
  <c r="C1588" i="14"/>
  <c r="C1589" i="14"/>
  <c r="C1590" i="14"/>
  <c r="C1591" i="14"/>
  <c r="C1592" i="14"/>
  <c r="C1593" i="14"/>
  <c r="C1594" i="14"/>
  <c r="C1595" i="14"/>
  <c r="C1596" i="14"/>
  <c r="C1597" i="14"/>
  <c r="C1598" i="14"/>
  <c r="C1599" i="14"/>
  <c r="C1600" i="14"/>
  <c r="C1601" i="14"/>
  <c r="C1602" i="14"/>
  <c r="C1603" i="14"/>
  <c r="C1604" i="14"/>
  <c r="C1605" i="14"/>
  <c r="C1606" i="14"/>
  <c r="C1607" i="14"/>
  <c r="C1608" i="14"/>
  <c r="C1609" i="14"/>
  <c r="C1610" i="14"/>
  <c r="C1611" i="14"/>
  <c r="C1612" i="14"/>
  <c r="C1613" i="14"/>
  <c r="C1614" i="14"/>
  <c r="C1615" i="14"/>
  <c r="C1616" i="14"/>
  <c r="C1617" i="14"/>
  <c r="C1618" i="14"/>
  <c r="C1619" i="14"/>
  <c r="C1620" i="14"/>
  <c r="C1621" i="14"/>
  <c r="C1622" i="14"/>
  <c r="C1623" i="14"/>
  <c r="C1624" i="14"/>
  <c r="C1625" i="14"/>
  <c r="C1626" i="14"/>
  <c r="C1627" i="14"/>
  <c r="C1628" i="14"/>
  <c r="C1629" i="14"/>
  <c r="C1630" i="14"/>
  <c r="C1631" i="14"/>
  <c r="C1632" i="14"/>
  <c r="C1633" i="14"/>
  <c r="C1634" i="14"/>
  <c r="C1635" i="14"/>
  <c r="C1636" i="14"/>
  <c r="C1637" i="14"/>
  <c r="C1638" i="14"/>
  <c r="C1639" i="14"/>
  <c r="C1640" i="14"/>
  <c r="C1641" i="14"/>
  <c r="C1642" i="14"/>
  <c r="C1643" i="14"/>
  <c r="C1644" i="14"/>
  <c r="C1645" i="14"/>
  <c r="C1646" i="14"/>
  <c r="C1647" i="14"/>
  <c r="C1648" i="14"/>
  <c r="C1649" i="14"/>
  <c r="C1650" i="14"/>
  <c r="C1651" i="14"/>
  <c r="C1652" i="14"/>
  <c r="C1653" i="14"/>
  <c r="C1654" i="14"/>
  <c r="C1655" i="14"/>
  <c r="C1656" i="14"/>
  <c r="C1657" i="14"/>
  <c r="C1658" i="14"/>
  <c r="C1659" i="14"/>
  <c r="C1660" i="14"/>
  <c r="C1661" i="14"/>
  <c r="C1662" i="14"/>
  <c r="C1663" i="14"/>
  <c r="C1664" i="14"/>
  <c r="C1665" i="14"/>
  <c r="C1666" i="14"/>
  <c r="C1667" i="14"/>
  <c r="C1668" i="14"/>
  <c r="C1669" i="14"/>
  <c r="C1670" i="14"/>
  <c r="C1671" i="14"/>
  <c r="C1672" i="14"/>
  <c r="C1673" i="14"/>
  <c r="C1674" i="14"/>
  <c r="C1675" i="14"/>
  <c r="C1676" i="14"/>
  <c r="C1677" i="14"/>
  <c r="C1678" i="14"/>
  <c r="C1679" i="14"/>
  <c r="C1680" i="14"/>
  <c r="C1681" i="14"/>
  <c r="C1682" i="14"/>
  <c r="C1683" i="14"/>
  <c r="C1684" i="14"/>
  <c r="C1685" i="14"/>
  <c r="C1686" i="14"/>
  <c r="C1687" i="14"/>
  <c r="C1688" i="14"/>
  <c r="C1689" i="14"/>
  <c r="C1690" i="14"/>
  <c r="C1691" i="14"/>
  <c r="C1692" i="14"/>
  <c r="C1693" i="14"/>
  <c r="C1694" i="14"/>
  <c r="C1695" i="14"/>
  <c r="C1696" i="14"/>
  <c r="C1697" i="14"/>
  <c r="C1698" i="14"/>
  <c r="C1699" i="14"/>
  <c r="C1700" i="14"/>
  <c r="C1701" i="14"/>
  <c r="C1702" i="14"/>
  <c r="C1703" i="14"/>
  <c r="C1704" i="14"/>
  <c r="C1705" i="14"/>
  <c r="C1706" i="14"/>
  <c r="C1707" i="14"/>
  <c r="C1708" i="14"/>
  <c r="C1709" i="14"/>
  <c r="C1710" i="14"/>
  <c r="C1711" i="14"/>
  <c r="C1712" i="14"/>
  <c r="C1713" i="14"/>
  <c r="C1714" i="14"/>
  <c r="C1715" i="14"/>
  <c r="C1716" i="14"/>
  <c r="C1717" i="14"/>
  <c r="C1718" i="14"/>
  <c r="C1719" i="14"/>
  <c r="C1720" i="14"/>
  <c r="C1721" i="14"/>
  <c r="C1722" i="14"/>
  <c r="C1723" i="14"/>
  <c r="C1724" i="14"/>
  <c r="C1725" i="14"/>
  <c r="C1726" i="14"/>
  <c r="C1727" i="14"/>
  <c r="C1728" i="14"/>
  <c r="C1729" i="14"/>
  <c r="C1730" i="14"/>
  <c r="C1731" i="14"/>
  <c r="C1732" i="14"/>
  <c r="C1733" i="14"/>
  <c r="C1734" i="14"/>
  <c r="C1735" i="14"/>
  <c r="C1736" i="14"/>
  <c r="C1737" i="14"/>
  <c r="C1738" i="14"/>
  <c r="C1739" i="14"/>
  <c r="C1740" i="14"/>
  <c r="C1741" i="14"/>
  <c r="C1742" i="14"/>
  <c r="C1743" i="14"/>
  <c r="C1744" i="14"/>
  <c r="C1745" i="14"/>
  <c r="C1746" i="14"/>
  <c r="C1747" i="14"/>
  <c r="C1748" i="14"/>
  <c r="C1749" i="14"/>
  <c r="C1750" i="14"/>
  <c r="C1751" i="14"/>
  <c r="C1752" i="14"/>
  <c r="C1753" i="14"/>
  <c r="C1754" i="14"/>
  <c r="C1755" i="14"/>
  <c r="C1756" i="14"/>
  <c r="C1757" i="14"/>
  <c r="C1758" i="14"/>
  <c r="C1759" i="14"/>
  <c r="C1760" i="14"/>
  <c r="C1761" i="14"/>
  <c r="C1762" i="14"/>
  <c r="C1763" i="14"/>
  <c r="C1764" i="14"/>
  <c r="C1765" i="14"/>
  <c r="C1766" i="14"/>
  <c r="C1767" i="14"/>
  <c r="C1768" i="14"/>
  <c r="C1769" i="14"/>
  <c r="C1770" i="14"/>
  <c r="C1771" i="14"/>
  <c r="C1772" i="14"/>
  <c r="C1773" i="14"/>
  <c r="C1774" i="14"/>
  <c r="C1775" i="14"/>
  <c r="C1776" i="14"/>
  <c r="C1777" i="14"/>
  <c r="C1778" i="14"/>
  <c r="C1779" i="14"/>
  <c r="C1780" i="14"/>
  <c r="C1781" i="14"/>
  <c r="C1782" i="14"/>
  <c r="C1783" i="14"/>
  <c r="C1784" i="14"/>
  <c r="C1785" i="14"/>
  <c r="C1786" i="14"/>
  <c r="C1787" i="14"/>
  <c r="C1788" i="14"/>
  <c r="C1789" i="14"/>
  <c r="C1790" i="14"/>
  <c r="C1791" i="14"/>
  <c r="C1792" i="14"/>
  <c r="C1793" i="14"/>
  <c r="C1794" i="14"/>
  <c r="C1795" i="14"/>
  <c r="C1796" i="14"/>
  <c r="C1797" i="14"/>
  <c r="C1798" i="14"/>
  <c r="C1799" i="14"/>
  <c r="C1800" i="14"/>
  <c r="C1801" i="14"/>
  <c r="C1802" i="14"/>
  <c r="C1803" i="14"/>
  <c r="C1804" i="14"/>
  <c r="C1805" i="14"/>
  <c r="C1806" i="14"/>
  <c r="C1807" i="14"/>
  <c r="C1808" i="14"/>
  <c r="C1809" i="14"/>
  <c r="C1810" i="14"/>
  <c r="C1811" i="14"/>
  <c r="C1812" i="14"/>
  <c r="C1813" i="14"/>
  <c r="C1814" i="14"/>
  <c r="C1815" i="14"/>
  <c r="C1816" i="14"/>
  <c r="C1817" i="14"/>
  <c r="C1818" i="14"/>
  <c r="C1819" i="14"/>
  <c r="C1820" i="14"/>
  <c r="C1821" i="14"/>
  <c r="C1822" i="14"/>
  <c r="C1823" i="14"/>
  <c r="C1824" i="14"/>
  <c r="C1825" i="14"/>
  <c r="C1826" i="14"/>
  <c r="C1827" i="14"/>
  <c r="C1828" i="14"/>
  <c r="C1829" i="14"/>
  <c r="C1830" i="14"/>
  <c r="C1831" i="14"/>
  <c r="C1832" i="14"/>
  <c r="C1833" i="14"/>
  <c r="C1834" i="14"/>
  <c r="C1835" i="14"/>
  <c r="C1836" i="14"/>
  <c r="C1837" i="14"/>
  <c r="C1838" i="14"/>
  <c r="C1839" i="14"/>
  <c r="C1840" i="14"/>
  <c r="C1841" i="14"/>
  <c r="C1842" i="14"/>
  <c r="C1843" i="14"/>
  <c r="C1844" i="14"/>
  <c r="C1845" i="14"/>
  <c r="C1846" i="14"/>
  <c r="C1847" i="14"/>
  <c r="C1848" i="14"/>
  <c r="C1849" i="14"/>
  <c r="C1850" i="14"/>
  <c r="C1851" i="14"/>
  <c r="C1852" i="14"/>
  <c r="C1853" i="14"/>
  <c r="C1854" i="14"/>
  <c r="C1855" i="14"/>
  <c r="C1856" i="14"/>
  <c r="C1857" i="14"/>
  <c r="C1858" i="14"/>
  <c r="C1859" i="14"/>
  <c r="C1860" i="14"/>
  <c r="C1861" i="14"/>
  <c r="C1862" i="14"/>
  <c r="C1863" i="14"/>
  <c r="C1864" i="14"/>
  <c r="C1865" i="14"/>
  <c r="C1866" i="14"/>
  <c r="C1867" i="14"/>
  <c r="C1868" i="14"/>
  <c r="C1869" i="14"/>
  <c r="C1870" i="14"/>
  <c r="C1871" i="14"/>
  <c r="C1872" i="14"/>
  <c r="C1873" i="14"/>
  <c r="C1874" i="14"/>
  <c r="C1875" i="14"/>
  <c r="C1876" i="14"/>
  <c r="C1877" i="14"/>
  <c r="C1878" i="14"/>
  <c r="C1879" i="14"/>
  <c r="C1880" i="14"/>
  <c r="C1881" i="14"/>
  <c r="C1882" i="14"/>
  <c r="C1883" i="14"/>
  <c r="C1884" i="14"/>
  <c r="C1885" i="14"/>
  <c r="C1886" i="14"/>
  <c r="C1887" i="14"/>
  <c r="C1888" i="14"/>
  <c r="C1889" i="14"/>
  <c r="C1890" i="14"/>
  <c r="C1891" i="14"/>
  <c r="C1892" i="14"/>
  <c r="C1893" i="14"/>
  <c r="C1894" i="14"/>
  <c r="C1895" i="14"/>
  <c r="C1896" i="14"/>
  <c r="C1897" i="14"/>
  <c r="C1898" i="14"/>
  <c r="C1899" i="14"/>
  <c r="C1900" i="14"/>
  <c r="C1901" i="14"/>
  <c r="C1902" i="14"/>
  <c r="C1903" i="14"/>
  <c r="C1904" i="14"/>
  <c r="C1905" i="14"/>
  <c r="C1906" i="14"/>
  <c r="C1907" i="14"/>
  <c r="C1908" i="14"/>
  <c r="C1909" i="14"/>
  <c r="C1910" i="14"/>
  <c r="C1911" i="14"/>
  <c r="C1912" i="14"/>
  <c r="C1913" i="14"/>
  <c r="C1914" i="14"/>
  <c r="C1915" i="14"/>
  <c r="C1916" i="14"/>
  <c r="C1917" i="14"/>
  <c r="C1918" i="14"/>
  <c r="C1919" i="14"/>
  <c r="C1920" i="14"/>
  <c r="C1921" i="14"/>
  <c r="C1922" i="14"/>
  <c r="C1923" i="14"/>
  <c r="C1924" i="14"/>
  <c r="C1925" i="14"/>
  <c r="C1926" i="14"/>
  <c r="C1927" i="14"/>
  <c r="C1928" i="14"/>
  <c r="C1929" i="14"/>
  <c r="C1930" i="14"/>
  <c r="C1931" i="14"/>
  <c r="C1932" i="14"/>
  <c r="C1933" i="14"/>
  <c r="C1934" i="14"/>
  <c r="C1935" i="14"/>
  <c r="C1936" i="14"/>
  <c r="C1937" i="14"/>
  <c r="C1938" i="14"/>
  <c r="C1939" i="14"/>
  <c r="C1940" i="14"/>
  <c r="C1941" i="14"/>
  <c r="C1942" i="14"/>
  <c r="C1943" i="14"/>
  <c r="C1944" i="14"/>
  <c r="C1945" i="14"/>
  <c r="C1946" i="14"/>
  <c r="C1947" i="14"/>
  <c r="C1948" i="14"/>
  <c r="C1949" i="14"/>
  <c r="C1950" i="14"/>
  <c r="C1951" i="14"/>
  <c r="C1952" i="14"/>
  <c r="C1953" i="14"/>
  <c r="C1954" i="14"/>
  <c r="C1955" i="14"/>
  <c r="C1956" i="14"/>
  <c r="C1957" i="14"/>
  <c r="C1958" i="14"/>
  <c r="C1959" i="14"/>
  <c r="C1960" i="14"/>
  <c r="C1961" i="14"/>
  <c r="C1962" i="14"/>
  <c r="C1963" i="14"/>
  <c r="C1964" i="14"/>
  <c r="C1965" i="14"/>
  <c r="C1966" i="14"/>
  <c r="C1967" i="14"/>
  <c r="C1968" i="14"/>
  <c r="C1969" i="14"/>
  <c r="C1970" i="14"/>
  <c r="C1971" i="14"/>
  <c r="C1972" i="14"/>
  <c r="C1973" i="14"/>
  <c r="C1974" i="14"/>
  <c r="C1975" i="14"/>
  <c r="C1976" i="14"/>
  <c r="C1977" i="14"/>
  <c r="C1978" i="14"/>
  <c r="C1979" i="14"/>
  <c r="C1980" i="14"/>
  <c r="C1981" i="14"/>
  <c r="C1982" i="14"/>
  <c r="C1983" i="14"/>
  <c r="C1984" i="14"/>
  <c r="C1985" i="14"/>
  <c r="C1986" i="14"/>
  <c r="C1987" i="14"/>
  <c r="C1988" i="14"/>
  <c r="C1989" i="14"/>
  <c r="C1990" i="14"/>
  <c r="C1991" i="14"/>
  <c r="C1992" i="14"/>
  <c r="C1993" i="14"/>
  <c r="C1994" i="14"/>
  <c r="C1995" i="14"/>
  <c r="C1996" i="14"/>
  <c r="C1997" i="14"/>
  <c r="C1998" i="14"/>
  <c r="C1999" i="14"/>
  <c r="C2000" i="14"/>
  <c r="C2001" i="14"/>
  <c r="C2002" i="14"/>
  <c r="C2003" i="14"/>
  <c r="C2004" i="14"/>
  <c r="C2005" i="14"/>
  <c r="C2006" i="14"/>
  <c r="C2007" i="14"/>
  <c r="C2008" i="14"/>
  <c r="C2009" i="14"/>
  <c r="C2010" i="14"/>
  <c r="C2011" i="14"/>
  <c r="C2012" i="14"/>
  <c r="C2013" i="14"/>
  <c r="C2014" i="14"/>
  <c r="C2015" i="14"/>
  <c r="C2016" i="14"/>
  <c r="C2017" i="14"/>
  <c r="C2018" i="14"/>
  <c r="C2019" i="14"/>
  <c r="C2020" i="14"/>
  <c r="C2021" i="14"/>
  <c r="C2022" i="14"/>
  <c r="C2023" i="14"/>
  <c r="C2024" i="14"/>
  <c r="C2025" i="14"/>
  <c r="C2026" i="14"/>
  <c r="C2027" i="14"/>
  <c r="C2028" i="14"/>
  <c r="C2029" i="14"/>
  <c r="C2030" i="14"/>
  <c r="C2031" i="14"/>
  <c r="C2032" i="14"/>
  <c r="C2033" i="14"/>
  <c r="C2034" i="14"/>
  <c r="C2035" i="14"/>
  <c r="C2036" i="14"/>
  <c r="C2037" i="14"/>
  <c r="C2038" i="14"/>
  <c r="C2039" i="14"/>
  <c r="C2040" i="14"/>
  <c r="C2041" i="14"/>
  <c r="C2042" i="14"/>
  <c r="C2043" i="14"/>
  <c r="C2044" i="14"/>
  <c r="C2045" i="14"/>
  <c r="C2046" i="14"/>
  <c r="C2047" i="14"/>
  <c r="C2048" i="14"/>
  <c r="C2049" i="14"/>
  <c r="C2050" i="14"/>
  <c r="C2051" i="14"/>
  <c r="C2052" i="14"/>
  <c r="C2053" i="14"/>
  <c r="C2054" i="14"/>
  <c r="C2055" i="14"/>
  <c r="C2056" i="14"/>
  <c r="C2057" i="14"/>
  <c r="C2058" i="14"/>
  <c r="C2059" i="14"/>
  <c r="C2060" i="14"/>
  <c r="C2061" i="14"/>
  <c r="C2062" i="14"/>
  <c r="C2063" i="14"/>
  <c r="C2064" i="14"/>
  <c r="C2065" i="14"/>
  <c r="C2066" i="14"/>
  <c r="C2067" i="14"/>
  <c r="C2068" i="14"/>
  <c r="C2069" i="14"/>
  <c r="C2070" i="14"/>
  <c r="C2071" i="14"/>
  <c r="C2072" i="14"/>
  <c r="C2073" i="14"/>
  <c r="C2074" i="14"/>
  <c r="C2075" i="14"/>
  <c r="C2076" i="14"/>
  <c r="C2077" i="14"/>
  <c r="C2078" i="14"/>
  <c r="C2079" i="14"/>
  <c r="C2080" i="14"/>
  <c r="C2081" i="14"/>
  <c r="C2082" i="14"/>
  <c r="C2083" i="14"/>
  <c r="C2084" i="14"/>
  <c r="C2085" i="14"/>
  <c r="C2086" i="14"/>
  <c r="C2087" i="14"/>
  <c r="C2088" i="14"/>
  <c r="C2089" i="14"/>
  <c r="C2090" i="14"/>
  <c r="C2091" i="14"/>
  <c r="C2092" i="14"/>
  <c r="C2093" i="14"/>
  <c r="C2094" i="14"/>
  <c r="C2095" i="14"/>
  <c r="C2096" i="14"/>
  <c r="C2097" i="14"/>
  <c r="C2098" i="14"/>
  <c r="C2099" i="14"/>
  <c r="C2100" i="14"/>
  <c r="C2101" i="14"/>
  <c r="C2102" i="14"/>
  <c r="C2103" i="14"/>
  <c r="C2104" i="14"/>
  <c r="C2105" i="14"/>
  <c r="C2106" i="14"/>
  <c r="C2107" i="14"/>
  <c r="C2108" i="14"/>
  <c r="C2109" i="14"/>
  <c r="C2110" i="14"/>
  <c r="C2111" i="14"/>
  <c r="C2112" i="14"/>
  <c r="C2113" i="14"/>
  <c r="C2114" i="14"/>
  <c r="C2115" i="14"/>
  <c r="C2116" i="14"/>
  <c r="C2117" i="14"/>
  <c r="C2118" i="14"/>
  <c r="C2119" i="14"/>
  <c r="C2120" i="14"/>
  <c r="C2121" i="14"/>
  <c r="C2122" i="14"/>
  <c r="C2123" i="14"/>
  <c r="C2124" i="14"/>
  <c r="C2125" i="14"/>
  <c r="C2126" i="14"/>
  <c r="C2127" i="14"/>
  <c r="C2128" i="14"/>
  <c r="C2129" i="14"/>
  <c r="C2130" i="14"/>
  <c r="C2131" i="14"/>
  <c r="C2132" i="14"/>
  <c r="C2133" i="14"/>
  <c r="C2134" i="14"/>
  <c r="C2135" i="14"/>
  <c r="C2136" i="14"/>
  <c r="C2137" i="14"/>
  <c r="C2138" i="14"/>
  <c r="C2139" i="14"/>
  <c r="C2140" i="14"/>
  <c r="C2141" i="14"/>
  <c r="C2142" i="14"/>
  <c r="C2143" i="14"/>
  <c r="C2144" i="14"/>
  <c r="C2145" i="14"/>
  <c r="C2146" i="14"/>
  <c r="C2147" i="14"/>
  <c r="C2148" i="14"/>
  <c r="C2149" i="14"/>
  <c r="C2150" i="14"/>
  <c r="C2151" i="14"/>
  <c r="C2152" i="14"/>
  <c r="C2153" i="14"/>
  <c r="C2154" i="14"/>
  <c r="C2155" i="14"/>
  <c r="C2156" i="14"/>
  <c r="C2157" i="14"/>
  <c r="C2158" i="14"/>
  <c r="C2159" i="14"/>
  <c r="C2160" i="14"/>
  <c r="C2161" i="14"/>
  <c r="C2162" i="14"/>
  <c r="C2163" i="14"/>
  <c r="C2164" i="14"/>
  <c r="C2165" i="14"/>
  <c r="C2166" i="14"/>
  <c r="C2167" i="14"/>
  <c r="C2168" i="14"/>
  <c r="C2169" i="14"/>
  <c r="C2170" i="14"/>
  <c r="C2171" i="14"/>
  <c r="C2172" i="14"/>
  <c r="C2173" i="14"/>
  <c r="C2174" i="14"/>
  <c r="C2175" i="14"/>
  <c r="C2176" i="14"/>
  <c r="C2177" i="14"/>
  <c r="C2178" i="14"/>
  <c r="C2179" i="14"/>
  <c r="C2180" i="14"/>
  <c r="C2181" i="14"/>
  <c r="C2182" i="14"/>
  <c r="C2183" i="14"/>
  <c r="C2184" i="14"/>
  <c r="C2185" i="14"/>
  <c r="C2186" i="14"/>
  <c r="C2" i="14"/>
  <c r="B2" i="14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B13" i="12"/>
  <c r="B12" i="12"/>
  <c r="B11" i="12"/>
  <c r="B10" i="12"/>
  <c r="B9" i="12"/>
  <c r="B8" i="12"/>
  <c r="B7" i="12"/>
  <c r="B6" i="12"/>
  <c r="B5" i="12"/>
  <c r="B4" i="12"/>
  <c r="B3" i="12"/>
  <c r="B2" i="12"/>
  <c r="C2" i="12"/>
  <c r="C3" i="12"/>
  <c r="C4" i="12"/>
  <c r="C5" i="12"/>
  <c r="C6" i="12"/>
  <c r="C7" i="12"/>
  <c r="C8" i="12"/>
  <c r="C9" i="12"/>
  <c r="C10" i="12"/>
  <c r="C11" i="12"/>
  <c r="C12" i="12"/>
  <c r="C13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<sst xmlns="http://schemas.openxmlformats.org/spreadsheetml/2006/main" count="33070" uniqueCount="8415">
  <si>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</si>
  <si>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</si>
  <si>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</si>
  <si>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</si>
  <si>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</si>
  <si>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</si>
  <si>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</si>
  <si>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</si>
  <si>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</si>
  <si>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</si>
  <si>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</si>
  <si>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</si>
  <si>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</si>
  <si>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</si>
  <si>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</si>
  <si>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</si>
  <si>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</si>
  <si>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</si>
  <si>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</si>
  <si>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</si>
  <si>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</si>
  <si>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</si>
  <si>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</si>
  <si>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</si>
  <si>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</si>
  <si>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</si>
  <si>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</si>
  <si>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</si>
  <si>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</si>
  <si>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</si>
  <si>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</si>
  <si>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</si>
  <si>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</si>
  <si>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</si>
  <si>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</si>
  <si>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</si>
  <si>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</si>
  <si>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</si>
  <si>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</si>
  <si>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</si>
  <si>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</si>
  <si>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</si>
  <si>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</si>
  <si>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</si>
  <si>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</si>
  <si>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</si>
  <si>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</si>
  <si>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</si>
  <si>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</si>
  <si>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</si>
  <si>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</si>
  <si>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</si>
  <si>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</si>
  <si>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</si>
  <si>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</si>
  <si>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</si>
  <si>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</si>
  <si>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</si>
  <si>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</si>
  <si>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</si>
  <si>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</si>
  <si>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</si>
  <si>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</si>
  <si>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</si>
  <si>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</si>
  <si>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</si>
  <si>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</si>
  <si>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</si>
  <si>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</si>
  <si>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</si>
  <si>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</si>
  <si>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</si>
  <si>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</si>
  <si>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</si>
  <si>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</si>
  <si>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</si>
  <si>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</si>
  <si>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</si>
  <si>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</si>
  <si>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</si>
  <si>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</si>
  <si>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</si>
  <si>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</si>
  <si>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</si>
  <si>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</si>
  <si>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</si>
  <si>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</si>
  <si>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</si>
  <si>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</si>
  <si>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</si>
  <si>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</si>
  <si>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</si>
  <si>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</si>
  <si>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</si>
  <si>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</si>
  <si>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</si>
  <si>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</si>
  <si>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</si>
  <si>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</si>
  <si>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</si>
  <si>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</si>
  <si>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</si>
  <si>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</si>
  <si>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</si>
  <si>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</si>
  <si>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</si>
  <si>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</si>
  <si>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</si>
  <si>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</si>
  <si>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</si>
  <si>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</si>
  <si>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</si>
  <si>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</si>
  <si>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</si>
  <si>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</si>
  <si>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</si>
  <si>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</si>
  <si>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</si>
  <si>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</si>
  <si>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</si>
  <si>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</si>
  <si>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</si>
  <si>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</si>
  <si>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</si>
  <si>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</si>
  <si>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</si>
  <si>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</si>
  <si>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</si>
  <si>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</si>
  <si>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</si>
  <si>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</si>
  <si>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</si>
  <si>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</si>
  <si>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</si>
  <si>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</si>
  <si>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</si>
  <si>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</si>
  <si>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</si>
  <si>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</si>
  <si>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</si>
  <si>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</si>
  <si>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</si>
  <si>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</si>
  <si>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</si>
  <si>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</si>
  <si>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</si>
  <si>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</si>
  <si>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</si>
  <si>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</si>
  <si>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</si>
  <si>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</si>
  <si>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</si>
  <si>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</si>
  <si>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</si>
  <si>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</si>
  <si>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</si>
  <si>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</si>
  <si>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</si>
  <si>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</si>
  <si>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</si>
  <si>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</si>
  <si>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</si>
  <si>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</si>
  <si>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</si>
  <si>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</si>
  <si>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</si>
  <si>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</si>
  <si>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</si>
  <si>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</si>
  <si>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</si>
  <si>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</si>
  <si>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</si>
  <si>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</si>
  <si>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</si>
  <si>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</si>
  <si>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</si>
  <si>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</si>
  <si>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</si>
  <si>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</si>
  <si>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</si>
  <si>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</si>
  <si>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</si>
  <si>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</si>
  <si>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</si>
  <si>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</si>
  <si>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</si>
  <si>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</si>
  <si>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</si>
  <si>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</si>
  <si>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</si>
  <si>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</si>
  <si>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</si>
  <si>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</si>
  <si>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</si>
  <si>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</si>
  <si>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</si>
  <si>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</si>
  <si>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</si>
  <si>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</si>
  <si>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</si>
  <si>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</si>
  <si>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</si>
  <si>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</si>
  <si>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</si>
  <si>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</si>
  <si>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</si>
  <si>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</si>
  <si>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</si>
  <si>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</si>
  <si>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</si>
  <si>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</si>
  <si>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</si>
  <si>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</si>
  <si>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</si>
  <si>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</si>
  <si>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</si>
  <si>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</si>
  <si>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</si>
  <si>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</si>
  <si>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</si>
  <si>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</si>
  <si>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</si>
  <si>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</si>
  <si>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</si>
  <si>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</si>
  <si>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</si>
  <si>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</si>
  <si>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</si>
  <si>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</si>
  <si>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</si>
  <si>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</si>
  <si>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</si>
  <si>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</si>
  <si>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</si>
  <si>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</si>
  <si>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</si>
  <si>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</si>
  <si>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</si>
  <si>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</si>
  <si>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</si>
  <si>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</si>
  <si>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</si>
  <si>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</si>
  <si>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</si>
  <si>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</si>
  <si>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</si>
  <si>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</si>
  <si>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</si>
  <si>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</si>
  <si>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</si>
  <si>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</si>
  <si>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</si>
  <si>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</si>
  <si>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</si>
  <si>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</si>
  <si>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</si>
  <si>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</si>
  <si>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</si>
  <si>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</si>
  <si>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</si>
  <si>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</si>
  <si>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</si>
  <si>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</si>
  <si>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</si>
  <si>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</si>
  <si>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</si>
  <si>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</si>
  <si>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</si>
  <si>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</si>
  <si>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</si>
  <si>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</si>
  <si>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</si>
  <si>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</si>
  <si>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</si>
  <si>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</si>
  <si>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</si>
  <si>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</si>
  <si>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</si>
  <si>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</si>
  <si>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</si>
  <si>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</si>
  <si>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</si>
  <si>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</si>
  <si>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</si>
  <si>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</si>
  <si>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</si>
  <si>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</si>
  <si>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</si>
  <si>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</si>
  <si>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</si>
  <si>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</si>
  <si>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</si>
  <si>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</si>
  <si>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</si>
  <si>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</si>
  <si>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</si>
  <si>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</si>
  <si>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</si>
  <si>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</si>
  <si>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</si>
  <si>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</si>
  <si>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</si>
  <si>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</si>
  <si>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</si>
  <si>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</si>
  <si>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</si>
  <si>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</si>
  <si>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</si>
  <si>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</si>
  <si>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</si>
  <si>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</si>
  <si>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</si>
  <si>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</si>
  <si>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</si>
  <si>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</si>
  <si>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</si>
  <si>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</si>
  <si>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</si>
  <si>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</si>
  <si>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</si>
  <si>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</si>
  <si>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</si>
  <si>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</si>
  <si>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</si>
  <si>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</si>
  <si>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</si>
  <si>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</si>
  <si>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</si>
  <si>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</si>
  <si>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</si>
  <si>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</si>
  <si>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</si>
  <si>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</si>
  <si>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</si>
  <si>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</si>
  <si>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</si>
  <si>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</si>
  <si>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</si>
  <si>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</si>
  <si>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</si>
  <si>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</si>
  <si>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</si>
  <si>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</si>
  <si>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</si>
  <si>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</si>
  <si>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</si>
  <si>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</si>
  <si>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</si>
  <si>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</si>
  <si>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</si>
  <si>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</si>
  <si>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</si>
  <si>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</si>
  <si>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</si>
  <si>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</si>
  <si>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</si>
  <si>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</si>
  <si>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</si>
  <si>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</si>
  <si>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</si>
  <si>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</si>
  <si>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</si>
  <si>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</si>
  <si>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</si>
  <si>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</si>
  <si>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</si>
  <si>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</si>
  <si>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</si>
  <si>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</si>
  <si>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</si>
  <si>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</si>
  <si>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</si>
  <si>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</si>
  <si>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</si>
  <si>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</si>
  <si>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</si>
  <si>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</si>
  <si>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</si>
  <si>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</si>
  <si>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</si>
  <si>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</si>
  <si>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</si>
  <si>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</si>
  <si>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</si>
  <si>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</si>
  <si>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</si>
  <si>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</si>
  <si>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</si>
  <si>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</si>
  <si>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</si>
  <si>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</si>
  <si>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</si>
  <si>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</si>
  <si>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</si>
  <si>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</si>
  <si>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</si>
  <si>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</si>
  <si>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</si>
  <si>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</si>
  <si>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</si>
  <si>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</si>
  <si>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</si>
  <si>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</si>
  <si>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</si>
  <si>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</si>
  <si>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</si>
  <si>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</si>
  <si>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</si>
  <si>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</si>
  <si>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</si>
  <si>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</si>
  <si>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</si>
  <si>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</si>
  <si>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</si>
  <si>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</si>
  <si>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</si>
  <si>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</si>
  <si>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</si>
  <si>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</si>
  <si>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</si>
  <si>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</si>
  <si>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</si>
  <si>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</si>
  <si>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</si>
  <si>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</si>
  <si>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</si>
  <si>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</si>
  <si>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</si>
  <si>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</si>
  <si>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</si>
  <si>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</si>
  <si>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</si>
  <si>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</si>
  <si>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</si>
  <si>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</si>
  <si>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</si>
  <si>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</si>
  <si>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</si>
  <si>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</si>
  <si>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</si>
  <si>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</si>
  <si>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</si>
  <si>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</si>
  <si>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</si>
  <si>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</si>
  <si>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</si>
  <si>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</si>
  <si>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</si>
  <si>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</si>
  <si>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</si>
  <si>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</si>
  <si>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</si>
  <si>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</si>
  <si>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</si>
  <si>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</si>
  <si>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</si>
  <si>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</si>
  <si>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</si>
  <si>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</si>
  <si>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</si>
  <si>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</si>
  <si>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</si>
  <si>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</si>
  <si>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</si>
  <si>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</si>
  <si>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</si>
  <si>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</si>
  <si>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</si>
  <si>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</si>
  <si>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</si>
  <si>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</si>
  <si>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</si>
  <si>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</si>
  <si>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</si>
  <si>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</si>
  <si>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</si>
  <si>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</si>
  <si>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</si>
  <si>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</si>
  <si>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</si>
  <si>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</si>
  <si>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</si>
  <si>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</si>
  <si>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</si>
  <si>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</si>
  <si>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</si>
  <si>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</si>
  <si>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</si>
  <si>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</si>
  <si>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</si>
  <si>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</si>
  <si>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</si>
  <si>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</si>
  <si>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</si>
  <si>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</si>
  <si>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</si>
  <si>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</si>
  <si>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</si>
  <si>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</si>
  <si>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</si>
  <si>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</si>
  <si>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</si>
  <si>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</si>
  <si>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</si>
  <si>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</si>
  <si>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</si>
  <si>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</si>
  <si>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</si>
  <si>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</si>
  <si>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</si>
  <si>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</si>
  <si>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</si>
  <si>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</si>
  <si>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</si>
  <si>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</si>
  <si>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</si>
  <si>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</si>
  <si>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</si>
  <si>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</si>
  <si>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</si>
  <si>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</si>
  <si>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</si>
  <si>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</si>
  <si>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</si>
  <si>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</si>
  <si>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</si>
  <si>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</si>
  <si>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</si>
  <si>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</si>
  <si>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</si>
  <si>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</si>
  <si>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</si>
  <si>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</si>
  <si>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</si>
  <si>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</si>
  <si>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</si>
  <si>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</si>
  <si>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</si>
  <si>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</si>
  <si>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</si>
  <si>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</si>
  <si>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</si>
  <si>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</si>
  <si>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</si>
  <si>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</si>
  <si>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</si>
  <si>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</si>
  <si>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</si>
  <si>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</si>
  <si>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</si>
  <si>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</si>
  <si>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</si>
  <si>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</si>
  <si>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</si>
  <si>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</si>
  <si>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</si>
  <si>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</si>
  <si>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</si>
  <si>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</si>
  <si>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</si>
  <si>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</si>
  <si>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</si>
  <si>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</si>
  <si>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</si>
  <si>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</si>
  <si>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</si>
  <si>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</si>
  <si>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</si>
  <si>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</si>
  <si>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</si>
  <si>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</si>
  <si>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</si>
  <si>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</si>
  <si>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</si>
  <si>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</si>
  <si>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</si>
  <si>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</si>
  <si>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</si>
  <si>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</si>
  <si>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</si>
  <si>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</si>
  <si>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</si>
  <si>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</si>
  <si>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</si>
  <si>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</si>
  <si>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</si>
  <si>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</si>
  <si>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</si>
  <si>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</si>
  <si>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</si>
  <si>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</si>
  <si>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</si>
  <si>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</si>
  <si>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</si>
  <si>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</si>
  <si>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</si>
  <si>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</si>
  <si>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</si>
  <si>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</si>
  <si>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</si>
  <si>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</si>
  <si>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</si>
  <si>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</si>
  <si>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</si>
  <si>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</si>
  <si>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</si>
  <si>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</si>
  <si>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</si>
  <si>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</si>
  <si>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</si>
  <si>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</si>
  <si>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</si>
  <si>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</si>
  <si>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</si>
  <si>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</si>
  <si>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</si>
  <si>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</si>
  <si>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</si>
  <si>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</si>
  <si>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</si>
  <si>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</si>
  <si>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</si>
  <si>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</si>
  <si>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</si>
  <si>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</si>
  <si>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</si>
  <si>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</si>
  <si>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</si>
  <si>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</si>
  <si>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</si>
  <si>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</si>
  <si>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</si>
  <si>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</si>
  <si>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</si>
  <si>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</si>
  <si>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</si>
  <si>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</si>
  <si>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</si>
  <si>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</si>
  <si>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</si>
  <si>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</si>
  <si>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</si>
  <si>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</si>
  <si>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</si>
  <si>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</si>
  <si>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</si>
  <si>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</si>
  <si>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</si>
  <si>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</si>
  <si>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</si>
  <si>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</si>
  <si>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</si>
  <si>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</si>
  <si>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</si>
  <si>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</si>
  <si>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</si>
  <si>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</si>
  <si>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</si>
  <si>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</si>
  <si>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</si>
  <si>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</si>
  <si>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</si>
  <si>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</si>
  <si>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</si>
  <si>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</si>
  <si>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</si>
  <si>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</si>
  <si>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</si>
  <si>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</si>
  <si>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</si>
  <si>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</si>
  <si>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</si>
  <si>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</si>
  <si>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</si>
  <si>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</si>
  <si>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</si>
  <si>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</si>
  <si>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</si>
  <si>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</si>
  <si>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</si>
  <si>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</si>
  <si>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</si>
  <si>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</si>
  <si>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</si>
  <si>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</si>
  <si>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</si>
  <si>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</si>
  <si>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</si>
  <si>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</si>
  <si>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</si>
  <si>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</si>
  <si>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</si>
  <si>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</si>
  <si>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</si>
  <si>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</si>
  <si>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</si>
  <si>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</si>
  <si>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</si>
  <si>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</si>
  <si>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</si>
  <si>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</si>
  <si>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</si>
  <si>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</si>
  <si>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</si>
  <si>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</si>
  <si>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</si>
  <si>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</si>
  <si>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</si>
  <si>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</si>
  <si>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</si>
  <si>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</si>
  <si>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</si>
  <si>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</si>
  <si>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</si>
  <si>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</si>
  <si>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</si>
  <si>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</si>
  <si>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</si>
  <si>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</si>
  <si>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</si>
  <si>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</si>
  <si>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</si>
  <si>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</si>
  <si>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</si>
  <si>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</si>
  <si>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</si>
  <si>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</si>
  <si>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</si>
  <si>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</si>
  <si>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</si>
  <si>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</si>
  <si>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</si>
  <si>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</si>
  <si>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</si>
  <si>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</si>
  <si>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</si>
  <si>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</si>
  <si>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</si>
  <si>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</si>
  <si>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</si>
  <si>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</si>
  <si>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</si>
  <si>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</si>
  <si>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</si>
  <si>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</si>
  <si>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</si>
  <si>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</si>
  <si>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</si>
  <si>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</si>
  <si>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</si>
  <si>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</si>
  <si>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</si>
  <si>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</si>
  <si>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</si>
  <si>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</si>
  <si>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</si>
  <si>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</si>
  <si>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</si>
  <si>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</si>
  <si>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</si>
  <si>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</si>
  <si>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</si>
  <si>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</si>
  <si>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</si>
  <si>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</si>
  <si>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</si>
  <si>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</si>
  <si>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</si>
  <si>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</si>
  <si>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</si>
  <si>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</si>
  <si>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</si>
  <si>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</si>
  <si>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</si>
  <si>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</si>
  <si>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</si>
  <si>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</si>
  <si>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</si>
  <si>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</si>
  <si>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</si>
  <si>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</si>
  <si>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</si>
  <si>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</si>
  <si>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</si>
  <si>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</si>
  <si>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</si>
  <si>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</si>
  <si>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</si>
  <si>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</si>
  <si>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</si>
  <si>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</si>
  <si>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</si>
  <si>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</si>
  <si>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</si>
  <si>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</si>
  <si>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</si>
  <si>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</si>
  <si>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</si>
  <si>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</si>
  <si>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</si>
  <si>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</si>
  <si>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</si>
  <si>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</si>
  <si>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</si>
  <si>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</si>
  <si>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</si>
  <si>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</si>
  <si>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</si>
  <si>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</si>
  <si>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</si>
  <si>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</si>
  <si>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</si>
  <si>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</si>
  <si>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</si>
  <si>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</si>
  <si>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</si>
  <si>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</si>
  <si>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</si>
  <si>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</si>
  <si>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</si>
  <si>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</si>
  <si>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</si>
  <si>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</si>
  <si>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</si>
  <si>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</si>
  <si>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</si>
  <si>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</si>
  <si>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</si>
  <si>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</si>
  <si>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</si>
  <si>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</si>
  <si>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</si>
  <si>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</si>
  <si>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</si>
  <si>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</si>
  <si>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</si>
  <si>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</si>
  <si>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</si>
  <si>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</si>
  <si>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</si>
  <si>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</si>
  <si>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</si>
  <si>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</si>
  <si>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</si>
  <si>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</si>
  <si>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</si>
  <si>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</si>
  <si>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</si>
  <si>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</si>
  <si>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</si>
  <si>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</si>
  <si>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</si>
  <si>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</si>
  <si>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</si>
  <si>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</si>
  <si>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</si>
  <si>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</si>
  <si>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</si>
  <si>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</si>
  <si>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</si>
  <si>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</si>
  <si>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</si>
  <si>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</si>
  <si>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</si>
  <si>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</si>
  <si>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</si>
  <si>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</si>
  <si>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</si>
  <si>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</si>
  <si>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</si>
  <si>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</si>
  <si>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</si>
  <si>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</si>
  <si>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</si>
  <si>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</si>
  <si>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</si>
  <si>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</si>
  <si>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</si>
  <si>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</si>
  <si>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</si>
  <si>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</si>
  <si>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</si>
  <si>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</si>
  <si>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</si>
  <si>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</si>
  <si>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</si>
  <si>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</si>
  <si>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</si>
  <si>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</si>
  <si>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</si>
  <si>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</si>
  <si>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</si>
  <si>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</si>
  <si>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</si>
  <si>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</si>
  <si>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</si>
  <si>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</si>
  <si>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</si>
  <si>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</si>
  <si>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</si>
  <si>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</si>
  <si>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</si>
  <si>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</si>
  <si>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</si>
  <si>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</si>
  <si>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</si>
  <si>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</si>
  <si>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</si>
  <si>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</si>
  <si>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</si>
  <si>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</si>
  <si>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</si>
  <si>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</si>
  <si>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</si>
  <si>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</si>
  <si>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</si>
  <si>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</si>
  <si>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</si>
  <si>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</si>
  <si>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</si>
  <si>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</si>
  <si>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</si>
  <si>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</si>
  <si>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</si>
  <si>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</si>
  <si>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</si>
  <si>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</si>
  <si>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</si>
  <si>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</si>
  <si>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</si>
  <si>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</si>
  <si>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</si>
  <si>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</si>
  <si>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</si>
  <si>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</si>
  <si>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</si>
  <si>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</si>
  <si>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</si>
  <si>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</si>
  <si>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</si>
  <si>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</si>
  <si>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</si>
  <si>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</si>
  <si>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</si>
  <si>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</si>
  <si>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</si>
  <si>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</si>
  <si>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</si>
  <si>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</si>
  <si>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</si>
  <si>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</si>
  <si>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</si>
  <si>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</si>
  <si>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</si>
  <si>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</si>
  <si>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</si>
  <si>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</si>
  <si>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</si>
  <si>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</si>
  <si>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</si>
  <si>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</si>
  <si>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</si>
  <si>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</si>
  <si>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</si>
  <si>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</si>
  <si>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</si>
  <si>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</si>
  <si>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</si>
  <si>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</si>
  <si>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</si>
  <si>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</si>
  <si>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</si>
  <si>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</si>
  <si>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</si>
  <si>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</si>
  <si>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</si>
  <si>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</si>
  <si>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</si>
  <si>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</si>
  <si>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</si>
  <si>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</si>
  <si>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</si>
  <si>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</si>
  <si>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</si>
  <si>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</si>
  <si>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</si>
  <si>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</si>
  <si>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</si>
  <si>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</si>
  <si>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</si>
  <si>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</si>
  <si>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</si>
  <si>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</si>
  <si>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</si>
  <si>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</si>
  <si>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</si>
  <si>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</si>
  <si>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</si>
  <si>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</si>
  <si>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</si>
  <si>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</si>
  <si>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</si>
  <si>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</si>
  <si>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</si>
  <si>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</si>
  <si>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</si>
  <si>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</si>
  <si>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</si>
  <si>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</si>
  <si>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</si>
  <si>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</si>
  <si>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</si>
  <si>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</si>
  <si>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</si>
  <si>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</si>
  <si>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</si>
  <si>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</si>
  <si>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</si>
  <si>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</si>
  <si>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</si>
  <si>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</si>
  <si>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</si>
  <si>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</si>
  <si>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</si>
  <si>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</si>
  <si>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</si>
  <si>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</si>
  <si>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</si>
  <si>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</si>
  <si>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</si>
  <si>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</si>
  <si>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</si>
  <si>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</si>
  <si>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</si>
  <si>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</si>
  <si>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</si>
  <si>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</si>
  <si>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</si>
  <si>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</si>
  <si>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</si>
  <si>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</si>
  <si>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</si>
  <si>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</si>
  <si>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</si>
  <si>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</si>
  <si>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</si>
  <si>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</si>
  <si>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</si>
  <si>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</si>
  <si>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</si>
  <si>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</si>
  <si>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</si>
  <si>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</si>
  <si>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</si>
  <si>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</si>
  <si>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</si>
  <si>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</si>
  <si>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</si>
  <si>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</si>
  <si>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</si>
  <si>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</si>
  <si>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</si>
  <si>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</si>
  <si>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</si>
  <si>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</si>
  <si>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</si>
  <si>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</si>
  <si>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</si>
  <si>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</si>
  <si>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</si>
  <si>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</si>
  <si>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</si>
  <si>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</si>
  <si>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</si>
  <si>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</si>
  <si>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</si>
  <si>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</si>
  <si>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</si>
  <si>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</si>
  <si>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</si>
  <si>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</si>
  <si>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</si>
  <si>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</si>
  <si>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</si>
  <si>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</si>
  <si>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</si>
  <si>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</si>
  <si>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</si>
  <si>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</si>
  <si>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</si>
  <si>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</si>
  <si>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</si>
  <si>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</si>
  <si>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</si>
  <si>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</si>
  <si>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</si>
  <si>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</si>
  <si>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</si>
  <si>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</si>
  <si>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</si>
  <si>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</si>
  <si>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</si>
  <si>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</si>
  <si>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</si>
  <si>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</si>
  <si>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</si>
  <si>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</si>
  <si>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</si>
  <si>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</si>
  <si>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</si>
  <si>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</si>
  <si>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</si>
  <si>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</si>
  <si>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</si>
  <si>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</si>
  <si>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</si>
  <si>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</si>
  <si>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</si>
  <si>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</si>
  <si>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</si>
  <si>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</si>
  <si>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</si>
  <si>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</si>
  <si>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</si>
  <si>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</si>
  <si>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</si>
  <si>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</si>
  <si>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</si>
  <si>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</si>
  <si>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</si>
  <si>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</si>
  <si>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</si>
  <si>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</si>
  <si>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</si>
  <si>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</si>
  <si>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</si>
  <si>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</si>
  <si>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</si>
  <si>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</si>
  <si>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</si>
  <si>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</si>
  <si>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</si>
  <si>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</si>
  <si>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</si>
  <si>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</si>
  <si>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</si>
  <si>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</si>
  <si>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</si>
  <si>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</si>
  <si>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</si>
  <si>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</si>
  <si>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</si>
  <si>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</si>
  <si>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</si>
  <si>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</si>
  <si>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</si>
  <si>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</si>
  <si>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</si>
  <si>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</si>
  <si>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</si>
  <si>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</si>
  <si>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</si>
  <si>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</si>
  <si>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</si>
  <si>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</si>
  <si>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</si>
  <si>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</si>
  <si>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</si>
  <si>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</si>
  <si>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</si>
  <si>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</si>
  <si>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</si>
  <si>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</si>
  <si>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</si>
  <si>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</si>
  <si>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</si>
  <si>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</si>
  <si>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</si>
  <si>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</si>
  <si>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</si>
  <si>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</si>
  <si>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</si>
  <si>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</si>
  <si>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</si>
  <si>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</si>
  <si>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</si>
  <si>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</si>
  <si>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</si>
  <si>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</si>
  <si>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</si>
  <si>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</si>
  <si>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</si>
  <si>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</si>
  <si>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</si>
  <si>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</si>
  <si>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</si>
  <si>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</si>
  <si>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</si>
  <si>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</si>
  <si>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</si>
  <si>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</si>
  <si>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</si>
  <si>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</si>
  <si>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</si>
  <si>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</si>
  <si>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</si>
  <si>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</si>
  <si>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</si>
  <si>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</si>
  <si>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</si>
  <si>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</si>
  <si>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</si>
  <si>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</si>
  <si>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</si>
  <si>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</si>
  <si>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</si>
  <si>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</si>
  <si>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</si>
  <si>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</si>
  <si>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</si>
  <si>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</si>
  <si>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</si>
  <si>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</si>
  <si>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</si>
  <si>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</si>
  <si>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</si>
  <si>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</si>
  <si>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</si>
  <si>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</si>
  <si>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</si>
  <si>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</si>
  <si>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</si>
  <si>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</si>
  <si>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</si>
  <si>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</si>
  <si>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</si>
  <si>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</si>
  <si>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</si>
  <si>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</si>
  <si>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</si>
  <si>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</si>
  <si>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</si>
  <si>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</si>
  <si>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</si>
  <si>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</si>
  <si>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</si>
  <si>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</si>
  <si>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</si>
  <si>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</si>
  <si>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</si>
  <si>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</si>
  <si>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</si>
  <si>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</si>
  <si>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</si>
  <si>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</si>
  <si>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</si>
  <si>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</si>
  <si>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</si>
  <si>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</si>
  <si>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</si>
  <si>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</si>
  <si>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</si>
  <si>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</si>
  <si>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</si>
  <si>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</si>
  <si>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</si>
  <si>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</si>
  <si>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</si>
  <si>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</si>
  <si>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</si>
  <si>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</si>
  <si>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</si>
  <si>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</si>
  <si>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</si>
  <si>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</si>
  <si>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</si>
  <si>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</si>
  <si>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</si>
  <si>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</si>
  <si>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</si>
  <si>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</si>
  <si>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</si>
  <si>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</si>
  <si>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</si>
  <si>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</si>
  <si>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</si>
  <si>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</si>
  <si>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</si>
  <si>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</si>
  <si>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</si>
  <si>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</si>
  <si>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</si>
  <si>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</si>
  <si>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</si>
  <si>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</si>
  <si>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</si>
  <si>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</si>
  <si>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</si>
  <si>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</si>
  <si>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</si>
  <si>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</si>
  <si>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</si>
  <si>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</si>
  <si>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</si>
  <si>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</si>
  <si>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</si>
  <si>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</si>
  <si>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</si>
  <si>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</si>
  <si>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</si>
  <si>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</si>
  <si>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</si>
  <si>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</si>
  <si>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</si>
  <si>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</si>
  <si>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</si>
  <si>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</si>
  <si>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</si>
  <si>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</si>
  <si>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</si>
  <si>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</si>
  <si>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</si>
  <si>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</si>
  <si>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</si>
  <si>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</si>
  <si>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</si>
  <si>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</si>
  <si>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</si>
  <si>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</si>
  <si>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</si>
  <si>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</si>
  <si>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</si>
  <si>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</si>
  <si>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</si>
  <si>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</si>
  <si>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</si>
  <si>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</si>
  <si>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</si>
  <si>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</si>
  <si>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</si>
  <si>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</si>
  <si>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</si>
  <si>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</si>
  <si>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</si>
  <si>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</si>
  <si>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</si>
  <si>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</si>
  <si>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</si>
  <si>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</si>
  <si>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</si>
  <si>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</si>
  <si>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</si>
  <si>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</si>
  <si>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</si>
  <si>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</si>
  <si>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</si>
  <si>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</si>
  <si>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</si>
  <si>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</si>
  <si>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</si>
  <si>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</si>
  <si>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</si>
  <si>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</si>
  <si>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</si>
  <si>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</si>
  <si>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</si>
  <si>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</si>
  <si>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</si>
  <si>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</si>
  <si>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</si>
  <si>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</si>
  <si>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</si>
  <si>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</si>
  <si>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</si>
  <si>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</si>
  <si>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</si>
  <si>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</si>
  <si>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</si>
  <si>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</si>
  <si>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</si>
  <si>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</si>
  <si>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</si>
  <si>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</si>
  <si>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</si>
  <si>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</si>
  <si>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</si>
  <si>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</si>
  <si>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</si>
  <si>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</si>
  <si>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</si>
  <si>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</si>
  <si>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</si>
  <si>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</si>
  <si>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</si>
  <si>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</si>
  <si>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</si>
  <si>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</si>
  <si>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</si>
  <si>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</si>
  <si>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</si>
  <si>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</si>
  <si>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</si>
  <si>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</si>
  <si>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</si>
  <si>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</si>
  <si>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</si>
  <si>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</si>
  <si>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</si>
  <si>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</si>
  <si>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</si>
  <si>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</si>
  <si>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</si>
  <si>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</si>
  <si>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</si>
  <si>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</si>
  <si>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</si>
  <si>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</si>
  <si>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</si>
  <si>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</si>
  <si>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</si>
  <si>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</si>
  <si>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</si>
  <si>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</si>
  <si>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</si>
  <si>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</si>
  <si>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</si>
  <si>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</si>
  <si>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</si>
  <si>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</si>
  <si>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</si>
  <si>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</si>
  <si>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</si>
  <si>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</si>
  <si>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</si>
  <si>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</si>
  <si>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</si>
  <si>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</si>
  <si>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</si>
  <si>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</si>
  <si>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</si>
  <si>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</si>
  <si>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</si>
  <si>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</si>
  <si>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</si>
  <si>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</si>
  <si>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</si>
  <si>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</si>
  <si>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</si>
  <si>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</si>
  <si>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</si>
  <si>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</si>
  <si>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</si>
  <si>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</si>
  <si>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</si>
  <si>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</si>
  <si>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</si>
  <si>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</si>
  <si>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</si>
  <si>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</si>
  <si>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</si>
  <si>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</si>
  <si>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</si>
  <si>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</si>
  <si>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</si>
  <si>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</si>
  <si>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</si>
  <si>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</si>
  <si>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</si>
  <si>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</si>
  <si>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</si>
  <si>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</si>
  <si>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</si>
  <si>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</si>
  <si>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</si>
  <si>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</si>
  <si>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</si>
  <si>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</si>
  <si>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</si>
  <si>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</si>
  <si>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</si>
  <si>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</si>
  <si>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</si>
  <si>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</si>
  <si>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</si>
  <si>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</si>
  <si>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</si>
  <si>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</si>
  <si>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</si>
  <si>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</si>
  <si>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</si>
  <si>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</si>
  <si>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</si>
  <si>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</si>
  <si>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</si>
  <si>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</si>
  <si>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</si>
  <si>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</si>
  <si>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</si>
  <si>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</si>
  <si>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</si>
  <si>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</si>
  <si>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</si>
  <si>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</si>
  <si>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</si>
  <si>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</si>
  <si>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</si>
  <si>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</si>
  <si>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</si>
  <si>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</si>
  <si>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</si>
  <si>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</si>
  <si>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</si>
  <si>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</si>
  <si>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</si>
  <si>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</si>
  <si>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</si>
  <si>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</si>
  <si>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</si>
  <si>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</si>
  <si>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</si>
  <si>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</si>
  <si>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</si>
  <si>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</si>
  <si>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</si>
  <si>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</si>
  <si>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</si>
  <si>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</si>
  <si>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</si>
  <si>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</si>
  <si>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</si>
  <si>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</si>
  <si>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</si>
  <si>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</si>
  <si>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</si>
  <si>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</si>
  <si>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</si>
  <si>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</si>
  <si>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</si>
  <si>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</si>
  <si>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</si>
  <si>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</si>
  <si>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</si>
  <si>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</si>
  <si>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</si>
  <si>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</si>
  <si>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</si>
  <si>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</si>
  <si>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</si>
  <si>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</si>
  <si>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</si>
  <si>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</si>
  <si>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</si>
  <si>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</si>
  <si>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</si>
  <si>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</si>
  <si>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</si>
  <si>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</si>
  <si>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</si>
  <si>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</si>
  <si>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</si>
  <si>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</si>
  <si>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</si>
  <si>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</si>
  <si>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</si>
  <si>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</si>
  <si>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</si>
  <si>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</si>
  <si>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</si>
  <si>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</si>
  <si>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</si>
  <si>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</si>
  <si>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</si>
  <si>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</si>
  <si>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</si>
  <si>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</si>
  <si>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</si>
  <si>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</si>
  <si>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</si>
  <si>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</si>
  <si>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</si>
  <si>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</si>
  <si>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</si>
  <si>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</si>
  <si>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</si>
  <si>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</si>
  <si>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</si>
  <si>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</si>
  <si>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</si>
  <si>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</si>
  <si>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</si>
  <si>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</si>
  <si>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</si>
  <si>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</si>
  <si>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</si>
  <si>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</si>
  <si>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</si>
  <si>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</si>
  <si>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</si>
  <si>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</si>
  <si>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</si>
  <si>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</si>
  <si>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</si>
  <si>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</si>
  <si>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</si>
  <si>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</si>
  <si>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</si>
  <si>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</si>
  <si>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</si>
  <si>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</si>
  <si>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</si>
  <si>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</si>
  <si>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</si>
  <si>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</si>
  <si>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</si>
  <si>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</si>
  <si>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</si>
  <si>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</si>
  <si>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</si>
  <si>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</si>
  <si>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</si>
  <si>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</si>
  <si>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</si>
  <si>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</si>
  <si>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</si>
  <si>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</si>
  <si>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</si>
  <si>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</si>
  <si>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</si>
  <si>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</si>
  <si>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</si>
  <si>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</si>
  <si>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</si>
  <si>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</si>
  <si>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</si>
  <si>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</si>
  <si>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</si>
  <si>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</si>
  <si>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</si>
  <si>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</si>
  <si>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</si>
  <si>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</si>
  <si>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</si>
  <si>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</si>
  <si>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</si>
  <si>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</si>
  <si>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</si>
  <si>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</si>
  <si>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</si>
  <si>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</si>
  <si>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</si>
  <si>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</si>
  <si>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</si>
  <si>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</si>
  <si>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</si>
  <si>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</si>
  <si>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</si>
  <si>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</si>
  <si>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</si>
  <si>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</si>
  <si>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</si>
  <si>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</si>
  <si>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</si>
  <si>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</si>
  <si>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</si>
  <si>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</si>
  <si>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</si>
  <si>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</si>
  <si>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</si>
  <si>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</si>
  <si>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</si>
  <si>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</si>
  <si>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</si>
  <si>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</si>
  <si>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</si>
  <si>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</si>
  <si>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</si>
  <si>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</si>
  <si>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</si>
  <si>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</si>
  <si>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</si>
  <si>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</si>
  <si>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</si>
  <si>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</si>
  <si>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</si>
  <si>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</si>
  <si>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</si>
  <si>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</si>
  <si>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</si>
  <si>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</si>
  <si>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</si>
  <si>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</si>
  <si>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</si>
  <si>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</si>
  <si>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</si>
  <si>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</si>
  <si>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</si>
  <si>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</si>
  <si>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</si>
  <si>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</si>
  <si>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</si>
  <si>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</si>
  <si>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</si>
  <si>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</si>
  <si>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</si>
  <si>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</si>
  <si>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</si>
  <si>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</si>
  <si>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</si>
  <si>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</si>
  <si>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</si>
  <si>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</si>
  <si>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</si>
  <si>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</si>
  <si>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</si>
  <si>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</si>
  <si>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</si>
  <si>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</si>
  <si>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</si>
  <si>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</si>
  <si>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</si>
  <si>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</si>
  <si>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</si>
  <si>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</si>
  <si>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</si>
  <si>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</si>
  <si>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</si>
  <si>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</si>
  <si>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</si>
  <si>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</si>
  <si>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</si>
  <si>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</si>
  <si>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</si>
  <si>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</si>
  <si>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</si>
  <si>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</si>
  <si>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</si>
  <si>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</si>
  <si>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</si>
  <si>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</si>
  <si>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</si>
  <si>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</si>
  <si>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</si>
  <si>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</si>
  <si>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</si>
  <si>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</si>
  <si>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</si>
  <si>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</si>
  <si>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</si>
  <si>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</si>
  <si>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</si>
  <si>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</si>
  <si>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</si>
  <si>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</si>
  <si>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</si>
  <si>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</si>
  <si>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</si>
  <si>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</si>
  <si>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</si>
  <si>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</si>
  <si>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</si>
  <si>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</si>
  <si>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</si>
  <si>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</si>
  <si>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</si>
  <si>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</si>
  <si>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</si>
  <si>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</si>
  <si>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</si>
  <si>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</si>
  <si>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</si>
  <si>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</si>
  <si>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</si>
  <si>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</si>
  <si>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</si>
  <si>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</si>
  <si>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</si>
  <si>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</si>
  <si>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</si>
  <si>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</si>
  <si>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</si>
  <si>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</si>
  <si>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</si>
  <si>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</si>
  <si>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</si>
  <si>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</si>
  <si>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</si>
  <si>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</si>
  <si>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</si>
  <si>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</si>
  <si>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</si>
  <si>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</si>
  <si>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</si>
  <si>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</si>
  <si>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</si>
  <si>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</si>
  <si>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</si>
  <si>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</si>
  <si>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</si>
  <si>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</si>
  <si>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</si>
  <si>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</si>
  <si>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</si>
  <si>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</si>
  <si>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</si>
  <si>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</si>
  <si>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</si>
  <si>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</si>
  <si>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</si>
  <si>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</si>
  <si>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</si>
  <si>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</si>
  <si>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</si>
  <si>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</si>
  <si>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</si>
  <si>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</si>
  <si>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</si>
  <si>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</si>
  <si>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</si>
  <si>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</si>
  <si>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</si>
  <si>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</si>
  <si>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</si>
  <si>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</si>
  <si>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</si>
  <si>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</si>
  <si>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</si>
  <si>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</si>
  <si>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</si>
  <si>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</si>
  <si>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</si>
  <si>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</si>
  <si>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</si>
  <si>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</si>
  <si>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</si>
  <si>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</si>
  <si>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</si>
  <si>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</si>
  <si>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</si>
  <si>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</si>
  <si>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</si>
  <si>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</si>
  <si>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</si>
  <si>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</si>
  <si>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</si>
  <si>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</si>
  <si>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</si>
  <si>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</si>
  <si>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</si>
  <si>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</si>
  <si>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</si>
  <si>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</si>
  <si>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</si>
  <si>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</si>
  <si>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</si>
  <si>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</si>
  <si>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</si>
  <si>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</si>
  <si>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</si>
  <si>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</si>
  <si>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</si>
  <si>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</si>
  <si>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</si>
  <si>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</si>
  <si>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</si>
  <si>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</si>
  <si>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</si>
  <si>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</si>
  <si>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</si>
  <si>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</si>
  <si>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</si>
  <si>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</si>
  <si>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</si>
  <si>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</si>
  <si>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</si>
  <si>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</si>
  <si>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</si>
  <si>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</si>
  <si>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</si>
  <si>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</si>
  <si>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</si>
  <si>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</si>
  <si>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</si>
  <si>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</si>
  <si>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</si>
  <si>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</si>
  <si>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</si>
  <si>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</si>
  <si>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</si>
  <si>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</si>
  <si>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</si>
  <si>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</si>
  <si>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</si>
  <si>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</si>
  <si>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</si>
  <si>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</si>
  <si>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</si>
  <si>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</si>
  <si>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</si>
  <si>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</si>
  <si>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</si>
  <si>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</si>
  <si>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</si>
  <si>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</si>
  <si>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</si>
  <si>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</si>
  <si>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</si>
  <si>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</si>
  <si>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</si>
  <si>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</si>
  <si>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</si>
  <si>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</si>
  <si>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</si>
  <si>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</si>
  <si>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</si>
  <si>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</si>
  <si>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</si>
  <si>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</si>
  <si>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</si>
  <si>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</si>
  <si>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</si>
  <si>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</si>
  <si>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</si>
  <si>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</si>
  <si>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</si>
  <si>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</si>
  <si>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</si>
  <si>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</si>
  <si>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</si>
  <si>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</si>
  <si>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</si>
  <si>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</si>
  <si>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</si>
  <si>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</si>
  <si>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</si>
  <si>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</si>
  <si>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</si>
  <si>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</si>
  <si>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</si>
  <si>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</si>
  <si>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</si>
  <si>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</si>
  <si>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</si>
  <si>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</si>
  <si>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</si>
  <si>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</si>
  <si>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</si>
  <si>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</si>
  <si>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</si>
  <si>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</si>
  <si>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</si>
  <si>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</si>
  <si>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</si>
  <si>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</si>
  <si>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</si>
  <si>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</si>
  <si>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</si>
  <si>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</si>
  <si>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</si>
  <si>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</si>
  <si>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</si>
  <si>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</si>
  <si>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</si>
  <si>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</si>
  <si>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</si>
  <si>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</si>
  <si>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</si>
  <si>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</si>
  <si>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</si>
  <si>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</si>
  <si>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</si>
  <si>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</si>
  <si>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</si>
  <si>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</si>
  <si>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</si>
  <si>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</si>
  <si>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</si>
  <si>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</si>
  <si>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</si>
  <si>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</si>
  <si>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</si>
  <si>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</si>
  <si>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</si>
  <si>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</si>
  <si>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</si>
  <si>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</si>
  <si>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</si>
  <si>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</si>
  <si>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</si>
  <si>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</si>
  <si>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</si>
  <si>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</si>
  <si>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</si>
  <si>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</si>
  <si>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</si>
  <si>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</si>
  <si>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</si>
  <si>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</si>
  <si>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</si>
  <si>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</si>
  <si>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</si>
  <si>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</si>
  <si>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</si>
  <si>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</si>
  <si>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</si>
  <si>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</si>
  <si>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</si>
  <si>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</si>
  <si>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</si>
  <si>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</si>
  <si>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</si>
  <si>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</si>
  <si>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</si>
  <si>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</si>
  <si>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</si>
  <si>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</si>
  <si>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</si>
  <si>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</si>
  <si>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</si>
  <si>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</si>
  <si>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</si>
  <si>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</si>
  <si>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</si>
  <si>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</si>
  <si>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</si>
  <si>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</si>
  <si>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</si>
  <si>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</si>
  <si>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</si>
  <si>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</si>
  <si>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</si>
  <si>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</si>
  <si>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</si>
  <si>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</si>
  <si>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</si>
  <si>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</si>
  <si>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</si>
  <si>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</si>
  <si>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</si>
  <si>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</si>
  <si>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</si>
  <si>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</si>
  <si>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</si>
  <si>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</si>
  <si>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</si>
  <si>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</si>
  <si>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</si>
  <si>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</si>
  <si>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</si>
  <si>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</si>
  <si>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</si>
  <si>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</si>
  <si>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</si>
  <si>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</si>
  <si>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</si>
  <si>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</si>
  <si>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</si>
  <si>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</si>
  <si>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</si>
  <si>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</si>
  <si>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</si>
  <si>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</si>
  <si>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</si>
  <si>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</si>
  <si>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</si>
  <si>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</si>
  <si>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</si>
  <si>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</si>
  <si>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</si>
  <si>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</si>
  <si>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</si>
  <si>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</si>
  <si>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</si>
  <si>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</si>
  <si>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</si>
  <si>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</si>
  <si>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</si>
  <si>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</si>
  <si>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</si>
  <si>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</si>
  <si>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</si>
  <si>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</si>
  <si>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</si>
  <si>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</si>
  <si>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</si>
  <si>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</si>
  <si>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</si>
  <si>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</si>
  <si>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</si>
  <si>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</si>
  <si>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</si>
  <si>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</si>
  <si>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</si>
  <si>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</si>
  <si>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</si>
  <si>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</si>
  <si>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</si>
  <si>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</si>
  <si>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</si>
  <si>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</si>
  <si>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</si>
  <si>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</si>
  <si>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</si>
  <si>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</si>
  <si>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</si>
  <si>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</si>
  <si>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</si>
  <si>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</si>
  <si>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</si>
  <si>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</si>
  <si>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</si>
  <si>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</si>
  <si>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</si>
  <si>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</si>
  <si>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</si>
  <si>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</si>
  <si>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</si>
  <si>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</si>
  <si>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</si>
  <si>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</si>
  <si>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</si>
  <si>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</si>
  <si>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</si>
  <si>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</si>
  <si>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</si>
  <si>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</si>
  <si>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</si>
  <si>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</si>
  <si>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</si>
  <si>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</si>
  <si>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</si>
  <si>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</si>
  <si>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</si>
  <si>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</si>
  <si>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</si>
  <si>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</si>
  <si>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</si>
  <si>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</si>
  <si>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</si>
  <si>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</si>
  <si>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</si>
  <si>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</si>
  <si>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</si>
  <si>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</si>
  <si>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</si>
  <si>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</si>
  <si>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</si>
  <si>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</si>
  <si>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</si>
  <si>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</si>
  <si>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</si>
  <si>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</si>
  <si>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</si>
  <si>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</si>
  <si>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</si>
  <si>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</si>
  <si>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</si>
  <si>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</si>
  <si>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</si>
  <si>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</si>
  <si>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</si>
  <si>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</si>
  <si>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</si>
  <si>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</si>
  <si>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</si>
  <si>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</si>
  <si>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</si>
  <si>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</si>
  <si>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</si>
  <si>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</si>
  <si>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</si>
  <si>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</si>
  <si>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</si>
  <si>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</si>
  <si>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</si>
  <si>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</si>
  <si>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</si>
  <si>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</si>
  <si>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</si>
  <si>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</si>
  <si>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</si>
  <si>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</si>
  <si>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</si>
  <si>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</si>
  <si>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</si>
  <si>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</si>
  <si>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</si>
  <si>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</si>
  <si>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</si>
  <si>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</si>
  <si>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</si>
  <si>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</si>
  <si>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</si>
  <si>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</si>
  <si>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</si>
  <si>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</si>
  <si>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</si>
  <si>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</si>
  <si>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</si>
  <si>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</si>
  <si>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</si>
  <si>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</si>
  <si>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</si>
  <si>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</si>
  <si>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</si>
  <si>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</si>
  <si>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</si>
  <si>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</si>
  <si>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</si>
  <si>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</si>
  <si>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</si>
  <si>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</si>
  <si>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</si>
  <si>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</si>
  <si>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</si>
  <si>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</si>
  <si>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</si>
  <si>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</si>
  <si>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</si>
  <si>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</si>
  <si>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</si>
  <si>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</si>
  <si>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</si>
  <si>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</si>
  <si>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</si>
  <si>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</si>
  <si>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</si>
  <si>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</si>
  <si>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</si>
  <si>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</si>
  <si>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</si>
  <si>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</si>
  <si>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</si>
  <si>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</si>
  <si>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</si>
  <si>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</si>
  <si>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</si>
  <si>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</si>
  <si>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</si>
  <si>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</si>
  <si>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</si>
  <si>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</si>
  <si>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</si>
  <si>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</si>
  <si>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</si>
  <si>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</si>
  <si>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</si>
  <si>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</si>
  <si>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</si>
  <si>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</si>
  <si>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</si>
  <si>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</si>
  <si>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</si>
  <si>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</si>
  <si>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</si>
  <si>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</si>
  <si>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</si>
  <si>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</si>
  <si>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</si>
  <si>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</si>
  <si>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</si>
  <si>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</si>
  <si>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</si>
  <si>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</si>
  <si>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</si>
  <si>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</si>
  <si>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</si>
  <si>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</si>
  <si>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</si>
  <si>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</si>
  <si>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</si>
  <si>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</si>
  <si>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</si>
  <si>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</si>
  <si>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</si>
  <si>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</si>
  <si>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</si>
  <si>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</si>
  <si>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</si>
  <si>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</si>
  <si>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</si>
  <si>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</si>
  <si>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</si>
  <si>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</si>
  <si>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</si>
  <si>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</si>
  <si>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</si>
  <si>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</si>
  <si>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</si>
  <si>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</si>
  <si>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</si>
  <si>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</si>
  <si>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</si>
  <si>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</si>
  <si>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</si>
  <si>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</si>
  <si>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</si>
  <si>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</si>
  <si>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</si>
  <si>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</si>
  <si>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</si>
  <si>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</si>
  <si>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</si>
  <si>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</si>
  <si>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</si>
  <si>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</si>
  <si>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</si>
  <si>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</si>
  <si>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</si>
  <si>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</si>
  <si>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</si>
  <si>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</si>
  <si>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</si>
  <si>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</si>
  <si>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</si>
  <si>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</si>
  <si>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</si>
  <si>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</si>
  <si>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</si>
  <si>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</si>
  <si>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</si>
  <si>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</si>
  <si>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</si>
  <si>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</si>
  <si>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</si>
  <si>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</si>
  <si>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</si>
  <si>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</si>
  <si>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</si>
  <si>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</si>
  <si>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</si>
  <si>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</si>
  <si>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</si>
  <si>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</si>
  <si>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</si>
  <si>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</si>
  <si>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</si>
  <si>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</si>
  <si>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</si>
  <si>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</si>
  <si>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</si>
  <si>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</si>
  <si>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</si>
  <si>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</si>
  <si>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</si>
  <si>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</si>
  <si>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</si>
  <si>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</si>
  <si>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</si>
  <si>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</si>
  <si>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</si>
  <si>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</si>
  <si>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</si>
  <si>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</si>
  <si>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</si>
  <si>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</si>
  <si>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</si>
  <si>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</si>
  <si>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</si>
  <si>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</si>
  <si>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</si>
  <si>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</si>
  <si>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</si>
  <si>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</si>
  <si>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</si>
  <si>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</si>
  <si>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</si>
  <si>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</si>
  <si>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</si>
  <si>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</si>
  <si>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</si>
  <si>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</si>
  <si>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</si>
  <si>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</si>
  <si>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</si>
  <si>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</si>
  <si>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</si>
  <si>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</si>
  <si>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</si>
  <si>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</si>
  <si>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</si>
  <si>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</si>
  <si>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</si>
  <si>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</si>
  <si>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</si>
  <si>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</si>
  <si>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</si>
  <si>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</si>
  <si>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</si>
  <si>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</si>
  <si>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</si>
  <si>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</si>
  <si>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</si>
  <si>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</si>
  <si>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</si>
  <si>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</si>
  <si>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</si>
  <si>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</si>
  <si>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</si>
  <si>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</si>
  <si>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</si>
  <si>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</si>
  <si>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</si>
  <si>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</si>
  <si>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</si>
  <si>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</si>
  <si>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</si>
  <si>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</si>
  <si>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</si>
  <si>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</si>
  <si>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</si>
  <si>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</si>
  <si>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</si>
  <si>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</si>
  <si>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</si>
  <si>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</si>
  <si>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</si>
  <si>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</si>
  <si>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</si>
  <si>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</si>
  <si>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</si>
  <si>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</si>
  <si>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</si>
  <si>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</si>
  <si>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</si>
  <si>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</si>
  <si>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</si>
  <si>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</si>
  <si>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</si>
  <si>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</si>
  <si>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</si>
  <si>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</si>
  <si>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</si>
  <si>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</si>
  <si>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</si>
  <si>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</si>
  <si>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</si>
  <si>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</si>
  <si>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</si>
  <si>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</si>
  <si>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</si>
  <si>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</si>
  <si>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</si>
  <si>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</si>
  <si>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</si>
  <si>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</si>
  <si>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</si>
  <si>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</si>
  <si>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</si>
  <si>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</si>
  <si>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</si>
  <si>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</si>
  <si>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</si>
  <si>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</si>
  <si>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</si>
  <si>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</si>
  <si>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</si>
  <si>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</si>
  <si>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</si>
  <si>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</si>
  <si>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</si>
  <si>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</si>
  <si>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</si>
  <si>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</si>
  <si>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</si>
  <si>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</si>
  <si>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</si>
  <si>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</si>
  <si>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</si>
  <si>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</si>
  <si>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</si>
  <si>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</si>
  <si>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</si>
  <si>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</si>
  <si>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</si>
  <si>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</si>
  <si>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</si>
  <si>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</si>
  <si>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</si>
  <si>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</si>
  <si>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</si>
  <si>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</si>
  <si>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</si>
  <si>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</si>
  <si>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</si>
  <si>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</si>
  <si>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</si>
  <si>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</si>
  <si>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</si>
  <si>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</si>
  <si>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</si>
  <si>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</si>
  <si>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</si>
  <si>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</si>
  <si>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</si>
  <si>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</si>
  <si>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</si>
  <si>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</si>
  <si>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</si>
  <si>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</si>
  <si>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</si>
  <si>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</si>
  <si>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</si>
  <si>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</si>
  <si>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</si>
  <si>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</si>
  <si>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</si>
  <si>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</si>
  <si>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</si>
  <si>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</si>
  <si>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</si>
  <si>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</si>
  <si>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</si>
  <si>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</si>
  <si>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</si>
  <si>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</si>
  <si>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</si>
  <si>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</si>
  <si>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</si>
  <si>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</si>
  <si>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</si>
  <si>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</si>
  <si>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</si>
  <si>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</si>
  <si>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</si>
  <si>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</si>
  <si>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</si>
  <si>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</si>
  <si>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</si>
  <si>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</si>
  <si>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</si>
  <si>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</si>
  <si>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</si>
  <si>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</si>
  <si>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</si>
  <si>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</si>
  <si>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</si>
  <si>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</si>
  <si>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</si>
  <si>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</si>
  <si>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</si>
  <si>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</si>
  <si>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</si>
  <si>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</si>
  <si>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</si>
  <si>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</si>
  <si>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</si>
  <si>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</si>
  <si>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</si>
  <si>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</si>
  <si>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</si>
  <si>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</si>
  <si>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</si>
  <si>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</si>
  <si>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</si>
  <si>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</si>
  <si>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</si>
  <si>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</si>
  <si>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</si>
  <si>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</si>
  <si>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</si>
  <si>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</si>
  <si>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</si>
  <si>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</si>
  <si>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</si>
  <si>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</si>
  <si>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</si>
  <si>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</si>
  <si>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</si>
  <si>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</si>
  <si>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</si>
  <si>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</si>
  <si>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</si>
  <si>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</si>
  <si>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</si>
  <si>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</si>
  <si>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</si>
  <si>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</si>
  <si>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</si>
  <si>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</si>
  <si>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</si>
  <si>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</si>
  <si>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</si>
  <si>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</si>
  <si>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</si>
  <si>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</si>
  <si>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</si>
  <si>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</si>
  <si>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</si>
  <si>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</si>
  <si>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</si>
  <si>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</si>
  <si>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</si>
  <si>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</si>
  <si>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</si>
  <si>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</si>
  <si>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</si>
  <si>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</si>
  <si>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</si>
  <si>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</si>
  <si>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</si>
  <si>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</si>
  <si>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</si>
  <si>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</si>
  <si>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</si>
  <si>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</si>
  <si>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</si>
  <si>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</si>
  <si>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</si>
  <si>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</si>
  <si>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</si>
  <si>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</si>
  <si>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</si>
  <si>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</si>
  <si>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</si>
  <si>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</si>
  <si>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</si>
  <si>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</si>
  <si>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</si>
  <si>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</si>
  <si>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</si>
  <si>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</si>
  <si>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</si>
  <si>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</si>
  <si>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</si>
  <si>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</si>
  <si>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</si>
  <si>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</si>
  <si>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</si>
  <si>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</si>
  <si>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</si>
  <si>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</si>
  <si>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</si>
  <si>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</si>
  <si>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</si>
  <si>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</si>
  <si>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</si>
  <si>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</si>
  <si>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</si>
  <si>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</si>
  <si>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</si>
  <si>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</si>
  <si>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</si>
  <si>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</si>
  <si>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</si>
  <si>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</si>
  <si>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</si>
  <si>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</si>
  <si>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</si>
  <si>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</si>
  <si>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</si>
  <si>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</si>
  <si>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</si>
  <si>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</si>
  <si>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</si>
  <si>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</si>
  <si>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</si>
  <si>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</si>
  <si>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</si>
  <si>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</si>
  <si>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</si>
  <si>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</si>
  <si>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</si>
  <si>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</si>
  <si>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</si>
  <si>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</si>
  <si>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</si>
  <si>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</si>
  <si>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</si>
  <si>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</si>
  <si>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</si>
  <si>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</si>
  <si>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</si>
  <si>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</si>
  <si>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</si>
  <si>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</si>
  <si>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</si>
  <si>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</si>
  <si>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</si>
  <si>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</si>
  <si>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</si>
  <si>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</si>
  <si>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</si>
  <si>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</si>
  <si>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</si>
  <si>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</si>
  <si>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</si>
  <si>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</si>
  <si>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</si>
  <si>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</si>
  <si>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</si>
  <si>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</si>
  <si>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</si>
  <si>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</si>
  <si>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</si>
  <si>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</si>
  <si>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</si>
  <si>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</si>
  <si>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</si>
  <si>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</si>
  <si>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</si>
  <si>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</si>
  <si>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</si>
  <si>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</si>
  <si>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</si>
  <si>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</si>
  <si>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</si>
  <si>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</si>
  <si>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</si>
  <si>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</si>
  <si>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</si>
  <si>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</si>
  <si>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</si>
  <si>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</si>
  <si>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</si>
  <si>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</si>
  <si>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</si>
  <si>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</si>
  <si>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</si>
  <si>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</si>
  <si>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</si>
  <si>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</si>
  <si>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</si>
  <si>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</si>
  <si>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</si>
  <si>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</si>
  <si>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</si>
  <si>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</si>
  <si>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</si>
  <si>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</si>
  <si>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</si>
  <si>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</si>
  <si>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</si>
  <si>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</si>
  <si>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</si>
  <si>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</si>
  <si>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</si>
  <si>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</si>
  <si>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</si>
  <si>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</si>
  <si>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</si>
  <si>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</si>
  <si>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</si>
  <si>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</si>
  <si>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</si>
  <si>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</si>
  <si>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</si>
  <si>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</si>
  <si>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</si>
  <si>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</si>
  <si>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</si>
  <si>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</si>
  <si>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</si>
  <si>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</si>
  <si>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</si>
  <si>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</si>
  <si>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</si>
  <si>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</si>
  <si>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</si>
  <si>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</si>
  <si>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</si>
  <si>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</si>
  <si>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</si>
  <si>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</si>
  <si>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</si>
  <si>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</si>
  <si>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</si>
  <si>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</si>
  <si>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</si>
  <si>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</si>
  <si>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</si>
  <si>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</si>
  <si>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</si>
  <si>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</si>
  <si>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</si>
  <si>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</si>
  <si>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</si>
  <si>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</si>
  <si>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</si>
  <si>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</si>
  <si>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</si>
  <si>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</si>
  <si>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</si>
  <si>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</si>
  <si>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</si>
  <si>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</si>
  <si>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</si>
  <si>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</si>
  <si>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</si>
  <si>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</si>
  <si>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</si>
  <si>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</si>
  <si>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</si>
  <si>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</si>
  <si>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</si>
  <si>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</si>
  <si>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</si>
  <si>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</si>
  <si>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</si>
  <si>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</si>
  <si>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</si>
  <si>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</si>
  <si>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</si>
  <si>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</si>
  <si>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</si>
  <si>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</si>
  <si>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</si>
  <si>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</si>
  <si>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</si>
  <si>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</si>
  <si>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</si>
  <si>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</si>
  <si>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</si>
  <si>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</si>
  <si>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</si>
  <si>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</si>
  <si>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</si>
  <si>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</si>
  <si>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</si>
  <si>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</si>
  <si>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</si>
  <si>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</si>
  <si>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</si>
  <si>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</si>
  <si>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</si>
  <si>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</si>
  <si>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</si>
  <si>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</si>
  <si>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</si>
  <si>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</si>
  <si>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</si>
  <si>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</si>
  <si>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</si>
  <si>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</si>
  <si>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</si>
  <si>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</si>
  <si>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</si>
  <si>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</si>
  <si>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</si>
  <si>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</si>
  <si>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</si>
  <si>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</si>
  <si>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</si>
  <si>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</si>
  <si>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</si>
  <si>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</si>
  <si>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</si>
  <si>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</si>
  <si>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</si>
  <si>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</si>
  <si>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</si>
  <si>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</si>
  <si>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</si>
  <si>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</si>
  <si>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</si>
  <si>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</si>
  <si>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</si>
  <si>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</si>
  <si>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</si>
  <si>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</si>
  <si>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</si>
  <si>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</si>
  <si>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</si>
  <si>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</si>
  <si>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</si>
  <si>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</si>
  <si>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</si>
  <si>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</si>
  <si>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</si>
  <si>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</si>
  <si>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</si>
  <si>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</si>
  <si>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</si>
  <si>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</si>
  <si>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</si>
  <si>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</si>
  <si>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</si>
  <si>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</si>
  <si>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</si>
  <si>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</si>
  <si>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</si>
  <si>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</si>
  <si>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</si>
  <si>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</si>
  <si>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</si>
  <si>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</si>
  <si>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</si>
  <si>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</si>
  <si>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</si>
  <si>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</si>
  <si>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</si>
  <si>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</si>
  <si>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</si>
  <si>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</si>
  <si>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</si>
  <si>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</si>
  <si>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</si>
  <si>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</si>
  <si>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</si>
  <si>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</si>
  <si>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</si>
  <si>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</si>
  <si>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</si>
  <si>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</si>
  <si>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</si>
  <si>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</si>
  <si>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</si>
  <si>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</si>
  <si>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</si>
  <si>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</si>
  <si>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</si>
  <si>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</si>
  <si>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</si>
  <si>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</si>
  <si>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</si>
  <si>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</si>
  <si>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</si>
  <si>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</si>
  <si>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</si>
  <si>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</si>
  <si>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</si>
  <si>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</si>
  <si>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</si>
  <si>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</si>
  <si>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</si>
  <si>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</si>
  <si>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</si>
  <si>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</si>
  <si>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</si>
  <si>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</si>
  <si>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</si>
  <si>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</si>
  <si>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</si>
  <si>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</si>
  <si>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</si>
  <si>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</si>
  <si>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</si>
  <si>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</si>
  <si>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</si>
  <si>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</si>
  <si>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</si>
  <si>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</si>
  <si>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</si>
  <si>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</si>
  <si>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</si>
  <si>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</si>
  <si>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</si>
  <si>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</si>
  <si>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</si>
  <si>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</si>
  <si>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</si>
  <si>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</si>
  <si>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</si>
  <si>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</si>
  <si>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</si>
  <si>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</si>
  <si>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</si>
  <si>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</si>
  <si>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</si>
  <si>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</si>
  <si>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</si>
  <si>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</si>
  <si>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</si>
  <si>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</si>
  <si>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</si>
  <si>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</si>
  <si>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</si>
  <si>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</si>
  <si>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</si>
  <si>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</si>
  <si>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</si>
  <si>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</si>
  <si>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</si>
  <si>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</si>
  <si>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</si>
  <si>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</si>
  <si>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</si>
  <si>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</si>
  <si>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</si>
  <si>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</si>
  <si>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</si>
  <si>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</si>
  <si>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</si>
  <si>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</si>
  <si>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</si>
  <si>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</si>
  <si>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</si>
  <si>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</si>
  <si>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</si>
  <si>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</si>
  <si>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</si>
  <si>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</si>
  <si>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</si>
  <si>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</si>
  <si>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</si>
  <si>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</si>
  <si>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</si>
  <si>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</si>
  <si>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</si>
  <si>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</si>
  <si>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</si>
  <si>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</si>
  <si>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</si>
  <si>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</si>
  <si>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</si>
  <si>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</si>
  <si>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</si>
  <si>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</si>
  <si>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</si>
  <si>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</si>
  <si>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</si>
  <si>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</si>
  <si>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</si>
  <si>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</si>
  <si>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</si>
  <si>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</si>
  <si>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</si>
  <si>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</si>
  <si>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</si>
  <si>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</si>
  <si>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</si>
  <si>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</si>
  <si>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</si>
  <si>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</si>
  <si>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</si>
  <si>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</si>
  <si>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</si>
  <si>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</si>
  <si>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</si>
  <si>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</si>
  <si>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</si>
  <si>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</si>
  <si>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</si>
  <si>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</si>
  <si>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</si>
  <si>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</si>
  <si>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</si>
  <si>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</si>
  <si>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</si>
  <si>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</si>
  <si>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</si>
  <si>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</si>
  <si>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</si>
  <si>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</si>
  <si>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</si>
  <si>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</si>
  <si>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</si>
  <si>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</si>
  <si>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</si>
  <si>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</si>
  <si>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</si>
  <si>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</si>
  <si>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</si>
  <si>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</si>
  <si>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</si>
  <si>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</si>
  <si>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</si>
  <si>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</si>
  <si>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</si>
  <si>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</si>
  <si>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</si>
  <si>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</si>
  <si>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</si>
  <si>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</si>
  <si>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</si>
  <si>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</si>
  <si>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</si>
  <si>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</si>
  <si>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</si>
  <si>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</si>
  <si>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</si>
  <si>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</si>
  <si>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</si>
  <si>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</si>
  <si>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</si>
  <si>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</si>
  <si>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</si>
  <si>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</si>
  <si>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</si>
  <si>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</si>
  <si>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</si>
  <si>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</si>
  <si>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</si>
  <si>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</si>
  <si>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</si>
  <si>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</si>
  <si>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</si>
  <si>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</si>
  <si>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</si>
  <si>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</si>
  <si>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</si>
  <si>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</si>
  <si>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</si>
  <si>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</si>
  <si>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</si>
  <si>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</si>
  <si>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</si>
  <si>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</si>
  <si>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</si>
  <si>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</si>
  <si>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</si>
  <si>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</si>
  <si>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</si>
  <si>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</si>
  <si>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</si>
  <si>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</si>
  <si>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</si>
  <si>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</si>
  <si>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</si>
  <si>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</si>
  <si>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</si>
  <si>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</si>
  <si>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</si>
  <si>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</si>
  <si>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</si>
  <si>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</si>
  <si>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</si>
  <si>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</si>
  <si>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</si>
  <si>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</si>
  <si>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</si>
  <si>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</si>
  <si>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</si>
  <si>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</si>
  <si>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</si>
  <si>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</si>
  <si>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</si>
  <si>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</si>
  <si>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</si>
  <si>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</si>
  <si>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</si>
  <si>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</si>
  <si>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</si>
  <si>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</si>
  <si>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</si>
  <si>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</si>
  <si>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</si>
  <si>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</si>
  <si>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</si>
  <si>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</si>
  <si>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</si>
  <si>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</si>
  <si>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</si>
  <si>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</si>
  <si>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</si>
  <si>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</si>
  <si>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</si>
  <si>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</si>
  <si>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</si>
  <si>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</si>
  <si>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</si>
  <si>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</si>
  <si>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</si>
  <si>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</si>
  <si>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</si>
  <si>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</si>
  <si>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</si>
  <si>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</si>
  <si>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</si>
  <si>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</si>
  <si>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</si>
  <si>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</si>
  <si>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</si>
  <si>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</si>
  <si>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</si>
  <si>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</si>
  <si>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</si>
  <si>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</si>
  <si>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</si>
  <si>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</si>
  <si>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</si>
  <si>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</si>
  <si>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</si>
  <si>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</si>
  <si>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</si>
  <si>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</si>
  <si>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</si>
  <si>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</si>
  <si>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</si>
  <si>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</si>
  <si>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</si>
  <si>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</si>
  <si>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</si>
  <si>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</si>
  <si>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</si>
  <si>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</si>
  <si>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</si>
  <si>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</si>
  <si>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</si>
  <si>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</si>
  <si>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</si>
  <si>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</si>
  <si>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</si>
  <si>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</si>
  <si>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</si>
  <si>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</si>
  <si>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</si>
  <si>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</si>
  <si>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</si>
  <si>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</si>
  <si>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</si>
  <si>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</si>
  <si>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</si>
  <si>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</si>
  <si>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</si>
  <si>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</si>
  <si>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</si>
  <si>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</si>
  <si>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</si>
  <si>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</si>
  <si>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</si>
  <si>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</si>
  <si>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</si>
  <si>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</si>
  <si>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</si>
  <si>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</si>
  <si>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</si>
  <si>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</si>
  <si>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</si>
  <si>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</si>
  <si>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</si>
  <si>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</si>
  <si>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</si>
  <si>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</si>
  <si>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</si>
  <si>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</si>
  <si>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</si>
  <si>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</si>
  <si>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</si>
  <si>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</si>
  <si>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</si>
  <si>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</si>
  <si>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</si>
  <si>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</si>
  <si>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</si>
  <si>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</si>
  <si>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</si>
  <si>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</si>
  <si>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</si>
  <si>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</si>
  <si>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</si>
  <si>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</si>
  <si>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</si>
  <si>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</si>
  <si>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</si>
  <si>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</si>
  <si>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</si>
  <si>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</si>
  <si>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</si>
  <si>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</si>
  <si>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</si>
  <si>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</si>
  <si>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</si>
  <si>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</si>
  <si>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</si>
  <si>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</si>
  <si>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</si>
  <si>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</si>
  <si>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</si>
  <si>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</si>
  <si>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</si>
  <si>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</si>
  <si>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</si>
  <si>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</si>
  <si>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</si>
  <si>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</si>
  <si>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</si>
  <si>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</si>
  <si>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</si>
  <si>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</si>
  <si>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</si>
  <si>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</si>
  <si>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</si>
  <si>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</si>
  <si>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</si>
  <si>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</si>
  <si>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</si>
  <si>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</si>
  <si>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</si>
  <si>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</si>
  <si>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</si>
  <si>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</si>
  <si>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</si>
  <si>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</si>
  <si>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</si>
  <si>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</si>
  <si>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</si>
  <si>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</si>
  <si>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</si>
  <si>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</si>
  <si>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</si>
  <si>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</si>
  <si>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</si>
  <si>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</si>
  <si>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</si>
  <si>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</si>
  <si>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</si>
  <si>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</si>
  <si>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</si>
  <si>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</si>
  <si>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</si>
  <si>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</si>
  <si>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</si>
  <si>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</si>
  <si>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</si>
  <si>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</si>
  <si>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</si>
  <si>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</si>
  <si>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</si>
  <si>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</si>
  <si>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</si>
  <si>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</si>
  <si>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</si>
  <si>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</si>
  <si>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</si>
  <si>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</si>
  <si>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</si>
  <si>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</si>
  <si>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</si>
  <si>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</si>
  <si>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</si>
  <si>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</si>
  <si>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</si>
  <si>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</si>
  <si>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</si>
  <si>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</si>
  <si>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</si>
  <si>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</si>
  <si>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</si>
  <si>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</si>
  <si>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</si>
  <si>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</si>
  <si>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</si>
  <si>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</si>
  <si>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</si>
  <si>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</si>
  <si>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</si>
  <si>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</si>
  <si>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</si>
  <si>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</si>
  <si>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</si>
  <si>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</si>
  <si>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</si>
  <si>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</si>
  <si>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</si>
  <si>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</si>
  <si>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</si>
  <si>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</si>
  <si>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</si>
  <si>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</si>
  <si>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</si>
  <si>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</si>
  <si>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</si>
  <si>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</si>
  <si>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</si>
  <si>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</si>
  <si>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</si>
  <si>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</si>
  <si>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</si>
  <si>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</si>
  <si>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</si>
  <si>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</si>
  <si>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</si>
  <si>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</si>
  <si>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</si>
  <si>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</si>
  <si>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</si>
  <si>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</si>
  <si>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</si>
  <si>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</si>
  <si>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</si>
  <si>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</si>
  <si>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</si>
  <si>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</si>
  <si>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</si>
  <si>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</si>
  <si>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</si>
  <si>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</si>
  <si>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</si>
  <si>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</si>
  <si>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</si>
  <si>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</si>
  <si>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</si>
  <si>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</si>
  <si>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</si>
  <si>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</si>
  <si>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</si>
  <si>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</si>
  <si>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</si>
  <si>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</si>
  <si>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</si>
  <si>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</si>
  <si>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</si>
  <si>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</si>
  <si>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</si>
  <si>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</si>
  <si>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</si>
  <si>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</si>
  <si>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</si>
  <si>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</si>
  <si>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</si>
  <si>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</si>
  <si>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</si>
  <si>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</si>
  <si>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</si>
  <si>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</si>
  <si>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</si>
  <si>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</si>
  <si>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</si>
  <si>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</si>
  <si>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</si>
  <si>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</si>
  <si>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</si>
  <si>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</si>
  <si>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</si>
  <si>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</si>
  <si>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</si>
  <si>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</si>
  <si>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</si>
  <si>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</si>
  <si>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</si>
  <si>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</si>
  <si>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</si>
  <si>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</si>
  <si>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</si>
  <si>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</si>
  <si>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</si>
  <si>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</si>
  <si>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</si>
  <si>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</si>
  <si>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</si>
  <si>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</si>
  <si>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</si>
  <si>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</si>
  <si>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</si>
  <si>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</si>
  <si>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</si>
  <si>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</si>
  <si>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</si>
  <si>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</si>
  <si>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</si>
  <si>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</si>
  <si>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</si>
  <si>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</si>
  <si>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</si>
  <si>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</si>
  <si>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</si>
  <si>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</si>
  <si>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</si>
  <si>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</si>
  <si>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</si>
  <si>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</si>
  <si>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</si>
  <si>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</si>
  <si>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</si>
  <si>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</si>
  <si>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</si>
  <si>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</si>
  <si>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</si>
  <si>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</si>
  <si>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</si>
  <si>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</si>
  <si>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</si>
  <si>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</si>
  <si>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</si>
  <si>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</si>
  <si>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</si>
  <si>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</si>
  <si>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</si>
  <si>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</si>
  <si>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</si>
  <si>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</si>
  <si>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</si>
  <si>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</si>
  <si>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</si>
  <si>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</si>
  <si>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</si>
  <si>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</si>
  <si>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</si>
  <si>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</si>
  <si>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</si>
  <si>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</si>
  <si>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</si>
  <si>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</si>
  <si>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</si>
  <si>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</si>
  <si>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</si>
  <si>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</si>
  <si>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</si>
  <si>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</si>
  <si>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</si>
  <si>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</si>
  <si>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</si>
  <si>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</si>
  <si>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</si>
  <si>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</si>
  <si>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</si>
  <si>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</si>
  <si>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</si>
  <si>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</si>
  <si>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</si>
  <si>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</si>
  <si>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</si>
  <si>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</si>
  <si>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</si>
  <si>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</si>
  <si>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</si>
  <si>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</si>
  <si>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</si>
  <si>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</si>
  <si>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</si>
  <si>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</si>
  <si>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</si>
  <si>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</si>
  <si>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</si>
  <si>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</si>
  <si>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</si>
  <si>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</si>
  <si>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</si>
  <si>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</si>
  <si>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</si>
  <si>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</si>
  <si>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</si>
  <si>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</si>
  <si>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</si>
  <si>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</si>
  <si>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</si>
  <si>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</si>
  <si>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</si>
  <si>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</si>
  <si>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</si>
  <si>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</si>
  <si>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</si>
  <si>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</si>
  <si>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</si>
  <si>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</si>
  <si>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</si>
  <si>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</si>
  <si>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</si>
  <si>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</si>
  <si>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</si>
  <si>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</si>
  <si>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</si>
  <si>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</si>
  <si>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</si>
  <si>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</si>
  <si>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</si>
  <si>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</si>
  <si>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</si>
  <si>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</si>
  <si>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</si>
  <si>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</si>
  <si>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</si>
  <si>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</si>
  <si>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</si>
  <si>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</si>
  <si>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</si>
  <si>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</si>
  <si>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</si>
  <si>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</si>
  <si>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</si>
  <si>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</si>
  <si>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</si>
  <si>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</si>
  <si>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</si>
  <si>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</si>
  <si>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</si>
  <si>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</si>
  <si>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</si>
  <si>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</si>
  <si>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</si>
  <si>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</si>
  <si>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</si>
  <si>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</si>
  <si>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</si>
  <si>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</si>
  <si>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</si>
  <si>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</si>
  <si>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</si>
  <si>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</si>
  <si>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</si>
  <si>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</si>
  <si>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</si>
  <si>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</si>
  <si>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</si>
  <si>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</si>
  <si>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</si>
  <si>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</si>
  <si>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</si>
  <si>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</si>
  <si>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</si>
  <si>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</si>
  <si>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</si>
  <si>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</si>
  <si>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</si>
  <si>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</si>
  <si>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</si>
  <si>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</si>
  <si>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</si>
  <si>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</si>
  <si>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</si>
  <si>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</si>
  <si>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</si>
  <si>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</si>
  <si>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</si>
  <si>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</si>
  <si>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</si>
  <si>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</si>
  <si>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</si>
  <si>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</si>
  <si>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</si>
  <si>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</si>
  <si>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</si>
  <si>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</si>
  <si>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</si>
  <si>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</si>
  <si>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</si>
  <si>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</si>
  <si>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</si>
  <si>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</si>
  <si>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</si>
  <si>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</si>
  <si>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</si>
  <si>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</si>
  <si>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</si>
  <si>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</si>
  <si>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</si>
  <si>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</si>
  <si>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</si>
  <si>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</si>
  <si>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</si>
  <si>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</si>
  <si>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</si>
  <si>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</si>
  <si>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</si>
  <si>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</si>
  <si>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</si>
  <si>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</si>
  <si>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</si>
  <si>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</si>
  <si>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</si>
  <si>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</si>
  <si>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</si>
  <si>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</si>
  <si>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</si>
  <si>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</si>
  <si>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</si>
  <si>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</si>
  <si>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</si>
  <si>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</si>
  <si>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</si>
  <si>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</si>
  <si>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</si>
  <si>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</si>
  <si>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</si>
  <si>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</si>
  <si>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</si>
  <si>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</si>
  <si>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</si>
  <si>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</si>
  <si>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</si>
  <si>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</si>
  <si>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</si>
  <si>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</si>
  <si>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</si>
  <si>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</si>
  <si>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</si>
  <si>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</si>
  <si>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</si>
  <si>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</si>
  <si>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</si>
  <si>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</si>
  <si>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</si>
  <si>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</si>
  <si>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</si>
  <si>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</si>
  <si>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</si>
  <si>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</si>
  <si>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</si>
  <si>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</si>
  <si>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</si>
  <si>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</si>
  <si>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</si>
  <si>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</si>
  <si>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</si>
  <si>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</si>
  <si>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</si>
  <si>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</si>
  <si>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</si>
  <si>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</si>
  <si>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</si>
  <si>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</si>
  <si>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</si>
  <si>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</si>
  <si>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</si>
  <si>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</si>
  <si>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</si>
  <si>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</si>
  <si>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</si>
  <si>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</si>
  <si>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</si>
  <si>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</si>
  <si>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</si>
  <si>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</si>
  <si>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</si>
  <si>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</si>
  <si>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</si>
  <si>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</si>
  <si>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</si>
  <si>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</si>
  <si>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</si>
  <si>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</si>
  <si>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</si>
  <si>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</si>
  <si>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</si>
  <si>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</si>
  <si>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</si>
  <si>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</si>
  <si>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</si>
  <si>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</si>
  <si>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</si>
  <si>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</si>
  <si>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</si>
  <si>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</si>
  <si>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</si>
  <si>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</si>
  <si>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</si>
  <si>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</si>
  <si>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</si>
  <si>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</si>
  <si>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</si>
  <si>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</si>
  <si>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</si>
  <si>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</si>
  <si>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</si>
  <si>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</si>
  <si>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</si>
  <si>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</si>
  <si>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</si>
  <si>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</si>
  <si>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</si>
  <si>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</si>
  <si>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</si>
  <si>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</si>
  <si>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</si>
  <si>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</si>
  <si>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</si>
  <si>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</si>
  <si>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</si>
  <si>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</si>
  <si>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</si>
  <si>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</si>
  <si>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</si>
  <si>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</si>
  <si>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</si>
  <si>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</si>
  <si>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</si>
  <si>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</si>
  <si>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</si>
  <si>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</si>
  <si>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</si>
  <si>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</si>
  <si>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</si>
  <si>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</si>
  <si>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</si>
  <si>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</si>
  <si>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</si>
  <si>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</si>
  <si>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</si>
  <si>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</si>
  <si>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</si>
  <si>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</si>
  <si>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</si>
  <si>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</si>
  <si>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</si>
  <si>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</si>
  <si>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</si>
  <si>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</si>
  <si>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</si>
  <si>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</si>
  <si>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</si>
  <si>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</si>
  <si>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</si>
  <si>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</si>
  <si>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</si>
  <si>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</si>
  <si>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</si>
  <si>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</si>
  <si>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</si>
  <si>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</si>
  <si>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</si>
  <si>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</si>
  <si>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</si>
  <si>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</si>
  <si>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</si>
  <si>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</si>
  <si>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</si>
  <si>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</si>
  <si>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</si>
  <si>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</si>
  <si>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</si>
  <si>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</si>
  <si>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</si>
  <si>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</si>
  <si>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</si>
  <si>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</si>
  <si>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</si>
  <si>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</si>
  <si>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</si>
  <si>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</si>
  <si>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</si>
  <si>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</si>
  <si>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</si>
  <si>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</si>
  <si>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</si>
  <si>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</si>
  <si>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</si>
  <si>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</si>
  <si>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</si>
  <si>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</si>
  <si>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</si>
  <si>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</si>
  <si>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</si>
  <si>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</si>
  <si>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</si>
  <si>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</si>
  <si>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</si>
  <si>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</si>
  <si>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</si>
  <si>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</si>
  <si>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</si>
  <si>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</si>
  <si>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</si>
  <si>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</si>
  <si>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</si>
  <si>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</si>
  <si>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</si>
  <si>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</si>
  <si>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</si>
  <si>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</si>
  <si>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</si>
  <si>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</si>
  <si>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</si>
  <si>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</si>
  <si>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</si>
  <si>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</si>
  <si>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</si>
  <si>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</si>
  <si>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</si>
  <si>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</si>
  <si>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</si>
  <si>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</si>
  <si>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</si>
  <si>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</si>
  <si>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</si>
  <si>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</si>
  <si>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</si>
  <si>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</si>
  <si>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</si>
  <si>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</si>
  <si>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</si>
  <si>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</si>
  <si>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</si>
  <si>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</si>
  <si>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</si>
  <si>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</si>
  <si>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</si>
  <si>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</si>
  <si>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</si>
  <si>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</si>
  <si>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</si>
  <si>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</si>
  <si>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</si>
  <si>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</si>
  <si>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</si>
  <si>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</si>
  <si>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</si>
  <si>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</si>
  <si>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</si>
  <si>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</si>
  <si>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</si>
  <si>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</si>
  <si>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</si>
  <si>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</si>
  <si>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</si>
  <si>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</si>
  <si>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</si>
  <si>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</si>
  <si>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</si>
  <si>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</si>
  <si>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</si>
  <si>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</si>
  <si>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</si>
  <si>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</si>
  <si>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</si>
  <si>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</si>
  <si>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</si>
  <si>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</si>
  <si>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</si>
  <si>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</si>
  <si>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</si>
  <si>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</si>
  <si>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</si>
  <si>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</si>
  <si>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</si>
  <si>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</si>
  <si>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</si>
  <si>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</si>
  <si>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</si>
  <si>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</si>
  <si>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</si>
  <si>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</si>
  <si>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</si>
  <si>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</si>
  <si>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</si>
  <si>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</si>
  <si>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</si>
  <si>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</si>
  <si>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</si>
  <si>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</si>
  <si>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</si>
  <si>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</si>
  <si>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</si>
  <si>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</si>
  <si>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</si>
  <si>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</si>
  <si>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</si>
  <si>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</si>
  <si>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</si>
  <si>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</si>
  <si>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</si>
  <si>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</si>
  <si>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</si>
  <si>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</si>
  <si>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</si>
  <si>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</si>
  <si>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</si>
  <si>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</si>
  <si>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</si>
  <si>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</si>
  <si>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</si>
  <si>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</si>
  <si>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</si>
  <si>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</si>
  <si>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</si>
  <si>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</si>
  <si>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</si>
  <si>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</si>
  <si>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</si>
  <si>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</si>
  <si>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</si>
  <si>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</si>
  <si>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</si>
  <si>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</si>
  <si>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</si>
  <si>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</si>
  <si>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</si>
  <si>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</si>
  <si>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</si>
  <si>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</si>
  <si>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</si>
  <si>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</si>
  <si>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</si>
  <si>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</si>
  <si>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</si>
  <si>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</si>
  <si>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</si>
  <si>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</si>
  <si>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</si>
  <si>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</si>
  <si>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</si>
  <si>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</si>
  <si>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</si>
  <si>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</si>
  <si>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</si>
  <si>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</si>
  <si>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</si>
  <si>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</si>
  <si>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</si>
  <si>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</si>
  <si>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</si>
  <si>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</si>
  <si>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</si>
  <si>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</si>
  <si>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</si>
  <si>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</si>
  <si>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</si>
  <si>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</si>
  <si>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</si>
  <si>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</si>
  <si>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</si>
  <si>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</si>
  <si>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</si>
  <si>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</si>
  <si>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</si>
  <si>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</si>
  <si>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</si>
  <si>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</si>
  <si>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</si>
  <si>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</si>
  <si>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</si>
  <si>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</si>
  <si>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</si>
  <si>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</si>
  <si>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</si>
  <si>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</si>
  <si>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</si>
  <si>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</si>
  <si>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</si>
  <si>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</si>
  <si>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</si>
  <si>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</si>
  <si>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</si>
  <si>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</si>
  <si>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</si>
  <si>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</si>
  <si>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</si>
  <si>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</si>
  <si>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</si>
  <si>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</si>
  <si>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</si>
  <si>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</si>
  <si>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</si>
  <si>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</si>
  <si>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</si>
  <si>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</si>
  <si>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</si>
  <si>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</si>
  <si>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</si>
  <si>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</si>
  <si>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</si>
  <si>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</si>
  <si>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</si>
  <si>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</si>
  <si>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</si>
  <si>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</si>
  <si>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</si>
  <si>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</si>
  <si>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</si>
  <si>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</si>
  <si>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</si>
  <si>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</si>
  <si>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</si>
  <si>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</si>
  <si>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</si>
  <si>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</si>
  <si>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</si>
  <si>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</si>
  <si>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</si>
  <si>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</si>
  <si>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</si>
  <si>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</si>
  <si>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</si>
  <si>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</si>
  <si>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</si>
  <si>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</si>
  <si>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</si>
  <si>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</si>
  <si>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</si>
  <si>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</si>
  <si>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</si>
  <si>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</si>
  <si>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</si>
  <si>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</si>
  <si>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</si>
  <si>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</si>
  <si>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</si>
  <si>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</si>
  <si>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</si>
  <si>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</si>
  <si>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</si>
  <si>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</si>
  <si>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</si>
  <si>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</si>
  <si>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</si>
  <si>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</si>
  <si>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</si>
  <si>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</si>
  <si>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</si>
  <si>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</si>
  <si>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</si>
  <si>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</si>
  <si>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</si>
  <si>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</si>
  <si>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</si>
  <si>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</si>
  <si>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</si>
  <si>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</si>
  <si>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</si>
  <si>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</si>
  <si>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</si>
  <si>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</si>
  <si>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</si>
  <si>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</si>
  <si>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</si>
  <si>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</si>
  <si>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</si>
  <si>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</si>
  <si>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</si>
  <si>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</si>
  <si>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</si>
  <si>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</si>
  <si>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</si>
  <si>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</si>
  <si>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</si>
  <si>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</si>
  <si>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</si>
  <si>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</si>
  <si>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</si>
  <si>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</si>
  <si>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</si>
  <si>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</si>
  <si>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</si>
  <si>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</si>
  <si>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</si>
  <si>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</si>
  <si>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</si>
  <si>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</si>
  <si>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</si>
  <si>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</si>
  <si>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</si>
  <si>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</si>
  <si>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</si>
  <si>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</si>
  <si>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</si>
  <si>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</si>
  <si>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</si>
  <si>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</si>
  <si>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</si>
  <si>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</si>
  <si>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</si>
  <si>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</si>
  <si>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</si>
  <si>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</si>
  <si>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</si>
  <si>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</si>
  <si>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</si>
  <si>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</si>
  <si>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</si>
  <si>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</si>
  <si>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</si>
  <si>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</si>
  <si>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</si>
  <si>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</si>
  <si>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</si>
  <si>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</si>
  <si>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</si>
  <si>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</si>
  <si>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</si>
  <si>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</si>
  <si>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</si>
  <si>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</si>
  <si>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</si>
  <si>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</si>
  <si>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</si>
  <si>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</si>
  <si>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</si>
  <si>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</si>
  <si>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</si>
  <si>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</si>
  <si>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</si>
  <si>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</si>
  <si>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</si>
  <si>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</si>
  <si>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</si>
  <si>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</si>
  <si>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</si>
  <si>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</si>
  <si>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</si>
  <si>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</si>
  <si>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</si>
  <si>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</si>
  <si>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</si>
  <si>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</si>
  <si>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</si>
  <si>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</si>
  <si>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</si>
  <si>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</si>
  <si>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</si>
  <si>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</si>
  <si>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</si>
  <si>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</si>
  <si>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</si>
  <si>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</si>
  <si>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</si>
  <si>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</si>
  <si>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</si>
  <si>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</si>
  <si>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</si>
  <si>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</si>
  <si>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</si>
  <si>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</si>
  <si>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</si>
  <si>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</si>
  <si>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</si>
  <si>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</si>
  <si>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</si>
  <si>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</si>
  <si>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</si>
  <si>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</si>
  <si>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</si>
  <si>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</si>
  <si>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</si>
  <si>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</si>
  <si>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</si>
  <si>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</si>
  <si>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</si>
  <si>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</si>
  <si>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</si>
  <si>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</si>
  <si>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</si>
  <si>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</si>
  <si>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</si>
  <si>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</si>
  <si>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</si>
  <si>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</si>
  <si>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</si>
  <si>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</si>
  <si>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</si>
  <si>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</si>
  <si>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</si>
  <si>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</si>
  <si>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</si>
  <si>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</si>
  <si>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</si>
  <si>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</si>
  <si>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</si>
  <si>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</si>
  <si>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</si>
  <si>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</si>
  <si>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</si>
  <si>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</si>
  <si>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</si>
  <si>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</si>
  <si>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</si>
  <si>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</si>
  <si>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</si>
  <si>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</si>
  <si>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</si>
  <si>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</si>
  <si>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</si>
  <si>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</si>
  <si>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</si>
  <si>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</si>
  <si>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</si>
  <si>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</si>
  <si>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</si>
  <si>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</si>
  <si>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</si>
  <si>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</si>
  <si>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</si>
  <si>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</si>
  <si>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</si>
  <si>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</si>
  <si>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</si>
  <si>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</si>
  <si>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</si>
  <si>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</si>
  <si>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</si>
  <si>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</si>
  <si>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</si>
  <si>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</si>
  <si>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</si>
  <si>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</si>
  <si>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</si>
  <si>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</si>
  <si>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</si>
  <si>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</si>
  <si>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</si>
  <si>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</si>
  <si>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</si>
  <si>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</si>
  <si>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</si>
  <si>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</si>
  <si>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</si>
  <si>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</si>
  <si>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</si>
  <si>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</si>
  <si>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</si>
  <si>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</si>
  <si>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</si>
  <si>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</si>
  <si>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</si>
  <si>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</si>
  <si>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</si>
  <si>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</si>
  <si>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</si>
  <si>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</si>
  <si>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</si>
  <si>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</si>
  <si>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</si>
  <si>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</si>
  <si>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</si>
  <si>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</si>
  <si>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</si>
  <si>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</si>
  <si>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</si>
  <si>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</si>
  <si>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</si>
  <si>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</si>
  <si>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</si>
  <si>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</si>
  <si>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</si>
  <si>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</si>
  <si>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</si>
  <si>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</si>
  <si>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</si>
  <si>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</si>
  <si>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</si>
  <si>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</si>
  <si>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</si>
  <si>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</si>
  <si>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</si>
  <si>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</si>
  <si>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</si>
  <si>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</si>
  <si>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</si>
  <si>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</si>
  <si>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</si>
  <si>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</si>
  <si>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</si>
  <si>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</si>
  <si>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</si>
  <si>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</si>
  <si>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</si>
  <si>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</si>
  <si>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</si>
  <si>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</si>
  <si>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</si>
  <si>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</si>
  <si>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</si>
  <si>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</si>
  <si>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</si>
  <si>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</si>
  <si>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</si>
  <si>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</si>
  <si>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</si>
  <si>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</si>
  <si>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</si>
  <si>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</si>
  <si>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</si>
  <si>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</si>
  <si>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</si>
  <si>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</si>
  <si>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</si>
  <si>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</si>
  <si>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</si>
  <si>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</si>
  <si>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</si>
  <si>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</si>
  <si>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</si>
  <si>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</si>
  <si>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</si>
  <si>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</si>
  <si>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</si>
  <si>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</si>
  <si>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</si>
  <si>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</si>
  <si>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</si>
  <si>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</si>
  <si>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</si>
  <si>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</si>
  <si>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</si>
  <si>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</si>
  <si>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</si>
  <si>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</si>
  <si>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</si>
  <si>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</si>
  <si>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</si>
  <si>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</si>
  <si>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</si>
  <si>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</si>
  <si>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</si>
  <si>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</si>
  <si>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</si>
  <si>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</si>
  <si>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</si>
  <si>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</si>
  <si>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</si>
  <si>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</si>
  <si>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</si>
  <si>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</si>
  <si>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</si>
  <si>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</si>
  <si>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</si>
  <si>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</si>
  <si>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</si>
  <si>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</si>
  <si>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</si>
  <si>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</si>
  <si>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</si>
  <si>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</si>
  <si>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</si>
  <si>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</si>
  <si>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</si>
  <si>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</si>
  <si>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</si>
  <si>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</si>
  <si>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</si>
  <si>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</si>
  <si>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</si>
  <si>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</si>
  <si>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</si>
  <si>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</si>
  <si>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</si>
  <si>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</si>
  <si>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</si>
  <si>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</si>
  <si>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</si>
  <si>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</si>
  <si>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</si>
  <si>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</si>
  <si>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</si>
  <si>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</si>
  <si>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</si>
  <si>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</si>
  <si>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</si>
  <si>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</si>
  <si>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</si>
  <si>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</si>
  <si>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</si>
  <si>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</si>
  <si>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</si>
  <si>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</si>
  <si>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</si>
  <si>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</si>
  <si>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</si>
  <si>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</si>
  <si>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</si>
  <si>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</si>
  <si>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</si>
  <si>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</si>
  <si>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</si>
  <si>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</si>
  <si>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</si>
  <si>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</si>
  <si>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</si>
  <si>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</si>
  <si>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</si>
  <si>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</si>
  <si>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</si>
  <si>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</si>
  <si>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</si>
  <si>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</si>
  <si>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</si>
  <si>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</si>
  <si>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</si>
  <si>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</si>
  <si>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</si>
  <si>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</si>
  <si>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</si>
  <si>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</si>
  <si>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</si>
  <si>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</si>
  <si>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</si>
  <si>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</si>
  <si>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</si>
  <si>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</si>
  <si>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</si>
  <si>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</si>
  <si>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</si>
  <si>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</si>
  <si>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</si>
  <si>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</si>
  <si>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</si>
  <si>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</si>
  <si>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</si>
  <si>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</si>
  <si>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</si>
  <si>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</si>
  <si>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</si>
  <si>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</si>
  <si>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</si>
  <si>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</si>
  <si>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</si>
  <si>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</si>
  <si>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</si>
  <si>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</si>
  <si>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</si>
  <si>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</si>
  <si>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</si>
  <si>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</si>
  <si>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</si>
  <si>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</si>
  <si>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</si>
  <si>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</si>
  <si>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</si>
  <si>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</si>
  <si>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</si>
  <si>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</si>
  <si>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</si>
  <si>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</si>
  <si>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</si>
  <si>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</si>
  <si>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</si>
  <si>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</si>
  <si>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</si>
  <si>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</si>
  <si>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</si>
  <si>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</si>
  <si>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</si>
  <si>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</si>
  <si>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</si>
  <si>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</si>
  <si>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</si>
  <si>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</si>
  <si>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</si>
  <si>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</si>
  <si>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</si>
  <si>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</si>
  <si>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</si>
  <si>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</si>
  <si>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</si>
  <si>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</si>
  <si>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</si>
  <si>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</si>
  <si>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</si>
  <si>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</si>
  <si>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</si>
  <si>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</si>
  <si>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</si>
  <si>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</si>
  <si>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</si>
  <si>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</si>
  <si>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</si>
  <si>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</si>
  <si>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</si>
  <si>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</si>
  <si>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</si>
  <si>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</si>
  <si>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</si>
  <si>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</si>
  <si>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</si>
  <si>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</si>
  <si>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</si>
  <si>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</si>
  <si>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</si>
  <si>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</si>
  <si>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</si>
  <si>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</si>
  <si>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</si>
  <si>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</si>
  <si>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</si>
  <si>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</si>
  <si>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</si>
  <si>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</si>
  <si>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</si>
  <si>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</si>
  <si>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</si>
  <si>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</si>
  <si>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</si>
  <si>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</si>
  <si>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</si>
  <si>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</si>
  <si>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</si>
  <si>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</si>
  <si>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</si>
  <si>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</si>
  <si>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</si>
  <si>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</si>
  <si>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</si>
  <si>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</si>
  <si>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</si>
  <si>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</si>
  <si>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</si>
  <si>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</si>
  <si>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</si>
  <si>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</si>
  <si>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</si>
  <si>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</si>
  <si>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</si>
  <si>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</si>
  <si>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</si>
  <si>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</si>
  <si>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</si>
  <si>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</si>
  <si>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</si>
  <si>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</si>
  <si>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</si>
  <si>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</si>
  <si>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</si>
  <si>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</si>
  <si>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</si>
  <si>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</si>
  <si>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</si>
  <si>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</si>
  <si>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</si>
  <si>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</si>
  <si>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</si>
  <si>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</si>
  <si>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</si>
  <si>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</si>
  <si>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</si>
  <si>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</si>
  <si>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</si>
  <si>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</si>
  <si>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</si>
  <si>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</si>
  <si>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</si>
  <si>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</si>
  <si>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</si>
  <si>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</si>
  <si>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</si>
  <si>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</si>
  <si>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</si>
  <si>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</si>
  <si>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</si>
  <si>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</si>
  <si>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</si>
  <si>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</si>
  <si>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</si>
  <si>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</si>
  <si>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</si>
  <si>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</si>
  <si>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</si>
  <si>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</si>
  <si>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</si>
  <si>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</si>
  <si>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</si>
  <si>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</si>
  <si>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</si>
  <si>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</si>
  <si>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</si>
  <si>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</si>
  <si>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</si>
  <si>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</si>
  <si>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</si>
  <si>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</si>
  <si>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</si>
  <si>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</si>
  <si>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</si>
  <si>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</si>
  <si>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</si>
  <si>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</si>
  <si>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</si>
  <si>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</si>
  <si>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</si>
  <si>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</si>
  <si>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</si>
  <si>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</si>
  <si>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</si>
  <si>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</si>
  <si>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</si>
  <si>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</si>
  <si>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</si>
  <si>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</si>
  <si>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</si>
  <si>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</si>
  <si>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</si>
  <si>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</si>
  <si>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</si>
  <si>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</si>
  <si>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</si>
  <si>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</si>
  <si>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</si>
  <si>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</si>
  <si>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</si>
  <si>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</si>
  <si>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</si>
  <si>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</si>
  <si>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</si>
  <si>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</si>
  <si>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</si>
  <si>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</si>
  <si>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</si>
  <si>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</si>
  <si>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</si>
  <si>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</si>
  <si>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</si>
  <si>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</si>
  <si>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</si>
  <si>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</si>
  <si>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</si>
  <si>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</si>
  <si>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</si>
  <si>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</si>
  <si>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</si>
  <si>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</si>
  <si>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</si>
  <si>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</si>
  <si>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</si>
  <si>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</si>
  <si>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</si>
  <si>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</si>
  <si>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</si>
  <si>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</si>
  <si>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</si>
  <si>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</si>
  <si>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</si>
  <si>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</si>
  <si>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</si>
  <si>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</si>
  <si>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</si>
  <si>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</si>
  <si>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</si>
  <si>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</si>
  <si>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</si>
  <si>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</si>
  <si>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</si>
  <si>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</si>
  <si>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</si>
  <si>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</si>
  <si>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</si>
  <si>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</si>
  <si>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</si>
  <si>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</si>
  <si>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</si>
  <si>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</si>
  <si>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</si>
  <si>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</si>
  <si>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</si>
  <si>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</si>
  <si>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</si>
  <si>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</si>
  <si>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</si>
  <si>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</si>
  <si>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</si>
  <si>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</si>
  <si>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</si>
  <si>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</si>
  <si>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</si>
  <si>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</si>
  <si>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</si>
  <si>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</si>
  <si>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</si>
  <si>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</si>
  <si>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</si>
  <si>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</si>
  <si>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</si>
  <si>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</si>
  <si>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</si>
  <si>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</si>
  <si>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</si>
  <si>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</si>
  <si>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</si>
  <si>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</si>
  <si>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</si>
  <si>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</si>
  <si>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</si>
  <si>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</si>
  <si>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</si>
  <si>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</si>
  <si>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</si>
  <si>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</si>
  <si>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</si>
  <si>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</si>
  <si>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</si>
  <si>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</si>
  <si>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</si>
  <si>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</si>
  <si>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</si>
  <si>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</si>
  <si>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</si>
  <si>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</si>
  <si>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</si>
  <si>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</si>
  <si>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</si>
  <si>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</si>
  <si>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</si>
  <si>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</si>
  <si>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</si>
  <si>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</si>
  <si>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</si>
  <si>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</si>
  <si>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</si>
  <si>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</si>
  <si>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</si>
  <si>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</si>
  <si>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</si>
  <si>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</si>
  <si>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</si>
  <si>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</si>
  <si>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</si>
  <si>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</si>
  <si>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</si>
  <si>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</si>
  <si>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</si>
  <si>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</si>
  <si>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</si>
  <si>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</si>
  <si>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</si>
  <si>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</si>
  <si>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</si>
  <si>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</si>
  <si>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</si>
  <si>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</si>
  <si>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</si>
  <si>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</si>
  <si>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</si>
  <si>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</si>
  <si>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</si>
  <si>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</si>
  <si>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</si>
  <si>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</si>
  <si>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</si>
  <si>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</si>
  <si>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</si>
  <si>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</si>
  <si>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</si>
  <si>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</si>
  <si>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</si>
  <si>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</si>
  <si>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</si>
  <si>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</si>
  <si>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</si>
  <si>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</si>
  <si>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</si>
  <si>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</si>
  <si>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</si>
  <si>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</si>
  <si>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</si>
  <si>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</si>
  <si>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</si>
  <si>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</si>
  <si>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</si>
  <si>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</si>
  <si>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</si>
  <si>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</si>
  <si>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</si>
  <si>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</si>
  <si>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</si>
  <si>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</si>
  <si>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</si>
  <si>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</si>
  <si>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</si>
  <si>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</si>
  <si>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</si>
  <si>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</si>
  <si>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</si>
  <si>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</si>
  <si>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</si>
  <si>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</si>
  <si>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</si>
  <si>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</si>
  <si>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</si>
  <si>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</si>
  <si>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</si>
  <si>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</si>
  <si>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</si>
  <si>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</si>
  <si>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</si>
  <si>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</si>
  <si>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</si>
  <si>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</si>
  <si>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</si>
  <si>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</si>
  <si>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</si>
  <si>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</si>
  <si>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</si>
  <si>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</si>
  <si>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</si>
  <si>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</si>
  <si>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</si>
  <si>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</si>
  <si>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</si>
  <si>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</si>
  <si>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</si>
  <si>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</si>
  <si>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</si>
  <si>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</si>
  <si>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</si>
  <si>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</si>
  <si>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</si>
  <si>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</si>
  <si>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</si>
  <si>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</si>
  <si>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</si>
  <si>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</si>
  <si>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</si>
  <si>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</si>
  <si>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</si>
  <si>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</si>
  <si>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</si>
  <si>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</si>
  <si>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</si>
  <si>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</si>
  <si>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</si>
  <si>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</si>
  <si>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</si>
  <si>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</si>
  <si>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</si>
  <si>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</si>
  <si>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</si>
  <si>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</si>
  <si>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</si>
  <si>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</si>
  <si>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</si>
  <si>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</si>
  <si>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</si>
  <si>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</si>
  <si>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</si>
  <si>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</si>
  <si>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</si>
  <si>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</si>
  <si>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</si>
  <si>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</si>
  <si>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</si>
  <si>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</si>
  <si>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</si>
  <si>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</si>
  <si>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</si>
  <si>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</si>
  <si>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</si>
  <si>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</si>
  <si>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</si>
  <si>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</si>
  <si>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</si>
  <si>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</si>
  <si>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</si>
  <si>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</si>
  <si>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</si>
  <si>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</si>
  <si>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</si>
  <si>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</si>
  <si>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</si>
  <si>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</si>
  <si>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</si>
  <si>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</si>
  <si>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</si>
  <si>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</si>
  <si>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</si>
  <si>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</si>
  <si>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</si>
  <si>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</si>
  <si>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</si>
  <si>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</si>
  <si>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</si>
  <si>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</si>
  <si>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</si>
  <si>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</si>
  <si>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</si>
  <si>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</si>
  <si>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</si>
  <si>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</si>
  <si>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</si>
  <si>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</si>
  <si>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</si>
  <si>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</si>
  <si>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</si>
  <si>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</si>
  <si>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</si>
  <si>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</si>
  <si>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</si>
  <si>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</si>
  <si>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</si>
  <si>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</si>
  <si>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</si>
  <si>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</si>
  <si>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</si>
  <si>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</si>
  <si>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</si>
  <si>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</si>
  <si>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</si>
  <si>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</si>
  <si>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</si>
  <si>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</si>
  <si>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</si>
  <si>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</si>
  <si>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</si>
  <si>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</si>
  <si>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</si>
  <si>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</si>
  <si>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</si>
  <si>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</si>
  <si>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</si>
  <si>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</si>
  <si>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</si>
  <si>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</si>
  <si>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</si>
  <si>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</si>
  <si>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</si>
  <si>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</si>
  <si>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</si>
  <si>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</si>
  <si>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</si>
  <si>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</si>
  <si>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</si>
  <si>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</si>
  <si>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</si>
  <si>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</si>
  <si>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</si>
  <si>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</si>
  <si>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</si>
  <si>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</si>
  <si>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</si>
  <si>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</si>
  <si>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</si>
  <si>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</si>
  <si>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</si>
  <si>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</si>
  <si>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</si>
  <si>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</si>
  <si>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</si>
  <si>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</si>
  <si>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</si>
  <si>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</si>
  <si>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</si>
  <si>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</si>
  <si>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</si>
  <si>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</si>
  <si>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</si>
  <si>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</si>
  <si>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</si>
  <si>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</si>
  <si>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</si>
  <si>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</si>
  <si>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</si>
  <si>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</si>
  <si>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</si>
  <si>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</si>
  <si>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</si>
  <si>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</si>
  <si>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</si>
  <si>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</si>
  <si>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</si>
  <si>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</si>
  <si>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</si>
  <si>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</si>
  <si>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</si>
  <si>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</si>
  <si>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</si>
  <si>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</si>
  <si>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</si>
  <si>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</si>
  <si>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</si>
  <si>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</si>
  <si>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</si>
  <si>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</si>
  <si>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</si>
  <si>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</si>
  <si>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</si>
  <si>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</si>
  <si>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</si>
  <si>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</si>
  <si>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</si>
  <si>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</si>
  <si>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</si>
  <si>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</si>
  <si>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</si>
  <si>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</si>
  <si>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</si>
  <si>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</si>
  <si>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</si>
  <si>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</si>
  <si>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</si>
  <si>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</si>
  <si>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</si>
  <si>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</si>
  <si>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</si>
  <si>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</si>
  <si>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</si>
  <si>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</si>
  <si>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</si>
  <si>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</si>
  <si>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</si>
  <si>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</si>
  <si>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</si>
  <si>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</si>
  <si>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</si>
  <si>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</si>
  <si>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</si>
  <si>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</si>
  <si>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</si>
  <si>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</si>
  <si>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</si>
  <si>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</si>
  <si>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</si>
  <si>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</si>
  <si>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</si>
  <si>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</si>
  <si>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</si>
  <si>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</si>
  <si>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</si>
  <si>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</si>
  <si>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</si>
  <si>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</si>
  <si>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</si>
  <si>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</si>
  <si>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</si>
  <si>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</si>
  <si>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</si>
  <si>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</si>
  <si>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</si>
  <si>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</si>
  <si>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</si>
  <si>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</si>
  <si>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</si>
  <si>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</si>
  <si>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</si>
  <si>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</si>
  <si>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</si>
  <si>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</si>
  <si>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</si>
  <si>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</si>
  <si>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</si>
  <si>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</si>
  <si>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</si>
  <si>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</si>
  <si>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</si>
  <si>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</si>
  <si>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</si>
  <si>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</si>
  <si>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</si>
  <si>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</si>
  <si>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</si>
  <si>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</si>
  <si>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</si>
  <si>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</si>
  <si>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</si>
  <si>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</si>
  <si>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</si>
  <si>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</si>
  <si>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</si>
  <si>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</si>
  <si>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</si>
  <si>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</si>
  <si>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</si>
  <si>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</si>
  <si>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</si>
  <si>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</si>
  <si>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</si>
  <si>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</si>
  <si>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</si>
  <si>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</si>
  <si>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</si>
  <si>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</si>
  <si>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</si>
  <si>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</si>
  <si>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</si>
  <si>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</si>
  <si>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</si>
  <si>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</si>
  <si>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</si>
  <si>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</si>
  <si>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</si>
  <si>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</si>
  <si>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</si>
  <si>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</si>
  <si>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</si>
  <si>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</si>
  <si>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</si>
  <si>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</si>
  <si>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</si>
  <si>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</si>
  <si>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</si>
  <si>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</si>
  <si>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</si>
  <si>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</si>
  <si>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</si>
  <si>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</si>
  <si>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</si>
  <si>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</si>
  <si>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</si>
  <si>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</si>
  <si>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</si>
  <si>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</si>
  <si>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</si>
  <si>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</si>
  <si>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</si>
  <si>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</si>
  <si>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</si>
  <si>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</si>
  <si>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</si>
  <si>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</si>
  <si>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</si>
  <si>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</si>
  <si>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</si>
  <si>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</si>
  <si>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</si>
  <si>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</si>
  <si>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</si>
  <si>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</si>
  <si>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</si>
  <si>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</si>
  <si>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</si>
  <si>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</si>
  <si>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</si>
  <si>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</si>
  <si>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</si>
  <si>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</si>
  <si>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</si>
  <si>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</si>
  <si>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</si>
  <si>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</si>
  <si>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</si>
  <si>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</si>
  <si>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</si>
  <si>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</si>
  <si>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</si>
  <si>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</si>
  <si>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</si>
  <si>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</si>
  <si>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</si>
  <si>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</si>
  <si>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</si>
  <si>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</si>
  <si>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</si>
  <si>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</si>
  <si>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</si>
  <si>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</si>
  <si>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</si>
  <si>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</si>
  <si>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</si>
  <si>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</si>
  <si>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</si>
  <si>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</si>
  <si>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</si>
  <si>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</si>
  <si>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</si>
  <si>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</si>
  <si>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</si>
  <si>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</si>
  <si>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</si>
  <si>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</si>
  <si>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</si>
  <si>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</si>
  <si>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</si>
  <si>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</si>
  <si>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</si>
  <si>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</si>
  <si>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</si>
  <si>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</si>
  <si>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</si>
  <si>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</si>
  <si>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</si>
  <si>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</si>
  <si>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</si>
  <si>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</si>
  <si>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</si>
  <si>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</si>
  <si>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</si>
  <si>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</si>
  <si>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</si>
  <si>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</si>
  <si>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</si>
  <si>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</si>
  <si>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</si>
  <si>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</si>
  <si>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</si>
  <si>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</si>
  <si>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</si>
  <si>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</si>
  <si>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</si>
  <si>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</si>
  <si>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</si>
  <si>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</si>
  <si>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</si>
  <si>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</si>
  <si>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</si>
  <si>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</si>
  <si>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</si>
  <si>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</si>
  <si>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</si>
  <si>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</si>
  <si>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</si>
  <si>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</si>
  <si>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</si>
  <si>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</si>
  <si>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</si>
  <si>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</si>
  <si>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</si>
  <si>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</si>
  <si>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</si>
  <si>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</si>
  <si>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</si>
  <si>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</si>
  <si>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</si>
  <si>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</si>
  <si>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</si>
  <si>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</si>
  <si>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</si>
  <si>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</si>
  <si>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</si>
  <si>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</si>
  <si>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</si>
  <si>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</si>
  <si>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</si>
  <si>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</si>
  <si>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</si>
  <si>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</si>
  <si>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</si>
  <si>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</si>
  <si>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</si>
  <si>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</si>
  <si>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</si>
  <si>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</si>
  <si>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</si>
  <si>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</si>
  <si>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</si>
  <si>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</si>
  <si>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</si>
  <si>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</si>
  <si>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</si>
  <si>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</si>
  <si>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</si>
  <si>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</si>
  <si>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</si>
  <si>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</si>
  <si>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</si>
  <si>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</si>
  <si>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</si>
  <si>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</si>
  <si>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</si>
  <si>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</si>
  <si>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</si>
  <si>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</si>
  <si>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</si>
  <si>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</si>
  <si>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</si>
  <si>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</si>
  <si>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</si>
  <si>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</si>
  <si>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</si>
  <si>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</si>
  <si>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</si>
  <si>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</si>
  <si>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</si>
  <si>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</si>
  <si>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</si>
  <si>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</si>
  <si>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</si>
  <si>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</si>
  <si>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</si>
  <si>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</si>
  <si>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</si>
  <si>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</si>
  <si>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</si>
  <si>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</si>
  <si>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</si>
  <si>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</si>
  <si>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</si>
  <si>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</si>
  <si>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</si>
  <si>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</si>
  <si>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</si>
  <si>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</si>
  <si>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</si>
  <si>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</si>
  <si>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</si>
  <si>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</si>
  <si>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</si>
  <si>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</si>
  <si>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</si>
  <si>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</si>
  <si>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</si>
  <si>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</si>
  <si>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</si>
  <si>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</si>
  <si>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</si>
  <si>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</si>
  <si>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</si>
  <si>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</si>
  <si>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</si>
  <si>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</si>
  <si>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</si>
  <si>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</si>
  <si>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</si>
  <si>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</si>
  <si>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</si>
  <si>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</si>
  <si>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</si>
  <si>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</si>
  <si>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</si>
  <si>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</si>
  <si>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</si>
  <si>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</si>
  <si>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</si>
  <si>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</si>
  <si>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</si>
  <si>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</si>
  <si>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</si>
  <si>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</si>
  <si>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</si>
  <si>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</si>
  <si>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</si>
  <si>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</si>
  <si>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</si>
  <si>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</si>
  <si>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</si>
  <si>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</si>
  <si>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</si>
  <si>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</si>
  <si>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</si>
  <si>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</si>
  <si>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</si>
  <si>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</si>
  <si>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</si>
  <si>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</si>
  <si>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</si>
  <si>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</si>
  <si>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</si>
  <si>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</si>
  <si>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</si>
  <si>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</si>
  <si>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</si>
  <si>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</si>
  <si>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</si>
  <si>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</si>
  <si>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</si>
  <si>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</si>
  <si>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</si>
  <si>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</si>
  <si>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</si>
  <si>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</si>
  <si>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</si>
  <si>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</si>
  <si>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</si>
  <si>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</si>
  <si>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</si>
  <si>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</si>
  <si>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</si>
  <si>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</si>
  <si>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</si>
  <si>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</si>
  <si>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</si>
  <si>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</si>
  <si>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</si>
  <si>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</si>
  <si>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</si>
  <si>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</si>
  <si>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</si>
  <si>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</si>
  <si>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</si>
  <si>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</si>
  <si>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</si>
  <si>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</si>
  <si>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</si>
  <si>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</si>
  <si>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</si>
  <si>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</si>
  <si>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</si>
  <si>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</si>
  <si>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</si>
  <si>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</si>
  <si>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</si>
  <si>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</si>
  <si>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</si>
  <si>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</si>
  <si>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</si>
  <si>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</si>
  <si>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</si>
  <si>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</si>
  <si>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</si>
  <si>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</si>
  <si>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</si>
  <si>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</si>
  <si>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</si>
  <si>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</si>
  <si>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</si>
  <si>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</si>
  <si>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</si>
  <si>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</si>
  <si>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</si>
  <si>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</si>
  <si>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</si>
  <si>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</si>
  <si>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</si>
  <si>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</si>
  <si>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</si>
  <si>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</si>
  <si>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</si>
  <si>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</si>
  <si>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</si>
  <si>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</si>
  <si>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</si>
  <si>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</si>
  <si>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</si>
  <si>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</si>
  <si>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</si>
  <si>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</si>
  <si>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</si>
  <si>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</si>
  <si>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</si>
  <si>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</si>
  <si>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</si>
  <si>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</si>
  <si>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</si>
  <si>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</si>
  <si>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</si>
  <si>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</si>
  <si>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</si>
  <si>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</si>
  <si>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</si>
  <si>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</si>
  <si>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</si>
  <si>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</si>
  <si>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</si>
  <si>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</si>
  <si>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</si>
  <si>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</si>
  <si>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</si>
  <si>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</si>
  <si>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</si>
  <si>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</si>
  <si>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</si>
  <si>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</si>
  <si>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</si>
  <si>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</si>
  <si>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</si>
  <si>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</si>
  <si>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</si>
  <si>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</si>
  <si>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</si>
  <si>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</si>
  <si>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</si>
  <si>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</si>
  <si>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</si>
  <si>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</si>
  <si>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</si>
  <si>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</si>
  <si>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</si>
  <si>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</si>
  <si>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</si>
  <si>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</si>
  <si>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</si>
  <si>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</si>
  <si>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</si>
  <si>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</si>
  <si>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</si>
  <si>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</si>
  <si>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</si>
  <si>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</si>
  <si>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</si>
  <si>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</si>
  <si>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</si>
  <si>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</si>
  <si>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</si>
  <si>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</si>
  <si>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</si>
  <si>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</si>
  <si>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</si>
  <si>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</si>
  <si>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</si>
  <si>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</si>
  <si>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</si>
  <si>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</si>
  <si>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</si>
  <si>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</si>
  <si>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</si>
  <si>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</si>
  <si>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</si>
  <si>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</si>
  <si>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</si>
  <si>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</si>
  <si>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</si>
  <si>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</si>
  <si>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</si>
  <si>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</si>
  <si>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</si>
  <si>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</si>
  <si>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</si>
  <si>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</si>
  <si>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</si>
  <si>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</si>
  <si>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</si>
  <si>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</si>
  <si>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</si>
  <si>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</si>
  <si>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</si>
  <si>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</si>
  <si>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</si>
  <si>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</si>
  <si>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</si>
  <si>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</si>
  <si>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</si>
  <si>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</si>
  <si>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</si>
  <si>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</si>
  <si>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</si>
  <si>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</si>
  <si>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</si>
  <si>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</si>
  <si>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</si>
  <si>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</si>
  <si>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</si>
  <si>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</si>
  <si>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</si>
  <si>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</si>
  <si>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</si>
  <si>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</si>
  <si>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</si>
  <si>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</si>
  <si>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</si>
  <si>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</si>
  <si>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</si>
  <si>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</si>
  <si>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</si>
  <si>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</si>
  <si>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</si>
  <si>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</si>
  <si>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</si>
  <si>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</si>
  <si>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</si>
  <si>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</si>
  <si>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</si>
  <si>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</si>
  <si>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</si>
  <si>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</si>
  <si>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</si>
  <si>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</si>
  <si>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</si>
  <si>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</si>
  <si>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</si>
  <si>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</si>
  <si>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</si>
  <si>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</si>
  <si>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</si>
  <si>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</si>
  <si>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</si>
  <si>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</si>
  <si>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</si>
  <si>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</si>
  <si>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</si>
  <si>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</si>
  <si>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</si>
  <si>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</si>
  <si>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</si>
  <si>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</si>
  <si>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</si>
  <si>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</si>
  <si>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</si>
  <si>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</si>
  <si>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</si>
  <si>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</si>
  <si>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</si>
  <si>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</si>
  <si>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</si>
  <si>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</si>
  <si>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</si>
  <si>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</si>
  <si>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</si>
  <si>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</si>
  <si>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</si>
  <si>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</si>
  <si>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</si>
  <si>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</si>
  <si>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</si>
  <si>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</si>
  <si>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</si>
  <si>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</si>
  <si>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</si>
  <si>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</si>
  <si>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</si>
  <si>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</si>
  <si>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</si>
  <si>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</si>
  <si>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</si>
  <si>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</si>
  <si>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</si>
  <si>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</si>
  <si>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</si>
  <si>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</si>
  <si>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</si>
  <si>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</si>
  <si>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</si>
  <si>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</si>
  <si>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</si>
  <si>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</si>
  <si>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</si>
  <si>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</si>
  <si>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</si>
  <si>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</si>
  <si>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</si>
  <si>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</si>
  <si>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</si>
  <si>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</si>
  <si>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</si>
  <si>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</si>
  <si>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</si>
  <si>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</si>
  <si>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</si>
  <si>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</si>
  <si>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</si>
  <si>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</si>
  <si>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</si>
  <si>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</si>
  <si>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</si>
  <si>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</si>
  <si>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</si>
  <si>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</si>
  <si>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</si>
  <si>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</si>
  <si>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</si>
  <si>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</si>
  <si>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</si>
  <si>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</si>
  <si>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</si>
  <si>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</si>
  <si>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</si>
  <si>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</si>
  <si>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</si>
  <si>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</si>
  <si>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</si>
  <si>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</si>
  <si>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</si>
  <si>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</si>
  <si>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</si>
  <si>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</si>
  <si>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</si>
  <si>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</si>
  <si>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</si>
  <si>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</si>
  <si>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</si>
  <si>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</si>
  <si>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</si>
  <si>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</si>
  <si>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</si>
  <si>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</si>
  <si>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</si>
  <si>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</si>
  <si>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</si>
  <si>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</si>
  <si>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</si>
  <si>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</si>
  <si>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</si>
  <si>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</si>
  <si>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</si>
  <si>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</si>
  <si>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</si>
  <si>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</si>
  <si>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</si>
  <si>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</si>
  <si>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</si>
  <si>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</si>
  <si>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</si>
  <si>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</si>
  <si>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</si>
  <si>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</si>
  <si>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</si>
  <si>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</si>
  <si>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</si>
  <si>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</si>
  <si>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</si>
  <si>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</si>
  <si>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</si>
  <si>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</si>
  <si>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</si>
  <si>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</si>
  <si>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</si>
  <si>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</si>
  <si>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</si>
  <si>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</si>
  <si>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</si>
  <si>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</si>
  <si>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</si>
  <si>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</si>
  <si>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</si>
  <si>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</si>
  <si>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</si>
  <si>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</si>
  <si>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</si>
  <si>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</si>
  <si>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</si>
  <si>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</si>
  <si>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</si>
  <si>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</si>
  <si>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</si>
  <si>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</si>
  <si>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</si>
  <si>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</si>
  <si>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</si>
  <si>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</si>
  <si>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</si>
  <si>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</si>
  <si>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</si>
  <si>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</si>
  <si>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</si>
  <si>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</si>
  <si>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</si>
  <si>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</si>
  <si>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</si>
  <si>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</si>
  <si>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</si>
  <si>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</si>
  <si>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</si>
  <si>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</si>
  <si>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</si>
  <si>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</si>
  <si>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</si>
  <si>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</si>
  <si>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</si>
  <si>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</si>
  <si>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</si>
  <si>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</si>
  <si>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</si>
  <si>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</si>
  <si>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</si>
  <si>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</si>
  <si>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</si>
  <si>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</si>
  <si>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</si>
  <si>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</si>
  <si>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</si>
  <si>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</si>
  <si>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</si>
  <si>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</si>
  <si>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</si>
  <si>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</si>
  <si>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</si>
  <si>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</si>
  <si>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</si>
  <si>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</si>
  <si>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</si>
  <si>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</si>
  <si>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</si>
  <si>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</si>
  <si>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</si>
  <si>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</si>
  <si>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</si>
  <si>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</si>
  <si>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</si>
  <si>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</si>
  <si>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</si>
  <si>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</si>
  <si>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</si>
  <si>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</si>
  <si>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</si>
  <si>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</si>
  <si>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</si>
  <si>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</si>
  <si>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</si>
  <si>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</si>
  <si>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</si>
  <si>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</si>
  <si>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</si>
  <si>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</si>
  <si>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</si>
  <si>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</si>
  <si>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</si>
  <si>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</si>
  <si>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</si>
  <si>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</si>
  <si>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</si>
  <si>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</si>
  <si>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</si>
  <si>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</si>
  <si>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</si>
  <si>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</si>
  <si>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</si>
  <si>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</si>
  <si>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</si>
  <si>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</si>
  <si>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</si>
  <si>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</si>
  <si>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</si>
  <si>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</si>
  <si>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</si>
  <si>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</si>
  <si>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</si>
  <si>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</si>
  <si>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</si>
  <si>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</si>
  <si>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</si>
  <si>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</si>
  <si>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</si>
  <si>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</si>
  <si>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</si>
  <si>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</si>
  <si>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</si>
  <si>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</si>
  <si>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</si>
  <si>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</si>
  <si>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</si>
  <si>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</si>
  <si>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</si>
  <si>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</si>
  <si>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</si>
  <si>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</si>
  <si>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</si>
  <si>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</si>
  <si>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</si>
  <si>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</si>
  <si>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</si>
  <si>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</si>
  <si>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</si>
  <si>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</si>
  <si>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</si>
  <si>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</si>
  <si>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</si>
  <si>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</si>
  <si>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</si>
  <si>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</si>
  <si>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</si>
  <si>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</si>
  <si>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</si>
  <si>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</si>
  <si>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</si>
  <si>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</si>
  <si>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</si>
  <si>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</si>
  <si>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</si>
  <si>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</si>
  <si>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</si>
  <si>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</si>
  <si>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</si>
  <si>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</si>
  <si>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</si>
  <si>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</si>
  <si>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</si>
  <si>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</si>
  <si>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</si>
  <si>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</si>
  <si>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</si>
  <si>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</si>
  <si>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</si>
  <si>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</si>
  <si>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</si>
  <si>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</si>
  <si>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</si>
  <si>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</si>
  <si>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</si>
  <si>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</si>
  <si>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</si>
  <si>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</si>
  <si>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</si>
  <si>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</si>
  <si>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</si>
  <si>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</si>
  <si>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</si>
  <si>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</si>
  <si>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</si>
  <si>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</si>
  <si>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</si>
  <si>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</si>
  <si>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</si>
  <si>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</si>
  <si>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</si>
  <si>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</si>
  <si>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</si>
  <si>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</si>
  <si>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</si>
  <si>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</si>
  <si>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</si>
  <si>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</si>
  <si>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</si>
  <si>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</si>
  <si>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</si>
  <si>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</si>
  <si>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</si>
  <si>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</si>
  <si>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</si>
  <si>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</si>
  <si>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</si>
  <si>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</si>
  <si>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</si>
  <si>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</si>
  <si>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</si>
  <si>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</si>
  <si>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</si>
  <si>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</si>
  <si>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</si>
  <si>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</si>
  <si>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</si>
  <si>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</si>
  <si>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</si>
  <si>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</si>
  <si>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</si>
  <si>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</si>
  <si>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</si>
  <si>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</si>
  <si>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</si>
  <si>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</si>
  <si>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</si>
  <si>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</si>
  <si>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</si>
  <si>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</si>
  <si>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</si>
  <si>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</si>
  <si>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</si>
  <si>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</si>
  <si>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</si>
  <si>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</si>
  <si>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</si>
  <si>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</si>
  <si>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</si>
  <si>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</si>
  <si>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</si>
  <si>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</si>
  <si>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</si>
  <si>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</si>
  <si>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</si>
  <si>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</si>
  <si>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</si>
  <si>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</si>
  <si>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</si>
  <si>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</si>
  <si>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</si>
  <si>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</si>
  <si>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</si>
  <si>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</si>
  <si>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</si>
  <si>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</si>
  <si>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</si>
  <si>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</si>
  <si>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</si>
  <si>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</si>
  <si>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</si>
  <si>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</si>
  <si>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</si>
  <si>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</si>
  <si>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</si>
  <si>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</si>
  <si>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</si>
  <si>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</si>
  <si>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</si>
  <si>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</si>
  <si>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</si>
  <si>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</si>
  <si>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</si>
  <si>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</si>
  <si>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</si>
  <si>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</si>
  <si>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</si>
  <si>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</si>
  <si>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</si>
  <si>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</si>
  <si>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</si>
  <si>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</si>
  <si>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</si>
  <si>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</si>
  <si>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</si>
  <si>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</si>
  <si>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</si>
  <si>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</si>
  <si>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</si>
  <si>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</si>
  <si>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</si>
  <si>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</si>
  <si>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</si>
  <si>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</si>
  <si>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</si>
  <si>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</si>
  <si>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</si>
  <si>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</si>
  <si>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</si>
  <si>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</si>
  <si>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</si>
  <si>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</si>
  <si>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</si>
  <si>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</si>
  <si>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</si>
  <si>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</si>
  <si>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</si>
  <si>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</si>
  <si>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</si>
  <si>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</si>
  <si>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</si>
  <si>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</si>
  <si>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</si>
  <si>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</si>
  <si>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</si>
  <si>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</si>
  <si>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</si>
  <si>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</si>
  <si>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</si>
  <si>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</si>
  <si>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</si>
  <si>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</si>
  <si>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</si>
  <si>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</si>
  <si>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</si>
  <si>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</si>
  <si>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</si>
  <si>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</si>
  <si>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</si>
  <si>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</si>
  <si>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</si>
  <si>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</si>
  <si>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</si>
  <si>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</si>
  <si>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</si>
  <si>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</si>
  <si>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</si>
  <si>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</si>
  <si>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</si>
  <si>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</si>
  <si>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</si>
  <si>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</si>
  <si>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</si>
  <si>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</si>
  <si>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</si>
  <si>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</si>
  <si>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</si>
  <si>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</si>
  <si>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</si>
  <si>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</si>
  <si>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</si>
  <si>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</si>
  <si>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</si>
  <si>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</si>
  <si>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</si>
  <si>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</si>
  <si>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</si>
  <si>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</si>
  <si>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</si>
  <si>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</si>
  <si>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</si>
  <si>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</si>
  <si>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</si>
  <si>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</si>
  <si>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</si>
  <si>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</si>
  <si>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</si>
  <si>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</si>
  <si>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</si>
  <si>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</si>
  <si>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</si>
  <si>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</si>
  <si>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</si>
  <si>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</si>
  <si>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</si>
  <si>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</si>
  <si>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</si>
  <si>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</si>
  <si>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</si>
  <si>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</si>
  <si>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</si>
  <si>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</si>
  <si>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</si>
  <si>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</si>
  <si>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</si>
  <si>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</si>
  <si>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</si>
  <si>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</si>
  <si>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</si>
  <si>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</si>
  <si>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</si>
  <si>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</si>
  <si>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</si>
  <si>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</si>
  <si>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</si>
  <si>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</si>
  <si>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</si>
  <si>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</si>
  <si>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</si>
  <si>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</si>
  <si>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</si>
  <si>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</si>
  <si>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</si>
  <si>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</si>
  <si>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</si>
  <si>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</si>
  <si>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</si>
  <si>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</si>
  <si>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</si>
  <si>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</si>
  <si>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</si>
  <si>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</si>
  <si>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</si>
  <si>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</si>
  <si>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</si>
  <si>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</si>
  <si>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</si>
  <si>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</si>
  <si>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</si>
  <si>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</si>
  <si>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</si>
  <si>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</si>
  <si>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</si>
  <si>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</si>
  <si>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</si>
  <si>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</si>
  <si>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</si>
  <si>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</si>
  <si>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</si>
  <si>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</si>
  <si>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</si>
  <si>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</si>
  <si>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</si>
  <si>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</si>
  <si>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</si>
  <si>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</si>
  <si>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</si>
  <si>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</si>
  <si>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</si>
  <si>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</si>
  <si>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</si>
  <si>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</si>
  <si>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</si>
  <si>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</si>
  <si>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</si>
  <si>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</si>
  <si>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</si>
  <si>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</si>
  <si>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</si>
  <si>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</si>
  <si>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</si>
  <si>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</si>
  <si>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</si>
  <si>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</si>
  <si>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</si>
  <si>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</si>
  <si>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</si>
  <si>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</si>
  <si>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</si>
  <si>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</si>
  <si>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</si>
  <si>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</si>
  <si>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</si>
  <si>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</si>
  <si>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</si>
  <si>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</si>
  <si>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</si>
  <si>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</si>
  <si>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</si>
  <si>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</si>
  <si>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</si>
  <si>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</si>
  <si>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</si>
  <si>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</si>
  <si>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</si>
  <si>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</si>
  <si>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</si>
  <si>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</si>
  <si>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</si>
  <si>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</si>
  <si>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</si>
  <si>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</si>
  <si>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</si>
  <si>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</si>
  <si>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</si>
  <si>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</si>
  <si>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</si>
  <si>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</si>
  <si>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</si>
  <si>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</si>
  <si>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</si>
  <si>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</si>
  <si>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</si>
  <si>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</si>
  <si>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</si>
  <si>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</si>
  <si>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</si>
  <si>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</si>
  <si>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</si>
  <si>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</si>
  <si>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</si>
  <si>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</si>
  <si>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</si>
  <si>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</si>
  <si>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</si>
  <si>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</si>
  <si>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</si>
  <si>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</si>
  <si>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</si>
  <si>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</si>
  <si>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</si>
  <si>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</si>
  <si>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</si>
  <si>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</si>
  <si>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</si>
  <si>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</si>
  <si>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</si>
  <si>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</si>
  <si>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</si>
  <si>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</si>
  <si>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</si>
  <si>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</si>
  <si>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</si>
  <si>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</si>
  <si>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</si>
  <si>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</si>
  <si>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</si>
  <si>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</si>
  <si>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</si>
  <si>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</si>
  <si>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</si>
  <si>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</si>
  <si>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</si>
  <si>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</si>
  <si>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</si>
  <si>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</si>
  <si>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</si>
  <si>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</si>
  <si>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</si>
  <si>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</si>
  <si>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</si>
  <si>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</si>
  <si>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</si>
  <si>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</si>
  <si>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</si>
  <si>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</si>
  <si>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</si>
  <si>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</si>
  <si>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</si>
  <si>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</si>
  <si>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</si>
  <si>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</si>
  <si>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</si>
  <si>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</si>
  <si>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</si>
  <si>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</si>
  <si>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</si>
  <si>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</si>
  <si>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</si>
  <si>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</si>
  <si>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</si>
  <si>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</si>
  <si>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</si>
  <si>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</si>
  <si>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</si>
  <si>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</si>
  <si>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</si>
  <si>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</si>
  <si>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</si>
  <si>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</si>
  <si>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</si>
  <si>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</si>
  <si>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</si>
  <si>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</si>
  <si>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</si>
  <si>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</si>
  <si>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</si>
  <si>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</si>
  <si>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</si>
  <si>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</si>
  <si>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</si>
  <si>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</si>
  <si>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</si>
  <si>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</si>
  <si>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</si>
  <si>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</si>
  <si>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</si>
  <si>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</si>
  <si>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</si>
  <si>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</si>
  <si>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</si>
  <si>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</si>
  <si>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</si>
  <si>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</si>
  <si>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</si>
  <si>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</si>
  <si>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</si>
  <si>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</si>
  <si>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</si>
  <si>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</si>
  <si>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</si>
  <si>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</si>
  <si>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</si>
  <si>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</si>
  <si>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</si>
  <si>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</si>
  <si>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</si>
  <si>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</si>
  <si>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</si>
  <si>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</si>
  <si>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</si>
  <si>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</si>
  <si>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</si>
  <si>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</si>
  <si>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</si>
  <si>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</si>
  <si>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</si>
  <si>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</si>
  <si>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</si>
  <si>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</si>
  <si>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</si>
  <si>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</si>
  <si>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</si>
  <si>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</si>
  <si>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</si>
  <si>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</si>
  <si>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</si>
  <si>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</si>
  <si>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</si>
  <si>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</si>
  <si>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</si>
  <si>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</si>
  <si>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</si>
  <si>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</si>
  <si>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</si>
  <si>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</si>
  <si>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</si>
  <si>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</si>
  <si>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</si>
  <si>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</si>
  <si>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</si>
  <si>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</si>
  <si>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</si>
  <si>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</si>
  <si>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</si>
  <si>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</si>
  <si>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</si>
  <si>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</si>
  <si>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</si>
  <si>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</si>
  <si>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</si>
  <si>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</si>
  <si>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</si>
  <si>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</si>
  <si>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</si>
  <si>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</si>
  <si>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</si>
  <si>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</si>
  <si>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</si>
  <si>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</si>
  <si>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</si>
  <si>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</si>
  <si>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</si>
  <si>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</si>
  <si>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</si>
  <si>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</si>
  <si>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</si>
  <si>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</si>
  <si>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</si>
  <si>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</si>
  <si>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</si>
  <si>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</si>
  <si>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</si>
  <si>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</si>
  <si>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</si>
  <si>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</si>
  <si>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</si>
  <si>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</si>
  <si>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</si>
  <si>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</si>
  <si>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</si>
  <si>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</si>
  <si>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</si>
  <si>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</si>
  <si>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</si>
  <si>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</si>
  <si>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</si>
  <si>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</si>
  <si>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</si>
  <si>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</si>
  <si>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</si>
  <si>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</si>
  <si>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</si>
  <si>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</si>
  <si>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</si>
  <si>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</si>
  <si>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</si>
  <si>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</si>
  <si>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</si>
  <si>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</si>
  <si>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</si>
  <si>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</si>
  <si>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</si>
  <si>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</si>
  <si>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</si>
  <si>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</si>
  <si>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</si>
  <si>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</si>
  <si>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</si>
  <si>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</si>
  <si>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</si>
  <si>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</si>
  <si>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</si>
  <si>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</si>
  <si>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</si>
  <si>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</si>
  <si>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</si>
  <si>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</si>
  <si>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</si>
  <si>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</si>
  <si>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</si>
  <si>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</si>
  <si>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</si>
  <si>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</si>
  <si>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</si>
  <si>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</si>
  <si>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</si>
  <si>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</si>
  <si>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</si>
  <si>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</si>
  <si>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</si>
  <si>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</si>
  <si>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</si>
  <si>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</si>
  <si>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</si>
  <si>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</si>
  <si>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</si>
  <si>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</si>
  <si>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</si>
  <si>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</si>
  <si>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</si>
  <si>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</si>
  <si>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</si>
  <si>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</si>
  <si>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</si>
  <si>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</si>
  <si>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</si>
  <si>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</si>
  <si>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</si>
  <si>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</si>
  <si>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</si>
  <si>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</si>
  <si>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</si>
  <si>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</si>
  <si>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</si>
  <si>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</si>
  <si>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</si>
  <si>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</si>
  <si>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</si>
  <si>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</si>
  <si>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</si>
  <si>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</si>
  <si>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</si>
  <si>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</si>
  <si>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</si>
  <si>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</si>
  <si>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</si>
  <si>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</si>
  <si>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</si>
  <si>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</si>
  <si>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</si>
  <si>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</si>
  <si>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</si>
  <si>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</si>
  <si>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</si>
  <si>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</si>
  <si>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</si>
  <si>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</si>
  <si>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</si>
  <si>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</si>
  <si>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</si>
  <si>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</si>
  <si>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</si>
  <si>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</si>
  <si>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</si>
  <si>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</si>
  <si>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</si>
  <si>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</si>
  <si>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</si>
  <si>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</si>
  <si>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</si>
  <si>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</si>
  <si>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</si>
  <si>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</si>
  <si>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</si>
  <si>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</si>
  <si>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</si>
  <si>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</si>
  <si>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</si>
  <si>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</si>
  <si>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</si>
  <si>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</si>
  <si>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</si>
  <si>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</si>
  <si>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</si>
  <si>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</si>
  <si>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</si>
  <si>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</si>
  <si>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</si>
  <si>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</si>
  <si>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</si>
  <si>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</si>
  <si>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</si>
  <si>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</si>
  <si>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</si>
  <si>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</si>
  <si>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</si>
  <si>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</si>
  <si>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</si>
  <si>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</si>
  <si>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</si>
  <si>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</si>
  <si>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</si>
  <si>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</si>
  <si>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</si>
  <si>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</si>
  <si>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</si>
  <si>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</si>
  <si>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</si>
  <si>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</si>
  <si>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</si>
  <si>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</si>
  <si>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</si>
  <si>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</si>
  <si>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</si>
  <si>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</si>
  <si>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</si>
  <si>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</si>
  <si>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</si>
  <si>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</si>
  <si>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</si>
  <si>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</si>
  <si>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</si>
  <si>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</si>
  <si>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</si>
  <si>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</si>
  <si>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</si>
  <si>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</si>
  <si>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</si>
  <si>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</si>
  <si>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</si>
  <si>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</si>
  <si>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</si>
  <si>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</si>
  <si>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</si>
  <si>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</si>
  <si>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</si>
  <si>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</si>
  <si>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</si>
  <si>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</si>
  <si>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</si>
  <si>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</si>
  <si>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</si>
  <si>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</si>
  <si>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</si>
  <si>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</si>
  <si>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</si>
  <si>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</si>
  <si>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</si>
  <si>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</si>
  <si>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</si>
  <si>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</si>
  <si>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</si>
  <si>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</si>
  <si>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</si>
  <si>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</si>
  <si>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</si>
  <si>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</si>
  <si>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</si>
  <si>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</si>
  <si>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</si>
  <si>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</si>
  <si>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</si>
  <si>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</si>
  <si>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</si>
  <si>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</si>
  <si>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</si>
  <si>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</si>
  <si>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</si>
  <si>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</si>
  <si>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</si>
  <si>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</si>
  <si>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</si>
  <si>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</si>
  <si>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</si>
  <si>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</si>
  <si>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</si>
  <si>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</si>
  <si>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</si>
  <si>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</si>
  <si>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</si>
  <si>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</si>
  <si>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</si>
  <si>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</si>
  <si>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</si>
  <si>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</si>
  <si>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</si>
  <si>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</si>
  <si>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</si>
  <si>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</si>
  <si>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</si>
  <si>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</si>
  <si>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</si>
  <si>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</si>
  <si>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</si>
  <si>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</si>
  <si>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</si>
  <si>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</si>
  <si>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</si>
  <si>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</si>
  <si>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</si>
  <si>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</si>
  <si>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</si>
  <si>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</si>
  <si>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</si>
  <si>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</si>
  <si>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</si>
  <si>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</si>
  <si>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</si>
  <si>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</si>
  <si>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</si>
  <si>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</si>
  <si>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</si>
  <si>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</si>
  <si>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</si>
  <si>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</si>
  <si>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</si>
  <si>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</si>
  <si>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</si>
  <si>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</si>
  <si>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</si>
  <si>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</si>
  <si>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</si>
  <si>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</si>
  <si>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</si>
  <si>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</si>
  <si>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</si>
  <si>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</si>
  <si>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</si>
  <si>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</si>
  <si>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</si>
  <si>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</si>
  <si>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</si>
  <si>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</si>
  <si>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</si>
  <si>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</si>
  <si>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</si>
  <si>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</si>
  <si>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</si>
  <si>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</si>
  <si>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</si>
  <si>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</si>
  <si>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</si>
  <si>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</si>
  <si>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</si>
  <si>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</si>
  <si>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</si>
  <si>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</si>
  <si>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</si>
  <si>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</si>
  <si>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</si>
  <si>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</si>
  <si>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</si>
  <si>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</si>
  <si>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</si>
  <si>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</si>
  <si>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</si>
  <si>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</si>
  <si>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</si>
  <si>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</si>
  <si>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</si>
  <si>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</si>
  <si>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</si>
  <si>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</si>
  <si>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</si>
  <si>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</si>
  <si>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</si>
  <si>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</si>
  <si>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</si>
  <si>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</si>
  <si>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</si>
  <si>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</si>
  <si>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</si>
  <si>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</si>
  <si>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</si>
  <si>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</si>
  <si>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</si>
  <si>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</si>
  <si>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</si>
  <si>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</si>
  <si>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</si>
  <si>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</si>
  <si>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</si>
  <si>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</si>
  <si>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</si>
  <si>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</si>
  <si>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</si>
  <si>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</si>
  <si>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</si>
  <si>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</si>
  <si>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</si>
  <si>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</si>
  <si>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</si>
  <si>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</si>
  <si>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</si>
  <si>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</si>
  <si>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</si>
  <si>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</si>
  <si>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</si>
  <si>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</si>
  <si>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</si>
  <si>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</si>
  <si>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</si>
  <si>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</si>
  <si>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</si>
  <si>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</si>
  <si>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</si>
  <si>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</si>
  <si>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</si>
  <si>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</si>
  <si>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</si>
  <si>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</si>
  <si>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</si>
  <si>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</si>
  <si>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</si>
  <si>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</si>
  <si>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</si>
  <si>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</si>
  <si>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</si>
  <si>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</si>
  <si>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</si>
  <si>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</si>
  <si>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</si>
  <si>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</si>
  <si>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</si>
  <si>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</si>
  <si>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</si>
  <si>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</si>
  <si>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</si>
  <si>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</si>
  <si>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</si>
  <si>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</si>
  <si>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</si>
  <si>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</si>
  <si>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</si>
  <si>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</si>
  <si>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</si>
  <si>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</si>
  <si>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</si>
  <si>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</si>
  <si>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</si>
  <si>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</si>
  <si>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</si>
  <si>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</si>
  <si>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</si>
  <si>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</si>
  <si>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</si>
  <si>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</si>
  <si>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</si>
  <si>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</si>
  <si>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</si>
  <si>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</si>
  <si>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</si>
  <si>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</si>
  <si>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</si>
  <si>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</si>
  <si>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</si>
  <si>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</si>
  <si>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</si>
  <si>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</si>
  <si>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</si>
  <si>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</si>
  <si>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</si>
  <si>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</si>
  <si>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</si>
  <si>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</si>
  <si>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</si>
  <si>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</si>
  <si>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</si>
  <si>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</si>
  <si>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</si>
  <si>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</si>
  <si>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</si>
  <si>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</si>
  <si>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</si>
  <si>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</si>
  <si>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</si>
  <si>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</si>
  <si>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</si>
  <si>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</si>
  <si>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</si>
  <si>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</si>
  <si>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</si>
  <si>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</si>
  <si>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</si>
  <si>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</si>
  <si>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</si>
  <si>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</si>
  <si>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</si>
  <si>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</si>
  <si>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</si>
  <si>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</si>
  <si>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</si>
  <si>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</si>
  <si>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</si>
  <si>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</si>
  <si>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</si>
  <si>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</si>
  <si>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</si>
  <si>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</si>
  <si>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</si>
  <si>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</si>
  <si>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</si>
  <si>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</si>
  <si>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</si>
  <si>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</si>
  <si>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</si>
  <si>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</si>
  <si>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</si>
  <si>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</si>
  <si>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</si>
  <si>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</si>
  <si>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</si>
  <si>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</si>
  <si>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</si>
  <si>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</si>
  <si>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</si>
  <si>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</si>
  <si>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</si>
  <si>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</si>
  <si>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</si>
  <si>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</si>
  <si>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</si>
  <si>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</si>
  <si>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</si>
  <si>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</si>
  <si>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</si>
  <si>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</si>
  <si>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</si>
  <si>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</si>
  <si>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</si>
  <si>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</si>
  <si>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</si>
  <si>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</si>
  <si>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</si>
  <si>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</si>
  <si>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</si>
  <si>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</si>
  <si>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</si>
  <si>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</si>
  <si>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</si>
  <si>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</si>
  <si>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</si>
  <si>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</si>
  <si>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</si>
  <si>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</si>
  <si>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</si>
  <si>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</si>
  <si>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</si>
  <si>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</si>
  <si>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</si>
  <si>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</si>
  <si>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</si>
  <si>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</si>
  <si>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</si>
  <si>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</si>
  <si>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</si>
  <si>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</si>
  <si>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</si>
  <si>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</si>
  <si>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</si>
  <si>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</si>
  <si>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</si>
  <si>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</si>
  <si>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</si>
  <si>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</si>
  <si>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</si>
  <si>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</si>
  <si>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</si>
  <si>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</si>
  <si>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</si>
  <si>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</si>
  <si>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</si>
  <si>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</si>
  <si>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</si>
  <si>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</si>
  <si>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</si>
  <si>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</si>
  <si>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</si>
  <si>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</si>
  <si>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</si>
  <si>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</si>
  <si>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</si>
  <si>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</si>
  <si>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</si>
  <si>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</si>
  <si>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</si>
  <si>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</si>
  <si>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</si>
  <si>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</si>
  <si>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</si>
  <si>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</si>
  <si>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</si>
  <si>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</si>
  <si>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</si>
  <si>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</si>
  <si>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</si>
  <si>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</si>
  <si>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</si>
  <si>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</si>
  <si>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</si>
  <si>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</si>
  <si>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</si>
  <si>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</si>
  <si>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</si>
  <si>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</si>
  <si>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</si>
  <si>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</si>
  <si>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</si>
  <si>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</si>
  <si>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</si>
  <si>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</si>
  <si>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</si>
  <si>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</si>
  <si>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</si>
  <si>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</si>
  <si>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</si>
  <si>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</si>
  <si>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</si>
  <si>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</si>
  <si>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</si>
  <si>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</si>
  <si>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</si>
  <si>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</si>
  <si>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</si>
  <si>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</si>
  <si>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</si>
  <si>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</si>
  <si>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</si>
  <si>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</si>
  <si>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</si>
  <si>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</si>
  <si>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</si>
  <si>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</si>
  <si>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</si>
  <si>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</si>
  <si>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</si>
  <si>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</si>
  <si>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</si>
  <si>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</si>
  <si>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</si>
  <si>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</si>
  <si>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</si>
  <si>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</si>
  <si>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</si>
  <si>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</si>
  <si>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</si>
  <si>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</si>
  <si>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</si>
  <si>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</si>
  <si>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</si>
  <si>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</si>
  <si>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</si>
  <si>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</si>
  <si>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</si>
  <si>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</si>
  <si>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</si>
  <si>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</si>
  <si>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</si>
  <si>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</si>
  <si>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</si>
  <si>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</si>
  <si>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</si>
  <si>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</si>
  <si>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</si>
  <si>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</si>
  <si>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</si>
  <si>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</si>
  <si>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</si>
  <si>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</si>
  <si>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</si>
  <si>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</si>
  <si>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</si>
  <si>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</si>
  <si>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</si>
  <si>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</si>
  <si>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</si>
  <si>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</si>
  <si>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</si>
  <si>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</si>
  <si>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</si>
  <si>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</si>
  <si>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</si>
  <si>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</si>
  <si>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</si>
  <si>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</si>
  <si>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</si>
  <si>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</si>
  <si>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</si>
  <si>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</si>
  <si>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</si>
  <si>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</si>
  <si>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</si>
  <si>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</si>
  <si>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</si>
  <si>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</si>
  <si>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</si>
  <si>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</si>
  <si>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</si>
  <si>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</si>
  <si>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</si>
  <si>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</si>
  <si>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</si>
  <si>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</si>
  <si>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</si>
  <si>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</si>
  <si>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</si>
  <si>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</si>
  <si>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</si>
  <si>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</si>
  <si>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</si>
  <si>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</si>
  <si>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</si>
  <si>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</si>
  <si>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</si>
  <si>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</si>
  <si>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</si>
  <si>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</si>
  <si>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</si>
  <si>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</si>
  <si>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</si>
  <si>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</si>
  <si>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</si>
  <si>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</si>
  <si>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</si>
  <si>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</si>
  <si>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</si>
  <si>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</si>
  <si>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</si>
  <si>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</si>
  <si>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</si>
  <si>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</si>
  <si>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</si>
  <si>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</si>
  <si>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</si>
  <si>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</si>
  <si>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</si>
  <si>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</si>
  <si>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</si>
  <si>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</si>
  <si>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</si>
  <si>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</si>
  <si>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</si>
  <si>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</si>
  <si>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</si>
  <si>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</si>
  <si>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</si>
  <si>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</si>
  <si>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</si>
  <si>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</si>
  <si>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</si>
  <si>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</si>
  <si>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</si>
  <si>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</si>
  <si>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</si>
  <si>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</si>
  <si>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</si>
  <si>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</si>
  <si>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</si>
  <si>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</si>
  <si>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</si>
  <si>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</si>
  <si>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</si>
  <si>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</si>
  <si>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</si>
  <si>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</si>
  <si>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</si>
  <si>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</si>
  <si>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</si>
  <si>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</si>
  <si>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</si>
  <si>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</si>
  <si>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</si>
  <si>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</si>
  <si>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</si>
  <si>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</si>
  <si>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</si>
  <si>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</si>
  <si>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</si>
  <si>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</si>
  <si>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</si>
  <si>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</si>
  <si>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</si>
  <si>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</si>
  <si>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</si>
  <si>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</si>
  <si>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</si>
  <si>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</si>
  <si>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</si>
  <si>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</si>
  <si>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</si>
  <si>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</si>
  <si>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</si>
  <si>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</si>
  <si>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</si>
  <si>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</si>
  <si>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</si>
  <si>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</si>
  <si>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</si>
  <si>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</si>
  <si>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</si>
  <si>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</si>
  <si>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</si>
  <si>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</si>
  <si>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</si>
  <si>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</si>
  <si>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</si>
  <si>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</si>
  <si>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</si>
  <si>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</si>
  <si>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</si>
  <si>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</si>
  <si>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</si>
  <si>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</si>
  <si>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</si>
  <si>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</si>
  <si>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</si>
  <si>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</si>
  <si>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</si>
  <si>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</si>
  <si>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</si>
  <si>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</si>
  <si>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</si>
  <si>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</si>
  <si>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</si>
  <si>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</si>
  <si>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</si>
  <si>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</si>
  <si>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</si>
  <si>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</si>
  <si>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</si>
  <si>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</si>
  <si>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</si>
  <si>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</si>
  <si>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</si>
  <si>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</si>
  <si>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</si>
  <si>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</si>
  <si>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</si>
  <si>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</si>
  <si>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</si>
  <si>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</si>
  <si>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</si>
  <si>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</si>
  <si>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</si>
  <si>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</si>
  <si>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</si>
  <si>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</si>
  <si>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</si>
  <si>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</si>
  <si>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</si>
  <si>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</si>
  <si>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</si>
  <si>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</si>
  <si>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</si>
  <si>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</si>
  <si>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</si>
  <si>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</si>
  <si>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</si>
  <si>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</si>
  <si>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</si>
  <si>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</si>
  <si>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</si>
  <si>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</si>
  <si>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</si>
  <si>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</si>
  <si>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</si>
  <si>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</si>
  <si>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</si>
  <si>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</si>
  <si>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</si>
  <si>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</si>
  <si>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</si>
  <si>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</si>
  <si>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</si>
  <si>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</si>
  <si>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</si>
  <si>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</si>
  <si>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</si>
  <si>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</si>
  <si>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</si>
  <si>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</si>
  <si>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</si>
  <si>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</si>
  <si>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</si>
  <si>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</si>
  <si>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</si>
  <si>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</si>
  <si>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</si>
  <si>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</si>
  <si>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</si>
  <si>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</si>
  <si>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</si>
  <si>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</si>
  <si>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</si>
  <si>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</si>
  <si>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</si>
  <si>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</si>
  <si>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</si>
  <si>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</si>
  <si>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</si>
  <si>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</si>
  <si>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</si>
  <si>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</si>
  <si>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</si>
  <si>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</si>
  <si>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</si>
  <si>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</si>
  <si>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</si>
  <si>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</si>
  <si>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</si>
  <si>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</si>
  <si>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</si>
  <si>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</si>
  <si>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</si>
  <si>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</si>
  <si>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</si>
  <si>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</si>
  <si>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</si>
  <si>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</si>
  <si>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</si>
  <si>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</si>
  <si>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</si>
  <si>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</si>
  <si>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</si>
  <si>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</si>
  <si>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</si>
  <si>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</si>
  <si>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</si>
  <si>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</si>
  <si>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</si>
  <si>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</si>
  <si>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</si>
  <si>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</si>
  <si>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</si>
  <si>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</si>
  <si>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</si>
  <si>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</si>
  <si>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</si>
  <si>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</si>
  <si>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</si>
  <si>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</si>
  <si>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</si>
  <si>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</si>
  <si>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</si>
  <si>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</si>
  <si>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</si>
  <si>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</si>
  <si>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</si>
  <si>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</si>
  <si>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</si>
  <si>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</si>
  <si>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</si>
  <si>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</si>
  <si>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</si>
  <si>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</si>
  <si>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</si>
  <si>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</si>
  <si>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</si>
  <si>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</si>
  <si>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</si>
  <si>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</si>
  <si>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</si>
  <si>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</si>
  <si>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</si>
  <si>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</si>
  <si>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</si>
  <si>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</si>
  <si>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</si>
  <si>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</si>
  <si>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</si>
  <si>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</si>
  <si>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</si>
  <si>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</si>
  <si>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</si>
  <si>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</si>
  <si>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</si>
  <si>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</si>
  <si>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</si>
  <si>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</si>
  <si>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</si>
  <si>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</si>
  <si>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</si>
  <si>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</si>
  <si>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</si>
  <si>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</si>
  <si>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</si>
  <si>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</si>
  <si>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</si>
  <si>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</si>
  <si>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</si>
  <si>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</si>
  <si>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</si>
  <si>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</si>
  <si>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</si>
  <si>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</si>
  <si>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</si>
  <si>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</si>
  <si>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</si>
  <si>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</si>
  <si>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</si>
  <si>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</si>
  <si>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</si>
  <si>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</si>
  <si>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</si>
  <si>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</si>
  <si>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</si>
  <si>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</si>
  <si>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</si>
  <si>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</si>
  <si>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</si>
  <si>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</si>
  <si>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</si>
  <si>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</si>
  <si>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</si>
  <si>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</si>
  <si>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</si>
  <si>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</si>
  <si>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</si>
  <si>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</si>
  <si>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</si>
  <si>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</si>
  <si>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</si>
  <si>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</si>
  <si>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</si>
  <si>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</si>
  <si>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</si>
  <si>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</si>
  <si>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</si>
  <si>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</si>
  <si>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</si>
  <si>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</si>
  <si>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</si>
  <si>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</si>
  <si>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</si>
  <si>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</si>
  <si>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</si>
  <si>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</si>
  <si>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</si>
  <si>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</si>
  <si>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</si>
  <si>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</si>
  <si>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</si>
  <si>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</si>
  <si>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</si>
  <si>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</si>
  <si>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</si>
  <si>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</si>
  <si>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</si>
  <si>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</si>
  <si>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</si>
  <si>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</si>
  <si>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</si>
  <si>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</si>
  <si>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</si>
  <si>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</si>
  <si>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</si>
  <si>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</si>
  <si>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</si>
  <si>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</si>
  <si>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</si>
  <si>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</si>
  <si>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</si>
  <si>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</si>
  <si>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</si>
  <si>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</si>
  <si>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</si>
  <si>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</si>
  <si>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</si>
  <si>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</si>
  <si>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</si>
  <si>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</si>
  <si>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</si>
  <si>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</si>
  <si>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</si>
  <si>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</si>
  <si>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</si>
  <si>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</si>
  <si>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</si>
  <si>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</si>
  <si>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</si>
  <si>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</si>
  <si>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</si>
  <si>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</si>
  <si>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</si>
  <si>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</si>
  <si>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</si>
  <si>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</si>
  <si>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</si>
  <si>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</si>
  <si>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</si>
  <si>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</si>
  <si>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</si>
  <si>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</si>
  <si>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</si>
  <si>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</si>
  <si>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</si>
  <si>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</si>
  <si>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</si>
  <si>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</si>
  <si>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</si>
  <si>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</si>
  <si>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</si>
  <si>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</si>
  <si>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</si>
  <si>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</si>
  <si>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</si>
  <si>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</si>
  <si>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</si>
  <si>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</si>
  <si>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</si>
  <si>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</si>
  <si>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</si>
  <si>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</si>
  <si>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</si>
  <si>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</si>
  <si>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</si>
  <si>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</si>
  <si>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</si>
  <si>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</si>
  <si>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</si>
  <si>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</si>
  <si>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</si>
  <si>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</si>
  <si>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</si>
  <si>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</si>
  <si>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</si>
  <si>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</si>
  <si>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</si>
  <si>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</si>
  <si>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</si>
  <si>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</si>
  <si>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</si>
  <si>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</si>
  <si>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</si>
  <si>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</si>
  <si>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</si>
  <si>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</si>
  <si>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</si>
  <si>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</si>
  <si>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</si>
  <si>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</si>
  <si>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</si>
  <si>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</si>
  <si>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</si>
  <si>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</si>
  <si>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</si>
  <si>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</si>
  <si>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</si>
  <si>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</si>
  <si>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</si>
  <si>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</si>
  <si>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</si>
  <si>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</si>
  <si>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</si>
  <si>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</si>
  <si>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</si>
  <si>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</si>
  <si>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</si>
  <si>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</si>
  <si>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</si>
  <si>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</si>
  <si>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</si>
  <si>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</si>
  <si>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</si>
  <si>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</si>
  <si>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</si>
  <si>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</si>
  <si>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</si>
  <si>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</si>
  <si>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</si>
  <si>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</si>
  <si>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</si>
  <si>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</si>
  <si>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</si>
  <si>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</si>
  <si>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</si>
  <si>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</si>
  <si>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</si>
  <si>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</si>
  <si>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</si>
  <si>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</si>
  <si>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</si>
  <si>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</si>
  <si>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</si>
  <si>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</si>
  <si>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</si>
  <si>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</si>
  <si>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</si>
  <si>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</si>
  <si>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</si>
  <si>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</si>
  <si>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</si>
  <si>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</si>
  <si>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</si>
  <si>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</si>
  <si>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</si>
  <si>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</si>
  <si>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</si>
  <si>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</si>
  <si>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</si>
  <si>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</si>
  <si>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</si>
  <si>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</si>
  <si>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</si>
  <si>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</si>
  <si>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</si>
  <si>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</si>
  <si>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</si>
  <si>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</si>
  <si>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</si>
  <si>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</si>
  <si>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</si>
  <si>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</si>
  <si>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</si>
  <si>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</si>
  <si>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</si>
  <si>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</si>
  <si>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</si>
  <si>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</si>
  <si>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</si>
  <si>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</si>
  <si>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</si>
  <si>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</si>
  <si>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</si>
  <si>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</si>
  <si>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</si>
  <si>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</si>
  <si>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</si>
  <si>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</si>
  <si>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</si>
  <si>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</si>
  <si>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</si>
  <si>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</si>
  <si>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</si>
  <si>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</si>
  <si>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</si>
  <si>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</si>
  <si>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</si>
  <si>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</si>
  <si>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</si>
  <si>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</si>
  <si>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</si>
  <si>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</si>
  <si>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</si>
  <si>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</si>
  <si>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</si>
  <si>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</si>
  <si>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</si>
  <si>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</si>
  <si>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</si>
  <si>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</si>
  <si>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</si>
  <si>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</si>
  <si>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</si>
  <si>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</si>
  <si>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</si>
  <si>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</si>
  <si>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</si>
  <si>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</si>
  <si>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</si>
  <si>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</si>
  <si>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</si>
  <si>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</si>
  <si>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</si>
  <si>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</si>
  <si>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</si>
  <si>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</si>
  <si>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</si>
  <si>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</si>
  <si>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</si>
  <si>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</si>
  <si>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</si>
  <si>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</si>
  <si>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</si>
  <si>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</si>
  <si>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</si>
  <si>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</si>
  <si>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</si>
  <si>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</si>
  <si>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</si>
  <si>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</si>
  <si>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</si>
  <si>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</si>
  <si>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</si>
  <si>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</si>
  <si>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</si>
  <si>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</si>
  <si>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</si>
  <si>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</si>
  <si>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</si>
  <si>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</si>
  <si>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</si>
  <si>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</si>
  <si>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</si>
  <si>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</si>
  <si>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</si>
  <si>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</si>
  <si>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</si>
  <si>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</si>
  <si>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</si>
  <si>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</si>
  <si>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</si>
  <si>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</si>
  <si>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</si>
  <si>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</si>
  <si>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</si>
  <si>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</si>
  <si>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</si>
  <si>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</si>
  <si>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</si>
  <si>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</si>
  <si>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</si>
  <si>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</si>
  <si>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</si>
  <si>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</si>
  <si>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</si>
  <si>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</si>
  <si>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</si>
  <si>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</si>
  <si>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</si>
  <si>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</si>
  <si>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</si>
  <si>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</si>
  <si>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</si>
  <si>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</si>
  <si>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</si>
  <si>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</si>
  <si>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</si>
  <si>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</si>
  <si>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</si>
  <si>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</si>
  <si>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</si>
  <si>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</si>
  <si>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</si>
  <si>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</si>
  <si>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</si>
  <si>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</si>
  <si>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</si>
  <si>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</si>
  <si>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</si>
  <si>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</si>
  <si>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</si>
  <si>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</si>
  <si>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</si>
  <si>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</si>
  <si>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</si>
  <si>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</si>
  <si>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</si>
  <si>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</si>
  <si>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</si>
  <si>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</si>
  <si>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</si>
  <si>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</si>
  <si>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</si>
  <si>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</si>
  <si>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</si>
  <si>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</si>
  <si>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</si>
  <si>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</si>
  <si>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</si>
  <si>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</si>
  <si>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</si>
  <si>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</si>
  <si>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</si>
  <si>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</si>
  <si>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</si>
  <si>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</si>
  <si>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</si>
  <si>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</si>
  <si>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</si>
  <si>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</si>
  <si>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</si>
  <si>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</si>
  <si>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</si>
  <si>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</si>
  <si>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</si>
  <si>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</si>
  <si>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</si>
  <si>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</si>
  <si>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</si>
  <si>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</si>
  <si>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</si>
  <si>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</si>
  <si>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</si>
  <si>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</si>
  <si>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</si>
  <si>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</si>
  <si>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</si>
  <si>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</si>
  <si>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</si>
  <si>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</si>
  <si>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</si>
  <si>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</si>
  <si>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</si>
  <si>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</si>
  <si>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</si>
  <si>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</si>
  <si>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</si>
  <si>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</si>
  <si>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</si>
  <si>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</si>
  <si>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</si>
  <si>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</si>
  <si>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</si>
  <si>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</si>
  <si>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</si>
  <si>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</si>
  <si>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</si>
  <si>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</si>
  <si>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</si>
  <si>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</si>
  <si>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</si>
  <si>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</si>
  <si>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</si>
  <si>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</si>
  <si>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</si>
  <si>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</si>
  <si>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</si>
  <si>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</si>
  <si>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</si>
  <si>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</si>
  <si>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</si>
  <si>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</si>
  <si>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</si>
  <si>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</si>
  <si>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</si>
  <si>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</si>
  <si>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</si>
  <si>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</si>
  <si>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</si>
  <si>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</si>
  <si>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</si>
  <si>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</si>
  <si>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</si>
  <si>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</si>
  <si>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</si>
  <si>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</si>
  <si>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</si>
  <si>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</si>
  <si>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</si>
  <si>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</si>
  <si>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</si>
  <si>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</si>
  <si>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</si>
  <si>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</si>
  <si>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</si>
  <si>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</si>
  <si>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</si>
  <si>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</si>
  <si>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</si>
  <si>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</si>
  <si>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</si>
  <si>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</si>
  <si>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</si>
  <si>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</si>
  <si>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</si>
  <si>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</si>
  <si>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</si>
  <si>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</si>
  <si>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</si>
  <si>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</si>
  <si>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</si>
  <si>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</si>
  <si>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</si>
  <si>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</si>
  <si>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</si>
  <si>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</si>
  <si>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</si>
  <si>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</si>
  <si>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</si>
  <si>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</si>
  <si>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</si>
  <si>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</si>
  <si>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</si>
  <si>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</si>
  <si>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</si>
  <si>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</si>
  <si>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</si>
  <si>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</si>
  <si>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</si>
  <si>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</si>
  <si>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</si>
  <si>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</si>
  <si>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</si>
  <si>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</si>
  <si>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</si>
  <si>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</si>
  <si>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</si>
  <si>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</si>
  <si>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</si>
  <si>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</si>
  <si>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</si>
  <si>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</si>
  <si>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</si>
  <si>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</si>
  <si>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</si>
  <si>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</si>
  <si>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</si>
  <si>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</si>
  <si>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</si>
  <si>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</si>
  <si>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</si>
  <si>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</si>
  <si>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</si>
  <si>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</si>
  <si>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</si>
  <si>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</si>
  <si>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</si>
  <si>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</si>
  <si>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</si>
  <si>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</si>
  <si>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</si>
  <si>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</si>
  <si>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</si>
  <si>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</si>
  <si>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</si>
  <si>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</si>
  <si>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</si>
  <si>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</si>
  <si>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</si>
  <si>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</si>
  <si>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</si>
  <si>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</si>
  <si>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</si>
  <si>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</si>
  <si>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</si>
  <si>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</si>
  <si>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</si>
  <si>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</si>
  <si>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</si>
  <si>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</si>
  <si>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</si>
  <si>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</si>
  <si>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</si>
  <si>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</si>
  <si>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</si>
  <si>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</si>
  <si>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</si>
  <si>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</si>
  <si>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</si>
  <si>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</si>
  <si>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</si>
  <si>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</si>
  <si>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</si>
  <si>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</si>
  <si>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</si>
  <si>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</si>
  <si>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</si>
  <si>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</si>
  <si>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</si>
  <si>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</si>
  <si>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</si>
  <si>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</si>
  <si>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</si>
  <si>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</si>
  <si>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</si>
  <si>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</si>
  <si>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</si>
  <si>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</si>
  <si>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</si>
  <si>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</si>
  <si>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</si>
  <si>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</si>
  <si>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</si>
  <si>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</si>
  <si>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</si>
  <si>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</si>
  <si>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</si>
  <si>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</si>
  <si>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</si>
  <si>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</si>
  <si>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</si>
  <si>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</si>
  <si>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</si>
  <si>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</si>
  <si>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</si>
  <si>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</si>
  <si>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</si>
  <si>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</si>
  <si>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</si>
  <si>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</si>
  <si>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</si>
  <si>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</si>
  <si>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</si>
  <si>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</si>
  <si>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</si>
  <si>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</si>
  <si>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</si>
  <si>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</si>
  <si>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</si>
  <si>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</si>
  <si>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</si>
  <si>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</si>
  <si>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</si>
  <si>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</si>
  <si>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</si>
  <si>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</si>
  <si>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</si>
  <si>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</si>
  <si>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</si>
  <si>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</si>
  <si>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</si>
  <si>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</si>
  <si>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</si>
  <si>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</si>
  <si>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</si>
  <si>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</si>
  <si>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</si>
  <si>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</si>
  <si>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</si>
  <si>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</si>
  <si>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</si>
  <si>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</si>
  <si>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</si>
  <si>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</si>
  <si>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</si>
  <si>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</si>
  <si>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</si>
  <si>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</si>
  <si>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</si>
  <si>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</si>
  <si>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</si>
  <si>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</si>
  <si>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</si>
  <si>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</si>
  <si>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</si>
  <si>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</si>
  <si>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</si>
  <si>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</si>
  <si>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</si>
  <si>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</si>
  <si>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</si>
  <si>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</si>
  <si>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</si>
  <si>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</si>
  <si>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</si>
  <si>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</si>
  <si>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</si>
  <si>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</si>
  <si>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</si>
  <si>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</si>
  <si>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</si>
  <si>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</si>
  <si>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</si>
  <si>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</si>
  <si>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</si>
  <si>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</si>
  <si>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</si>
  <si>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</si>
  <si>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</si>
  <si>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</si>
  <si>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</si>
  <si>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</si>
  <si>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</si>
  <si>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</si>
  <si>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</si>
  <si>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</si>
  <si>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</si>
  <si>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</si>
  <si>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</si>
  <si>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</si>
  <si>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</si>
  <si>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</si>
  <si>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</si>
  <si>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</si>
  <si>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</si>
  <si>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</si>
  <si>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</si>
  <si>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</si>
  <si>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</si>
  <si>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</si>
  <si>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</si>
  <si>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</si>
  <si>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</si>
  <si>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</si>
  <si>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</si>
  <si>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</si>
  <si>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</si>
  <si>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</si>
  <si>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</si>
  <si>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</si>
  <si>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</si>
  <si>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</si>
  <si>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</si>
  <si>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</si>
  <si>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</si>
  <si>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</si>
  <si>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</si>
  <si>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</si>
  <si>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</si>
  <si>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</si>
  <si>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</si>
  <si>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</si>
  <si>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</si>
  <si>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</si>
  <si>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</si>
  <si>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</si>
  <si>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</si>
  <si>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</si>
  <si>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</si>
  <si>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</si>
  <si>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</si>
  <si>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</si>
  <si>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</si>
  <si>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</si>
  <si>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</si>
  <si>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</si>
  <si>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</si>
  <si>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</si>
  <si>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</si>
  <si>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</si>
  <si>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</si>
  <si>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</si>
  <si>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</si>
  <si>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</si>
  <si>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</si>
  <si>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</si>
  <si>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</si>
  <si>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</si>
  <si>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</si>
  <si>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</si>
  <si>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</si>
  <si>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</si>
  <si>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</si>
  <si>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</si>
  <si>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</si>
  <si>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</si>
  <si>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</si>
  <si>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</si>
  <si>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</si>
  <si>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</si>
  <si>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</si>
  <si>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</si>
  <si>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</si>
  <si>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</si>
  <si>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</si>
  <si>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</si>
  <si>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</si>
  <si>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</si>
  <si>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</si>
  <si>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</si>
  <si>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</si>
  <si>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</si>
  <si>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</si>
  <si>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</si>
  <si>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</si>
  <si>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</si>
  <si>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</si>
  <si>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</si>
  <si>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</si>
  <si>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</si>
  <si>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</si>
  <si>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</si>
  <si>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</si>
  <si>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</si>
  <si>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</si>
  <si>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</si>
  <si>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</si>
  <si>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</si>
  <si>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</si>
  <si>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</si>
  <si>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</si>
  <si>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</si>
  <si>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</si>
  <si>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</si>
  <si>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</si>
  <si>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</si>
  <si>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</si>
  <si>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</si>
  <si>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</si>
  <si>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</si>
  <si>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</si>
  <si>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</si>
  <si>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</si>
  <si>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</si>
  <si>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</si>
  <si>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</si>
  <si>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</si>
  <si>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</si>
  <si>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</si>
  <si>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</si>
  <si>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</si>
  <si>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</si>
  <si>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</si>
  <si>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</si>
  <si>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</si>
  <si>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</si>
  <si>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</si>
  <si>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</si>
  <si>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</si>
  <si>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</si>
  <si>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</si>
  <si>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</si>
  <si>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</si>
  <si>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</si>
  <si>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</si>
  <si>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</si>
  <si>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</si>
  <si>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</si>
  <si>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</si>
  <si>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</si>
  <si>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</si>
  <si>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</si>
  <si>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</si>
  <si>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</si>
  <si>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</si>
  <si>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</si>
  <si>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</si>
  <si>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</si>
  <si>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</si>
  <si>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</si>
  <si>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</si>
  <si>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</si>
  <si>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</si>
  <si>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</si>
  <si>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</si>
  <si>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</si>
  <si>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</si>
  <si>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</si>
  <si>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</si>
  <si>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</si>
  <si>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</si>
  <si>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</si>
  <si>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</si>
  <si>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</si>
  <si>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</si>
  <si>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</si>
  <si>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</si>
  <si>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</si>
  <si>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</si>
  <si>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</si>
  <si>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</si>
  <si>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</si>
  <si>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</si>
  <si>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</si>
  <si>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</si>
  <si>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</si>
  <si>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</si>
  <si>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</si>
  <si>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</si>
  <si>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</si>
  <si>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</si>
  <si>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</si>
  <si>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</si>
  <si>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</si>
  <si>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</si>
  <si>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</si>
  <si>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</si>
  <si>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</si>
  <si>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</si>
  <si>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</si>
  <si>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</si>
  <si>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</si>
  <si>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</si>
  <si>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</si>
  <si>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</si>
  <si>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</si>
  <si>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</si>
  <si>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</si>
  <si>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</si>
  <si>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</si>
  <si>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</si>
  <si>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</si>
  <si>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</si>
  <si>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</si>
  <si>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</si>
  <si>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</si>
  <si>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</si>
  <si>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</si>
  <si>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</si>
  <si>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</si>
  <si>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</si>
  <si>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</si>
  <si>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</si>
  <si>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</si>
  <si>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</si>
  <si>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</si>
  <si>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</si>
  <si>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</si>
  <si>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</si>
  <si>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</si>
  <si>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</si>
  <si>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</si>
  <si>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</si>
  <si>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</si>
  <si>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</si>
  <si>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</si>
  <si>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</si>
  <si>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</si>
  <si>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</si>
  <si>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</si>
  <si>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</si>
  <si>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</si>
  <si>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</si>
  <si>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</si>
  <si>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</si>
  <si>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</si>
  <si>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</si>
  <si>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</si>
  <si>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</si>
  <si>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</si>
  <si>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</si>
  <si>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</si>
  <si>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</si>
  <si>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</si>
  <si>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</si>
  <si>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</si>
  <si>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</si>
  <si>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</si>
  <si>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</si>
  <si>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</si>
  <si>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</si>
  <si>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</si>
  <si>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</si>
  <si>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</si>
  <si>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</si>
  <si>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</si>
  <si>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</si>
  <si>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</si>
  <si>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</si>
  <si>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</si>
  <si>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</si>
  <si>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</si>
  <si>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</si>
  <si>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</si>
  <si>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</si>
  <si>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</si>
  <si>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</si>
  <si>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</si>
  <si>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</si>
  <si>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</si>
  <si>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</si>
  <si>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</si>
  <si>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</si>
  <si>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</si>
  <si>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</si>
  <si>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</si>
  <si>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</si>
  <si>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</si>
  <si>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</si>
  <si>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</si>
  <si>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</si>
  <si>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</si>
  <si>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</si>
  <si>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</si>
  <si>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</si>
  <si>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</si>
  <si>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</si>
  <si>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</si>
  <si>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</si>
  <si>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</si>
  <si>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</si>
  <si>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</si>
  <si>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</si>
  <si>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</si>
  <si>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</si>
  <si>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</si>
  <si>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</si>
  <si>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</si>
  <si>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</si>
  <si>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</si>
  <si>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</si>
  <si>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</si>
  <si>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</si>
  <si>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</si>
  <si>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</si>
  <si>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</si>
  <si>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</si>
  <si>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</si>
  <si>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</si>
  <si>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</si>
  <si>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</si>
  <si>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</si>
  <si>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</si>
  <si>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</si>
  <si>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</si>
  <si>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</si>
  <si>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</si>
  <si>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</si>
  <si>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</si>
  <si>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</si>
  <si>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</si>
  <si>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</si>
  <si>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</si>
  <si>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</si>
  <si>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</si>
  <si>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</si>
  <si>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</si>
  <si>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</si>
  <si>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</si>
  <si>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</si>
  <si>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</si>
  <si>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</si>
  <si>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</si>
  <si>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</si>
  <si>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</si>
  <si>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</si>
  <si>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</si>
  <si>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</si>
  <si>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</si>
  <si>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</si>
  <si>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</si>
  <si>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</si>
  <si>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</si>
  <si>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</si>
  <si>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</si>
  <si>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</si>
  <si>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Column Labels</t>
  </si>
  <si>
    <t>(All)</t>
  </si>
  <si>
    <t>Count of outcome</t>
  </si>
  <si>
    <t>Date Created Conversion</t>
  </si>
  <si>
    <t>Date Ended Conversation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</si>
  <si>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</si>
  <si>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</si>
  <si>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</si>
  <si>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</si>
  <si>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</si>
  <si>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</si>
  <si>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</si>
  <si>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</si>
  <si>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</si>
  <si>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</si>
  <si>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</si>
  <si>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</si>
  <si>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</si>
  <si>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</si>
  <si>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</si>
  <si>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</si>
  <si>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</si>
  <si>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</si>
  <si>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</si>
  <si>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</si>
  <si>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</si>
  <si>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</si>
  <si>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</si>
  <si>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</si>
  <si>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</si>
  <si>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</si>
  <si>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</si>
  <si>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</si>
  <si>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</si>
  <si>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</si>
  <si>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</si>
  <si>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or equal to 50000</t>
  </si>
  <si>
    <t>40000 to 44999</t>
  </si>
  <si>
    <t>10000 to 14999</t>
  </si>
  <si>
    <t>Outcome</t>
  </si>
  <si>
    <t>Backers_Count</t>
  </si>
  <si>
    <t>Analysis of Successful Campaigns</t>
  </si>
  <si>
    <t>Mean</t>
  </si>
  <si>
    <t>Median</t>
  </si>
  <si>
    <t>Maximum</t>
  </si>
  <si>
    <t>Minimum</t>
  </si>
  <si>
    <t>Variance</t>
  </si>
  <si>
    <t>Standard Deviation</t>
  </si>
  <si>
    <t>Analysis of Failed Campaigns</t>
  </si>
  <si>
    <t>Because the data is large and contains many outliers, the mean summarizes the data better than the median</t>
  </si>
  <si>
    <t xml:space="preserve">The variability of the successful campaigns is larger which makes sense because the campaigns who failed will have values near 0 </t>
  </si>
  <si>
    <t xml:space="preserve">with outliers but campaigns who were successful have a lot of variability from just a few backers to thousands of backers.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</si>
</sst>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m/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0" fontId="5" fillId="0" borderId="0" xfId="0" applyFont="1"/>
  </cellXfs>
  <cellStyles count="4">
    <cellStyle name="Followed Hyperlink" xfId="3" builtinId="9" hidden="1"/>
    <cellStyle name="Hyperlink" xfId="2" builtinId="8" hidden="1"/>
    <cellStyle name="Normal" xfId="0" builtinId="0"/>
    <cellStyle name="Percent" xfId="1" builtinId="5"/>
  </cellStyles>
  <dxfs count="7"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#1 - Categories'!$B$4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#1 - Categories'!$A$5:$A$13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#1 - Categories'!$B$5:$B$13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'Pivot Table #1 - Categories'!$C$4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#1 - Categories'!$A$5:$A$13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#1 - Categories'!$C$5:$C$13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2"/>
          <c:order val="2"/>
          <c:tx>
            <c:strRef>
              <c:f>'Pivot Table #1 - Categories'!$D$4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#1 - Categories'!$A$5:$A$13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#1 - Categories'!$D$5:$D$13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'Pivot Table #1 - Categories'!$E$4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#1 - Categories'!$A$5:$A$13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#1 - Categories'!$E$5:$E$13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1792528"/>
        <c:axId val="1041794816"/>
      </c:barChart>
      <c:catAx>
        <c:axId val="104179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94816"/>
        <c:crosses val="autoZero"/>
        <c:auto val="1"/>
        <c:lblAlgn val="ctr"/>
        <c:lblOffset val="100"/>
        <c:noMultiLvlLbl val="0"/>
      </c:catAx>
      <c:valAx>
        <c:axId val="104179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9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#2 - Sub-Categories'!$B$5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#2 - Sub-Categories'!$A$6:$A$46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#2 - Sub-Categories'!$B$6:$B$46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Table #2 - Sub-Categories'!$C$5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#2 - Sub-Categories'!$A$6:$A$46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#2 - Sub-Categories'!$C$6:$C$46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2"/>
          <c:order val="2"/>
          <c:tx>
            <c:strRef>
              <c:f>'Pivot Table #2 - Sub-Categories'!$D$5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#2 - Sub-Categories'!$A$6:$A$46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#2 - Sub-Categories'!$D$6:$D$46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3"/>
          <c:order val="3"/>
          <c:tx>
            <c:strRef>
              <c:f>'Pivot Table #2 - Sub-Categories'!$E$5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#2 - Sub-Categories'!$A$6:$A$46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#2 - Sub-Categories'!$E$6:$E$46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1777472"/>
        <c:axId val="1041780304"/>
      </c:barChart>
      <c:catAx>
        <c:axId val="104177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80304"/>
        <c:crosses val="autoZero"/>
        <c:auto val="1"/>
        <c:lblAlgn val="ctr"/>
        <c:lblOffset val="100"/>
        <c:noMultiLvlLbl val="0"/>
      </c:catAx>
      <c:valAx>
        <c:axId val="10417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7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'Pivot Table #3 - Months-Years'!$B$6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63500">
                <a:solidFill>
                  <a:schemeClr val="accent6"/>
                </a:solidFill>
              </a:ln>
              <a:effectLst/>
            </c:spPr>
          </c:marker>
          <c:cat>
            <c:strRef>
              <c:f>'Pivot Table #3 - Months-Years'!$A$7:$A$18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#3 - Months-Years'!$B$7:$B$18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 #3 - Months-Years'!$C$6</c:f>
              <c:strCache>
                <c:ptCount val="1"/>
                <c:pt idx="0">
                  <c:v>failed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63500">
                <a:solidFill>
                  <a:schemeClr val="accent5"/>
                </a:solidFill>
              </a:ln>
              <a:effectLst/>
            </c:spPr>
          </c:marker>
          <c:cat>
            <c:strRef>
              <c:f>'Pivot Table #3 - Months-Years'!$A$7:$A$18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#3 - Months-Years'!$C$7:$C$18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 #3 - Months-Years'!$D$6</c:f>
              <c:strCache>
                <c:ptCount val="1"/>
                <c:pt idx="0">
                  <c:v>canceled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0">
                <a:solidFill>
                  <a:schemeClr val="accent4"/>
                </a:solidFill>
              </a:ln>
              <a:effectLst/>
            </c:spPr>
          </c:marker>
          <c:cat>
            <c:strRef>
              <c:f>'Pivot Table #3 - Months-Years'!$A$7:$A$18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#3 - Months-Years'!$D$7:$D$18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2671344"/>
        <c:axId val="1042672704"/>
      </c:lineChart>
      <c:catAx>
        <c:axId val="104267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672704"/>
        <c:crosses val="autoZero"/>
        <c:auto val="1"/>
        <c:lblAlgn val="ctr"/>
        <c:lblOffset val="100"/>
        <c:noMultiLvlLbl val="0"/>
      </c:catAx>
      <c:valAx>
        <c:axId val="104267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67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0.29</c:v>
                </c:pt>
                <c:pt idx="11">
                  <c:v>0.19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0.07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762336"/>
        <c:axId val="1041764384"/>
      </c:lineChart>
      <c:catAx>
        <c:axId val="104176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64384"/>
        <c:crosses val="autoZero"/>
        <c:auto val="1"/>
        <c:lblAlgn val="ctr"/>
        <c:lblOffset val="100"/>
        <c:noMultiLvlLbl val="0"/>
      </c:catAx>
      <c:valAx>
        <c:axId val="104176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6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95621</xdr:colOff>
      <xdr:row>0</xdr:row>
      <xdr:rowOff>0</xdr:rowOff>
    </xdr:from>
    <xdr:to>
      <xdr:col>11</xdr:col>
      <xdr:colOff>358702</xdr:colOff>
      <xdr:row>20</xdr:row>
      <xdr:rowOff>164809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76201</xdr:rowOff>
    </xdr:from>
    <xdr:to>
      <xdr:col>17</xdr:col>
      <xdr:colOff>774390</xdr:colOff>
      <xdr:row>31</xdr:row>
      <xdr:rowOff>154879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0</xdr:row>
      <xdr:rowOff>114300</xdr:rowOff>
    </xdr:from>
    <xdr:to>
      <xdr:col>9</xdr:col>
      <xdr:colOff>1308100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887640</xdr:colOff>
      <xdr:row>15</xdr:row>
      <xdr:rowOff>30244</xdr:rowOff>
    </xdr:from>
    <xdr:to>
      <xdr:col>8</xdr:col>
      <xdr:colOff>22281</xdr:colOff>
      <xdr:row>35</xdr:row>
      <xdr:rowOff>109756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859.499054050924" createdVersion="4" refreshedVersion="4" minRefreshableVersion="3" recordCount="4114">
  <cacheSource type="worksheet">
    <worksheetSource ref="A1:R4115" sheet="Initial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859.616084953705" createdVersion="4" refreshedVersion="4" minRefreshableVersion="3" recordCount="4114">
  <cacheSource type="worksheet">
    <worksheetSource ref="A1:T4115" sheet="Initial Work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17582417582416"/>
    <x v="0"/>
    <s v="television"/>
    <x v="0"/>
    <x v="0"/>
  </r>
  <r>
    <n v="1"/>
    <x v="1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101265822785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66666666666666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028169014085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0425531914893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7931034482759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456140350877"/>
    <x v="0"/>
    <s v="television"/>
    <x v="7"/>
    <x v="7"/>
  </r>
  <r>
    <n v="8"/>
    <x v="8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333333333335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499500000000001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421052631578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3333333333329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1305925030231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431372549019"/>
    <x v="0"/>
    <s v="television"/>
    <x v="13"/>
    <x v="13"/>
  </r>
  <r>
    <n v="14"/>
    <x v="14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0731707317074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55102040816325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285714285716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4444444444443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4122807017543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36363636363633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009900990099"/>
    <x v="0"/>
    <s v="television"/>
    <x v="21"/>
    <x v="21"/>
  </r>
  <r>
    <n v="22"/>
    <x v="22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347826086956"/>
    <x v="0"/>
    <s v="television"/>
    <x v="23"/>
    <x v="23"/>
  </r>
  <r>
    <n v="24"/>
    <x v="24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6149825783982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2857142857146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0526315789474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6666666666667"/>
    <x v="0"/>
    <s v="television"/>
    <x v="27"/>
    <x v="27"/>
  </r>
  <r>
    <n v="28"/>
    <x v="28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056338028169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3931623931625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264150943396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4943820224717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2352941176471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4285714285715"/>
    <x v="0"/>
    <s v="television"/>
    <x v="35"/>
    <x v="35"/>
  </r>
  <r>
    <n v="36"/>
    <x v="36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090909090909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383399209487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18181818181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89861751152074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875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315789473684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479289940828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121673003802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333333333334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0655737704917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444444444446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65000000000009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15789473684212"/>
    <x v="0"/>
    <s v="television"/>
    <x v="48"/>
    <x v="48"/>
  </r>
  <r>
    <n v="49"/>
    <x v="49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103448275863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2727272727273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3613445378151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076923076923"/>
    <x v="0"/>
    <s v="television"/>
    <x v="52"/>
    <x v="52"/>
  </r>
  <r>
    <n v="53"/>
    <x v="53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1111111111111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076923076923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5348837209303"/>
    <x v="0"/>
    <s v="television"/>
    <x v="55"/>
    <x v="55"/>
  </r>
  <r>
    <n v="56"/>
    <x v="56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16091954022987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173913043478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333333333334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242424242418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0092592592593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130434782606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08333333333329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4531249999998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66666666666671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263157894737"/>
    <x v="0"/>
    <s v="shorts"/>
    <x v="65"/>
    <x v="65"/>
  </r>
  <r>
    <n v="66"/>
    <x v="66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0769230769226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x v="67"/>
  </r>
  <r>
    <n v="68"/>
    <x v="68"/>
    <s v="Black Comedy by final year students at Leeds University. _x000d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4444444444443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27134831460668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11764705882355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1875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0731707317074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1034482758618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57446808510639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66666666666668"/>
    <x v="0"/>
    <s v="shorts"/>
    <x v="76"/>
    <x v="76"/>
  </r>
  <r>
    <n v="77"/>
    <x v="77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4615384615387"/>
    <x v="0"/>
    <s v="shorts"/>
    <x v="77"/>
    <x v="77"/>
  </r>
  <r>
    <n v="78"/>
    <x v="78"/>
    <s v="We reached our limits. Next steps are : 3 more shooting days + postproduction + cut + sound._x000d__x000d_We want to go to Cannes !_x000d__x000d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68292682926827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2978723404256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35714285714285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05000000000003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6923076923077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28571428571431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14285714285708"/>
    <x v="0"/>
    <s v="shorts"/>
    <x v="85"/>
    <x v="85"/>
  </r>
  <r>
    <n v="86"/>
    <x v="86"/>
    <s v="Two women, two destinies connected by a letter. _x000d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470588235293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8571428571429"/>
    <x v="0"/>
    <s v="shorts"/>
    <x v="89"/>
    <x v="89"/>
  </r>
  <r>
    <n v="90"/>
    <x v="90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75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869565217391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2558139534883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3333333333334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66666666666668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04761904761905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88235294117645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25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66666666666664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76666666666664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0769230769232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30769230769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897959183673468"/>
    <x v="0"/>
    <s v="shorts"/>
    <x v="103"/>
    <x v="103"/>
  </r>
  <r>
    <n v="104"/>
    <x v="104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3333333333333"/>
    <x v="0"/>
    <s v="shorts"/>
    <x v="105"/>
    <x v="105"/>
  </r>
  <r>
    <n v="106"/>
    <x v="106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111111111111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7681159420291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3404255319153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02127659574465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4615384615387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754716981132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197530864197532"/>
    <x v="0"/>
    <s v="shorts"/>
    <x v="112"/>
    <x v="112"/>
  </r>
  <r>
    <n v="113"/>
    <x v="113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4615384615387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1428571428569"/>
    <x v="0"/>
    <s v="shorts"/>
    <x v="114"/>
    <x v="114"/>
  </r>
  <r>
    <n v="115"/>
    <x v="115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27272727272727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8947368421052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8962962962963"/>
    <x v="0"/>
    <s v="shorts"/>
    <x v="117"/>
    <x v="117"/>
  </r>
  <r>
    <n v="118"/>
    <x v="118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230769230768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0540540540545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66666666666668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66666666666666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230769230769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x v="127"/>
  </r>
  <r>
    <n v="128"/>
    <x v="128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6666666666669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s v="science fiction"/>
    <x v="130"/>
    <x v="130"/>
  </r>
  <r>
    <n v="131"/>
    <x v="131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06172839506178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s v="science fiction"/>
    <x v="133"/>
    <x v="133"/>
  </r>
  <r>
    <n v="134"/>
    <x v="134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41379310344826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78571428571431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45945945945944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55555555555557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3333333333336"/>
    <x v="0"/>
    <s v="science fiction"/>
    <x v="146"/>
    <x v="146"/>
  </r>
  <r>
    <n v="147"/>
    <x v="147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3333333333334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283582089555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x v="151"/>
  </r>
  <r>
    <n v="152"/>
    <x v="152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3333333333334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s v="science fiction"/>
    <x v="158"/>
    <x v="158"/>
  </r>
  <r>
    <n v="159"/>
    <x v="159"/>
    <s v="Love, Robots... and Time Travel._x000d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x v="162"/>
  </r>
  <r>
    <n v="163"/>
    <x v="163"/>
    <s v="Over 2.5 million Black men registered for the draft in World War II. _x000d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28571428571431"/>
    <x v="0"/>
    <s v="drama"/>
    <x v="164"/>
    <x v="164"/>
  </r>
  <r>
    <n v="165"/>
    <x v="165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333333333333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4615384615387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s v="drama"/>
    <x v="176"/>
    <x v="176"/>
  </r>
  <r>
    <n v="177"/>
    <x v="177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4285714285715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s v="drama"/>
    <x v="178"/>
    <x v="178"/>
  </r>
  <r>
    <n v="179"/>
    <x v="179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46153846153847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s v="drama"/>
    <x v="182"/>
    <x v="182"/>
  </r>
  <r>
    <n v="183"/>
    <x v="183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x v="184"/>
  </r>
  <r>
    <n v="185"/>
    <x v="185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x v="189"/>
  </r>
  <r>
    <n v="190"/>
    <x v="190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3333333333329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66666666666667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0526315789474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s v="drama"/>
    <x v="199"/>
    <x v="199"/>
  </r>
  <r>
    <n v="200"/>
    <x v="200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08333333333337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85714285714285"/>
    <x v="0"/>
    <s v="drama"/>
    <x v="201"/>
    <x v="201"/>
  </r>
  <r>
    <n v="202"/>
    <x v="202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368136117556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0588235294116"/>
    <x v="0"/>
    <s v="drama"/>
    <x v="205"/>
    <x v="205"/>
  </r>
  <r>
    <n v="206"/>
    <x v="206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4615384615384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18181818181813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333333333334"/>
    <x v="0"/>
    <s v="drama"/>
    <x v="211"/>
    <x v="211"/>
  </r>
  <r>
    <n v="212"/>
    <x v="212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3833333333336"/>
    <x v="0"/>
    <s v="drama"/>
    <x v="216"/>
    <x v="216"/>
  </r>
  <r>
    <n v="217"/>
    <x v="217"/>
    <s v="A roadmovie by paw"/>
    <n v="100000"/>
    <n v="11943"/>
    <x v="2"/>
    <s v="SE"/>
    <s v="SEK"/>
    <x v="217"/>
    <n v="1417101749"/>
    <b v="0"/>
    <n v="38"/>
    <b v="0"/>
    <s v="film &amp; video/drama"/>
    <n v="12"/>
    <n v="314.28947368421052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x v="218"/>
  </r>
  <r>
    <n v="219"/>
    <x v="219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8684210526316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x v="220"/>
  </r>
  <r>
    <n v="221"/>
    <x v="221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s v="drama"/>
    <x v="225"/>
    <x v="225"/>
  </r>
  <r>
    <n v="226"/>
    <x v="226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s v="drama"/>
    <x v="227"/>
    <x v="227"/>
  </r>
  <r>
    <n v="228"/>
    <x v="228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4285714285714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s v="drama"/>
    <x v="236"/>
    <x v="236"/>
  </r>
  <r>
    <n v="237"/>
    <x v="237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4759124087591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255319148936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19801980198025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195121951219505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398809523809526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0833333333336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8789237668158"/>
    <x v="0"/>
    <s v="documentary"/>
    <x v="246"/>
    <x v="246"/>
  </r>
  <r>
    <n v="247"/>
    <x v="247"/>
    <s v="A young neuroscientist attempts to reconnect with his ailing father by obsessively studying old family footage._x000d_"/>
    <n v="5000"/>
    <n v="6705"/>
    <x v="0"/>
    <s v="US"/>
    <s v="USD"/>
    <x v="247"/>
    <n v="1284042614"/>
    <b v="1"/>
    <n v="62"/>
    <b v="1"/>
    <s v="film &amp; video/documentary"/>
    <n v="134"/>
    <n v="108.14516129032258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205479452056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1063829787232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2837528604122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77922077922075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4444444444443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571428571428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8643312101911"/>
    <x v="0"/>
    <s v="documentary"/>
    <x v="254"/>
    <x v="254"/>
  </r>
  <r>
    <n v="255"/>
    <x v="255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18404255319146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56363636363631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0405357142856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45930232558146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4609341825902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0909090909091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363636363636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79310344827587"/>
    <x v="0"/>
    <s v="documentary"/>
    <x v="262"/>
    <x v="262"/>
  </r>
  <r>
    <n v="263"/>
    <x v="263"/>
    <s v="We need $75,000 to finish this film on families struggling in the worst_x000d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4485981308412"/>
    <x v="0"/>
    <s v="documentary"/>
    <x v="263"/>
    <x v="263"/>
  </r>
  <r>
    <n v="264"/>
    <x v="264"/>
    <s v="The U.S. women's movement changed the social and cultural dialog_x000d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45054945054949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75862068965523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16666666666664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78424242424248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018018018018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1735588972423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0983606557376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160278745645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2461538461546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67711864406776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1238938053098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298192771084331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25806451612897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4794952681391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16867469879512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85606557377056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48948106591868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3417721518989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8547486033519"/>
    <x v="0"/>
    <s v="documentary"/>
    <x v="282"/>
    <x v="282"/>
  </r>
  <r>
    <n v="283"/>
    <x v="283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269801980198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66394736842106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01438721136763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148148148148"/>
    <x v="0"/>
    <s v="documentary"/>
    <x v="286"/>
    <x v="286"/>
  </r>
  <r>
    <n v="287"/>
    <x v="287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89655172413794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4812080536913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1551724137936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76190476190476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28125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2231237322514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137404580153"/>
    <x v="0"/>
    <s v="documentary"/>
    <x v="293"/>
    <x v="293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204511278196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8953488372092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4647887323943"/>
    <x v="0"/>
    <s v="documentary"/>
    <x v="297"/>
    <x v="297"/>
  </r>
  <r>
    <n v="298"/>
    <x v="298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4351395730705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1188524590166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37785234899329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496215139442228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18518518518519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2682926829265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243243243244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19576719576722"/>
    <x v="0"/>
    <s v="documentary"/>
    <x v="305"/>
    <x v="305"/>
  </r>
  <r>
    <n v="306"/>
    <x v="306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2499999999997"/>
    <x v="0"/>
    <s v="documentary"/>
    <x v="306"/>
    <x v="306"/>
  </r>
  <r>
    <n v="307"/>
    <x v="307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17361111111114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2871287128714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57983193277315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472222222222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22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01369863013697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02702702702709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095833333333331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8888888888889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265822784811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699367088607602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0281690140848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058823529412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139240506328"/>
    <x v="0"/>
    <s v="documentary"/>
    <x v="320"/>
    <x v="320"/>
  </r>
  <r>
    <n v="321"/>
    <x v="321"/>
    <s v="The more digital the world, the more analog our dreams._x000d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314540059347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301075268816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8620689655173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170731707317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1195652173907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7167680278018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058823529412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4578313253012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365269461078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352941176471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56164383561648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063063063063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203007518798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217391304347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875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49046653144013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04838709677421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.000169491525426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65168539325836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4782608695653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09090909090907"/>
    <x v="0"/>
    <s v="documentary"/>
    <x v="341"/>
    <x v="341"/>
  </r>
  <r>
    <n v="342"/>
    <x v="342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08307692307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3339694656486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298245614035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0335195530723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79148936170213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361477572559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4621848739501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899281437125751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1900452488688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2863070539416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55244755244753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394779771615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4827586206897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0606060606059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1340206185566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38613861386133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4868913857678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3178807947019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2758620689654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189265536722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488372093022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4615384615387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4159292035398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3846153846152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343283582089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4882352941176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05660377359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4970059880241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1860465116281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5517890772127"/>
    <x v="0"/>
    <s v="documentary"/>
    <x v="371"/>
    <x v="371"/>
  </r>
  <r>
    <n v="372"/>
    <x v="372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77777777777779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87640449438209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1724137931032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57142857142854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3333333333336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1804511278195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397590361445786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5906040268456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020408163265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274900398407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2727272727266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0833333333336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0469973890339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79535864978902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0769230769234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039145907473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45070422535215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107284768211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28571428571431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5906735751295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16504854368927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48433048432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19836956521746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2653061224488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0043668122275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044776119403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263157894738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306451612902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109589041093"/>
    <x v="0"/>
    <s v="documentary"/>
    <x v="401"/>
    <x v="401"/>
  </r>
  <r>
    <n v="402"/>
    <x v="402"/>
    <s v="Help create a new holiday classic -  _x000d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3720930232556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85714285714283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4391143911439"/>
    <x v="0"/>
    <s v="documentary"/>
    <x v="404"/>
    <x v="404"/>
  </r>
  <r>
    <n v="405"/>
    <x v="405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3714285714292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18181818181813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473684210527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8571428571428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8838174273859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4545454545456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0818713450297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0769230769226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809523809524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86800000000004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307692307693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6849315068493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3333333333333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66666666666664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3333333333336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6923076923077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25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s v="animation"/>
    <x v="427"/>
    <x v="427"/>
  </r>
  <r>
    <n v="428"/>
    <x v="428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75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x v="432"/>
  </r>
  <r>
    <n v="433"/>
    <x v="433"/>
    <s v="A 3D Animation._x000d_3 Main characters: Josh, Jessie, and Rosa._x000d_Genre: Action/eerie/adventure/suspense_x000d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4545454545453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s v="animation"/>
    <x v="441"/>
    <x v="441"/>
  </r>
  <r>
    <n v="442"/>
    <x v="442"/>
    <s v="Doomsday is here"/>
    <n v="17000"/>
    <n v="6691"/>
    <x v="2"/>
    <s v="US"/>
    <s v="USD"/>
    <x v="442"/>
    <n v="1421788783"/>
    <b v="0"/>
    <n v="17"/>
    <b v="0"/>
    <s v="film &amp; video/animation"/>
    <n v="39"/>
    <n v="393.58823529411762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75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02500000000001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1428571428569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33333333333332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55102040816325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x v="459"/>
  </r>
  <r>
    <n v="460"/>
    <x v="460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3636363636364"/>
    <x v="0"/>
    <s v="animation"/>
    <x v="463"/>
    <x v="463"/>
  </r>
  <r>
    <n v="464"/>
    <x v="464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x v="464"/>
  </r>
  <r>
    <n v="465"/>
    <x v="465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102564102564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s v="animation"/>
    <x v="468"/>
    <x v="468"/>
  </r>
  <r>
    <n v="469"/>
    <x v="469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x v="470"/>
  </r>
  <r>
    <n v="471"/>
    <x v="471"/>
    <s v="Three kids try to stop Mazi Mbe's plan to restore Africa to its original state where Tricksters &amp; Spirits ruled_x000d_and Juju was law."/>
    <n v="55000"/>
    <n v="6541"/>
    <x v="2"/>
    <s v="US"/>
    <s v="USD"/>
    <x v="471"/>
    <n v="1394039979"/>
    <b v="0"/>
    <n v="170"/>
    <b v="0"/>
    <s v="film &amp; video/animation"/>
    <n v="12"/>
    <n v="38.476470588235294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s v="animation"/>
    <x v="475"/>
    <x v="475"/>
  </r>
  <r>
    <n v="476"/>
    <x v="476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69274193548388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57142857142856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2857142857139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4489795918366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45454545454545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0080000000007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66666666666671"/>
    <x v="0"/>
    <s v="animation"/>
    <x v="489"/>
    <x v="489"/>
  </r>
  <r>
    <n v="490"/>
    <x v="490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3333333333334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s v="animation"/>
    <x v="495"/>
    <x v="495"/>
  </r>
  <r>
    <n v="496"/>
    <x v="496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x v="496"/>
  </r>
  <r>
    <n v="497"/>
    <x v="497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090909090909"/>
    <x v="0"/>
    <s v="animation"/>
    <x v="498"/>
    <x v="498"/>
  </r>
  <r>
    <n v="499"/>
    <x v="499"/>
    <s v="A Feature Length Animated Film Noir Musical with a modern twist. _x000d__x000d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61538461538467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66666666666666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42857142857144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333333333334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235294117646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66666666666668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2941176470586"/>
    <x v="0"/>
    <s v="animation"/>
    <x v="515"/>
    <x v="515"/>
  </r>
  <r>
    <n v="516"/>
    <x v="516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3333333333329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8571428571428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4705882352942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28571428571431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6774193548387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85714285714292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58076923076924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7826086956516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29113924050631"/>
    <x v="1"/>
    <s v="plays"/>
    <x v="527"/>
    <x v="527"/>
  </r>
  <r>
    <n v="528"/>
    <x v="528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3333333333336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4444444444443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172413793103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225806451613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42774566473983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235294117646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333333333331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45762711864408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410256410257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47457627118644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1666666666668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1000000000001"/>
    <x v="1"/>
    <s v="plays"/>
    <x v="539"/>
    <x v="539"/>
  </r>
  <r>
    <n v="540"/>
    <x v="540"/>
    <s v="There are so many dilemmas in life- what to do, where to go? _x000d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0588235294116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3571428571428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363636363636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s v="web"/>
    <x v="555"/>
    <x v="555"/>
  </r>
  <r>
    <n v="556"/>
    <x v="556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s v="web"/>
    <x v="567"/>
    <x v="567"/>
  </r>
  <r>
    <n v="568"/>
    <x v="568"/>
    <s v="A million snow lovers from all over the planet, connected to each other with a common goal. &quot;To have the best snow experiences _x000d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x v="569"/>
  </r>
  <r>
    <n v="570"/>
    <x v="570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4444444444443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x v="577"/>
  </r>
  <r>
    <n v="578"/>
    <x v="578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s v="web"/>
    <x v="582"/>
    <x v="582"/>
  </r>
  <r>
    <n v="583"/>
    <x v="583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x v="584"/>
  </r>
  <r>
    <n v="585"/>
    <x v="585"/>
    <s v="SAVE UP TO 40% WHEN YOU SPEND!_x000d__x000d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x v="586"/>
  </r>
  <r>
    <n v="587"/>
    <x v="587"/>
    <s v="Waitresses.com is an online community devoted to servers around the world. Learn. Connect. Work. Travel. Share._x000d__x000d_Make a pledge today!"/>
    <n v="30000"/>
    <n v="2725"/>
    <x v="2"/>
    <s v="CA"/>
    <s v="CAD"/>
    <x v="587"/>
    <n v="1426615833"/>
    <b v="0"/>
    <n v="7"/>
    <b v="0"/>
    <s v="technology/web"/>
    <n v="9"/>
    <n v="389.28571428571428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x v="588"/>
  </r>
  <r>
    <n v="589"/>
    <x v="589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77777777777779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28571428571427"/>
    <x v="2"/>
    <s v="web"/>
    <x v="593"/>
    <x v="593"/>
  </r>
  <r>
    <n v="594"/>
    <x v="594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x v="595"/>
  </r>
  <r>
    <n v="596"/>
    <x v="596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x v="597"/>
  </r>
  <r>
    <n v="598"/>
    <x v="598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2857142857143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x v="599"/>
  </r>
  <r>
    <n v="600"/>
    <x v="600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3333333333332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86153846153846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s v="web"/>
    <x v="604"/>
    <x v="604"/>
  </r>
  <r>
    <n v="605"/>
    <x v="605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75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s v="web"/>
    <x v="611"/>
    <x v="611"/>
  </r>
  <r>
    <n v="612"/>
    <x v="612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388429752066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s v="web"/>
    <x v="618"/>
    <x v="618"/>
  </r>
  <r>
    <n v="619"/>
    <x v="619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88888888888886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02564102564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6666666666667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x v="630"/>
  </r>
  <r>
    <n v="631"/>
    <x v="631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66666666666671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x v="633"/>
  </r>
  <r>
    <n v="634"/>
    <x v="634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x v="634"/>
  </r>
  <r>
    <n v="635"/>
    <x v="635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s v="web"/>
    <x v="637"/>
    <x v="637"/>
  </r>
  <r>
    <n v="638"/>
    <x v="638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x v="638"/>
  </r>
  <r>
    <n v="639"/>
    <x v="639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1746031746033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592456301748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2631578947367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6268364348675"/>
    <x v="2"/>
    <s v="wearables"/>
    <x v="644"/>
    <x v="644"/>
  </r>
  <r>
    <n v="645"/>
    <x v="645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18987341772153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4444444444445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117647058823"/>
    <x v="2"/>
    <s v="wearables"/>
    <x v="647"/>
    <x v="647"/>
  </r>
  <r>
    <n v="648"/>
    <x v="648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0731707317074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25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238095238094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285714285714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0623306233065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3376110562684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86861313868614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3563218390805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454545454547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3695652173913"/>
    <x v="2"/>
    <s v="wearables"/>
    <x v="658"/>
    <x v="658"/>
  </r>
  <r>
    <n v="659"/>
    <x v="659"/>
    <s v="Sync up your lifestyle"/>
    <n v="3000"/>
    <n v="3017"/>
    <x v="0"/>
    <s v="US"/>
    <s v="USD"/>
    <x v="659"/>
    <n v="1437747295"/>
    <b v="0"/>
    <n v="21"/>
    <b v="1"/>
    <s v="technology/wearables"/>
    <n v="101"/>
    <n v="143.66666666666666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4444444444443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55555555555555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2413793103448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333333333334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2857142857142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x v="668"/>
  </r>
  <r>
    <n v="669"/>
    <x v="669"/>
    <s v="Beautiful automatic watches, made for every moment._x000d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4.99677419354839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33333333333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29767441860465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3333333333329"/>
    <x v="2"/>
    <s v="wearables"/>
    <x v="673"/>
    <x v="673"/>
  </r>
  <r>
    <n v="674"/>
    <x v="674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69230769230766"/>
    <x v="2"/>
    <s v="wearables"/>
    <x v="675"/>
    <x v="675"/>
  </r>
  <r>
    <n v="676"/>
    <x v="676"/>
    <s v="Having a baby or looking for the perfect gift for a baby shower?_x000d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1666666666664"/>
    <x v="2"/>
    <s v="wearables"/>
    <x v="676"/>
    <x v="676"/>
  </r>
  <r>
    <n v="677"/>
    <x v="677"/>
    <s v="Sinapsi is the first heated jacket designed in Italy._x000d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7647058823529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0425531914893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116279069767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3333333333329"/>
    <x v="2"/>
    <s v="wearables"/>
    <x v="683"/>
    <x v="683"/>
  </r>
  <r>
    <n v="684"/>
    <x v="684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259259259259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x v="685"/>
  </r>
  <r>
    <n v="686"/>
    <x v="686"/>
    <s v="La tua giornata sportiva monitorata nel tuo polso??!!!_x000d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666666666663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4732142857144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88235294117652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4975124378109452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8513513513513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85714285714292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57142857142861"/>
    <x v="2"/>
    <s v="wearables"/>
    <x v="695"/>
    <x v="695"/>
  </r>
  <r>
    <n v="696"/>
    <x v="696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2105263157894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8965517241384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184269662923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333333333331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191891891892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142857142857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x v="704"/>
  </r>
  <r>
    <n v="705"/>
    <x v="705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69868421052631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48509485094849"/>
    <x v="2"/>
    <s v="wearables"/>
    <x v="708"/>
    <x v="708"/>
  </r>
  <r>
    <n v="709"/>
    <x v="709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x v="709"/>
  </r>
  <r>
    <n v="710"/>
    <x v="71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3372781065095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21428571428569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875"/>
    <x v="2"/>
    <s v="wearables"/>
    <x v="716"/>
    <x v="716"/>
  </r>
  <r>
    <n v="717"/>
    <x v="717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7317073170728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2857142857139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2549019607843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x v="723"/>
  </r>
  <r>
    <n v="724"/>
    <x v="724"/>
    <s v="We are creating the Adventure Access Trail, a new walking trail from Boston to San Francisco.  _x000d_http://adventureaccess.org"/>
    <n v="7000"/>
    <n v="7383.01"/>
    <x v="0"/>
    <s v="US"/>
    <s v="USD"/>
    <x v="724"/>
    <n v="1306855163"/>
    <b v="0"/>
    <n v="143"/>
    <b v="1"/>
    <s v="publishing/nonfiction"/>
    <n v="105"/>
    <n v="51.62944055944056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5714285714286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28571428571431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0201342281877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03461538461535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x v="729"/>
  </r>
  <r>
    <n v="730"/>
    <x v="730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66037735849054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2394366197184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30769230769234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2485207100591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298245614036"/>
    <x v="3"/>
    <s v="nonfiction"/>
    <x v="734"/>
    <x v="734"/>
  </r>
  <r>
    <n v="735"/>
    <x v="735"/>
    <s v="TOP FUEL FOR LIFE â€¦ a true story of victory, unimaginable loss_x000d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0786026200875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4629629629629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66666666666664"/>
    <x v="3"/>
    <s v="nonfiction"/>
    <x v="737"/>
    <x v="737"/>
  </r>
  <r>
    <n v="738"/>
    <x v="738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8780487804876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5323741007192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7894736842104"/>
    <x v="3"/>
    <s v="nonfiction"/>
    <x v="740"/>
    <x v="740"/>
  </r>
  <r>
    <n v="741"/>
    <x v="741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2340425531913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1304347826093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66666666666666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16129032258064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29729729729726"/>
    <x v="3"/>
    <s v="nonfiction"/>
    <x v="745"/>
    <x v="745"/>
  </r>
  <r>
    <n v="746"/>
    <x v="746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06185567010309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2727272727273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6818181818182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3636363636368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1186440677965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38709677419352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047619047619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0769230769232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46938775510203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66029411764708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4545454545453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55555555555557"/>
    <x v="3"/>
    <s v="nonfiction"/>
    <x v="757"/>
    <x v="757"/>
  </r>
  <r>
    <n v="758"/>
    <x v="758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052631578948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4747474747474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66666666666664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295454545454547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s v="fiction"/>
    <x v="766"/>
    <x v="766"/>
  </r>
  <r>
    <n v="767"/>
    <x v="767"/>
    <s v="Jury of Peers is a complete novel, and it's good._x000d_All it needs now?  _x000d_More readers.  About ten million more._x000d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46153846153847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2807017543863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66666666666671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18518518518519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09200000000001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85714285714288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2758620689655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272727272728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88235294117652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441176470588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5714285714286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47820512820508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59375"/>
    <x v="4"/>
    <s v="rock"/>
    <x v="791"/>
    <x v="791"/>
  </r>
  <r>
    <n v="792"/>
    <x v="792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1833333333339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25937499999995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226415094338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4347826086953"/>
    <x v="4"/>
    <s v="rock"/>
    <x v="795"/>
    <x v="795"/>
  </r>
  <r>
    <n v="796"/>
    <x v="796"/>
    <s v="Madrone is an independent band creating melodic, emotional, _x000d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111111111111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36619718309856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18390804597703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0714285714286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3921568627444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6666666666663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0526315789474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5555555555554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3333333333336"/>
    <x v="4"/>
    <s v="rock"/>
    <x v="805"/>
    <x v="805"/>
  </r>
  <r>
    <n v="806"/>
    <x v="806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7605633802818"/>
    <x v="4"/>
    <s v="rock"/>
    <x v="806"/>
    <x v="806"/>
  </r>
  <r>
    <n v="807"/>
    <x v="80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192982456139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116279069767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2692307692308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3333333333336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66666666666671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06060606060606"/>
    <x v="4"/>
    <s v="rock"/>
    <x v="812"/>
    <x v="812"/>
  </r>
  <r>
    <n v="813"/>
    <x v="813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4.999375000000001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4285714285715"/>
    <x v="4"/>
    <s v="rock"/>
    <x v="814"/>
    <x v="814"/>
  </r>
  <r>
    <n v="815"/>
    <x v="815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4883720930239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19999999999987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4210526315791"/>
    <x v="4"/>
    <s v="rock"/>
    <x v="818"/>
    <x v="818"/>
  </r>
  <r>
    <n v="819"/>
    <x v="819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1428571428573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263157894737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2820512820514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1594202898547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15151515151516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16666666666663"/>
    <x v="4"/>
    <s v="rock"/>
    <x v="824"/>
    <x v="824"/>
  </r>
  <r>
    <n v="825"/>
    <x v="825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080808080808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7755102040816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1818181818183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0526315789474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5625"/>
    <x v="4"/>
    <s v="rock"/>
    <x v="830"/>
    <x v="830"/>
  </r>
  <r>
    <n v="831"/>
    <x v="831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3896103896105"/>
    <x v="4"/>
    <s v="rock"/>
    <x v="832"/>
    <x v="832"/>
  </r>
  <r>
    <n v="833"/>
    <x v="833"/>
    <s v="This is an American rock album."/>
    <n v="6000"/>
    <n v="6100"/>
    <x v="0"/>
    <s v="US"/>
    <s v="USD"/>
    <x v="833"/>
    <n v="1395349475"/>
    <b v="0"/>
    <n v="41"/>
    <b v="1"/>
    <s v="music/rock"/>
    <n v="102"/>
    <n v="148.78048780487805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25"/>
    <x v="4"/>
    <s v="rock"/>
    <x v="835"/>
    <x v="835"/>
  </r>
  <r>
    <n v="836"/>
    <x v="836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0695652173914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2903225806448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2131147540981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37812499999997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7715789473684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3617021276597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1794871794876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02362204724407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28930817610062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05706214689269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3404255319148"/>
    <x v="4"/>
    <s v="metal"/>
    <x v="846"/>
    <x v="846"/>
  </r>
  <r>
    <n v="847"/>
    <x v="847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x v="848"/>
  </r>
  <r>
    <n v="849"/>
    <x v="849"/>
    <s v="&quot;Guard your passion as if your life depended on it, for well it might!&quot;_x000d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04347826086959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69172932330824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1428571428572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58064516129032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23246492986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4893617021278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4285714285715"/>
    <x v="4"/>
    <s v="metal"/>
    <x v="856"/>
    <x v="856"/>
  </r>
  <r>
    <n v="857"/>
    <x v="857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37763157894737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4489795918366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16666666666664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77215189873415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18181818181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181818181819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6666666666669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3333333333332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x v="872"/>
  </r>
  <r>
    <n v="873"/>
    <x v="873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1904761904759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s v="jazz"/>
    <x v="875"/>
    <x v="875"/>
  </r>
  <r>
    <n v="876"/>
    <x v="876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77777777777779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86206896551722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66666666666665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25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1428571428573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75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4285714285715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85714285714285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88888888888889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35294117647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132075471697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57142857142858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4444444444443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x v="899"/>
  </r>
  <r>
    <n v="900"/>
    <x v="900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3333333333336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66666666666664"/>
    <x v="4"/>
    <s v="jazz"/>
    <x v="905"/>
    <x v="905"/>
  </r>
  <r>
    <n v="906"/>
    <x v="906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s v="jazz"/>
    <x v="906"/>
    <x v="906"/>
  </r>
  <r>
    <n v="907"/>
    <x v="907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3333333333329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66666666666664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x v="918"/>
  </r>
  <r>
    <n v="919"/>
    <x v="919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333333333334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s v="jazz"/>
    <x v="926"/>
    <x v="926"/>
  </r>
  <r>
    <n v="927"/>
    <x v="927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4285714285715"/>
    <x v="4"/>
    <s v="jazz"/>
    <x v="931"/>
    <x v="931"/>
  </r>
  <r>
    <n v="932"/>
    <x v="932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3333333333331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66666666666664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x v="937"/>
  </r>
  <r>
    <n v="938"/>
    <x v="938"/>
    <s v="Creating new avenues of exposure for young Jazz &amp; Soul artists_x000d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8571428571429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1612903225808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x v="942"/>
  </r>
  <r>
    <n v="943"/>
    <x v="943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3333333333332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0625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s v="wearables"/>
    <x v="947"/>
    <x v="947"/>
  </r>
  <r>
    <n v="948"/>
    <x v="948"/>
    <s v="T-Shirt with Led panel controlled by Android app over WiFi. _x000d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16666666666664"/>
    <x v="2"/>
    <s v="wearables"/>
    <x v="950"/>
    <x v="950"/>
  </r>
  <r>
    <n v="951"/>
    <x v="951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636363636363"/>
    <x v="2"/>
    <s v="wearables"/>
    <x v="951"/>
    <x v="951"/>
  </r>
  <r>
    <n v="952"/>
    <x v="952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57142857142861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1780821917803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36559139785"/>
    <x v="2"/>
    <s v="wearables"/>
    <x v="955"/>
    <x v="955"/>
  </r>
  <r>
    <n v="956"/>
    <x v="956"/>
    <s v="You can rent out your Car with Uber. _x000d_You can rent out your Home with Airbnb. _x000d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47058823529413"/>
    <x v="2"/>
    <s v="wearables"/>
    <x v="956"/>
    <x v="956"/>
  </r>
  <r>
    <n v="957"/>
    <x v="957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85714285714285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3529411764703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2573099415205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276595744681"/>
    <x v="2"/>
    <s v="wearables"/>
    <x v="960"/>
    <x v="960"/>
  </r>
  <r>
    <n v="961"/>
    <x v="961"/>
    <s v="Active, happy &amp; healthy together! _x000d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454545454547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43243243243242"/>
    <x v="2"/>
    <s v="wearables"/>
    <x v="962"/>
    <x v="962"/>
  </r>
  <r>
    <n v="963"/>
    <x v="963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88888888888886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0344827586206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66666666666664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7530864197531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x v="968"/>
  </r>
  <r>
    <n v="969"/>
    <x v="969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272727272727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888888888889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75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3333333333329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25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3739837398377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3916666666667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35483870967744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x v="981"/>
  </r>
  <r>
    <n v="982"/>
    <x v="982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329608938548"/>
    <x v="2"/>
    <s v="wearables"/>
    <x v="983"/>
    <x v="983"/>
  </r>
  <r>
    <n v="984"/>
    <x v="984"/>
    <s v="Hello world,_x000d__x000d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3333333333336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86956521739125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695652173913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1951219512195"/>
    <x v="2"/>
    <s v="wearables"/>
    <x v="987"/>
    <x v="987"/>
  </r>
  <r>
    <n v="988"/>
    <x v="988"/>
    <s v="Itâ€™s original, fashion and unique, Ohyear is the first cover for your earphones that wears your style._x000d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s v="wearables"/>
    <x v="988"/>
    <x v="988"/>
  </r>
  <r>
    <n v="989"/>
    <x v="989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0625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x v="990"/>
  </r>
  <r>
    <n v="991"/>
    <x v="991"/>
    <s v="Russell &amp; Sons Watches_x000d__x000d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85714285714285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59693877551021"/>
    <x v="2"/>
    <s v="wearables"/>
    <x v="993"/>
    <x v="993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s v="US"/>
    <s v="USD"/>
    <x v="994"/>
    <n v="1412835530"/>
    <b v="0"/>
    <n v="11"/>
    <b v="0"/>
    <s v="technology/wearables"/>
    <n v="2"/>
    <n v="424.45454545454544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66666666666671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x v="996"/>
  </r>
  <r>
    <n v="997"/>
    <x v="997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25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2794759825327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7499999999999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4545454545453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6666666666666"/>
    <x v="2"/>
    <s v="wearables"/>
    <x v="1003"/>
    <x v="1003"/>
  </r>
  <r>
    <n v="1004"/>
    <x v="1004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3684210526314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055900621118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4736842105263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561935483872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1111111111111"/>
    <x v="2"/>
    <s v="wearables"/>
    <x v="1013"/>
    <x v="1013"/>
  </r>
  <r>
    <n v="1014"/>
    <x v="1014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8947368421052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1830985915492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4285714285708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79728033472804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4054054054053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06106870229007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762295081967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8571428571432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1803278688523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66666666666671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88235294117644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2411347517727"/>
    <x v="4"/>
    <s v="electronic music"/>
    <x v="1029"/>
    <x v="1029"/>
  </r>
  <r>
    <n v="1030"/>
    <x v="1030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1446540880502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484848484848"/>
    <x v="4"/>
    <s v="electronic music"/>
    <x v="1031"/>
    <x v="1031"/>
  </r>
  <r>
    <n v="1032"/>
    <x v="1032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29583333333335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2592592592595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7168674698795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5789473684211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3127962085309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1904761904762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3770491803279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66666666666667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36301369863014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x v="1048"/>
  </r>
  <r>
    <n v="1049"/>
    <x v="1049"/>
    <s v="------"/>
    <n v="12000"/>
    <n v="0"/>
    <x v="1"/>
    <s v="US"/>
    <s v="USD"/>
    <x v="1049"/>
    <n v="1452680445"/>
    <b v="0"/>
    <n v="0"/>
    <b v="0"/>
    <s v="journalism/audio"/>
    <n v="0"/>
    <e v="#DIV/0!"/>
    <x v="5"/>
    <s v="audio"/>
    <x v="1049"/>
    <x v="1049"/>
  </r>
  <r>
    <n v="1050"/>
    <x v="1050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s v="audio"/>
    <x v="1058"/>
    <x v="1058"/>
  </r>
  <r>
    <n v="1059"/>
    <x v="1059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s v="audio"/>
    <x v="1061"/>
    <x v="1061"/>
  </r>
  <r>
    <n v="1062"/>
    <x v="1062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66666666666671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28378378378379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6190476190474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6666666666666"/>
    <x v="6"/>
    <s v="video games"/>
    <x v="1074"/>
    <x v="1074"/>
  </r>
  <r>
    <n v="1075"/>
    <x v="1075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1025641025643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76047904191617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66666666666664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81632653061224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66666666666668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x v="1083"/>
  </r>
  <r>
    <n v="1084"/>
    <x v="1084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x v="1085"/>
  </r>
  <r>
    <n v="1086"/>
    <x v="1086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1727891156463"/>
    <x v="6"/>
    <s v="video games"/>
    <x v="1088"/>
    <x v="1088"/>
  </r>
  <r>
    <n v="1089"/>
    <x v="1089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59183673469386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25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.00037037037038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0851063829789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6896551724142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42857142857144"/>
    <x v="6"/>
    <s v="video games"/>
    <x v="1097"/>
    <x v="1097"/>
  </r>
  <r>
    <n v="1098"/>
    <x v="1098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4545454545453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3333333333333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08333333333332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297297297297291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1428571428573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95238095238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1818181818183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371794871794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33333333333335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2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75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3333333333336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666666666666665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4285714285715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4782608695652"/>
    <x v="6"/>
    <s v="mobile games"/>
    <x v="1127"/>
    <x v="1127"/>
  </r>
  <r>
    <n v="1128"/>
    <x v="1128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666666666666665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1538461538461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x v="1134"/>
  </r>
  <r>
    <n v="1135"/>
    <x v="1135"/>
    <s v="&quot;Trumperama&quot; ist ein Jump 'n' Run Spiel im 8-Bit Stil fÃ¼r Android._x000d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051282051282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s v="mobile games"/>
    <x v="1140"/>
    <x v="1140"/>
  </r>
  <r>
    <n v="1141"/>
    <x v="1141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s v="mobile games"/>
    <x v="1141"/>
    <x v="1141"/>
  </r>
  <r>
    <n v="1142"/>
    <x v="1142"/>
    <s v="If only you could help choose and/or create the Top Chart apps with your ideas..._x000d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66666666666664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3333333333332"/>
    <x v="7"/>
    <s v="food trucks"/>
    <x v="1148"/>
    <x v="1148"/>
  </r>
  <r>
    <n v="1149"/>
    <x v="1149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x v="1149"/>
  </r>
  <r>
    <n v="1150"/>
    <x v="1150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s v="food trucks"/>
    <x v="1151"/>
    <x v="1151"/>
  </r>
  <r>
    <n v="1152"/>
    <x v="1152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3333333333334"/>
    <x v="7"/>
    <s v="food trucks"/>
    <x v="1152"/>
    <x v="1152"/>
  </r>
  <r>
    <n v="1153"/>
    <x v="1153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333333333333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3333333333336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66666666666666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89473684210527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s v="food trucks"/>
    <x v="1163"/>
    <x v="1163"/>
  </r>
  <r>
    <n v="1164"/>
    <x v="1164"/>
    <s v="Bayou Classic BBQ will be  Mansura,LA _x000d_newest and best mobile food truck_x000d_serving delicious BBQ Georgia style slow_x000d_smoke BBQ!"/>
    <n v="10000"/>
    <n v="0"/>
    <x v="2"/>
    <s v="US"/>
    <s v="USD"/>
    <x v="1164"/>
    <n v="1463678582"/>
    <b v="0"/>
    <n v="0"/>
    <b v="0"/>
    <s v="food/food trucks"/>
    <n v="0"/>
    <e v="#DIV/0!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75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875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66666666666667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x v="1171"/>
  </r>
  <r>
    <n v="1172"/>
    <x v="1172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1578947368418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x v="1175"/>
  </r>
  <r>
    <n v="1176"/>
    <x v="1176"/>
    <s v="Mirlins Sushi!_x000d_Find us on Facebook!_x000d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17647058823536"/>
    <x v="7"/>
    <s v="food trucks"/>
    <x v="1180"/>
    <x v="1180"/>
  </r>
  <r>
    <n v="1181"/>
    <x v="1181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33333333333333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3333333333336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2666666666665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3873873873873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1300813008127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5714285714284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76470588235291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069767441861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307692307692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2424242424249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33333333333332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67032967032964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4565826330531"/>
    <x v="8"/>
    <s v="photobooks"/>
    <x v="1194"/>
    <x v="1194"/>
  </r>
  <r>
    <n v="1195"/>
    <x v="1195"/>
    <s v="CALAMITA/Ã€ is a tool for investigating the contemporary Vajont and the topic of catastrophes in general._x000d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1764705882348"/>
    <x v="8"/>
    <s v="photobooks"/>
    <x v="1195"/>
    <x v="1195"/>
  </r>
  <r>
    <n v="1196"/>
    <x v="1196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39453125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16766467065865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222222222223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3980582524272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1801801801809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0442804428046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4653465346534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8947368421052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387096774192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375"/>
    <x v="8"/>
    <s v="photobooks"/>
    <x v="1206"/>
    <x v="1206"/>
  </r>
  <r>
    <n v="1207"/>
    <x v="1207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7588652482269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6666666666666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08695652174"/>
    <x v="8"/>
    <s v="photobooks"/>
    <x v="1209"/>
    <x v="1209"/>
  </r>
  <r>
    <n v="1210"/>
    <x v="1210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1553398058253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7469879518069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27777777777779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2003642987251"/>
    <x v="8"/>
    <s v="photobooks"/>
    <x v="1215"/>
    <x v="1215"/>
  </r>
  <r>
    <n v="1216"/>
    <x v="1216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2882882882882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377049180329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34831460674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166007905139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7857142857143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796213592233013"/>
    <x v="8"/>
    <s v="photobooks"/>
    <x v="1221"/>
    <x v="1221"/>
  </r>
  <r>
    <n v="1222"/>
    <x v="1222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68115942028984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465968586388"/>
    <x v="8"/>
    <s v="photobooks"/>
    <x v="1223"/>
    <x v="1223"/>
  </r>
  <r>
    <n v="1224"/>
    <x v="1224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88888888888886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24999999999997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1666666666664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33333333333332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x v="1235"/>
  </r>
  <r>
    <n v="1236"/>
    <x v="1236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3333333333336"/>
    <x v="4"/>
    <s v="world music"/>
    <x v="1238"/>
    <x v="1238"/>
  </r>
  <r>
    <n v="1239"/>
    <x v="1239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25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17647058823536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3333333333333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058823529412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3870967741936"/>
    <x v="4"/>
    <s v="rock"/>
    <x v="1246"/>
    <x v="1246"/>
  </r>
  <r>
    <n v="1247"/>
    <x v="1247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4237288135599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6913580246914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007874015748"/>
    <x v="4"/>
    <s v="rock"/>
    <x v="1250"/>
    <x v="1250"/>
  </r>
  <r>
    <n v="1251"/>
    <x v="1251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0540540540547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0212765957444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322081575246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89361702127653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697247706422019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0831024930734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02272727272734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75462686567165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45833333333332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89189189189186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2307692307693"/>
    <x v="4"/>
    <s v="rock"/>
    <x v="1261"/>
    <x v="1261"/>
  </r>
  <r>
    <n v="1262"/>
    <x v="1262"/>
    <s v="A soon to be husband and wife bringing hope to the music industry._x000d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38095238095232"/>
    <x v="4"/>
    <s v="rock"/>
    <x v="1262"/>
    <x v="1262"/>
  </r>
  <r>
    <n v="1263"/>
    <x v="1263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36585365853661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3529411764707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4393939393942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5534591194968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307692307692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5533980582525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1656804733723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032258064515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8571428571428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66666666666671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3254817987149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2107969151669"/>
    <x v="4"/>
    <s v="rock"/>
    <x v="1275"/>
    <x v="1275"/>
  </r>
  <r>
    <n v="1276"/>
    <x v="1276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6808823529412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3946731234868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05263157894738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55396825396824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7523076923076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2972972972973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1532846715323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1818181818187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1290322580641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69841269841272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x v="1286"/>
  </r>
  <r>
    <n v="1287"/>
    <x v="1287"/>
    <s v="PantoSoc are taking Sweeney Todd to the Fringe!_x000d__x000d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68852459016395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7692307692308"/>
    <x v="1"/>
    <s v="plays"/>
    <x v="1289"/>
    <x v="1289"/>
  </r>
  <r>
    <n v="1290"/>
    <x v="1290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86046511627907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142857142857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153846153846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166666666667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27272727272727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28125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3913043478258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37815126050418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4242424242422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25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2068965517238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x v="1302"/>
  </r>
  <r>
    <n v="1303"/>
    <x v="1303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4166666666671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346153846155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16279069767444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0393258426967"/>
    <x v="2"/>
    <s v="wearables"/>
    <x v="1306"/>
    <x v="1306"/>
  </r>
  <r>
    <n v="1307"/>
    <x v="1307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333333333334"/>
    <x v="2"/>
    <s v="wearables"/>
    <x v="1307"/>
    <x v="1307"/>
  </r>
  <r>
    <n v="1308"/>
    <x v="1308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4736842105264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142857142859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666666666666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1639344262296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363636363637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35483870967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2631578947364"/>
    <x v="2"/>
    <s v="wearables"/>
    <x v="1317"/>
    <x v="1317"/>
  </r>
  <r>
    <n v="1318"/>
    <x v="1318"/>
    <s v="Your Dog's Best Friend._x000d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07407407407405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3333333333329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6666666666666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5714285714289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2727272727273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66666666666664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2727272727273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85365853658537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333333333333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3333333333336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2463768115945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2767857142856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428571428573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6666666666663"/>
    <x v="2"/>
    <s v="wearables"/>
    <x v="1338"/>
    <x v="1338"/>
  </r>
  <r>
    <n v="1339"/>
    <x v="1339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48648648648646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130434782606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5603715170279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2589928057551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1428571428569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49664429530202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1935483870968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230769230768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0465116279073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698717948717942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7500000000001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3568281938327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0952380952381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1875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47107438016529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3218390804603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53846153846152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67346938775512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0526315789473"/>
    <x v="3"/>
    <s v="nonfiction"/>
    <x v="1359"/>
    <x v="1359"/>
  </r>
  <r>
    <n v="1360"/>
    <x v="1360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4074074074076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2575757575758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166666666669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130434782609"/>
    <x v="4"/>
    <s v="rock"/>
    <x v="1365"/>
    <x v="1365"/>
  </r>
  <r>
    <n v="1366"/>
    <x v="1366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35306122448986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77777777777774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0689655172413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67068965517228"/>
    <x v="4"/>
    <s v="rock"/>
    <x v="1369"/>
    <x v="1369"/>
  </r>
  <r>
    <n v="1370"/>
    <x v="1370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142857142857"/>
    <x v="4"/>
    <s v="rock"/>
    <x v="1371"/>
    <x v="1371"/>
  </r>
  <r>
    <n v="1372"/>
    <x v="1372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230769230768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0606060606062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1559633027523"/>
    <x v="4"/>
    <s v="rock"/>
    <x v="1375"/>
    <x v="1375"/>
  </r>
  <r>
    <n v="1376"/>
    <x v="1376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07142857142854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0967741935484"/>
    <x v="4"/>
    <s v="rock"/>
    <x v="1377"/>
    <x v="1377"/>
  </r>
  <r>
    <n v="1378"/>
    <x v="1378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78947368421051"/>
    <x v="4"/>
    <s v="rock"/>
    <x v="1378"/>
    <x v="1378"/>
  </r>
  <r>
    <n v="1379"/>
    <x v="1379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07284768211923"/>
    <x v="4"/>
    <s v="rock"/>
    <x v="1379"/>
    <x v="1379"/>
  </r>
  <r>
    <n v="1380"/>
    <x v="1380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56164383561648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2162162162161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47311827956992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36507936507937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4104477611943"/>
    <x v="4"/>
    <s v="rock"/>
    <x v="1385"/>
    <x v="1385"/>
  </r>
  <r>
    <n v="1386"/>
    <x v="1386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4102564102569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1874999999998"/>
    <x v="4"/>
    <s v="rock"/>
    <x v="1388"/>
    <x v="1388"/>
  </r>
  <r>
    <n v="1389"/>
    <x v="1389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2352941176471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8947368421052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4615384615387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17307692307693"/>
    <x v="4"/>
    <s v="rock"/>
    <x v="1392"/>
    <x v="1392"/>
  </r>
  <r>
    <n v="1393"/>
    <x v="1393"/>
    <s v="Rock n' Roll tales of our times"/>
    <n v="10000"/>
    <n v="10235"/>
    <x v="0"/>
    <s v="US"/>
    <s v="USD"/>
    <x v="1393"/>
    <n v="1467476523"/>
    <b v="0"/>
    <n v="52"/>
    <b v="1"/>
    <s v="music/rock"/>
    <n v="102"/>
    <n v="196.82692307692307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2352941176471"/>
    <x v="4"/>
    <s v="rock"/>
    <x v="1394"/>
    <x v="1394"/>
  </r>
  <r>
    <n v="1395"/>
    <x v="1395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56097560975611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1780821917803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56962025316452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4615384615384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01086956521742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5294117647058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0833333333331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0442477876105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66666666666664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x v="1404"/>
  </r>
  <r>
    <n v="1405"/>
    <x v="1405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764705882352944"/>
    <x v="3"/>
    <s v="translations"/>
    <x v="1405"/>
    <x v="1405"/>
  </r>
  <r>
    <n v="1406"/>
    <x v="1406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33333333333335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15384615384617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88888888888886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x v="1417"/>
  </r>
  <r>
    <n v="1418"/>
    <x v="1418"/>
    <s v="Â¿Y si hubiera una camino intermedio entre ciencia y religion?_x000d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x v="1419"/>
  </r>
  <r>
    <n v="1420"/>
    <x v="1420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142857142857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s v="translations"/>
    <x v="1426"/>
    <x v="1426"/>
  </r>
  <r>
    <n v="1427"/>
    <x v="1427"/>
    <s v="The book with advices that can save many lives._x000d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319148936171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454545454545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181818181818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333333333337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s v="translations"/>
    <x v="1442"/>
    <x v="1442"/>
  </r>
  <r>
    <n v="1443"/>
    <x v="1443"/>
    <s v="Hello everyone !_x000d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s v="translations"/>
    <x v="1446"/>
    <x v="1446"/>
  </r>
  <r>
    <n v="1447"/>
    <x v="1447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x v="1447"/>
  </r>
  <r>
    <n v="1448"/>
    <x v="1448"/>
    <s v="For people in schools to the retired._x000d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x v="1455"/>
  </r>
  <r>
    <n v="1456"/>
    <x v="1456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3333333333336"/>
    <x v="3"/>
    <s v="translations"/>
    <x v="1456"/>
    <x v="1456"/>
  </r>
  <r>
    <n v="1457"/>
    <x v="1457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6673529411765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37999999999999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x v="1463"/>
  </r>
  <r>
    <n v="1464"/>
    <x v="1464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71794871794869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2732513451197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8266129032254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1126279863482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417445482865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2839506172838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77551020408163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0238095238095"/>
    <x v="3"/>
    <s v="radio &amp; podcasts"/>
    <x v="1472"/>
    <x v="1472"/>
  </r>
  <r>
    <n v="1473"/>
    <x v="1473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2553191489363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15789473684212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3356009070289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3275109170302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495934959349597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87190495010373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5774647887324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57795275590544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x v="1481"/>
  </r>
  <r>
    <n v="1482"/>
    <x v="1482"/>
    <s v="Those who believe, call them Gods._x000d_Those who don't believe, call them aliens._x000d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x v="1483"/>
  </r>
  <r>
    <n v="1484"/>
    <x v="1484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0526315789474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x v="1492"/>
  </r>
  <r>
    <n v="1493"/>
    <x v="1493"/>
    <s v="Help illustrate the sequel to the bestselling _x000d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4545454545453"/>
    <x v="3"/>
    <s v="fiction"/>
    <x v="1494"/>
    <x v="1494"/>
  </r>
  <r>
    <n v="1495"/>
    <x v="1495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3333333333334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1073446327684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35866261398181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492957746479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59851301115239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37681159420288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0465116279073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1818181818187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3744075829388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397959183674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1506172839506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75728155339809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79104477611939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093023255814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431818181819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027027027029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137931034483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07317073170732"/>
    <x v="8"/>
    <s v="photobooks"/>
    <x v="1517"/>
    <x v="1517"/>
  </r>
  <r>
    <n v="1518"/>
    <x v="1518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2966101694915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56896551724131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2694610778443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4680851063831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391592920354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4024896265561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8571428571428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15357142857138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39285714285708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2142857142863"/>
    <x v="8"/>
    <s v="photobooks"/>
    <x v="1527"/>
    <x v="1527"/>
  </r>
  <r>
    <n v="1528"/>
    <x v="1528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3750000000003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666666666666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1990846681922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3835616438359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16326530612244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081081081081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05149051490511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4545454545456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15406593406595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75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7391304347825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4859154929582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081632653061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s v="nature"/>
    <x v="1544"/>
    <x v="1544"/>
  </r>
  <r>
    <n v="1545"/>
    <x v="1545"/>
    <s v="&quot;He will not be a wise man who does not study human hearts!&quot;_x000d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2727272727273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s v="nature"/>
    <x v="1547"/>
    <x v="1547"/>
  </r>
  <r>
    <n v="1548"/>
    <x v="1548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3333333333332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28571428571429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875"/>
    <x v="8"/>
    <s v="nature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s v="nature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s v="nature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s v="nature"/>
    <x v="1555"/>
    <x v="1554"/>
  </r>
  <r>
    <n v="1556"/>
    <x v="1556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16666666666664"/>
    <x v="8"/>
    <s v="nature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x v="1556"/>
  </r>
  <r>
    <n v="1558"/>
    <x v="1558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66666666666666"/>
    <x v="8"/>
    <s v="nature"/>
    <x v="1558"/>
    <x v="1557"/>
  </r>
  <r>
    <n v="1559"/>
    <x v="1559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s v="art books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084745762711"/>
    <x v="3"/>
    <s v="art books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3076923076923"/>
    <x v="3"/>
    <s v="art books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x v="1567"/>
  </r>
  <r>
    <n v="1569"/>
    <x v="1569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s v="art books"/>
    <x v="1569"/>
    <x v="1568"/>
  </r>
  <r>
    <n v="1570"/>
    <x v="1570"/>
    <s v="A Coloring Book of Breathtaking Beauties_x000d_To Calm the Heart and Soul"/>
    <n v="6000"/>
    <n v="2484"/>
    <x v="1"/>
    <s v="US"/>
    <s v="USD"/>
    <x v="1569"/>
    <n v="1457551882"/>
    <b v="0"/>
    <n v="52"/>
    <b v="0"/>
    <s v="publishing/art books"/>
    <n v="41"/>
    <n v="47.769230769230766"/>
    <x v="3"/>
    <s v="art books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66666666666664"/>
    <x v="3"/>
    <s v="art books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3333333333329"/>
    <x v="3"/>
    <s v="art books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3333333333329"/>
    <x v="3"/>
    <s v="art books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7142857142856"/>
    <x v="3"/>
    <s v="art books"/>
    <x v="1575"/>
    <x v="1574"/>
  </r>
  <r>
    <n v="1576"/>
    <x v="1576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x v="1577"/>
  </r>
  <r>
    <n v="1579"/>
    <x v="1579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s v="art books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x v="1580"/>
  </r>
  <r>
    <n v="1582"/>
    <x v="1582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s v="places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666666666666"/>
    <x v="8"/>
    <s v="places"/>
    <x v="1585"/>
    <x v="1584"/>
  </r>
  <r>
    <n v="1586"/>
    <x v="1586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s v="places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x v="1586"/>
  </r>
  <r>
    <n v="1588"/>
    <x v="1588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s v="places"/>
    <x v="1588"/>
    <x v="1587"/>
  </r>
  <r>
    <n v="1589"/>
    <x v="1589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s v="places"/>
    <x v="1589"/>
    <x v="1588"/>
  </r>
  <r>
    <n v="1590"/>
    <x v="1590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78260869565219"/>
    <x v="8"/>
    <s v="places"/>
    <x v="1591"/>
    <x v="1590"/>
  </r>
  <r>
    <n v="1592"/>
    <x v="1592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s v="places"/>
    <x v="1592"/>
    <x v="1591"/>
  </r>
  <r>
    <n v="1593"/>
    <x v="1593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x v="1592"/>
  </r>
  <r>
    <n v="1594"/>
    <x v="1594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x v="1594"/>
  </r>
  <r>
    <n v="1596"/>
    <x v="1596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s v="places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x v="1597"/>
  </r>
  <r>
    <n v="1599"/>
    <x v="1599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s v="places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77777777777779"/>
    <x v="8"/>
    <s v="places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25535714285714"/>
    <x v="4"/>
    <s v="rock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3125"/>
    <x v="4"/>
    <s v="rock"/>
    <x v="1602"/>
    <x v="1601"/>
  </r>
  <r>
    <n v="1603"/>
    <x v="1603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88666666666663"/>
    <x v="4"/>
    <s v="rock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2857142857142"/>
    <x v="4"/>
    <s v="rock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0909090909091"/>
    <x v="4"/>
    <s v="rock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29673913043479"/>
    <x v="4"/>
    <s v="rock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85365853658533"/>
    <x v="4"/>
    <s v="rock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26086956521742"/>
    <x v="4"/>
    <s v="rock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x v="1608"/>
  </r>
  <r>
    <n v="1610"/>
    <x v="1610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4642857142854"/>
    <x v="4"/>
    <s v="rock"/>
    <x v="1610"/>
    <x v="1609"/>
  </r>
  <r>
    <n v="1611"/>
    <x v="1611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4074074074076"/>
    <x v="4"/>
    <s v="rock"/>
    <x v="1611"/>
    <x v="1610"/>
  </r>
  <r>
    <n v="1612"/>
    <x v="1612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3846153846154"/>
    <x v="4"/>
    <s v="rock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88311688311686"/>
    <x v="4"/>
    <s v="rock"/>
    <x v="1614"/>
    <x v="1613"/>
  </r>
  <r>
    <n v="1615"/>
    <x v="1615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2352941176464"/>
    <x v="4"/>
    <s v="rock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69426751592357"/>
    <x v="4"/>
    <s v="rock"/>
    <x v="1616"/>
    <x v="1615"/>
  </r>
  <r>
    <n v="1617"/>
    <x v="1617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0253164556956"/>
    <x v="4"/>
    <s v="rock"/>
    <x v="1617"/>
    <x v="1616"/>
  </r>
  <r>
    <n v="1618"/>
    <x v="1618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0370370370374"/>
    <x v="4"/>
    <s v="rock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56521739130437"/>
    <x v="4"/>
    <s v="rock"/>
    <x v="1619"/>
    <x v="1618"/>
  </r>
  <r>
    <n v="1620"/>
    <x v="1620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0588235294116"/>
    <x v="4"/>
    <s v="rock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378378378378"/>
    <x v="4"/>
    <s v="rock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461538461538"/>
    <x v="4"/>
    <s v="rock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1111111111114"/>
    <x v="4"/>
    <s v="rock"/>
    <x v="1623"/>
    <x v="1622"/>
  </r>
  <r>
    <n v="1624"/>
    <x v="1624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1923076923077"/>
    <x v="4"/>
    <s v="rock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3703703703709"/>
    <x v="4"/>
    <s v="rock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78947368421055"/>
    <x v="4"/>
    <s v="rock"/>
    <x v="1627"/>
    <x v="1626"/>
  </r>
  <r>
    <n v="1628"/>
    <x v="1628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75"/>
    <x v="4"/>
    <s v="rock"/>
    <x v="1628"/>
    <x v="1627"/>
  </r>
  <r>
    <n v="1629"/>
    <x v="1629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53658536585371"/>
    <x v="4"/>
    <s v="rock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06349206349202"/>
    <x v="4"/>
    <s v="rock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2556390977444"/>
    <x v="4"/>
    <s v="rock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89361702127653"/>
    <x v="4"/>
    <s v="rock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379310344828"/>
    <x v="4"/>
    <s v="rock"/>
    <x v="1633"/>
    <x v="1632"/>
  </r>
  <r>
    <n v="1634"/>
    <x v="1634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25"/>
    <x v="4"/>
    <s v="rock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29729729729726"/>
    <x v="4"/>
    <s v="rock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32183908046"/>
    <x v="4"/>
    <s v="rock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x v="1636"/>
  </r>
  <r>
    <n v="1638"/>
    <x v="1638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88888888888886"/>
    <x v="4"/>
    <s v="rock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36842105263165"/>
    <x v="4"/>
    <s v="rock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67058823529413"/>
    <x v="4"/>
    <s v="rock"/>
    <x v="1640"/>
    <x v="1639"/>
  </r>
  <r>
    <n v="1641"/>
    <x v="1641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57142857142854"/>
    <x v="4"/>
    <s v="pop"/>
    <x v="1642"/>
    <x v="1641"/>
  </r>
  <r>
    <n v="1643"/>
    <x v="1643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351351351352"/>
    <x v="4"/>
    <s v="pop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46875"/>
    <x v="4"/>
    <s v="pop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4216867469879"/>
    <x v="4"/>
    <s v="pop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2608695652173"/>
    <x v="4"/>
    <s v="pop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1111111111113"/>
    <x v="4"/>
    <s v="pop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89259259259259"/>
    <x v="4"/>
    <s v="pop"/>
    <x v="1649"/>
    <x v="1648"/>
  </r>
  <r>
    <n v="1650"/>
    <x v="1650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6875"/>
    <x v="4"/>
    <s v="pop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14285714285708"/>
    <x v="4"/>
    <s v="pop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4285714285716"/>
    <x v="4"/>
    <s v="pop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4117647058826"/>
    <x v="4"/>
    <s v="pop"/>
    <x v="1654"/>
    <x v="1653"/>
  </r>
  <r>
    <n v="1655"/>
    <x v="1655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45833333333336"/>
    <x v="4"/>
    <s v="pop"/>
    <x v="1655"/>
    <x v="1654"/>
  </r>
  <r>
    <n v="1656"/>
    <x v="1656"/>
    <s v="The making of a quality, full length album journeying through a pop/folk/rock/americana sound_x000d_noisetrade.com/jaredmitchellmusic"/>
    <n v="7500"/>
    <n v="7525.12"/>
    <x v="0"/>
    <s v="US"/>
    <s v="USD"/>
    <x v="1655"/>
    <n v="1352845052"/>
    <b v="0"/>
    <n v="48"/>
    <b v="1"/>
    <s v="music/pop"/>
    <n v="100"/>
    <n v="156.77333333333334"/>
    <x v="4"/>
    <s v="pop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0339366515837"/>
    <x v="4"/>
    <s v="pop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49532710280369"/>
    <x v="4"/>
    <s v="pop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3333333333333"/>
    <x v="4"/>
    <s v="pop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1111111111111"/>
    <x v="4"/>
    <s v="pop"/>
    <x v="1660"/>
    <x v="1659"/>
  </r>
  <r>
    <n v="1661"/>
    <x v="1661"/>
    <s v="I am excited to present my debut pop project Kyana!_x000d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78217821782184"/>
    <x v="4"/>
    <s v="pop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3548387096774"/>
    <x v="4"/>
    <s v="pop"/>
    <x v="1662"/>
    <x v="1661"/>
  </r>
  <r>
    <n v="1663"/>
    <x v="1663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4494382022467"/>
    <x v="4"/>
    <s v="pop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56989247311824"/>
    <x v="4"/>
    <s v="pop"/>
    <x v="1665"/>
    <x v="1664"/>
  </r>
  <r>
    <n v="1666"/>
    <x v="1666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081632653061"/>
    <x v="4"/>
    <s v="pop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597560975609753"/>
    <x v="4"/>
    <s v="pop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4482758620683"/>
    <x v="4"/>
    <s v="pop"/>
    <x v="1668"/>
    <x v="1667"/>
  </r>
  <r>
    <n v="1669"/>
    <x v="1669"/>
    <s v="Hi guys! I'll be recording a 6-7 song EP this summer and I need your help to make it happen! _x000d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08695652173914"/>
    <x v="4"/>
    <s v="pop"/>
    <x v="1670"/>
    <x v="1669"/>
  </r>
  <r>
    <n v="1671"/>
    <x v="1671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48961038961041"/>
    <x v="4"/>
    <s v="pop"/>
    <x v="1671"/>
    <x v="1670"/>
  </r>
  <r>
    <n v="1672"/>
    <x v="1672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3673469387756"/>
    <x v="4"/>
    <s v="pop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3220338983052"/>
    <x v="4"/>
    <s v="pop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47787610619469"/>
    <x v="4"/>
    <s v="pop"/>
    <x v="1674"/>
    <x v="1673"/>
  </r>
  <r>
    <n v="1675"/>
    <x v="1675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16470588235299"/>
    <x v="4"/>
    <s v="pop"/>
    <x v="1675"/>
    <x v="1674"/>
  </r>
  <r>
    <n v="1676"/>
    <x v="1676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095238095238"/>
    <x v="4"/>
    <s v="pop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380952380952"/>
    <x v="4"/>
    <s v="pop"/>
    <x v="1677"/>
    <x v="1676"/>
  </r>
  <r>
    <n v="1678"/>
    <x v="1678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4897959183675"/>
    <x v="4"/>
    <s v="pop"/>
    <x v="1678"/>
    <x v="1677"/>
  </r>
  <r>
    <n v="1679"/>
    <x v="1679"/>
    <s v="Your ticket for an adventure in STEREOPHONIC, INTERSTELLAR  HI-FIDELITY_x000d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x v="1678"/>
  </r>
  <r>
    <n v="1680"/>
    <x v="1680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75090497737563"/>
    <x v="4"/>
    <s v="faith"/>
    <x v="1681"/>
    <x v="1680"/>
  </r>
  <r>
    <n v="1682"/>
    <x v="1682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s v="faith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x v="1682"/>
  </r>
  <r>
    <n v="1684"/>
    <x v="1684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3564356435644"/>
    <x v="4"/>
    <s v="faith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28205128205124"/>
    <x v="4"/>
    <s v="faith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285714285714"/>
    <x v="4"/>
    <s v="faith"/>
    <x v="1688"/>
    <x v="1687"/>
  </r>
  <r>
    <n v="1689"/>
    <x v="1689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2857142857142"/>
    <x v="4"/>
    <s v="faith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27272727272727"/>
    <x v="4"/>
    <s v="faith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315789473682"/>
    <x v="4"/>
    <s v="faith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333333333334"/>
    <x v="4"/>
    <s v="faith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86956521739133"/>
    <x v="4"/>
    <s v="faith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s v="faith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1818181818181"/>
    <x v="4"/>
    <s v="faith"/>
    <x v="1697"/>
    <x v="1696"/>
  </r>
  <r>
    <n v="1698"/>
    <x v="1698"/>
    <s v="This Music is a Powerful Tool / Ministry to the mindset_x000d_of Global Christianity in an Artistic &amp; innovative Musical_x000d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s v="faith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4683544303801"/>
    <x v="4"/>
    <s v="faith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x v="1700"/>
  </r>
  <r>
    <n v="1702"/>
    <x v="1702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x v="1702"/>
  </r>
  <r>
    <n v="1704"/>
    <x v="1704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363636363636"/>
    <x v="4"/>
    <s v="faith"/>
    <x v="1704"/>
    <x v="1703"/>
  </r>
  <r>
    <n v="1705"/>
    <x v="1705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s v="faith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s v="faith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1111111111114"/>
    <x v="4"/>
    <s v="faith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s v="faith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x v="1708"/>
  </r>
  <r>
    <n v="1710"/>
    <x v="1710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s v="faith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0588235294117"/>
    <x v="4"/>
    <s v="faith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x v="1715"/>
  </r>
  <r>
    <n v="1717"/>
    <x v="1717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4390243902438"/>
    <x v="4"/>
    <s v="faith"/>
    <x v="1717"/>
    <x v="1716"/>
  </r>
  <r>
    <n v="1718"/>
    <x v="1718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66666666666666"/>
    <x v="4"/>
    <s v="faith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25"/>
    <x v="4"/>
    <s v="faith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s v="faith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6666666666666"/>
    <x v="4"/>
    <s v="faith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2222222222221"/>
    <x v="4"/>
    <s v="faith"/>
    <x v="1725"/>
    <x v="1724"/>
  </r>
  <r>
    <n v="1726"/>
    <x v="1726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285714285714"/>
    <x v="4"/>
    <s v="faith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s v="faith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s v="faith"/>
    <x v="1730"/>
    <x v="1729"/>
  </r>
  <r>
    <n v="1731"/>
    <x v="1731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s v="faith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s v="faith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s v="faith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x v="1734"/>
  </r>
  <r>
    <n v="1736"/>
    <x v="1736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66666666666664"/>
    <x v="4"/>
    <s v="faith"/>
    <x v="1737"/>
    <x v="1736"/>
  </r>
  <r>
    <n v="1738"/>
    <x v="1738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s v="faith"/>
    <x v="1740"/>
    <x v="1739"/>
  </r>
  <r>
    <n v="1741"/>
    <x v="1741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76923076923077"/>
    <x v="8"/>
    <s v="photobooks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0588235294116"/>
    <x v="8"/>
    <s v="photobooks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25373134328353"/>
    <x v="8"/>
    <s v="photobooks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1428571428569"/>
    <x v="8"/>
    <s v="photobooks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4157303370791"/>
    <x v="8"/>
    <s v="photobooks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1682242990653"/>
    <x v="8"/>
    <s v="photobooks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08805031446541"/>
    <x v="8"/>
    <s v="photobooks"/>
    <x v="1747"/>
    <x v="1746"/>
  </r>
  <r>
    <n v="1748"/>
    <x v="1748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237569060775"/>
    <x v="8"/>
    <s v="photobooks"/>
    <x v="1748"/>
    <x v="1747"/>
  </r>
  <r>
    <n v="1749"/>
    <x v="1749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36641221374043"/>
    <x v="8"/>
    <s v="photobooks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47999999999996"/>
    <x v="8"/>
    <s v="photobooks"/>
    <x v="1750"/>
    <x v="1749"/>
  </r>
  <r>
    <n v="1751"/>
    <x v="1751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8852459016392"/>
    <x v="8"/>
    <s v="photobooks"/>
    <x v="1751"/>
    <x v="1750"/>
  </r>
  <r>
    <n v="1752"/>
    <x v="1752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8888888888889"/>
    <x v="8"/>
    <s v="photobooks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5714285714283"/>
    <x v="8"/>
    <s v="photobooks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8888888888889"/>
    <x v="8"/>
    <s v="photobooks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x v="1755"/>
  </r>
  <r>
    <n v="1757"/>
    <x v="1757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8571428571428"/>
    <x v="8"/>
    <s v="photobooks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1481481481481"/>
    <x v="8"/>
    <s v="photobooks"/>
    <x v="1758"/>
    <x v="1757"/>
  </r>
  <r>
    <n v="1759"/>
    <x v="1759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7551020408163"/>
    <x v="8"/>
    <s v="photobooks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8039215686271"/>
    <x v="8"/>
    <s v="photobooks"/>
    <x v="1760"/>
    <x v="1759"/>
  </r>
  <r>
    <n v="1761"/>
    <x v="1761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66666666666664"/>
    <x v="8"/>
    <s v="photobooks"/>
    <x v="1761"/>
    <x v="1760"/>
  </r>
  <r>
    <n v="1762"/>
    <x v="1762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3559322033899"/>
    <x v="8"/>
    <s v="photobooks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2051282051285"/>
    <x v="8"/>
    <s v="photobooks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6970873786407"/>
    <x v="8"/>
    <s v="photobooks"/>
    <x v="1765"/>
    <x v="1764"/>
  </r>
  <r>
    <n v="1766"/>
    <x v="1766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s v="photobooks"/>
    <x v="1766"/>
    <x v="1765"/>
  </r>
  <r>
    <n v="1767"/>
    <x v="1767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15384615384613"/>
    <x v="8"/>
    <s v="photobooks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66666666666667"/>
    <x v="8"/>
    <s v="photobooks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36363636363633"/>
    <x v="8"/>
    <s v="photobooks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x v="1770"/>
  </r>
  <r>
    <n v="1772"/>
    <x v="1772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57894736842103"/>
    <x v="8"/>
    <s v="photobooks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8947368421052"/>
    <x v="8"/>
    <s v="photobooks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07692307692307"/>
    <x v="8"/>
    <s v="photobooks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2903225806451"/>
    <x v="8"/>
    <s v="photobooks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3333333333329"/>
    <x v="8"/>
    <s v="photobooks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473684210526"/>
    <x v="8"/>
    <s v="photobooks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0789473684205"/>
    <x v="8"/>
    <s v="photobooks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1666666666664"/>
    <x v="8"/>
    <s v="photobooks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210526315789"/>
    <x v="8"/>
    <s v="photobooks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27027027027027"/>
    <x v="8"/>
    <s v="photobooks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2424242424242"/>
    <x v="8"/>
    <s v="photobooks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35185185185183"/>
    <x v="8"/>
    <s v="photobooks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06896551724139"/>
    <x v="8"/>
    <s v="photobooks"/>
    <x v="1786"/>
    <x v="1785"/>
  </r>
  <r>
    <n v="1787"/>
    <x v="1787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75"/>
    <x v="8"/>
    <s v="photobooks"/>
    <x v="1787"/>
    <x v="1786"/>
  </r>
  <r>
    <n v="1788"/>
    <x v="1788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6666666666666"/>
    <x v="8"/>
    <s v="photobooks"/>
    <x v="1790"/>
    <x v="1789"/>
  </r>
  <r>
    <n v="1791"/>
    <x v="1791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x v="1790"/>
  </r>
  <r>
    <n v="1792"/>
    <x v="1792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3525179856115"/>
    <x v="8"/>
    <s v="photobooks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88888888888886"/>
    <x v="8"/>
    <s v="photobooks"/>
    <x v="1794"/>
    <x v="1793"/>
  </r>
  <r>
    <n v="1795"/>
    <x v="1795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0123456790124"/>
    <x v="8"/>
    <s v="photobooks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0930232558139"/>
    <x v="8"/>
    <s v="photobooks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2972972972975"/>
    <x v="8"/>
    <s v="photobooks"/>
    <x v="1798"/>
    <x v="1797"/>
  </r>
  <r>
    <n v="1799"/>
    <x v="1799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38333333333334"/>
    <x v="8"/>
    <s v="photobooks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16814159292042"/>
    <x v="8"/>
    <s v="photobooks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48648648648646"/>
    <x v="8"/>
    <s v="photobooks"/>
    <x v="1801"/>
    <x v="1800"/>
  </r>
  <r>
    <n v="1802"/>
    <x v="1802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77777777777771"/>
    <x v="8"/>
    <s v="photobooks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6666666666666"/>
    <x v="8"/>
    <s v="photobooks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4615384615384"/>
    <x v="8"/>
    <s v="photobooks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39344262295083"/>
    <x v="8"/>
    <s v="photobooks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75"/>
    <x v="8"/>
    <s v="photobooks"/>
    <x v="1806"/>
    <x v="1805"/>
  </r>
  <r>
    <n v="1807"/>
    <x v="1807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25"/>
    <x v="8"/>
    <s v="photobooks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083333333333"/>
    <x v="8"/>
    <s v="photobooks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2222222222221"/>
    <x v="8"/>
    <s v="photobooks"/>
    <x v="1809"/>
    <x v="1808"/>
  </r>
  <r>
    <n v="1810"/>
    <x v="1810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x v="1809"/>
  </r>
  <r>
    <n v="1811"/>
    <x v="1811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384615384615385"/>
    <x v="8"/>
    <s v="photobooks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08695652173914"/>
    <x v="8"/>
    <s v="photobooks"/>
    <x v="1812"/>
    <x v="1811"/>
  </r>
  <r>
    <n v="1813"/>
    <x v="1813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s v="photobooks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57142857142858"/>
    <x v="8"/>
    <s v="photobooks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s v="photobooks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3333333333329"/>
    <x v="8"/>
    <s v="photobooks"/>
    <x v="1816"/>
    <x v="1815"/>
  </r>
  <r>
    <n v="1817"/>
    <x v="1817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x v="1816"/>
  </r>
  <r>
    <n v="1818"/>
    <x v="1818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s v="photobooks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75"/>
    <x v="8"/>
    <s v="photobooks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2280701754383"/>
    <x v="4"/>
    <s v="rock"/>
    <x v="1821"/>
    <x v="1820"/>
  </r>
  <r>
    <n v="1822"/>
    <x v="1822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2727272727273"/>
    <x v="4"/>
    <s v="rock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75757575757574"/>
    <x v="4"/>
    <s v="rock"/>
    <x v="1823"/>
    <x v="1822"/>
  </r>
  <r>
    <n v="1824"/>
    <x v="1824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x v="1824"/>
  </r>
  <r>
    <n v="1826"/>
    <x v="1826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57894736842103"/>
    <x v="4"/>
    <s v="rock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85416666666671"/>
    <x v="4"/>
    <s v="rock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333333333331"/>
    <x v="4"/>
    <s v="rock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65151515151516"/>
    <x v="4"/>
    <s v="rock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89380530973455"/>
    <x v="4"/>
    <s v="rock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71428571428569"/>
    <x v="4"/>
    <s v="rock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x v="1832"/>
  </r>
  <r>
    <n v="1834"/>
    <x v="1834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666666666666"/>
    <x v="4"/>
    <s v="rock"/>
    <x v="1834"/>
    <x v="1833"/>
  </r>
  <r>
    <n v="1835"/>
    <x v="1835"/>
    <s v="WE ARE A HARD ROCK/PUNK BAND SEEKING FUNDS TO RECORD A NEW EP. _x000d__x000d_https://www.reverbnation.com/dirtylittlerebel"/>
    <n v="500"/>
    <n v="520"/>
    <x v="0"/>
    <s v="GB"/>
    <s v="GBP"/>
    <x v="1834"/>
    <n v="1456851071"/>
    <b v="0"/>
    <n v="11"/>
    <b v="1"/>
    <s v="music/rock"/>
    <n v="104"/>
    <n v="47.272727272727273"/>
    <x v="4"/>
    <s v="rock"/>
    <x v="1835"/>
    <x v="1834"/>
  </r>
  <r>
    <n v="1836"/>
    <x v="1836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2727272727273"/>
    <x v="4"/>
    <s v="rock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66666666666667"/>
    <x v="4"/>
    <s v="rock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67499999999998"/>
    <x v="4"/>
    <s v="rock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222222222222"/>
    <x v="4"/>
    <s v="rock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4615384615387"/>
    <x v="4"/>
    <s v="rock"/>
    <x v="1840"/>
    <x v="1839"/>
  </r>
  <r>
    <n v="1841"/>
    <x v="1841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75"/>
    <x v="4"/>
    <s v="rock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8571428571429"/>
    <x v="4"/>
    <s v="rock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1865671641801"/>
    <x v="4"/>
    <s v="rock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x v="1843"/>
  </r>
  <r>
    <n v="1845"/>
    <x v="1845"/>
    <s v="OH MY JOSH! _x000d__x000d_Our Kickstarter Supporters get FIRST DIBS!_x000d__x000d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1578947368418"/>
    <x v="4"/>
    <s v="rock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0430622009569"/>
    <x v="4"/>
    <s v="rock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26315789473685"/>
    <x v="4"/>
    <s v="rock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0833333333334"/>
    <x v="4"/>
    <s v="rock"/>
    <x v="1848"/>
    <x v="1847"/>
  </r>
  <r>
    <n v="1849"/>
    <x v="1849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25"/>
    <x v="4"/>
    <s v="rock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4692737430168"/>
    <x v="4"/>
    <s v="rock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3846153846154"/>
    <x v="4"/>
    <s v="rock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129770992365"/>
    <x v="4"/>
    <s v="rock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4285714285715"/>
    <x v="4"/>
    <s v="rock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37643678160919"/>
    <x v="4"/>
    <s v="rock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76753926701571"/>
    <x v="4"/>
    <s v="rock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89473684210527"/>
    <x v="4"/>
    <s v="rock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363636363637"/>
    <x v="4"/>
    <s v="rock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7315436241611"/>
    <x v="4"/>
    <s v="rock"/>
    <x v="1858"/>
    <x v="1857"/>
  </r>
  <r>
    <n v="1859"/>
    <x v="1859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25"/>
    <x v="4"/>
    <s v="rock"/>
    <x v="1859"/>
    <x v="1858"/>
  </r>
  <r>
    <n v="1860"/>
    <x v="1860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4210526315788"/>
    <x v="4"/>
    <s v="rock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s v="mobile games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375"/>
    <x v="6"/>
    <s v="mobile games"/>
    <x v="1862"/>
    <x v="1861"/>
  </r>
  <r>
    <n v="1863"/>
    <x v="186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3333333333336"/>
    <x v="6"/>
    <s v="mobile games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88235294117652"/>
    <x v="6"/>
    <s v="mobile games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s v="mobile games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1818181818182"/>
    <x v="6"/>
    <s v="mobile games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1578947368421"/>
    <x v="6"/>
    <s v="mobile games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7692307692307"/>
    <x v="6"/>
    <s v="mobile games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x v="1873"/>
  </r>
  <r>
    <n v="1875"/>
    <x v="1875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s v="mobile games"/>
    <x v="1876"/>
    <x v="1875"/>
  </r>
  <r>
    <n v="1877"/>
    <x v="1877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s v="mobile games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s v="mobile games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x v="1878"/>
  </r>
  <r>
    <n v="1880"/>
    <x v="1880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3333333333336"/>
    <x v="6"/>
    <s v="mobile games"/>
    <x v="1880"/>
    <x v="1879"/>
  </r>
  <r>
    <n v="1881"/>
    <x v="1881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38428571428572"/>
    <x v="4"/>
    <s v="indie rock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28395061728392"/>
    <x v="4"/>
    <s v="indie rock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1875"/>
    <x v="4"/>
    <s v="indie rock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153846153846"/>
    <x v="4"/>
    <s v="indie rock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85714285714283"/>
    <x v="4"/>
    <s v="indie rock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1379310344826"/>
    <x v="4"/>
    <s v="indie rock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75"/>
    <x v="4"/>
    <s v="indie rock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1685393258425"/>
    <x v="4"/>
    <s v="indie rock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4545454545453"/>
    <x v="4"/>
    <s v="indie rock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289837398374"/>
    <x v="4"/>
    <s v="indie rock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58333333333329"/>
    <x v="4"/>
    <s v="indie rock"/>
    <x v="1891"/>
    <x v="1890"/>
  </r>
  <r>
    <n v="1892"/>
    <x v="1892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6923076923077"/>
    <x v="4"/>
    <s v="indie rock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77777777777779"/>
    <x v="4"/>
    <s v="indie rock"/>
    <x v="1893"/>
    <x v="1892"/>
  </r>
  <r>
    <n v="1894"/>
    <x v="1894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042553191489"/>
    <x v="4"/>
    <s v="indie rock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51912568306008"/>
    <x v="4"/>
    <s v="indie rock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0952380952381"/>
    <x v="4"/>
    <s v="indie rock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1428571428573"/>
    <x v="4"/>
    <s v="indie rock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1666666666668"/>
    <x v="4"/>
    <s v="indie rock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097560975609753"/>
    <x v="2"/>
    <s v="gadgets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5959595959596"/>
    <x v="2"/>
    <s v="gadgets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368421052633"/>
    <x v="2"/>
    <s v="gadgets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473684210527"/>
    <x v="2"/>
    <s v="gadgets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5238095238102"/>
    <x v="2"/>
    <s v="gadgets"/>
    <x v="1912"/>
    <x v="1911"/>
  </r>
  <r>
    <n v="1913"/>
    <x v="1913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x v="1914"/>
  </r>
  <r>
    <n v="1916"/>
    <x v="1916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x v="1915"/>
  </r>
  <r>
    <n v="1917"/>
    <x v="1917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285714285716"/>
    <x v="2"/>
    <s v="gadgets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88888888888889"/>
    <x v="2"/>
    <s v="gadgets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25"/>
    <x v="2"/>
    <s v="gadgets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0952380952381"/>
    <x v="2"/>
    <s v="gadgets"/>
    <x v="1920"/>
    <x v="1919"/>
  </r>
  <r>
    <n v="1921"/>
    <x v="1921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09375"/>
    <x v="4"/>
    <s v="indie rock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3846153846153"/>
    <x v="4"/>
    <s v="indie rock"/>
    <x v="1923"/>
    <x v="1922"/>
  </r>
  <r>
    <n v="1924"/>
    <x v="1924"/>
    <s v="We are recording a cd of Songs- About life and love_x000d_from the perspective a conscious country girl_x000d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x v="1923"/>
  </r>
  <r>
    <n v="1925"/>
    <x v="1925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26923076923077"/>
    <x v="4"/>
    <s v="indie rock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896261682243"/>
    <x v="4"/>
    <s v="indie rock"/>
    <x v="1926"/>
    <x v="1925"/>
  </r>
  <r>
    <n v="1927"/>
    <x v="1927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3636363636367"/>
    <x v="4"/>
    <s v="indie rock"/>
    <x v="1927"/>
    <x v="1926"/>
  </r>
  <r>
    <n v="1928"/>
    <x v="1928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52941176470594"/>
    <x v="4"/>
    <s v="indie rock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x v="1928"/>
  </r>
  <r>
    <n v="1930"/>
    <x v="1930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46153846153847"/>
    <x v="4"/>
    <s v="indie rock"/>
    <x v="1930"/>
    <x v="1929"/>
  </r>
  <r>
    <n v="1931"/>
    <x v="1931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0400000000001"/>
    <x v="4"/>
    <s v="indie rock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12500000000006"/>
    <x v="4"/>
    <s v="indie rock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4545454545448"/>
    <x v="4"/>
    <s v="indie rock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2727272727266"/>
    <x v="4"/>
    <s v="indie rock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6903448275862"/>
    <x v="4"/>
    <s v="indie rock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0344827586206"/>
    <x v="4"/>
    <s v="indie rock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385964912279"/>
    <x v="4"/>
    <s v="indie rock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25"/>
    <x v="4"/>
    <s v="indie rock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38709677419352"/>
    <x v="4"/>
    <s v="indie rock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70118779438872"/>
    <x v="2"/>
    <s v="hardware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36000000000007"/>
    <x v="2"/>
    <s v="hardware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5577078288939"/>
    <x v="2"/>
    <s v="hardware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00223588597"/>
    <x v="2"/>
    <s v="hardware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117647058825"/>
    <x v="2"/>
    <s v="hardware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285714285715"/>
    <x v="2"/>
    <s v="hardware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.003043478260871"/>
    <x v="2"/>
    <s v="hardware"/>
    <x v="1947"/>
    <x v="1946"/>
  </r>
  <r>
    <n v="1948"/>
    <x v="1948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0671378091872"/>
    <x v="2"/>
    <s v="hardware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04984093319197"/>
    <x v="2"/>
    <s v="hardware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054157782516"/>
    <x v="2"/>
    <s v="hardware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450839328538"/>
    <x v="2"/>
    <s v="hardware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5532258064516"/>
    <x v="2"/>
    <s v="hardware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5782312925169"/>
    <x v="2"/>
    <s v="hardware"/>
    <x v="1953"/>
    <x v="1952"/>
  </r>
  <r>
    <n v="1954"/>
    <x v="1954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0602409638557"/>
    <x v="2"/>
    <s v="hardware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7593103448271"/>
    <x v="2"/>
    <s v="hardware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246575342468"/>
    <x v="2"/>
    <s v="hardware"/>
    <x v="1956"/>
    <x v="1955"/>
  </r>
  <r>
    <n v="1957"/>
    <x v="1957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38500000000008"/>
    <x v="2"/>
    <s v="hardware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07684365781708"/>
    <x v="2"/>
    <s v="hardware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65660377358489"/>
    <x v="2"/>
    <s v="hardware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696969697"/>
    <x v="2"/>
    <s v="hardware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0214329454989"/>
    <x v="2"/>
    <s v="hardware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4738562091503"/>
    <x v="2"/>
    <s v="hardware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185011709601"/>
    <x v="2"/>
    <s v="hardware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038834951456"/>
    <x v="2"/>
    <s v="hardware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444745538665"/>
    <x v="2"/>
    <s v="hardware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024691358024"/>
    <x v="2"/>
    <s v="hardware"/>
    <x v="1967"/>
    <x v="1966"/>
  </r>
  <r>
    <n v="1968"/>
    <x v="1968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7843137254902"/>
    <x v="2"/>
    <s v="hardware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75728669846318"/>
    <x v="2"/>
    <s v="hardware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27532097004286"/>
    <x v="2"/>
    <s v="hardware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5590732591254"/>
    <x v="2"/>
    <s v="hardware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8739495798313"/>
    <x v="2"/>
    <s v="hardware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003412969283"/>
    <x v="2"/>
    <s v="hardware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393034825871"/>
    <x v="2"/>
    <s v="hardware"/>
    <x v="1974"/>
    <x v="1973"/>
  </r>
  <r>
    <n v="1975"/>
    <x v="1975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8948616600788"/>
    <x v="2"/>
    <s v="hardware"/>
    <x v="1975"/>
    <x v="1974"/>
  </r>
  <r>
    <n v="1976"/>
    <x v="1976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0782241014799"/>
    <x v="2"/>
    <s v="hardware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436053593178"/>
    <x v="2"/>
    <s v="hardware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40463917526"/>
    <x v="2"/>
    <s v="hardware"/>
    <x v="1978"/>
    <x v="1977"/>
  </r>
  <r>
    <n v="1979"/>
    <x v="1979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5966789667897"/>
    <x v="2"/>
    <s v="hardware"/>
    <x v="1979"/>
    <x v="1978"/>
  </r>
  <r>
    <n v="1980"/>
    <x v="1980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4401028277635"/>
    <x v="2"/>
    <s v="hardware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x v="1980"/>
  </r>
  <r>
    <n v="1982"/>
    <x v="1982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s v="people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875"/>
    <x v="8"/>
    <s v="people"/>
    <x v="1983"/>
    <x v="1982"/>
  </r>
  <r>
    <n v="1984"/>
    <x v="1984"/>
    <s v="Does love lasts longer than &quot;Love Locks&quot; ?_x000d__x000d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285714285717"/>
    <x v="8"/>
    <s v="people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x v="1985"/>
  </r>
  <r>
    <n v="1987"/>
    <x v="1987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28571428571431"/>
    <x v="8"/>
    <s v="people"/>
    <x v="1987"/>
    <x v="1986"/>
  </r>
  <r>
    <n v="1988"/>
    <x v="1988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x v="1989"/>
  </r>
  <r>
    <n v="1991"/>
    <x v="1991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66666666666664"/>
    <x v="8"/>
    <s v="people"/>
    <x v="1991"/>
    <x v="1990"/>
  </r>
  <r>
    <n v="1992"/>
    <x v="1992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s v="people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s v="people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s v="people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s v="people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333333333334"/>
    <x v="8"/>
    <s v="people"/>
    <x v="1998"/>
    <x v="1997"/>
  </r>
  <r>
    <n v="1999"/>
    <x v="1999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4285714285715"/>
    <x v="8"/>
    <s v="people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790470372632"/>
    <x v="2"/>
    <s v="hardware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4261818181815"/>
    <x v="2"/>
    <s v="hardware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4705882352942"/>
    <x v="2"/>
    <s v="hardware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0237288135596"/>
    <x v="2"/>
    <s v="hardware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193717277485"/>
    <x v="2"/>
    <s v="hardware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7689768976898"/>
    <x v="2"/>
    <s v="hardware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59270072992695"/>
    <x v="2"/>
    <s v="hardware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3658536585364"/>
    <x v="2"/>
    <s v="hardware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43216080402"/>
    <x v="2"/>
    <s v="hardware"/>
    <x v="2009"/>
    <x v="2008"/>
  </r>
  <r>
    <n v="2010"/>
    <x v="2010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76856649395505"/>
    <x v="2"/>
    <s v="hardware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059732234807"/>
    <x v="2"/>
    <s v="hardware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327868852459"/>
    <x v="2"/>
    <s v="hardware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7781674704077"/>
    <x v="2"/>
    <s v="hardware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01680840609291"/>
    <x v="2"/>
    <s v="hardware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2283950617282"/>
    <x v="2"/>
    <s v="hardware"/>
    <x v="2015"/>
    <x v="2014"/>
  </r>
  <r>
    <n v="2016"/>
    <x v="2016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8876826722338"/>
    <x v="2"/>
    <s v="hardware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16901408450698"/>
    <x v="2"/>
    <s v="hardware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495555555555"/>
    <x v="2"/>
    <s v="hardware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6848314606741"/>
    <x v="2"/>
    <s v="hardware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47540983606557"/>
    <x v="2"/>
    <s v="hardware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736842105263"/>
    <x v="2"/>
    <s v="hardware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3692307692307"/>
    <x v="2"/>
    <s v="hardware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093484419266"/>
    <x v="2"/>
    <s v="hardware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047619047619"/>
    <x v="2"/>
    <s v="hardware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074074074073"/>
    <x v="2"/>
    <s v="hardware"/>
    <x v="2025"/>
    <x v="2024"/>
  </r>
  <r>
    <n v="2026"/>
    <x v="2026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03898678414089"/>
    <x v="2"/>
    <s v="hardware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09647495361781"/>
    <x v="2"/>
    <s v="hardware"/>
    <x v="2027"/>
    <x v="2026"/>
  </r>
  <r>
    <n v="2028"/>
    <x v="2028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1392405063289"/>
    <x v="2"/>
    <s v="hardware"/>
    <x v="2028"/>
    <x v="2027"/>
  </r>
  <r>
    <n v="2029"/>
    <x v="2029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3829787234042"/>
    <x v="2"/>
    <s v="hardware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44"/>
    <x v="2"/>
    <s v="hardware"/>
    <x v="2030"/>
    <x v="2029"/>
  </r>
  <r>
    <n v="2031"/>
    <x v="2031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472440944881"/>
    <x v="2"/>
    <s v="hardware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468926553672"/>
    <x v="2"/>
    <s v="hardware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1518987341773"/>
    <x v="2"/>
    <s v="hardware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3620078740162"/>
    <x v="2"/>
    <s v="hardware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5704968944101"/>
    <x v="2"/>
    <s v="hardware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0778301886795"/>
    <x v="2"/>
    <s v="hardware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1118881118877"/>
    <x v="2"/>
    <s v="hardware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0686274509804"/>
    <x v="2"/>
    <s v="hardware"/>
    <x v="2038"/>
    <x v="2037"/>
  </r>
  <r>
    <n v="2039"/>
    <x v="2039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385224274406"/>
    <x v="2"/>
    <s v="hardware"/>
    <x v="2039"/>
    <x v="2038"/>
  </r>
  <r>
    <n v="2040"/>
    <x v="2040"/>
    <s v="4.29 Billion+ Capacitor Combinations._x000d_No Coding Required."/>
    <n v="3000"/>
    <n v="7445.14"/>
    <x v="0"/>
    <s v="US"/>
    <s v="USD"/>
    <x v="2039"/>
    <n v="1383257703"/>
    <b v="1"/>
    <n v="271"/>
    <b v="1"/>
    <s v="technology/hardware"/>
    <n v="248"/>
    <n v="27.472841328413285"/>
    <x v="2"/>
    <s v="hardware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499999999999"/>
    <x v="2"/>
    <s v="hardware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3571428571428"/>
    <x v="2"/>
    <s v="hardware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26424870466319"/>
    <x v="2"/>
    <s v="hardware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77777777777777"/>
    <x v="2"/>
    <s v="hardware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361216730039"/>
    <x v="2"/>
    <s v="hardware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06451612903224"/>
    <x v="2"/>
    <s v="hardware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327313769753"/>
    <x v="2"/>
    <s v="hardware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2989803350327"/>
    <x v="2"/>
    <s v="hardware"/>
    <x v="2048"/>
    <x v="2047"/>
  </r>
  <r>
    <n v="2049"/>
    <x v="2049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91037735849048"/>
    <x v="2"/>
    <s v="hardware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411764705881"/>
    <x v="2"/>
    <s v="hardware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095041322314053"/>
    <x v="2"/>
    <s v="hardware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205175600737"/>
    <x v="2"/>
    <s v="hardware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3801652892564"/>
    <x v="2"/>
    <s v="hardware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0933977455712"/>
    <x v="2"/>
    <s v="hardware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55445544554451"/>
    <x v="2"/>
    <s v="hardware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458483754512"/>
    <x v="2"/>
    <s v="hardware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47792792792798"/>
    <x v="2"/>
    <s v="hardware"/>
    <x v="2057"/>
    <x v="2056"/>
  </r>
  <r>
    <n v="2058"/>
    <x v="2058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07317073170732"/>
    <x v="2"/>
    <s v="hardware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6533333333333"/>
    <x v="2"/>
    <s v="hardware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5.997067448680355"/>
    <x v="2"/>
    <s v="hardware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7142857142858"/>
    <x v="2"/>
    <s v="hardware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8916256157631"/>
    <x v="2"/>
    <s v="hardware"/>
    <x v="2062"/>
    <x v="2061"/>
  </r>
  <r>
    <n v="2063"/>
    <x v="2063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5714285714286"/>
    <x v="2"/>
    <s v="hardware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3845492085343"/>
    <x v="2"/>
    <s v="hardware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2114395886893"/>
    <x v="2"/>
    <s v="hardware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1538461538464"/>
    <x v="2"/>
    <s v="hardware"/>
    <x v="2066"/>
    <x v="2065"/>
  </r>
  <r>
    <n v="2067"/>
    <x v="2067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118421052633"/>
    <x v="2"/>
    <s v="hardware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1912547528519"/>
    <x v="2"/>
    <s v="hardware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424836601309"/>
    <x v="2"/>
    <s v="hardware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402877697841"/>
    <x v="2"/>
    <s v="hardware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0857142857142"/>
    <x v="2"/>
    <s v="hardware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x v="2072"/>
  </r>
  <r>
    <n v="2074"/>
    <x v="2074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65926829268295"/>
    <x v="2"/>
    <s v="hardware"/>
    <x v="2075"/>
    <x v="2074"/>
  </r>
  <r>
    <n v="2076"/>
    <x v="2076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303146309367"/>
    <x v="2"/>
    <s v="hardware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0212765957444"/>
    <x v="2"/>
    <s v="hardware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875"/>
    <x v="2"/>
    <s v="hardware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4464579901152"/>
    <x v="2"/>
    <s v="hardware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09090909090907"/>
    <x v="4"/>
    <s v="indie rock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0526315789473"/>
    <x v="4"/>
    <s v="indie rock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2173913043484"/>
    <x v="4"/>
    <s v="indie rock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01204819277103"/>
    <x v="4"/>
    <s v="indie rock"/>
    <x v="2085"/>
    <x v="2084"/>
  </r>
  <r>
    <n v="2086"/>
    <x v="2086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8571428571429"/>
    <x v="4"/>
    <s v="indie rock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04266666666669"/>
    <x v="4"/>
    <s v="indie rock"/>
    <x v="2088"/>
    <x v="2087"/>
  </r>
  <r>
    <n v="2089"/>
    <x v="2089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4854838709678"/>
    <x v="4"/>
    <s v="indie rock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0187499999999"/>
    <x v="4"/>
    <s v="indie rock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47154471544724"/>
    <x v="4"/>
    <s v="indie rock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090909090908"/>
    <x v="4"/>
    <s v="indie rock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26086956521735"/>
    <x v="4"/>
    <s v="indie rock"/>
    <x v="2093"/>
    <x v="2092"/>
  </r>
  <r>
    <n v="2094"/>
    <x v="2094"/>
    <s v="We've got a new record, Slick Machine._x000d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597222222222221"/>
    <x v="4"/>
    <s v="indie rock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3636363636364"/>
    <x v="4"/>
    <s v="indie rock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1428571428569"/>
    <x v="4"/>
    <s v="indie rock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4736842105263"/>
    <x v="4"/>
    <s v="indie rock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25"/>
    <x v="4"/>
    <s v="indie rock"/>
    <x v="2098"/>
    <x v="2097"/>
  </r>
  <r>
    <n v="2099"/>
    <x v="2099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1746031746032"/>
    <x v="4"/>
    <s v="indie rock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037037037037"/>
    <x v="4"/>
    <s v="indie rock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77272727272727"/>
    <x v="4"/>
    <s v="indie rock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89473684210527"/>
    <x v="4"/>
    <s v="indie rock"/>
    <x v="2102"/>
    <x v="2101"/>
  </r>
  <r>
    <n v="2103"/>
    <x v="2103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17391304347822"/>
    <x v="4"/>
    <s v="indie rock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x v="2103"/>
  </r>
  <r>
    <n v="2105"/>
    <x v="2105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3131313131315"/>
    <x v="4"/>
    <s v="indie rock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2727272727273"/>
    <x v="4"/>
    <s v="indie rock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49310344827583"/>
    <x v="4"/>
    <s v="indie rock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895287958115176"/>
    <x v="4"/>
    <s v="indie rock"/>
    <x v="2108"/>
    <x v="2107"/>
  </r>
  <r>
    <n v="2109"/>
    <x v="2109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2500000000001"/>
    <x v="4"/>
    <s v="indie rock"/>
    <x v="2109"/>
    <x v="2108"/>
  </r>
  <r>
    <n v="2110"/>
    <x v="2110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15789473684212"/>
    <x v="4"/>
    <s v="indie rock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15384615384613"/>
    <x v="4"/>
    <s v="indie rock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2727272727273"/>
    <x v="4"/>
    <s v="indie rock"/>
    <x v="2112"/>
    <x v="2111"/>
  </r>
  <r>
    <n v="2113"/>
    <x v="2113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8130841121488"/>
    <x v="4"/>
    <s v="indie rock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2244897959187"/>
    <x v="4"/>
    <s v="indie rock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27777777777771"/>
    <x v="4"/>
    <s v="indie rock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5652173913038"/>
    <x v="4"/>
    <s v="indie rock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57142857142858"/>
    <x v="4"/>
    <s v="indie rock"/>
    <x v="2117"/>
    <x v="2116"/>
  </r>
  <r>
    <n v="2118"/>
    <x v="2118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2941176470578"/>
    <x v="4"/>
    <s v="indie rock"/>
    <x v="2118"/>
    <x v="2117"/>
  </r>
  <r>
    <n v="2119"/>
    <x v="2119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0909090909093"/>
    <x v="4"/>
    <s v="indie rock"/>
    <x v="2119"/>
    <x v="2118"/>
  </r>
  <r>
    <n v="2120"/>
    <x v="2120"/>
    <s v="&lt;3_x000d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275362318841"/>
    <x v="4"/>
    <s v="indie rock"/>
    <x v="2120"/>
    <x v="2119"/>
  </r>
  <r>
    <n v="2121"/>
    <x v="2121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x v="2120"/>
  </r>
  <r>
    <n v="2122"/>
    <x v="2122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333333333333"/>
    <x v="6"/>
    <s v="video games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x v="2123"/>
  </r>
  <r>
    <n v="2125"/>
    <x v="2125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55555555555557"/>
    <x v="6"/>
    <s v="video games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x v="2125"/>
  </r>
  <r>
    <n v="2127"/>
    <x v="2127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0338983050844"/>
    <x v="6"/>
    <s v="video games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66666666666668"/>
    <x v="6"/>
    <s v="video games"/>
    <x v="2129"/>
    <x v="2128"/>
  </r>
  <r>
    <n v="2130"/>
    <x v="2130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33333333333339"/>
    <x v="6"/>
    <s v="video games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333333333333"/>
    <x v="6"/>
    <s v="video games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3333333333333"/>
    <x v="6"/>
    <s v="video games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66666666666664"/>
    <x v="6"/>
    <s v="video games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27272727272727"/>
    <x v="6"/>
    <s v="video games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2499999999999"/>
    <x v="6"/>
    <s v="video games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59737827715356"/>
    <x v="6"/>
    <s v="video games"/>
    <x v="2137"/>
    <x v="2136"/>
  </r>
  <r>
    <n v="2138"/>
    <x v="2138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66666666666666"/>
    <x v="6"/>
    <s v="video games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35714285714285"/>
    <x v="6"/>
    <s v="video games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09090909090907"/>
    <x v="6"/>
    <s v="video games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s v="video games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3333333333336"/>
    <x v="6"/>
    <s v="video games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x v="2142"/>
  </r>
  <r>
    <n v="2144"/>
    <x v="2144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1666666666668"/>
    <x v="6"/>
    <s v="video games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2134831460672"/>
    <x v="6"/>
    <s v="video games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x v="2145"/>
  </r>
  <r>
    <n v="2147"/>
    <x v="2147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1818181818183"/>
    <x v="6"/>
    <s v="video games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s v="video games"/>
    <x v="2149"/>
    <x v="2148"/>
  </r>
  <r>
    <n v="2150"/>
    <x v="2150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66666666666668"/>
    <x v="6"/>
    <s v="video games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x v="2152"/>
  </r>
  <r>
    <n v="2154"/>
    <x v="2154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x v="2154"/>
  </r>
  <r>
    <n v="2156"/>
    <x v="2156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7951807228917"/>
    <x v="6"/>
    <s v="video games"/>
    <x v="2156"/>
    <x v="2155"/>
  </r>
  <r>
    <n v="2157"/>
    <x v="2157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4736842105266"/>
    <x v="6"/>
    <s v="video games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69485530546629"/>
    <x v="6"/>
    <s v="video games"/>
    <x v="2158"/>
    <x v="2157"/>
  </r>
  <r>
    <n v="2159"/>
    <x v="2159"/>
    <s v="The world is dead, humans are nearly extinct._x000d_Vampires and Werewolves hunt the survivors. Zombies hunt us all._x000d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25"/>
    <x v="6"/>
    <s v="video games"/>
    <x v="2160"/>
    <x v="2159"/>
  </r>
  <r>
    <n v="2161"/>
    <x v="2161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5384615384613"/>
    <x v="4"/>
    <s v="rock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03448275862064"/>
    <x v="4"/>
    <s v="rock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363636363636"/>
    <x v="4"/>
    <s v="rock"/>
    <x v="2163"/>
    <x v="2162"/>
  </r>
  <r>
    <n v="2164"/>
    <x v="2164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204819277109"/>
    <x v="4"/>
    <s v="rock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3931623931625"/>
    <x v="4"/>
    <s v="rock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25"/>
    <x v="4"/>
    <s v="rock"/>
    <x v="2166"/>
    <x v="2165"/>
  </r>
  <r>
    <n v="2167"/>
    <x v="2167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66735294117646"/>
    <x v="4"/>
    <s v="rock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57142857142858"/>
    <x v="4"/>
    <s v="rock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15789473684212"/>
    <x v="4"/>
    <s v="rock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76595744680847"/>
    <x v="4"/>
    <s v="rock"/>
    <x v="2171"/>
    <x v="2170"/>
  </r>
  <r>
    <n v="2172"/>
    <x v="2172"/>
    <s v="hey friends. We are Hollow Point 9._x000d_We are calling on you to help us._x000d_In our journey to make our debut album."/>
    <n v="1000"/>
    <n v="1000"/>
    <x v="0"/>
    <s v="US"/>
    <s v="USD"/>
    <x v="2171"/>
    <n v="1426773320"/>
    <b v="0"/>
    <n v="13"/>
    <b v="1"/>
    <s v="music/rock"/>
    <n v="100"/>
    <n v="76.92307692307692"/>
    <x v="4"/>
    <s v="rock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3333333333334"/>
    <x v="4"/>
    <s v="rock"/>
    <x v="2173"/>
    <x v="2172"/>
  </r>
  <r>
    <n v="2174"/>
    <x v="2174"/>
    <s v="Chivo and his band of miscreants present their debut album _x000d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095238095238"/>
    <x v="4"/>
    <s v="rock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07692307692307"/>
    <x v="4"/>
    <s v="rock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4647887323944"/>
    <x v="4"/>
    <s v="rock"/>
    <x v="2176"/>
    <x v="2175"/>
  </r>
  <r>
    <n v="2177"/>
    <x v="2177"/>
    <s v="Stone Horse ~ _x000d_Doing what they do best, laying down honest and _x000d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68421052631575"/>
    <x v="4"/>
    <s v="rock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49243306169967"/>
    <x v="4"/>
    <s v="rock"/>
    <x v="2178"/>
    <x v="2177"/>
  </r>
  <r>
    <n v="2179"/>
    <x v="2179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57142857142861"/>
    <x v="4"/>
    <s v="rock"/>
    <x v="2179"/>
    <x v="2178"/>
  </r>
  <r>
    <n v="2180"/>
    <x v="2180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7820512820518"/>
    <x v="4"/>
    <s v="rock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3584905660378"/>
    <x v="6"/>
    <s v="tabletop games"/>
    <x v="2181"/>
    <x v="2180"/>
  </r>
  <r>
    <n v="2182"/>
    <x v="2182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1348314606739"/>
    <x v="6"/>
    <s v="tabletop games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66308243727597"/>
    <x v="6"/>
    <s v="tabletop games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4511278195488"/>
    <x v="6"/>
    <s v="tabletop games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451043338683"/>
    <x v="6"/>
    <s v="tabletop games"/>
    <x v="2185"/>
    <x v="2184"/>
  </r>
  <r>
    <n v="2186"/>
    <x v="2186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56632653061227"/>
    <x v="6"/>
    <s v="tabletop games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0381807973048"/>
    <x v="6"/>
    <s v="tabletop games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56420233463037"/>
    <x v="6"/>
    <s v="tabletop games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25"/>
    <x v="6"/>
    <s v="tabletop games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8435754189949"/>
    <x v="6"/>
    <s v="tabletop games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0667078443485"/>
    <x v="6"/>
    <s v="tabletop games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47714604236342"/>
    <x v="6"/>
    <s v="tabletop games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03872437357631"/>
    <x v="6"/>
    <s v="tabletop games"/>
    <x v="2194"/>
    <x v="2193"/>
  </r>
  <r>
    <n v="2195"/>
    <x v="2195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0434782608695"/>
    <x v="6"/>
    <s v="tabletop games"/>
    <x v="2195"/>
    <x v="2194"/>
  </r>
  <r>
    <n v="2196"/>
    <x v="2196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06837606837601"/>
    <x v="6"/>
    <s v="tabletop games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1300230946882"/>
    <x v="6"/>
    <s v="tabletop games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4377880184327"/>
    <x v="6"/>
    <s v="tabletop games"/>
    <x v="2198"/>
    <x v="2197"/>
  </r>
  <r>
    <n v="2199"/>
    <x v="2199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01195219123505"/>
    <x v="6"/>
    <s v="tabletop games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28136882129277"/>
    <x v="6"/>
    <s v="tabletop games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35357142857142"/>
    <x v="4"/>
    <s v="electronic music"/>
    <x v="2201"/>
    <x v="2200"/>
  </r>
  <r>
    <n v="2202"/>
    <x v="2202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66920943134534"/>
    <x v="4"/>
    <s v="electronic music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01369863013697"/>
    <x v="4"/>
    <s v="electronic music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2222222222221"/>
    <x v="4"/>
    <s v="electronic music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35294117647058"/>
    <x v="4"/>
    <s v="electronic music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1428571428572"/>
    <x v="4"/>
    <s v="electronic music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3333333333336"/>
    <x v="4"/>
    <s v="electronic music"/>
    <x v="2208"/>
    <x v="2207"/>
  </r>
  <r>
    <n v="2209"/>
    <x v="2209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66666666666666"/>
    <x v="4"/>
    <s v="electronic music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02777777777779"/>
    <x v="4"/>
    <s v="electronic music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796747967479675"/>
    <x v="4"/>
    <s v="electronic music"/>
    <x v="2212"/>
    <x v="2211"/>
  </r>
  <r>
    <n v="2213"/>
    <x v="2213"/>
    <s v="NOTE: THIS PROJECT IS ALREADY 100% FUNDED!!! _x000d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25416666666666"/>
    <x v="4"/>
    <s v="electronic music"/>
    <x v="2214"/>
    <x v="2213"/>
  </r>
  <r>
    <n v="2215"/>
    <x v="2215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0606060606062"/>
    <x v="4"/>
    <s v="electronic music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2857142857142"/>
    <x v="4"/>
    <s v="electronic music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2222222222221"/>
    <x v="4"/>
    <s v="electronic music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4473684210524"/>
    <x v="4"/>
    <s v="electronic music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1052631578945"/>
    <x v="4"/>
    <s v="electronic music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04347826086953"/>
    <x v="4"/>
    <s v="electronic music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197247706422019"/>
    <x v="6"/>
    <s v="tabletop games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45270270270274"/>
    <x v="6"/>
    <s v="tabletop games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79651993355483"/>
    <x v="6"/>
    <s v="tabletop games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0280373831778"/>
    <x v="6"/>
    <s v="tabletop games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0099667774093"/>
    <x v="6"/>
    <s v="tabletop games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1805555555551"/>
    <x v="6"/>
    <s v="tabletop games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2547309833024"/>
    <x v="6"/>
    <s v="tabletop games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497991967871485"/>
    <x v="6"/>
    <s v="tabletop games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26630727762803"/>
    <x v="6"/>
    <s v="tabletop games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1093117408906"/>
    <x v="6"/>
    <s v="tabletop games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0179028132991"/>
    <x v="6"/>
    <s v="tabletop games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07142857142854"/>
    <x v="6"/>
    <s v="tabletop games"/>
    <x v="2234"/>
    <x v="2233"/>
  </r>
  <r>
    <n v="2235"/>
    <x v="2235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8503401360545"/>
    <x v="6"/>
    <s v="tabletop games"/>
    <x v="2235"/>
    <x v="2234"/>
  </r>
  <r>
    <n v="2236"/>
    <x v="2236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16176470588236"/>
    <x v="6"/>
    <s v="tabletop games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25635808748726"/>
    <x v="6"/>
    <s v="tabletop games"/>
    <x v="2237"/>
    <x v="2236"/>
  </r>
  <r>
    <n v="2238"/>
    <x v="2238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620253164558"/>
    <x v="6"/>
    <s v="tabletop games"/>
    <x v="2238"/>
    <x v="2237"/>
  </r>
  <r>
    <n v="2239"/>
    <x v="2239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3028169014082"/>
    <x v="6"/>
    <s v="tabletop games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16666666666"/>
    <x v="6"/>
    <s v="tabletop games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2392638036808"/>
    <x v="6"/>
    <s v="tabletop games"/>
    <x v="2241"/>
    <x v="2240"/>
  </r>
  <r>
    <n v="2242"/>
    <x v="2242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65251485148519"/>
    <x v="6"/>
    <s v="tabletop games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12530712530715"/>
    <x v="6"/>
    <s v="tabletop games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.00344827586207"/>
    <x v="6"/>
    <s v="tabletop games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75252525252522"/>
    <x v="6"/>
    <s v="tabletop games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2280701754383"/>
    <x v="6"/>
    <s v="tabletop games"/>
    <x v="2246"/>
    <x v="2245"/>
  </r>
  <r>
    <n v="2247"/>
    <x v="2247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2631578947367"/>
    <x v="6"/>
    <s v="tabletop games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28125"/>
    <x v="6"/>
    <s v="tabletop games"/>
    <x v="2248"/>
    <x v="2247"/>
  </r>
  <r>
    <n v="2249"/>
    <x v="2249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1666666666667"/>
    <x v="6"/>
    <s v="tabletop games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169877408059"/>
    <x v="6"/>
    <s v="tabletop games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08729166666669"/>
    <x v="6"/>
    <s v="tabletop games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3654618473899"/>
    <x v="6"/>
    <s v="tabletop games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142857142857"/>
    <x v="6"/>
    <s v="tabletop games"/>
    <x v="2253"/>
    <x v="2252"/>
  </r>
  <r>
    <n v="2254"/>
    <x v="2254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005076142132"/>
    <x v="6"/>
    <s v="tabletop games"/>
    <x v="2254"/>
    <x v="2253"/>
  </r>
  <r>
    <n v="2255"/>
    <x v="2255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2287822878232"/>
    <x v="6"/>
    <s v="tabletop games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03550295857985"/>
    <x v="6"/>
    <s v="tabletop games"/>
    <x v="2257"/>
    <x v="2256"/>
  </r>
  <r>
    <n v="2258"/>
    <x v="2258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1951219512196"/>
    <x v="6"/>
    <s v="tabletop games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35922330097088"/>
    <x v="6"/>
    <s v="tabletop games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297619047619051"/>
    <x v="6"/>
    <s v="tabletop games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04761904762"/>
    <x v="6"/>
    <s v="tabletop games"/>
    <x v="2261"/>
    <x v="2260"/>
  </r>
  <r>
    <n v="2262"/>
    <x v="2262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04972375690608"/>
    <x v="6"/>
    <s v="tabletop games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333333333334"/>
    <x v="6"/>
    <s v="tabletop games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4157303370785"/>
    <x v="6"/>
    <s v="tabletop games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7647058823529"/>
    <x v="6"/>
    <s v="tabletop games"/>
    <x v="2265"/>
    <x v="2264"/>
  </r>
  <r>
    <n v="2266"/>
    <x v="2266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2886597938145"/>
    <x v="6"/>
    <s v="tabletop games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7871287128712"/>
    <x v="6"/>
    <s v="tabletop games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247422680412"/>
    <x v="6"/>
    <s v="tabletop games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4589800443462"/>
    <x v="6"/>
    <s v="tabletop games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155688622754"/>
    <x v="6"/>
    <s v="tabletop games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403614457831"/>
    <x v="6"/>
    <s v="tabletop games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0762711864407"/>
    <x v="6"/>
    <s v="tabletop games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6190476190474"/>
    <x v="6"/>
    <s v="tabletop games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02020202020201"/>
    <x v="6"/>
    <s v="tabletop games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50632911392405"/>
    <x v="6"/>
    <s v="tabletop games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4666666666667"/>
    <x v="6"/>
    <s v="tabletop games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2367149758456"/>
    <x v="6"/>
    <s v="tabletop games"/>
    <x v="2277"/>
    <x v="2276"/>
  </r>
  <r>
    <n v="2278"/>
    <x v="2278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78431372549019"/>
    <x v="6"/>
    <s v="tabletop games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25"/>
    <x v="6"/>
    <s v="tabletop games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396874999999994"/>
    <x v="6"/>
    <s v="tabletop games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4545454545453"/>
    <x v="4"/>
    <s v="rock"/>
    <x v="2281"/>
    <x v="2280"/>
  </r>
  <r>
    <n v="2282"/>
    <x v="2282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333333333333"/>
    <x v="4"/>
    <s v="rock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458333333333"/>
    <x v="4"/>
    <s v="rock"/>
    <x v="2283"/>
    <x v="2282"/>
  </r>
  <r>
    <n v="2284"/>
    <x v="2284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152542372882"/>
    <x v="4"/>
    <s v="rock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88607594936711"/>
    <x v="4"/>
    <s v="rock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428571428571"/>
    <x v="4"/>
    <s v="rock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38679245283"/>
    <x v="4"/>
    <s v="rock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27586206896555"/>
    <x v="4"/>
    <s v="rock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6511627906976"/>
    <x v="4"/>
    <s v="rock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0652173913049"/>
    <x v="4"/>
    <s v="rock"/>
    <x v="2292"/>
    <x v="2291"/>
  </r>
  <r>
    <n v="2293"/>
    <x v="2293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4074074074076"/>
    <x v="4"/>
    <s v="rock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14642857142863"/>
    <x v="4"/>
    <s v="rock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05882352941174"/>
    <x v="4"/>
    <s v="rock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65517241379317"/>
    <x v="4"/>
    <s v="rock"/>
    <x v="2296"/>
    <x v="2295"/>
  </r>
  <r>
    <n v="2297"/>
    <x v="2297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4736842105263"/>
    <x v="4"/>
    <s v="rock"/>
    <x v="2297"/>
    <x v="2296"/>
  </r>
  <r>
    <n v="2298"/>
    <x v="2298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138888888889"/>
    <x v="4"/>
    <s v="rock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35714285714292"/>
    <x v="4"/>
    <s v="rock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428571428571"/>
    <x v="4"/>
    <s v="rock"/>
    <x v="2300"/>
    <x v="2299"/>
  </r>
  <r>
    <n v="2301"/>
    <x v="2301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59810426540286"/>
    <x v="4"/>
    <s v="indie rock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76470588235297"/>
    <x v="4"/>
    <s v="indie rock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1650485436887"/>
    <x v="4"/>
    <s v="indie rock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69203539823013"/>
    <x v="4"/>
    <s v="indie rock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0778443113773"/>
    <x v="4"/>
    <s v="indie rock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85616438356163"/>
    <x v="4"/>
    <s v="indie rock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36800000000002"/>
    <x v="4"/>
    <s v="indie rock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496921824104234"/>
    <x v="4"/>
    <s v="indie rock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17476635514019"/>
    <x v="4"/>
    <s v="indie rock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6470588235291"/>
    <x v="4"/>
    <s v="indie rock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09615384615384"/>
    <x v="4"/>
    <s v="indie rock"/>
    <x v="2311"/>
    <x v="2309"/>
  </r>
  <r>
    <n v="2312"/>
    <x v="2312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2025316455694"/>
    <x v="4"/>
    <s v="indie rock"/>
    <x v="2312"/>
    <x v="2310"/>
  </r>
  <r>
    <n v="2313"/>
    <x v="2313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.000127388535034"/>
    <x v="4"/>
    <s v="indie rock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2800000000002"/>
    <x v="4"/>
    <s v="indie rock"/>
    <x v="2314"/>
    <x v="2312"/>
  </r>
  <r>
    <n v="2315"/>
    <x v="2315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78125"/>
    <x v="4"/>
    <s v="indie rock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1999999999996"/>
    <x v="4"/>
    <s v="indie rock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0909090909091"/>
    <x v="4"/>
    <s v="indie rock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4969325153371"/>
    <x v="4"/>
    <s v="indie rock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1038961038959"/>
    <x v="4"/>
    <s v="indie rock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4943820224717"/>
    <x v="4"/>
    <s v="indie rock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125"/>
    <x v="7"/>
    <s v="small batch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x v="2321"/>
  </r>
  <r>
    <n v="2324"/>
    <x v="2324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1803278688526"/>
    <x v="7"/>
    <s v="small batch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28571428571429"/>
    <x v="7"/>
    <s v="small batch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x v="2324"/>
  </r>
  <r>
    <n v="2327"/>
    <x v="2327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3162444113267"/>
    <x v="7"/>
    <s v="small batch"/>
    <x v="2327"/>
    <x v="2325"/>
  </r>
  <r>
    <n v="2328"/>
    <x v="2328"/>
    <s v="Our mission: To launch our Crimson Hot Sauce &amp; introduce our Chili &amp; Garlic Pickles. _x000d__x000d_Let's change the game together!"/>
    <n v="10000"/>
    <n v="25445"/>
    <x v="0"/>
    <s v="US"/>
    <s v="USD"/>
    <x v="2326"/>
    <n v="1431715537"/>
    <b v="1"/>
    <n v="537"/>
    <b v="1"/>
    <s v="food/small batch"/>
    <n v="254"/>
    <n v="47.383612662942269"/>
    <x v="7"/>
    <s v="small batch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2638036809817"/>
    <x v="7"/>
    <s v="small batch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5406360424032"/>
    <x v="7"/>
    <s v="small batch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02840909090907"/>
    <x v="7"/>
    <s v="small batch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2553191489361"/>
    <x v="7"/>
    <s v="small batch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65671641791046"/>
    <x v="7"/>
    <s v="small batch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230769230769"/>
    <x v="7"/>
    <s v="small batch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04623556581984"/>
    <x v="7"/>
    <s v="small batch"/>
    <x v="2336"/>
    <x v="2334"/>
  </r>
  <r>
    <n v="2337"/>
    <x v="2337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4357541899445"/>
    <x v="7"/>
    <s v="small batch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4552845528455"/>
    <x v="7"/>
    <s v="small batch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3188405797094"/>
    <x v="7"/>
    <s v="small batch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007444168734"/>
    <x v="7"/>
    <s v="small batch"/>
    <x v="2340"/>
    <x v="2338"/>
  </r>
  <r>
    <n v="2341"/>
    <x v="2341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s v="web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s v="web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s v="web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x v="2344"/>
  </r>
  <r>
    <n v="2347"/>
    <x v="2347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s v="web"/>
    <x v="2349"/>
    <x v="2347"/>
  </r>
  <r>
    <n v="2350"/>
    <x v="2350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s v="web"/>
    <x v="2350"/>
    <x v="2348"/>
  </r>
  <r>
    <n v="2351"/>
    <x v="2351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28571428571429"/>
    <x v="2"/>
    <s v="web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s v="web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s v="web"/>
    <x v="2353"/>
    <x v="2351"/>
  </r>
  <r>
    <n v="2354"/>
    <x v="2354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x v="2353"/>
  </r>
  <r>
    <n v="2356"/>
    <x v="2356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s v="web"/>
    <x v="2356"/>
    <x v="2354"/>
  </r>
  <r>
    <n v="2357"/>
    <x v="2357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s v="web"/>
    <x v="2357"/>
    <x v="2355"/>
  </r>
  <r>
    <n v="2358"/>
    <x v="2358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s v="web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s v="web"/>
    <x v="2361"/>
    <x v="2359"/>
  </r>
  <r>
    <n v="2362"/>
    <x v="2362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s v="web"/>
    <x v="2363"/>
    <x v="2361"/>
  </r>
  <r>
    <n v="2364"/>
    <x v="2364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s v="web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s v="web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07407407407405"/>
    <x v="2"/>
    <s v="web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57142857142854"/>
    <x v="2"/>
    <s v="web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s v="web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s v="web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x v="2370"/>
  </r>
  <r>
    <n v="2373"/>
    <x v="2373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s v="web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2499999999996"/>
    <x v="2"/>
    <s v="web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s v="web"/>
    <x v="2377"/>
    <x v="2375"/>
  </r>
  <r>
    <n v="2378"/>
    <x v="2378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s v="web"/>
    <x v="2378"/>
    <x v="2376"/>
  </r>
  <r>
    <n v="2379"/>
    <x v="2379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s v="web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33333333333332"/>
    <x v="2"/>
    <s v="web"/>
    <x v="2380"/>
    <x v="2378"/>
  </r>
  <r>
    <n v="2381"/>
    <x v="2381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2857142857142"/>
    <x v="2"/>
    <s v="web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142857142857"/>
    <x v="2"/>
    <s v="web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s v="web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75"/>
    <x v="2"/>
    <s v="web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s v="web"/>
    <x v="2390"/>
    <x v="2388"/>
  </r>
  <r>
    <n v="2391"/>
    <x v="2391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s v="web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s v="web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s v="web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s v="web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s v="web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s v="web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3333333333332"/>
    <x v="7"/>
    <s v="food trucks"/>
    <x v="2401"/>
    <x v="2399"/>
  </r>
  <r>
    <n v="2402"/>
    <x v="2402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33333333333332"/>
    <x v="7"/>
    <s v="food trucks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s v="food trucks"/>
    <x v="2404"/>
    <x v="2402"/>
  </r>
  <r>
    <n v="2405"/>
    <x v="2405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25"/>
    <x v="7"/>
    <s v="food trucks"/>
    <x v="2406"/>
    <x v="2404"/>
  </r>
  <r>
    <n v="2407"/>
    <x v="2407"/>
    <s v="Hummus-mediterranean diet, real food, organic, vegan, kosher._x000d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393939393941"/>
    <x v="7"/>
    <s v="food trucks"/>
    <x v="2407"/>
    <x v="2405"/>
  </r>
  <r>
    <n v="2408"/>
    <x v="2408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x v="2406"/>
  </r>
  <r>
    <n v="2409"/>
    <x v="2409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66666666666671"/>
    <x v="7"/>
    <s v="food trucks"/>
    <x v="2409"/>
    <x v="2407"/>
  </r>
  <r>
    <n v="2410"/>
    <x v="2410"/>
    <s v="Websters grill truck the best slow cooked meats on hot coals_x000d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s v="food trucks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3333333333336"/>
    <x v="7"/>
    <s v="food trucks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s v="food trucks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33333333333339"/>
    <x v="7"/>
    <s v="food trucks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4615384615387"/>
    <x v="7"/>
    <s v="food trucks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3333333333336"/>
    <x v="7"/>
    <s v="food trucks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s v="food trucks"/>
    <x v="2417"/>
    <x v="2415"/>
  </r>
  <r>
    <n v="2418"/>
    <x v="2418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s v="food trucks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2222222222229"/>
    <x v="7"/>
    <s v="food trucks"/>
    <x v="2420"/>
    <x v="2418"/>
  </r>
  <r>
    <n v="2421"/>
    <x v="2421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x v="2419"/>
  </r>
  <r>
    <n v="2422"/>
    <x v="2422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x v="2421"/>
  </r>
  <r>
    <n v="2424"/>
    <x v="2424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4444444444443"/>
    <x v="7"/>
    <s v="food trucks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s v="food trucks"/>
    <x v="2426"/>
    <x v="2424"/>
  </r>
  <r>
    <n v="2427"/>
    <x v="2427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x v="2425"/>
  </r>
  <r>
    <n v="2428"/>
    <x v="2428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x v="2428"/>
  </r>
  <r>
    <n v="2431"/>
    <x v="2431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s v="food trucks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s v="food trucks"/>
    <x v="2437"/>
    <x v="2435"/>
  </r>
  <r>
    <n v="2438"/>
    <x v="2438"/>
    <s v="I'm starting a catering and food truck business of southern comfort food. My FOOD is my Art!  _x000d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x v="2436"/>
  </r>
  <r>
    <n v="2439"/>
    <x v="2439"/>
    <s v="Expand cotton candy concession to include other foods and purchase a trailer to haul._x000d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s v="food trucks"/>
    <x v="2439"/>
    <x v="2437"/>
  </r>
  <r>
    <n v="2440"/>
    <x v="2440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x v="2438"/>
  </r>
  <r>
    <n v="2441"/>
    <x v="2441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2935779816514"/>
    <x v="7"/>
    <s v="small batch"/>
    <x v="2441"/>
    <x v="2439"/>
  </r>
  <r>
    <n v="2442"/>
    <x v="2442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2688172043008"/>
    <x v="7"/>
    <s v="small batch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3469453376205"/>
    <x v="7"/>
    <s v="small batch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09836065573771"/>
    <x v="7"/>
    <s v="small batch"/>
    <x v="2444"/>
    <x v="2442"/>
  </r>
  <r>
    <n v="2445"/>
    <x v="2445"/>
    <s v="Joe's Cellar is locally prepared old world Italian &quot;cellar food&quot;. _x000d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0434782608702"/>
    <x v="7"/>
    <s v="small batch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66666666666671"/>
    <x v="7"/>
    <s v="small batch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1394658753708"/>
    <x v="7"/>
    <s v="small batch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77777777777779"/>
    <x v="7"/>
    <s v="small batch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401960784314"/>
    <x v="7"/>
    <s v="small batch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6989247311828"/>
    <x v="7"/>
    <s v="small batch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68656716417908"/>
    <x v="7"/>
    <s v="small batch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0769230769231"/>
    <x v="7"/>
    <s v="small batch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25"/>
    <x v="7"/>
    <s v="small batch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2537313432834"/>
    <x v="7"/>
    <s v="small batch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5806451612902"/>
    <x v="7"/>
    <s v="small batch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2499999999997"/>
    <x v="7"/>
    <s v="small batch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7659574468085"/>
    <x v="7"/>
    <s v="small batch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8529411764706"/>
    <x v="7"/>
    <s v="small batch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3255813953483"/>
    <x v="4"/>
    <s v="indie rock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0434782608695"/>
    <x v="4"/>
    <s v="indie rock"/>
    <x v="2462"/>
    <x v="2459"/>
  </r>
  <r>
    <n v="2463"/>
    <x v="2463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4418604651166"/>
    <x v="4"/>
    <s v="indie rock"/>
    <x v="2464"/>
    <x v="2461"/>
  </r>
  <r>
    <n v="2465"/>
    <x v="2465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0833333333332"/>
    <x v="4"/>
    <s v="indie rock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7692307692308"/>
    <x v="4"/>
    <s v="indie rock"/>
    <x v="2466"/>
    <x v="2463"/>
  </r>
  <r>
    <n v="2467"/>
    <x v="2467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58139534883722"/>
    <x v="4"/>
    <s v="indie rock"/>
    <x v="2467"/>
    <x v="2464"/>
  </r>
  <r>
    <n v="2468"/>
    <x v="2468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137931034483"/>
    <x v="4"/>
    <s v="indie rock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1276595744681"/>
    <x v="4"/>
    <s v="indie rock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5666666666667"/>
    <x v="4"/>
    <s v="indie rock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47058823529413"/>
    <x v="4"/>
    <s v="indie rock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04038461538462"/>
    <x v="4"/>
    <s v="indie rock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3191489361701"/>
    <x v="4"/>
    <s v="indie rock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368421052631"/>
    <x v="4"/>
    <s v="indie rock"/>
    <x v="2474"/>
    <x v="2471"/>
  </r>
  <r>
    <n v="2475"/>
    <x v="2475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0987654320987"/>
    <x v="4"/>
    <s v="indie rock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03999999999999"/>
    <x v="4"/>
    <s v="indie rock"/>
    <x v="2476"/>
    <x v="2473"/>
  </r>
  <r>
    <n v="2477"/>
    <x v="823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1463414634145"/>
    <x v="4"/>
    <s v="indie rock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39240506329"/>
    <x v="4"/>
    <s v="indie rock"/>
    <x v="2478"/>
    <x v="2475"/>
  </r>
  <r>
    <n v="2479"/>
    <x v="2478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0624999999999"/>
    <x v="4"/>
    <s v="indie rock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1473684210523"/>
    <x v="4"/>
    <s v="indie rock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x v="2479"/>
  </r>
  <r>
    <n v="2483"/>
    <x v="2482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210526315789"/>
    <x v="4"/>
    <s v="indie rock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01222222222216"/>
    <x v="4"/>
    <s v="indie rock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65853658536587"/>
    <x v="4"/>
    <s v="indie rock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66666666666666"/>
    <x v="4"/>
    <s v="indie rock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3684210526318"/>
    <x v="4"/>
    <s v="indie rock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46153846153845"/>
    <x v="4"/>
    <s v="indie rock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375"/>
    <x v="4"/>
    <s v="indie rock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x v="2488"/>
  </r>
  <r>
    <n v="2492"/>
    <x v="2491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77777777777779"/>
    <x v="4"/>
    <s v="indie rock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2239382239376"/>
    <x v="4"/>
    <s v="indie rock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48205128205123"/>
    <x v="4"/>
    <s v="indie rock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48809523809524"/>
    <x v="4"/>
    <s v="indie rock"/>
    <x v="2495"/>
    <x v="2492"/>
  </r>
  <r>
    <n v="2496"/>
    <x v="2495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1071428571419"/>
    <x v="4"/>
    <s v="indie rock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76470588235297"/>
    <x v="4"/>
    <s v="indie rock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48275862068964"/>
    <x v="4"/>
    <s v="indie rock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2857142857146"/>
    <x v="7"/>
    <s v="restaurants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s v="restaurants"/>
    <x v="2503"/>
    <x v="2500"/>
  </r>
  <r>
    <n v="2504"/>
    <x v="2503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s v="restaurants"/>
    <x v="2504"/>
    <x v="2501"/>
  </r>
  <r>
    <n v="2505"/>
    <x v="2504"/>
    <s v="PASTATUTION- The act or practice of engaging in Pasta Making for money.  _x000d__x000d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s v="restaurants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x v="2503"/>
  </r>
  <r>
    <n v="2507"/>
    <x v="2506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s v="restaurants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s v="restaurants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4285714285715"/>
    <x v="7"/>
    <s v="restaurants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s v="restaurants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s v="restaurants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s v="restaurants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s v="restaurants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45454545454547"/>
    <x v="7"/>
    <s v="restaurants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s v="restaurants"/>
    <x v="2518"/>
    <x v="2515"/>
  </r>
  <r>
    <n v="2519"/>
    <x v="2518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s v="restaurants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174242424243"/>
    <x v="4"/>
    <s v="classical music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8518518518519"/>
    <x v="4"/>
    <s v="classical music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3846153846153"/>
    <x v="4"/>
    <s v="classical music"/>
    <x v="2523"/>
    <x v="2520"/>
  </r>
  <r>
    <n v="2524"/>
    <x v="2523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093023255814"/>
    <x v="4"/>
    <s v="classical music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25"/>
    <x v="4"/>
    <s v="classical music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0909090909091"/>
    <x v="4"/>
    <s v="classical music"/>
    <x v="2526"/>
    <x v="2523"/>
  </r>
  <r>
    <n v="2527"/>
    <x v="2526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35211267605632"/>
    <x v="4"/>
    <s v="classical music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2839506172834"/>
    <x v="4"/>
    <s v="classical music"/>
    <x v="2528"/>
    <x v="2525"/>
  </r>
  <r>
    <n v="2529"/>
    <x v="2528"/>
    <s v="Opera. Short. New."/>
    <n v="6000"/>
    <n v="6257"/>
    <x v="0"/>
    <s v="US"/>
    <s v="USD"/>
    <x v="2526"/>
    <n v="1328752575"/>
    <b v="0"/>
    <n v="76"/>
    <b v="1"/>
    <s v="music/classical music"/>
    <n v="104"/>
    <n v="82.328947368421055"/>
    <x v="4"/>
    <s v="classical music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666666666666"/>
    <x v="4"/>
    <s v="classical music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557377049181"/>
    <x v="4"/>
    <s v="classical music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3333333333329"/>
    <x v="4"/>
    <s v="classical music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29411764705884"/>
    <x v="4"/>
    <s v="classical music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x v="2531"/>
  </r>
  <r>
    <n v="2535"/>
    <x v="2534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74358974359"/>
    <x v="4"/>
    <s v="classical music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x v="2534"/>
  </r>
  <r>
    <n v="2538"/>
    <x v="2537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308108108107"/>
    <x v="4"/>
    <s v="classical music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1525423728814"/>
    <x v="4"/>
    <s v="classical music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0740740740748"/>
    <x v="4"/>
    <s v="classical music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0317460317462"/>
    <x v="4"/>
    <s v="classical music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69230769230766"/>
    <x v="4"/>
    <s v="classical music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76923076923077"/>
    <x v="4"/>
    <s v="classical music"/>
    <x v="2543"/>
    <x v="2540"/>
  </r>
  <r>
    <n v="2544"/>
    <x v="2543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38596491228068"/>
    <x v="4"/>
    <s v="classical music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2786885245898"/>
    <x v="4"/>
    <s v="classical music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3846153846153"/>
    <x v="4"/>
    <s v="classical music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4029850746269"/>
    <x v="4"/>
    <s v="classical music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216216216216"/>
    <x v="4"/>
    <s v="classical music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1621621621621"/>
    <x v="4"/>
    <s v="classical music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19642857142861"/>
    <x v="4"/>
    <s v="classical music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3333333333333"/>
    <x v="4"/>
    <s v="classical music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85074626865675"/>
    <x v="4"/>
    <s v="classical music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2857142857142"/>
    <x v="4"/>
    <s v="classical music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17647058823529"/>
    <x v="4"/>
    <s v="classical music"/>
    <x v="2556"/>
    <x v="2553"/>
  </r>
  <r>
    <n v="2557"/>
    <x v="2556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1111111111111"/>
    <x v="4"/>
    <s v="classical music"/>
    <x v="2557"/>
    <x v="2554"/>
  </r>
  <r>
    <n v="2558"/>
    <x v="2557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1111111111114"/>
    <x v="4"/>
    <s v="classical music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s v="food trucks"/>
    <x v="2561"/>
    <x v="2558"/>
  </r>
  <r>
    <n v="2562"/>
    <x v="2561"/>
    <s v="Hail up - Wah gwaan ?_x000d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x v="2559"/>
  </r>
  <r>
    <n v="2563"/>
    <x v="2562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s v="food trucks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s v="food trucks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s v="food trucks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x v="2568"/>
  </r>
  <r>
    <n v="2572"/>
    <x v="2571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s v="food trucks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s v="food trucks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s v="food trucks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s v="food trucks"/>
    <x v="2575"/>
    <x v="2572"/>
  </r>
  <r>
    <n v="2576"/>
    <x v="2575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s v="food trucks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s v="food trucks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s v="food trucks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3333333333332"/>
    <x v="7"/>
    <s v="food trucks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181818181818"/>
    <x v="7"/>
    <s v="food trucks"/>
    <x v="2581"/>
    <x v="2578"/>
  </r>
  <r>
    <n v="2582"/>
    <x v="2581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x v="2579"/>
  </r>
  <r>
    <n v="2583"/>
    <x v="2582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x v="2580"/>
  </r>
  <r>
    <n v="2584"/>
    <x v="2583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s v="food trucks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x v="2582"/>
  </r>
  <r>
    <n v="2586"/>
    <x v="2585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333333333334"/>
    <x v="7"/>
    <s v="food trucks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25"/>
    <x v="7"/>
    <s v="food trucks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s v="food trucks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s v="food trucks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x v="2591"/>
  </r>
  <r>
    <n v="2595"/>
    <x v="2594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263157894737"/>
    <x v="7"/>
    <s v="food trucks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777777777777"/>
    <x v="7"/>
    <s v="food trucks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2857142857142"/>
    <x v="7"/>
    <s v="food trucks"/>
    <x v="2597"/>
    <x v="2594"/>
  </r>
  <r>
    <n v="2598"/>
    <x v="2597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1428571428569"/>
    <x v="7"/>
    <s v="food trucks"/>
    <x v="2598"/>
    <x v="2595"/>
  </r>
  <r>
    <n v="2599"/>
    <x v="2598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x v="2596"/>
  </r>
  <r>
    <n v="2600"/>
    <x v="2599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333333333333"/>
    <x v="7"/>
    <s v="food trucks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00662251655628"/>
    <x v="2"/>
    <s v="space exploration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2494887525568"/>
    <x v="2"/>
    <s v="space exploration"/>
    <x v="2602"/>
    <x v="2599"/>
  </r>
  <r>
    <n v="2603"/>
    <x v="2602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3333333333323"/>
    <x v="2"/>
    <s v="space exploration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65703745743475"/>
    <x v="2"/>
    <s v="space exploration"/>
    <x v="2605"/>
    <x v="2602"/>
  </r>
  <r>
    <n v="2606"/>
    <x v="2605"/>
    <s v="PongSat 2 !!!!!_x000d__x000d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4155844155844"/>
    <x v="2"/>
    <s v="space exploration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49748743718587"/>
    <x v="2"/>
    <s v="space exploration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2763157894737"/>
    <x v="2"/>
    <s v="space exploration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347633136095"/>
    <x v="2"/>
    <s v="space exploration"/>
    <x v="2609"/>
    <x v="2606"/>
  </r>
  <r>
    <n v="2610"/>
    <x v="2609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58509532062391"/>
    <x v="2"/>
    <s v="space exploration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02893802893806"/>
    <x v="2"/>
    <s v="space exploration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2210884353746"/>
    <x v="2"/>
    <s v="space exploration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142857142856"/>
    <x v="2"/>
    <s v="space exploration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0555555555557"/>
    <x v="2"/>
    <s v="space exploration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0882352941177"/>
    <x v="2"/>
    <s v="space exploration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59748427672956"/>
    <x v="2"/>
    <s v="space exploration"/>
    <x v="2617"/>
    <x v="2614"/>
  </r>
  <r>
    <n v="2618"/>
    <x v="2617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2987012987013"/>
    <x v="2"/>
    <s v="space exploration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7169811320757"/>
    <x v="2"/>
    <s v="space exploration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39488409272587"/>
    <x v="2"/>
    <s v="space exploration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58064516129029"/>
    <x v="2"/>
    <s v="space exploration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1351351351353"/>
    <x v="2"/>
    <s v="space exploration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4193548387096"/>
    <x v="2"/>
    <s v="space exploration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0544982698959"/>
    <x v="2"/>
    <s v="space exploration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55555555555557"/>
    <x v="2"/>
    <s v="space exploration"/>
    <x v="2627"/>
    <x v="2624"/>
  </r>
  <r>
    <n v="2628"/>
    <x v="2627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095238095238095"/>
    <x v="2"/>
    <s v="space exploration"/>
    <x v="2628"/>
    <x v="2625"/>
  </r>
  <r>
    <n v="2629"/>
    <x v="2628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87654320987652"/>
    <x v="2"/>
    <s v="space exploration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85489510489504"/>
    <x v="2"/>
    <s v="space exploration"/>
    <x v="2631"/>
    <x v="2628"/>
  </r>
  <r>
    <n v="2632"/>
    <x v="2631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04761904761905"/>
    <x v="2"/>
    <s v="space exploration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00502512562812"/>
    <x v="2"/>
    <s v="space exploration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x v="2633"/>
  </r>
  <r>
    <n v="2637"/>
    <x v="2636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153846153846"/>
    <x v="2"/>
    <s v="space exploration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4285714285715"/>
    <x v="2"/>
    <s v="space exploration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x v="2639"/>
    <s v="Hi,_x000d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202898550725"/>
    <x v="2"/>
    <s v="space exploration"/>
    <x v="2640"/>
    <x v="2637"/>
  </r>
  <r>
    <n v="2641"/>
    <x v="2640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x v="2638"/>
  </r>
  <r>
    <n v="2642"/>
    <x v="2641"/>
    <s v="Innovatives MAschinenbau projekt mit verarbeitende Metalle vom Mars_x000d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s v="space exploration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248500999335"/>
    <x v="2"/>
    <s v="space exploration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80769230769234"/>
    <x v="2"/>
    <s v="space exploration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04347826086953"/>
    <x v="2"/>
    <s v="space exploration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66205607476627"/>
    <x v="2"/>
    <s v="space exploration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66666666666668"/>
    <x v="2"/>
    <s v="space exploration"/>
    <x v="2648"/>
    <x v="2644"/>
  </r>
  <r>
    <n v="2649"/>
    <x v="2648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3333333333336"/>
    <x v="2"/>
    <s v="space exploration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35294117647"/>
    <x v="2"/>
    <s v="space exploration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4545454545453"/>
    <x v="2"/>
    <s v="space exploration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2857142857136"/>
    <x v="2"/>
    <s v="space exploration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x v="2650"/>
  </r>
  <r>
    <n v="2655"/>
    <x v="2654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2093023255815"/>
    <x v="2"/>
    <s v="space exploration"/>
    <x v="2655"/>
    <x v="2651"/>
  </r>
  <r>
    <n v="2656"/>
    <x v="2655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184210526316"/>
    <x v="2"/>
    <s v="space exploration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77627118644077"/>
    <x v="2"/>
    <s v="space exploration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x v="2654"/>
  </r>
  <r>
    <n v="2659"/>
    <x v="2658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5803571428572"/>
    <x v="2"/>
    <s v="makerspaces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3846153846155"/>
    <x v="2"/>
    <s v="makerspaces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695652173913047"/>
    <x v="2"/>
    <s v="makerspaces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27718446601949"/>
    <x v="2"/>
    <s v="makerspaces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2222222222229"/>
    <x v="2"/>
    <s v="makerspaces"/>
    <x v="2667"/>
    <x v="2663"/>
  </r>
  <r>
    <n v="2668"/>
    <x v="2667"/>
    <s v="Creativity on the go! |_x000d_CrÃ©ativitÃ© en mouvement !"/>
    <n v="1000"/>
    <n v="1707"/>
    <x v="0"/>
    <s v="CA"/>
    <s v="CAD"/>
    <x v="2664"/>
    <n v="1443449265"/>
    <b v="0"/>
    <n v="28"/>
    <b v="1"/>
    <s v="technology/makerspaces"/>
    <n v="171"/>
    <n v="60.964285714285715"/>
    <x v="2"/>
    <s v="makerspaces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3333333333336"/>
    <x v="2"/>
    <s v="makerspaces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1904761904759"/>
    <x v="2"/>
    <s v="makerspaces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1702127659575"/>
    <x v="2"/>
    <s v="makerspaces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151515151516"/>
    <x v="2"/>
    <s v="makerspaces"/>
    <x v="2673"/>
    <x v="2669"/>
  </r>
  <r>
    <n v="2674"/>
    <x v="2673"/>
    <s v="A project to give the people of Playa Blanca an independent, energized future - _x000d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1988304093566"/>
    <x v="2"/>
    <s v="makerspaces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379310344827"/>
    <x v="2"/>
    <s v="makerspaces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5555555555556"/>
    <x v="2"/>
    <s v="makerspaces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148148148148"/>
    <x v="2"/>
    <s v="makerspaces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x v="2675"/>
  </r>
  <r>
    <n v="2680"/>
    <x v="2679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x v="2676"/>
  </r>
  <r>
    <n v="2681"/>
    <x v="2680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s v="food trucks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s v="food trucks"/>
    <x v="2687"/>
    <x v="2683"/>
  </r>
  <r>
    <n v="2688"/>
    <x v="2687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857142857142856"/>
    <x v="7"/>
    <s v="food trucks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2711864406782"/>
    <x v="7"/>
    <s v="food trucks"/>
    <x v="2690"/>
    <x v="2686"/>
  </r>
  <r>
    <n v="2691"/>
    <x v="2690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x v="2687"/>
  </r>
  <r>
    <n v="2692"/>
    <x v="2691"/>
    <s v="Our food truck will bring you -_x000d_                       Fast, Fresh, Food -_x000d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3333333333334"/>
    <x v="7"/>
    <s v="food trucks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x v="2690"/>
  </r>
  <r>
    <n v="2695"/>
    <x v="2694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66666666666668"/>
    <x v="7"/>
    <s v="food trucks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052631578948"/>
    <x v="7"/>
    <s v="food trucks"/>
    <x v="2696"/>
    <x v="2692"/>
  </r>
  <r>
    <n v="2697"/>
    <x v="2696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5769230769231"/>
    <x v="7"/>
    <s v="food trucks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05000000000001"/>
    <x v="7"/>
    <s v="food trucks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s v="food trucks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434782608695"/>
    <x v="1"/>
    <s v="spaces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4615384615384"/>
    <x v="1"/>
    <s v="spaces"/>
    <x v="2702"/>
    <x v="2698"/>
  </r>
  <r>
    <n v="2703"/>
    <x v="2702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222222222217"/>
    <x v="1"/>
    <s v="spaces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142857142858"/>
    <x v="1"/>
    <s v="spaces"/>
    <x v="2704"/>
    <x v="2700"/>
  </r>
  <r>
    <n v="2705"/>
    <x v="2704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75"/>
    <x v="1"/>
    <s v="spaces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486692015209"/>
    <x v="1"/>
    <s v="spaces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7487309644663"/>
    <x v="1"/>
    <s v="spaces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4318398474738"/>
    <x v="1"/>
    <s v="spaces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480519480518"/>
    <x v="1"/>
    <s v="spaces"/>
    <x v="2709"/>
    <x v="2705"/>
  </r>
  <r>
    <n v="2710"/>
    <x v="2709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1516544117654"/>
    <x v="1"/>
    <s v="spaces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45205479452056"/>
    <x v="1"/>
    <s v="spaces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1468531468533"/>
    <x v="1"/>
    <s v="spaces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.00140845070422"/>
    <x v="1"/>
    <s v="spaces"/>
    <x v="2713"/>
    <x v="2709"/>
  </r>
  <r>
    <n v="2714"/>
    <x v="2713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3770491803285"/>
    <x v="1"/>
    <s v="spaces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1016333938291"/>
    <x v="1"/>
    <s v="spaces"/>
    <x v="2715"/>
    <x v="2711"/>
  </r>
  <r>
    <n v="2716"/>
    <x v="2715"/>
    <s v="Love comedy? Get involved in creating a dedicated space for alternative comedy in Berlin._x000d__x000d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0481283422456"/>
    <x v="1"/>
    <s v="spaces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87692307692305"/>
    <x v="1"/>
    <s v="spaces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7972972972973"/>
    <x v="1"/>
    <s v="spaces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37681159420296"/>
    <x v="1"/>
    <s v="spaces"/>
    <x v="2719"/>
    <x v="2715"/>
  </r>
  <r>
    <n v="2720"/>
    <x v="2719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69942196531792"/>
    <x v="1"/>
    <s v="spaces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2081784386616"/>
    <x v="2"/>
    <s v="hardware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4054054054052"/>
    <x v="2"/>
    <s v="hardware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8863636363636"/>
    <x v="2"/>
    <s v="hardware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02649656526005"/>
    <x v="2"/>
    <s v="hardware"/>
    <x v="2724"/>
    <x v="2720"/>
  </r>
  <r>
    <n v="2725"/>
    <x v="2724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486725663715"/>
    <x v="2"/>
    <s v="hardware"/>
    <x v="2725"/>
    <x v="2721"/>
  </r>
  <r>
    <n v="2726"/>
    <x v="2725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4504950495049"/>
    <x v="2"/>
    <s v="hardware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961810466767"/>
    <x v="2"/>
    <s v="hardware"/>
    <x v="2727"/>
    <x v="2723"/>
  </r>
  <r>
    <n v="2728"/>
    <x v="2727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29591836734699"/>
    <x v="2"/>
    <s v="hardware"/>
    <x v="2728"/>
    <x v="2724"/>
  </r>
  <r>
    <n v="2729"/>
    <x v="2728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6521739130437"/>
    <x v="2"/>
    <s v="hardware"/>
    <x v="2729"/>
    <x v="2725"/>
  </r>
  <r>
    <n v="2730"/>
    <x v="2729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17903225806455"/>
    <x v="2"/>
    <s v="hardware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0270270270271"/>
    <x v="2"/>
    <s v="hardware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1780821917803"/>
    <x v="2"/>
    <s v="hardware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033613445376"/>
    <x v="2"/>
    <s v="hardware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871165644173"/>
    <x v="2"/>
    <s v="hardware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0147492625371"/>
    <x v="2"/>
    <s v="hardware"/>
    <x v="2735"/>
    <x v="2731"/>
  </r>
  <r>
    <n v="2736"/>
    <x v="2735"/>
    <s v="Fully Programmable Solar BMS ( Battery Management System ) Learn to program microcontrollers and HW design video tutorials_x000d_Open Source"/>
    <n v="8000"/>
    <n v="9832"/>
    <x v="0"/>
    <s v="CA"/>
    <s v="CAD"/>
    <x v="2732"/>
    <n v="1395676773"/>
    <b v="0"/>
    <n v="58"/>
    <b v="1"/>
    <s v="technology/hardware"/>
    <n v="123"/>
    <n v="169.51724137931035"/>
    <x v="2"/>
    <s v="hardware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210526315791"/>
    <x v="2"/>
    <s v="hardware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333333333333"/>
    <x v="2"/>
    <s v="hardware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0418848167539"/>
    <x v="2"/>
    <s v="hardware"/>
    <x v="2739"/>
    <x v="2735"/>
  </r>
  <r>
    <n v="2740"/>
    <x v="2739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5294117647058"/>
    <x v="2"/>
    <s v="hardware"/>
    <x v="2740"/>
    <x v="2736"/>
  </r>
  <r>
    <n v="2741"/>
    <x v="2740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x v="2737"/>
  </r>
  <r>
    <n v="2742"/>
    <x v="2741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1111111111114"/>
    <x v="3"/>
    <s v="children's books"/>
    <x v="2742"/>
    <x v="2738"/>
  </r>
  <r>
    <n v="2743"/>
    <x v="2742"/>
    <s v="One Christmas every child was naughty, and Santa's son _x000d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s v="children's books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4545454545453"/>
    <x v="3"/>
    <s v="children's books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34693877551024"/>
    <x v="3"/>
    <s v="children's books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57894736842103"/>
    <x v="3"/>
    <s v="children's books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x v="2743"/>
  </r>
  <r>
    <n v="2748"/>
    <x v="2747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x v="2744"/>
  </r>
  <r>
    <n v="2749"/>
    <x v="2748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s v="children's books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s v="children's books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85714285714285"/>
    <x v="3"/>
    <s v="children's books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s v="children's books"/>
    <x v="2754"/>
    <x v="2750"/>
  </r>
  <r>
    <n v="2755"/>
    <x v="2754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57575757575758"/>
    <x v="3"/>
    <s v="children's books"/>
    <x v="2756"/>
    <x v="2752"/>
  </r>
  <r>
    <n v="2757"/>
    <x v="2756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s v="children's books"/>
    <x v="2760"/>
    <x v="2756"/>
  </r>
  <r>
    <n v="2761"/>
    <x v="2760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x v="2757"/>
  </r>
  <r>
    <n v="2762"/>
    <x v="2761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x v="2758"/>
  </r>
  <r>
    <n v="2763"/>
    <x v="2762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x v="2760"/>
  </r>
  <r>
    <n v="2765"/>
    <x v="2764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s v="children's books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x v="2762"/>
  </r>
  <r>
    <n v="2767"/>
    <x v="2766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3333333333334"/>
    <x v="3"/>
    <s v="children's books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0588235294116"/>
    <x v="3"/>
    <s v="children's books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098484848484851"/>
    <x v="3"/>
    <s v="children's books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s v="children's books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s v="children's books"/>
    <x v="2772"/>
    <x v="2768"/>
  </r>
  <r>
    <n v="2773"/>
    <x v="2772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46153846153847"/>
    <x v="3"/>
    <s v="children's books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2222222222221"/>
    <x v="3"/>
    <s v="children's books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x v="2773"/>
  </r>
  <r>
    <n v="2778"/>
    <x v="2777"/>
    <s v="Mariah is an illustrated story of a girl and a tiny Mermaid._x000d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66666666666671"/>
    <x v="3"/>
    <s v="children's books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x v="2775"/>
  </r>
  <r>
    <n v="2780"/>
    <x v="2779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s v="children's books"/>
    <x v="2780"/>
    <x v="2776"/>
  </r>
  <r>
    <n v="2781"/>
    <x v="2780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x v="2777"/>
  </r>
  <r>
    <n v="2782"/>
    <x v="2781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66666666666671"/>
    <x v="1"/>
    <s v="plays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0491803278688"/>
    <x v="1"/>
    <s v="plays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1111111111114"/>
    <x v="1"/>
    <s v="plays"/>
    <x v="2784"/>
    <x v="2780"/>
  </r>
  <r>
    <n v="2785"/>
    <x v="2784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59154929577464"/>
    <x v="1"/>
    <s v="plays"/>
    <x v="2785"/>
    <x v="2781"/>
  </r>
  <r>
    <n v="2786"/>
    <x v="2785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0810810810814"/>
    <x v="1"/>
    <s v="plays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x v="2783"/>
  </r>
  <r>
    <n v="2788"/>
    <x v="2787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x v="2784"/>
  </r>
  <r>
    <n v="2789"/>
    <x v="2788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5833333333333"/>
    <x v="1"/>
    <s v="plays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78787878787875"/>
    <x v="1"/>
    <s v="plays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14285714285708"/>
    <x v="1"/>
    <s v="plays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66666666666671"/>
    <x v="1"/>
    <s v="plays"/>
    <x v="2792"/>
    <x v="2788"/>
  </r>
  <r>
    <n v="2793"/>
    <x v="2792"/>
    <s v="THE GOODS are Premiering the NEW Australian play DROPPED by Katy Warner @ OLD FITZ THEATRE Dec 8-20 _x000d_Its Godot with Gals n Grenades"/>
    <n v="10000"/>
    <n v="11056.75"/>
    <x v="0"/>
    <s v="AU"/>
    <s v="AUD"/>
    <x v="2789"/>
    <n v="1434881005"/>
    <b v="0"/>
    <n v="73"/>
    <b v="1"/>
    <s v="theater/plays"/>
    <n v="111"/>
    <n v="151.4623287671233"/>
    <x v="1"/>
    <s v="plays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57553191489373"/>
    <x v="1"/>
    <s v="plays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4820143884891"/>
    <x v="1"/>
    <s v="plays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59538461538463"/>
    <x v="1"/>
    <s v="plays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03225806451616"/>
    <x v="1"/>
    <s v="plays"/>
    <x v="2800"/>
    <x v="2796"/>
  </r>
  <r>
    <n v="2801"/>
    <x v="2800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0769230769234"/>
    <x v="1"/>
    <s v="plays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4444444444443"/>
    <x v="1"/>
    <s v="plays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4680851063833"/>
    <x v="1"/>
    <s v="plays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x v="2800"/>
  </r>
  <r>
    <n v="2805"/>
    <x v="2804"/>
    <s v="1 game, 7 levels, 45 attempts; Lorraine, Esbe &amp; David; 1 Grandmaester._x000d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4444444444443"/>
    <x v="1"/>
    <s v="plays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x v="2802"/>
  </r>
  <r>
    <n v="2807"/>
    <x v="2806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41935483870961"/>
    <x v="1"/>
    <s v="plays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76811594202906"/>
    <x v="1"/>
    <s v="plays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047619047619"/>
    <x v="1"/>
    <s v="plays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56140350877192"/>
    <x v="1"/>
    <s v="plays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2592592592595"/>
    <x v="1"/>
    <s v="plays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3012048192772"/>
    <x v="1"/>
    <s v="plays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09583333333335"/>
    <x v="1"/>
    <s v="plays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4285714285715"/>
    <x v="1"/>
    <s v="plays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0177514792898"/>
    <x v="1"/>
    <s v="plays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36363636363637"/>
    <x v="1"/>
    <s v="plays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098039215686"/>
    <x v="1"/>
    <s v="plays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4615384615387"/>
    <x v="1"/>
    <s v="plays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1428571428573"/>
    <x v="1"/>
    <s v="plays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29787234042556"/>
    <x v="1"/>
    <s v="plays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571428571428577"/>
    <x v="1"/>
    <s v="plays"/>
    <x v="2823"/>
    <x v="2819"/>
  </r>
  <r>
    <n v="2824"/>
    <x v="2823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66666666666664"/>
    <x v="1"/>
    <s v="plays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4313725490193"/>
    <x v="1"/>
    <s v="plays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105263157895"/>
    <x v="1"/>
    <s v="plays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6521739130434"/>
    <x v="1"/>
    <s v="plays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0927835051547"/>
    <x v="1"/>
    <s v="plays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39473684210527"/>
    <x v="1"/>
    <s v="plays"/>
    <x v="2829"/>
    <x v="2825"/>
  </r>
  <r>
    <n v="2830"/>
    <x v="2829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2727272727275"/>
    <x v="1"/>
    <s v="plays"/>
    <x v="2830"/>
    <x v="2826"/>
  </r>
  <r>
    <n v="2831"/>
    <x v="2830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46153846153847"/>
    <x v="1"/>
    <s v="plays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89368421052631"/>
    <x v="1"/>
    <s v="plays"/>
    <x v="2832"/>
    <x v="2828"/>
  </r>
  <r>
    <n v="2833"/>
    <x v="2832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428571428572"/>
    <x v="1"/>
    <s v="plays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1904761904759"/>
    <x v="1"/>
    <s v="plays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18172043010752"/>
    <x v="1"/>
    <s v="plays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0909090909093"/>
    <x v="1"/>
    <s v="plays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6190476190474"/>
    <x v="1"/>
    <s v="plays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37037037037038"/>
    <x v="1"/>
    <s v="plays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0645161290323"/>
    <x v="1"/>
    <s v="plays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696969696969695"/>
    <x v="1"/>
    <s v="plays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s v="plays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s v="plays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66666666666664"/>
    <x v="1"/>
    <s v="plays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s v="plays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s v="plays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3333333333332"/>
    <x v="1"/>
    <s v="plays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3076923076923"/>
    <x v="1"/>
    <s v="plays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s v="plays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3333333333334"/>
    <x v="1"/>
    <s v="plays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s v="plays"/>
    <x v="2853"/>
    <x v="2849"/>
  </r>
  <r>
    <n v="2854"/>
    <x v="2853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85714285714285"/>
    <x v="1"/>
    <s v="plays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3333333333332"/>
    <x v="1"/>
    <s v="plays"/>
    <x v="2856"/>
    <x v="2852"/>
  </r>
  <r>
    <n v="2857"/>
    <x v="2856"/>
    <s v="Somos una compaÃ±Ã­a de teatro independiente. Y en el 2017 queremos arrancar con el montaje de 3 obras._x000d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x v="2853"/>
  </r>
  <r>
    <n v="2858"/>
    <x v="2857"/>
    <s v="Een Gay Party in het centrum van Amersfoort. _x000d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s v="plays"/>
    <x v="2858"/>
    <x v="2854"/>
  </r>
  <r>
    <n v="2859"/>
    <x v="2858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55555555555557"/>
    <x v="1"/>
    <s v="plays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66666666666668"/>
    <x v="1"/>
    <s v="plays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33333333333332"/>
    <x v="1"/>
    <s v="plays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x v="2859"/>
  </r>
  <r>
    <n v="2864"/>
    <x v="2863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3333333333334"/>
    <x v="1"/>
    <s v="plays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s v="plays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2933333333334"/>
    <x v="1"/>
    <s v="plays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3333333333329"/>
    <x v="1"/>
    <s v="plays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307692307692"/>
    <x v="1"/>
    <s v="plays"/>
    <x v="2871"/>
    <x v="2867"/>
  </r>
  <r>
    <n v="2872"/>
    <x v="2871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s v="plays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25"/>
    <x v="1"/>
    <s v="plays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3333333333329"/>
    <x v="1"/>
    <s v="plays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33333333333335"/>
    <x v="1"/>
    <s v="plays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s v="plays"/>
    <x v="2876"/>
    <x v="2872"/>
  </r>
  <r>
    <n v="2877"/>
    <x v="2876"/>
    <s v="Two of the 20th Centuryâ€™s Greatest Artists _x000d_navigate the perilous terrain of Art &amp; Fame _x000d_in a historic Collaboration."/>
    <n v="6000"/>
    <n v="650"/>
    <x v="2"/>
    <s v="US"/>
    <s v="USD"/>
    <x v="2873"/>
    <n v="1477781724"/>
    <b v="0"/>
    <n v="6"/>
    <b v="0"/>
    <s v="theater/plays"/>
    <n v="11"/>
    <n v="108.33333333333333"/>
    <x v="1"/>
    <s v="plays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1724137931032"/>
    <x v="1"/>
    <s v="plays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s v="plays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x v="2879"/>
  </r>
  <r>
    <n v="2884"/>
    <x v="2883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x v="2880"/>
  </r>
  <r>
    <n v="2885"/>
    <x v="2884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s v="plays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71428571428569"/>
    <x v="1"/>
    <s v="plays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1764705882351"/>
    <x v="1"/>
    <s v="plays"/>
    <x v="2892"/>
    <x v="2888"/>
  </r>
  <r>
    <n v="2893"/>
    <x v="2892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x v="2889"/>
  </r>
  <r>
    <n v="2894"/>
    <x v="2893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s v="plays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x v="2891"/>
  </r>
  <r>
    <n v="2896"/>
    <x v="2895"/>
    <s v="&quot;Miracle on 34th Street&quot; is about faith and believing in others. _x000d_We believe. Do you?"/>
    <n v="3000"/>
    <n v="625"/>
    <x v="2"/>
    <s v="US"/>
    <s v="USD"/>
    <x v="2892"/>
    <n v="1480283321"/>
    <b v="0"/>
    <n v="12"/>
    <b v="0"/>
    <s v="theater/plays"/>
    <n v="21"/>
    <n v="52.083333333333336"/>
    <x v="1"/>
    <s v="plays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333333333334"/>
    <x v="1"/>
    <s v="plays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3333333333332"/>
    <x v="1"/>
    <s v="plays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s v="plays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2857142857144"/>
    <x v="1"/>
    <s v="plays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x v="2897"/>
  </r>
  <r>
    <n v="2902"/>
    <x v="2901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88235294117645"/>
    <x v="1"/>
    <s v="plays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14285714285708"/>
    <x v="1"/>
    <s v="plays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x v="2903"/>
  </r>
  <r>
    <n v="2908"/>
    <x v="2907"/>
    <s v="A dinner theatre/show about a day in the life of a Vegas &quot;Mob Boss&quot;_x000d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28571428571431"/>
    <x v="1"/>
    <s v="plays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7692307692308"/>
    <x v="1"/>
    <s v="plays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x v="2909"/>
  </r>
  <r>
    <n v="2914"/>
    <x v="2913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6666666666666"/>
    <x v="1"/>
    <s v="plays"/>
    <x v="2915"/>
    <x v="2911"/>
  </r>
  <r>
    <n v="2916"/>
    <x v="2915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4285714285715"/>
    <x v="1"/>
    <s v="plays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55555555555557"/>
    <x v="1"/>
    <s v="plays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x v="2914"/>
  </r>
  <r>
    <n v="2919"/>
    <x v="2918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15384615384613"/>
    <x v="1"/>
    <s v="plays"/>
    <x v="2920"/>
    <x v="2916"/>
  </r>
  <r>
    <n v="2921"/>
    <x v="2920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3333333333329"/>
    <x v="1"/>
    <s v="musical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020408163265"/>
    <x v="1"/>
    <s v="musical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175879396985"/>
    <x v="1"/>
    <s v="musical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285714285714"/>
    <x v="1"/>
    <s v="musical"/>
    <x v="2927"/>
    <x v="2923"/>
  </r>
  <r>
    <n v="2928"/>
    <x v="2927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66666666666664"/>
    <x v="1"/>
    <s v="musical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343750000001"/>
    <x v="1"/>
    <s v="musical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41935483871"/>
    <x v="1"/>
    <s v="musical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3333333333329"/>
    <x v="1"/>
    <s v="musical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36842105263165"/>
    <x v="1"/>
    <s v="musical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4074074074076"/>
    <x v="1"/>
    <s v="musical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2972972972968"/>
    <x v="1"/>
    <s v="musical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38461538461533"/>
    <x v="1"/>
    <s v="musical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47058823529413"/>
    <x v="1"/>
    <s v="musical"/>
    <x v="2936"/>
    <x v="2932"/>
  </r>
  <r>
    <n v="2937"/>
    <x v="2936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3636363636367"/>
    <x v="1"/>
    <s v="musical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1875"/>
    <x v="1"/>
    <s v="musical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42424242424249"/>
    <x v="1"/>
    <s v="musical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2772277227722"/>
    <x v="1"/>
    <s v="spaces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s v="spaces"/>
    <x v="2943"/>
    <x v="2939"/>
  </r>
  <r>
    <n v="2944"/>
    <x v="2943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s v="spaces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1538461538467"/>
    <x v="1"/>
    <s v="spaces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666666666666665"/>
    <x v="1"/>
    <s v="spaces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s v="spaces"/>
    <x v="2950"/>
    <x v="2946"/>
  </r>
  <r>
    <n v="2951"/>
    <x v="2950"/>
    <s v="A building w/office, rehearsal space and classrooms centered on performing arts._x000d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6551724137932"/>
    <x v="1"/>
    <s v="spaces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25"/>
    <x v="1"/>
    <s v="spaces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6666666666666"/>
    <x v="1"/>
    <s v="spaces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s v="spaces"/>
    <x v="2954"/>
    <x v="2950"/>
  </r>
  <r>
    <n v="2955"/>
    <x v="2954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3333333333329"/>
    <x v="1"/>
    <s v="spaces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s v="spaces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s v="spaces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s v="spaces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061224489795"/>
    <x v="1"/>
    <s v="plays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2295918367346"/>
    <x v="1"/>
    <s v="plays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307692307692"/>
    <x v="1"/>
    <s v="plays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34375"/>
    <x v="1"/>
    <s v="plays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25352112676063"/>
    <x v="1"/>
    <s v="plays"/>
    <x v="2967"/>
    <x v="2963"/>
  </r>
  <r>
    <n v="2968"/>
    <x v="2967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36170212765958"/>
    <x v="1"/>
    <s v="plays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88235294117652"/>
    <x v="1"/>
    <s v="plays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0109890109883"/>
    <x v="1"/>
    <s v="plays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4883720930239"/>
    <x v="1"/>
    <s v="plays"/>
    <x v="2971"/>
    <x v="2967"/>
  </r>
  <r>
    <n v="2972"/>
    <x v="2971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117647058823"/>
    <x v="1"/>
    <s v="plays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4848484848487"/>
    <x v="1"/>
    <s v="plays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0689655172413"/>
    <x v="1"/>
    <s v="plays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4955752212392"/>
    <x v="1"/>
    <s v="plays"/>
    <x v="2975"/>
    <x v="2971"/>
  </r>
  <r>
    <n v="2976"/>
    <x v="2975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14285714285712"/>
    <x v="1"/>
    <s v="plays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6666666666666"/>
    <x v="1"/>
    <s v="plays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875"/>
    <x v="1"/>
    <s v="plays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1739130434783"/>
    <x v="1"/>
    <s v="plays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5833333333334"/>
    <x v="1"/>
    <s v="plays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4948453608247"/>
    <x v="1"/>
    <s v="spaces"/>
    <x v="2981"/>
    <x v="2977"/>
  </r>
  <r>
    <n v="2982"/>
    <x v="2981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1525423728817"/>
    <x v="1"/>
    <s v="spaces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3827397260274"/>
    <x v="1"/>
    <s v="spaces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256880733946"/>
    <x v="1"/>
    <s v="spaces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45945945946"/>
    <x v="1"/>
    <s v="spaces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4285714285715"/>
    <x v="1"/>
    <s v="spaces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169811320754"/>
    <x v="1"/>
    <s v="spaces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4285714285715"/>
    <x v="1"/>
    <s v="spaces"/>
    <x v="2988"/>
    <x v="2984"/>
  </r>
  <r>
    <n v="2989"/>
    <x v="2988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6.997252747252745"/>
    <x v="1"/>
    <s v="spaces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037037037038"/>
    <x v="1"/>
    <s v="spaces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08602150537632"/>
    <x v="1"/>
    <s v="spaces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4375"/>
    <x v="1"/>
    <s v="spaces"/>
    <x v="2992"/>
    <x v="2988"/>
  </r>
  <r>
    <n v="2993"/>
    <x v="2992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0909090909093"/>
    <x v="1"/>
    <s v="spaces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75254237288134"/>
    <x v="1"/>
    <s v="spaces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289156626506"/>
    <x v="1"/>
    <s v="spaces"/>
    <x v="2995"/>
    <x v="2991"/>
  </r>
  <r>
    <n v="2996"/>
    <x v="2995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4081632653"/>
    <x v="1"/>
    <s v="spaces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113163972287"/>
    <x v="1"/>
    <s v="spaces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7719999999999"/>
    <x v="1"/>
    <s v="spaces"/>
    <x v="3001"/>
    <x v="2996"/>
  </r>
  <r>
    <n v="3002"/>
    <x v="3001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2980769230775"/>
    <x v="1"/>
    <s v="spaces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2941176470588"/>
    <x v="1"/>
    <s v="spaces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0974729241879"/>
    <x v="1"/>
    <s v="spaces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237288135593"/>
    <x v="1"/>
    <s v="spaces"/>
    <x v="3005"/>
    <x v="3000"/>
  </r>
  <r>
    <n v="3006"/>
    <x v="3005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65979381443296"/>
    <x v="1"/>
    <s v="spaces"/>
    <x v="3006"/>
    <x v="3001"/>
  </r>
  <r>
    <n v="3007"/>
    <x v="3006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076923076923"/>
    <x v="1"/>
    <s v="spaces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8984375"/>
    <x v="1"/>
    <s v="spaces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1818181818187"/>
    <x v="1"/>
    <s v="spaces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158878504672"/>
    <x v="1"/>
    <s v="spaces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4811490125673"/>
    <x v="1"/>
    <s v="spaces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7777777777777"/>
    <x v="1"/>
    <s v="spaces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654088050314"/>
    <x v="1"/>
    <s v="spaces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073170731707"/>
    <x v="1"/>
    <s v="spaces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64601769911511"/>
    <x v="1"/>
    <s v="spaces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6666666666666"/>
    <x v="1"/>
    <s v="spaces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89320388349515"/>
    <x v="1"/>
    <s v="spaces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0967741935485"/>
    <x v="1"/>
    <s v="spaces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6666666666667"/>
    <x v="1"/>
    <s v="spaces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697802197802204"/>
    <x v="1"/>
    <s v="spaces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03448275862071"/>
    <x v="1"/>
    <s v="spaces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x v="3021"/>
  </r>
  <r>
    <n v="3027"/>
    <x v="3026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x v="3022"/>
  </r>
  <r>
    <n v="3028"/>
    <x v="3027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58585858585855"/>
    <x v="1"/>
    <s v="spaces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48850574712645"/>
    <x v="1"/>
    <s v="spaces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36585365853661"/>
    <x v="1"/>
    <s v="spaces"/>
    <x v="3030"/>
    <x v="3025"/>
  </r>
  <r>
    <n v="3031"/>
    <x v="3030"/>
    <s v="Blue Thyme Nights is the production of Am I Blue by Beth Henley &amp; Thymus Vulgaris by Lanford  Wilson._x000d__x000d_Artwork by Charlotte Ager"/>
    <n v="1500"/>
    <n v="1500"/>
    <x v="0"/>
    <s v="US"/>
    <s v="USD"/>
    <x v="3026"/>
    <n v="1471295447"/>
    <b v="0"/>
    <n v="29"/>
    <b v="1"/>
    <s v="theater/spaces"/>
    <n v="100"/>
    <n v="51.724137931034484"/>
    <x v="1"/>
    <s v="spaces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043478260869"/>
    <x v="1"/>
    <s v="spaces"/>
    <x v="3033"/>
    <x v="3028"/>
  </r>
  <r>
    <n v="3034"/>
    <x v="3033"/>
    <s v="Pretty please with popcorn on top!Help!!_x000d__x000d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4285714285717"/>
    <x v="1"/>
    <s v="spaces"/>
    <x v="3034"/>
    <x v="3029"/>
  </r>
  <r>
    <n v="3035"/>
    <x v="3034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88631921824103"/>
    <x v="1"/>
    <s v="spaces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00911854103347"/>
    <x v="1"/>
    <s v="spaces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25"/>
    <x v="1"/>
    <s v="spaces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2222222222221"/>
    <x v="1"/>
    <s v="spaces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0423728813554"/>
    <x v="1"/>
    <s v="spaces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85714285714292"/>
    <x v="1"/>
    <s v="spaces"/>
    <x v="3040"/>
    <x v="3035"/>
  </r>
  <r>
    <n v="3041"/>
    <x v="3040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26315789473685"/>
    <x v="1"/>
    <s v="spaces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1891891891895"/>
    <x v="1"/>
    <s v="spaces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40625"/>
    <x v="1"/>
    <s v="spaces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08974358974365"/>
    <x v="1"/>
    <s v="spaces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1562500000003"/>
    <x v="1"/>
    <s v="spaces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4827586206895"/>
    <x v="1"/>
    <s v="spaces"/>
    <x v="3046"/>
    <x v="3041"/>
  </r>
  <r>
    <n v="3047"/>
    <x v="3046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127659574469"/>
    <x v="1"/>
    <s v="spaces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74074074074076"/>
    <x v="1"/>
    <s v="spaces"/>
    <x v="3049"/>
    <x v="3044"/>
  </r>
  <r>
    <n v="3050"/>
    <x v="3049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66666666666671"/>
    <x v="1"/>
    <s v="spaces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2857142857143"/>
    <x v="1"/>
    <s v="spaces"/>
    <x v="3051"/>
    <x v="3046"/>
  </r>
  <r>
    <n v="3052"/>
    <x v="3051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3333333333334"/>
    <x v="1"/>
    <s v="spaces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s v="spaces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s v="spaces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s v="spaces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x v="3054"/>
  </r>
  <r>
    <n v="3060"/>
    <x v="3059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3333333333336"/>
    <x v="1"/>
    <s v="spaces"/>
    <x v="3060"/>
    <x v="3055"/>
  </r>
  <r>
    <n v="3061"/>
    <x v="3060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s v="spaces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1194029850742"/>
    <x v="1"/>
    <s v="spaces"/>
    <x v="3062"/>
    <x v="3057"/>
  </r>
  <r>
    <n v="3063"/>
    <x v="3062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1739130434781"/>
    <x v="1"/>
    <s v="spaces"/>
    <x v="3063"/>
    <x v="3058"/>
  </r>
  <r>
    <n v="3064"/>
    <x v="3063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277777777777"/>
    <x v="1"/>
    <s v="spaces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666666666665"/>
    <x v="1"/>
    <s v="spaces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2857142857142"/>
    <x v="1"/>
    <s v="spaces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75"/>
    <x v="1"/>
    <s v="spaces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07692307692307"/>
    <x v="1"/>
    <s v="spaces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2857142857139"/>
    <x v="1"/>
    <s v="spaces"/>
    <x v="3073"/>
    <x v="3068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s v="FR"/>
    <s v="EUR"/>
    <x v="3069"/>
    <n v="1455025359"/>
    <b v="0"/>
    <n v="3"/>
    <b v="0"/>
    <s v="theater/spaces"/>
    <n v="0"/>
    <n v="7.333333333333333"/>
    <x v="1"/>
    <s v="spaces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x v="3070"/>
  </r>
  <r>
    <n v="3076"/>
    <x v="3075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66666666666668"/>
    <x v="1"/>
    <s v="spaces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7777777777777"/>
    <x v="1"/>
    <s v="spaces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4285714285715"/>
    <x v="1"/>
    <s v="spaces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s v="spaces"/>
    <x v="3082"/>
    <x v="3077"/>
  </r>
  <r>
    <n v="3083"/>
    <x v="3082"/>
    <s v="Crystal City Underground is a New &amp; Unique_x000d_indoor recreational facility, using an old silica sand mine,_x000d_we are the Haunted Maze"/>
    <n v="20000"/>
    <n v="56"/>
    <x v="2"/>
    <s v="US"/>
    <s v="USD"/>
    <x v="3078"/>
    <n v="1406986278"/>
    <b v="0"/>
    <n v="3"/>
    <b v="0"/>
    <s v="theater/spaces"/>
    <n v="0"/>
    <n v="18.666666666666668"/>
    <x v="1"/>
    <s v="spaces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3333333333329"/>
    <x v="1"/>
    <s v="spaces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77777777777771"/>
    <x v="1"/>
    <s v="spaces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66666666666668"/>
    <x v="1"/>
    <s v="spaces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x v="3082"/>
  </r>
  <r>
    <n v="3088"/>
    <x v="3087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x v="3083"/>
  </r>
  <r>
    <n v="3089"/>
    <x v="3088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888888888889"/>
    <x v="1"/>
    <s v="spaces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22222222222"/>
    <x v="1"/>
    <s v="spaces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4444444444443"/>
    <x v="1"/>
    <s v="spaces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2380952380957"/>
    <x v="1"/>
    <s v="spaces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29411764705884"/>
    <x v="1"/>
    <s v="spaces"/>
    <x v="3093"/>
    <x v="2806"/>
  </r>
  <r>
    <n v="3094"/>
    <x v="3093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85714285714285"/>
    <x v="1"/>
    <s v="spaces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3333333333336"/>
    <x v="1"/>
    <s v="spaces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1111111111114"/>
    <x v="1"/>
    <s v="spaces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3846153846155"/>
    <x v="1"/>
    <s v="spaces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3333333333331"/>
    <x v="1"/>
    <s v="spaces"/>
    <x v="3102"/>
    <x v="3096"/>
  </r>
  <r>
    <n v="3103"/>
    <x v="3102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0967741935488"/>
    <x v="1"/>
    <s v="spaces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620689655174"/>
    <x v="1"/>
    <s v="spaces"/>
    <x v="3107"/>
    <x v="3101"/>
  </r>
  <r>
    <n v="3108"/>
    <x v="3107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4210526315788"/>
    <x v="1"/>
    <s v="spaces"/>
    <x v="3109"/>
    <x v="3103"/>
  </r>
  <r>
    <n v="3110"/>
    <x v="3109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x v="3104"/>
  </r>
  <r>
    <n v="3111"/>
    <x v="3110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0526315789474"/>
    <x v="1"/>
    <s v="spaces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88888888888886"/>
    <x v="1"/>
    <s v="spaces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027027027027"/>
    <x v="1"/>
    <s v="spaces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s v="spaces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x v="3111"/>
  </r>
  <r>
    <n v="3118"/>
    <x v="3117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x v="3113"/>
  </r>
  <r>
    <n v="3120"/>
    <x v="3119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x v="3114"/>
  </r>
  <r>
    <n v="3121"/>
    <x v="3120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x v="3115"/>
  </r>
  <r>
    <n v="3122"/>
    <x v="3121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0459770114942"/>
    <x v="1"/>
    <s v="spaces"/>
    <x v="3123"/>
    <x v="3117"/>
  </r>
  <r>
    <n v="3124"/>
    <x v="3123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x v="3118"/>
  </r>
  <r>
    <n v="3125"/>
    <x v="3124"/>
    <s v="N/A"/>
    <n v="1500000"/>
    <n v="0"/>
    <x v="1"/>
    <s v="US"/>
    <s v="USD"/>
    <x v="3119"/>
    <n v="1449550672"/>
    <b v="0"/>
    <n v="0"/>
    <b v="0"/>
    <s v="theater/spaces"/>
    <n v="0"/>
    <e v="#DIV/0!"/>
    <x v="1"/>
    <s v="spaces"/>
    <x v="3125"/>
    <x v="3119"/>
  </r>
  <r>
    <n v="3126"/>
    <x v="3125"/>
    <s v="A big dream, small budget, the drive/passion of so many volunteers...indoor skatepark in Eau Claire, WI._x000d__x000d_This is UR skatepark!"/>
    <n v="25000"/>
    <n v="1040"/>
    <x v="1"/>
    <s v="US"/>
    <s v="USD"/>
    <x v="3120"/>
    <n v="1456532762"/>
    <b v="0"/>
    <n v="17"/>
    <b v="0"/>
    <s v="theater/spaces"/>
    <n v="4"/>
    <n v="61.176470588235297"/>
    <x v="1"/>
    <s v="spaces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s v="spaces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3931623931625"/>
    <x v="1"/>
    <s v="plays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x v="3123"/>
  </r>
  <r>
    <n v="3130"/>
    <x v="3129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x v="3124"/>
  </r>
  <r>
    <n v="3131"/>
    <x v="3130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x v="3125"/>
  </r>
  <r>
    <n v="3132"/>
    <x v="3131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x v="3126"/>
  </r>
  <r>
    <n v="3133"/>
    <x v="3132"/>
    <s v="TwentySomething is taking Hell Has No Fury to Edinburgh! _x000d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2857142857142"/>
    <x v="1"/>
    <s v="plays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45454545454547"/>
    <x v="1"/>
    <s v="plays"/>
    <x v="3136"/>
    <x v="3130"/>
  </r>
  <r>
    <n v="3137"/>
    <x v="3136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s v="plays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x v="3134"/>
  </r>
  <r>
    <n v="3141"/>
    <x v="3140"/>
    <s v="We are a theatre society from the Groningen University in the Netherlands. _x000d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x v="3136"/>
  </r>
  <r>
    <n v="3143"/>
    <x v="3142"/>
    <s v="THE POIGNANT EXPLORATION OF WHAT IT MEANS TO SAY GOODBYE._x000d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s v="plays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333333333334"/>
    <x v="1"/>
    <s v="plays"/>
    <x v="3144"/>
    <x v="3138"/>
  </r>
  <r>
    <n v="3145"/>
    <x v="3144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s v="plays"/>
    <x v="3145"/>
    <x v="3139"/>
  </r>
  <r>
    <n v="3146"/>
    <x v="3145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211267605634"/>
    <x v="1"/>
    <s v="plays"/>
    <x v="3147"/>
    <x v="3141"/>
  </r>
  <r>
    <n v="3148"/>
    <x v="3147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1052631578945"/>
    <x v="1"/>
    <s v="plays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0384615384613"/>
    <x v="1"/>
    <s v="plays"/>
    <x v="3150"/>
    <x v="3144"/>
  </r>
  <r>
    <n v="3151"/>
    <x v="3150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294117647059"/>
    <x v="1"/>
    <s v="plays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1044776119406"/>
    <x v="1"/>
    <s v="plays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3858921161825"/>
    <x v="1"/>
    <s v="plays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68292682926827"/>
    <x v="1"/>
    <s v="plays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09370860927152"/>
    <x v="1"/>
    <s v="plays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1348314606739"/>
    <x v="1"/>
    <s v="plays"/>
    <x v="3156"/>
    <x v="3150"/>
  </r>
  <r>
    <n v="3157"/>
    <x v="3156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36585365853654"/>
    <x v="1"/>
    <s v="plays"/>
    <x v="3157"/>
    <x v="3151"/>
  </r>
  <r>
    <n v="3158"/>
    <x v="3157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08695652173907"/>
    <x v="1"/>
    <s v="plays"/>
    <x v="3158"/>
    <x v="3152"/>
  </r>
  <r>
    <n v="3159"/>
    <x v="3158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04230769230773"/>
    <x v="1"/>
    <s v="plays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5789473684211"/>
    <x v="1"/>
    <s v="plays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05405405405407"/>
    <x v="1"/>
    <s v="plays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0158730158735"/>
    <x v="1"/>
    <s v="plays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444444444446"/>
    <x v="1"/>
    <s v="plays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1549295774648"/>
    <x v="1"/>
    <s v="plays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095238095238095"/>
    <x v="1"/>
    <s v="plays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00892473118282"/>
    <x v="1"/>
    <s v="plays"/>
    <x v="3166"/>
    <x v="3159"/>
  </r>
  <r>
    <n v="3167"/>
    <x v="3166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3636363636367"/>
    <x v="1"/>
    <s v="plays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01639344262293"/>
    <x v="1"/>
    <s v="plays"/>
    <x v="3168"/>
    <x v="3161"/>
  </r>
  <r>
    <n v="3169"/>
    <x v="3168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x v="3162"/>
  </r>
  <r>
    <n v="3170"/>
    <x v="3169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19718309859156"/>
    <x v="1"/>
    <s v="plays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102564102564102"/>
    <x v="1"/>
    <s v="plays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0344827586206"/>
    <x v="1"/>
    <s v="plays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8918918918919"/>
    <x v="1"/>
    <s v="plays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304347826087"/>
    <x v="1"/>
    <s v="plays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2727272727272"/>
    <x v="1"/>
    <s v="plays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49019607843135"/>
    <x v="1"/>
    <s v="plays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25641025641029"/>
    <x v="1"/>
    <s v="plays"/>
    <x v="3178"/>
    <x v="3171"/>
  </r>
  <r>
    <n v="3179"/>
    <x v="3178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35806451612896"/>
    <x v="1"/>
    <s v="plays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3333333333334"/>
    <x v="1"/>
    <s v="plays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3333333333336"/>
    <x v="1"/>
    <s v="plays"/>
    <x v="3181"/>
    <x v="3174"/>
  </r>
  <r>
    <n v="3182"/>
    <x v="3181"/>
    <s v="FRANK, a newborn company, presents Wallace Shawn's famously unproduced,&quot;A Thought in Three Parts.&quot;_x000d_Be FRANK with us!"/>
    <n v="7000"/>
    <n v="7062"/>
    <x v="0"/>
    <s v="US"/>
    <s v="USD"/>
    <x v="3175"/>
    <n v="1323211621"/>
    <b v="1"/>
    <n v="151"/>
    <b v="1"/>
    <s v="theater/plays"/>
    <n v="101"/>
    <n v="46.768211920529801"/>
    <x v="1"/>
    <s v="plays"/>
    <x v="3182"/>
    <x v="3175"/>
  </r>
  <r>
    <n v="3183"/>
    <x v="3182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3529411764703"/>
    <x v="1"/>
    <s v="plays"/>
    <x v="3183"/>
    <x v="3176"/>
  </r>
  <r>
    <n v="3184"/>
    <x v="3183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1739130434783"/>
    <x v="1"/>
    <s v="plays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66666666666664"/>
    <x v="1"/>
    <s v="plays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4285714285715"/>
    <x v="1"/>
    <s v="plays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91803278688522"/>
    <x v="1"/>
    <s v="plays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4444444444445"/>
    <x v="1"/>
    <s v="musical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210526315792"/>
    <x v="1"/>
    <s v="musical"/>
    <x v="3189"/>
    <x v="3182"/>
  </r>
  <r>
    <n v="3190"/>
    <x v="3189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s v="musical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58333333333332"/>
    <x v="1"/>
    <s v="musical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s v="musical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7692307692308"/>
    <x v="1"/>
    <s v="musical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x v="3189"/>
  </r>
  <r>
    <n v="3197"/>
    <x v="3196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66666666666664"/>
    <x v="1"/>
    <s v="musical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0754716981132"/>
    <x v="1"/>
    <s v="musical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66666666666664"/>
    <x v="1"/>
    <s v="musical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s v="musical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s v="musical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3333333333329"/>
    <x v="1"/>
    <s v="musical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09756097560975"/>
    <x v="1"/>
    <s v="plays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57964601769912"/>
    <x v="1"/>
    <s v="plays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3333333333333"/>
    <x v="1"/>
    <s v="plays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1055900621112"/>
    <x v="1"/>
    <s v="plays"/>
    <x v="3211"/>
    <x v="3204"/>
  </r>
  <r>
    <n v="3212"/>
    <x v="3211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3404255319146"/>
    <x v="1"/>
    <s v="plays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0851063829788"/>
    <x v="1"/>
    <s v="plays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391304347826"/>
    <x v="1"/>
    <s v="plays"/>
    <x v="3214"/>
    <x v="3207"/>
  </r>
  <r>
    <n v="3215"/>
    <x v="3214"/>
    <s v="2 world premieres:_x000d_HOW TO LIVE ON EARTH by MJ Kaufman_x000d_ / CAL IN CAMO by William Francis Hoffman_x000d_+ workshops of 7 more plays!"/>
    <n v="35000"/>
    <n v="35123"/>
    <x v="0"/>
    <s v="US"/>
    <s v="USD"/>
    <x v="3208"/>
    <n v="1438617471"/>
    <b v="1"/>
    <n v="134"/>
    <b v="1"/>
    <s v="theater/plays"/>
    <n v="100"/>
    <n v="262.11194029850748"/>
    <x v="1"/>
    <s v="plays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1428571428571"/>
    <x v="1"/>
    <s v="plays"/>
    <x v="3216"/>
    <x v="3209"/>
  </r>
  <r>
    <n v="3217"/>
    <x v="3216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0192307692308"/>
    <x v="1"/>
    <s v="plays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86956521739125"/>
    <x v="1"/>
    <s v="plays"/>
    <x v="3218"/>
    <x v="3211"/>
  </r>
  <r>
    <n v="3219"/>
    <x v="3218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210084033614"/>
    <x v="1"/>
    <s v="plays"/>
    <x v="3219"/>
    <x v="3212"/>
  </r>
  <r>
    <n v="3220"/>
    <x v="3219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288135593218"/>
    <x v="1"/>
    <s v="plays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0619469026545"/>
    <x v="1"/>
    <s v="plays"/>
    <x v="3221"/>
    <x v="3214"/>
  </r>
  <r>
    <n v="3222"/>
    <x v="3221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2857142857146"/>
    <x v="1"/>
    <s v="plays"/>
    <x v="3222"/>
    <x v="3215"/>
  </r>
  <r>
    <n v="3223"/>
    <x v="3222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78378378378379"/>
    <x v="1"/>
    <s v="plays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296296296296"/>
    <x v="1"/>
    <s v="plays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87179487179489"/>
    <x v="1"/>
    <s v="plays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3809523809526"/>
    <x v="1"/>
    <s v="plays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x v="3220"/>
  </r>
  <r>
    <n v="3228"/>
    <x v="3227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162162162161"/>
    <x v="1"/>
    <s v="plays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79702970297029"/>
    <x v="1"/>
    <s v="plays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1621621621621"/>
    <x v="1"/>
    <s v="plays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153846153846"/>
    <x v="1"/>
    <s v="plays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77049180327873"/>
    <x v="1"/>
    <s v="plays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1921739130435"/>
    <x v="1"/>
    <s v="plays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0386740331494"/>
    <x v="1"/>
    <s v="plays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0909090909091"/>
    <x v="1"/>
    <s v="plays"/>
    <x v="3236"/>
    <x v="3228"/>
  </r>
  <r>
    <n v="3237"/>
    <x v="3236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620817843866"/>
    <x v="1"/>
    <s v="plays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0126582278478"/>
    <x v="1"/>
    <s v="plays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01730769230764"/>
    <x v="1"/>
    <s v="plays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35294117647058"/>
    <x v="1"/>
    <s v="plays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88622754491021"/>
    <x v="1"/>
    <s v="plays"/>
    <x v="3241"/>
    <x v="3233"/>
  </r>
  <r>
    <n v="3242"/>
    <x v="3241"/>
    <s v="First Day Off in a Long Time is a comedy show...            _x000d_About suicide."/>
    <n v="10000"/>
    <n v="12730.42"/>
    <x v="0"/>
    <s v="US"/>
    <s v="USD"/>
    <x v="3234"/>
    <n v="1408558092"/>
    <b v="1"/>
    <n v="183"/>
    <b v="1"/>
    <s v="theater/plays"/>
    <n v="127"/>
    <n v="69.56513661202186"/>
    <x v="1"/>
    <s v="plays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323943661971"/>
    <x v="1"/>
    <s v="plays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69565217391305"/>
    <x v="1"/>
    <s v="plays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25925925925927"/>
    <x v="1"/>
    <s v="plays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26943005181346"/>
    <x v="1"/>
    <s v="plays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29824561403507"/>
    <x v="1"/>
    <s v="plays"/>
    <x v="3247"/>
    <x v="3239"/>
  </r>
  <r>
    <n v="3248"/>
    <x v="3247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75000000000001"/>
    <x v="1"/>
    <s v="plays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79545454545453"/>
    <x v="1"/>
    <s v="plays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24882629108"/>
    <x v="1"/>
    <s v="plays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x v="3243"/>
  </r>
  <r>
    <n v="3252"/>
    <x v="3251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x v="3244"/>
  </r>
  <r>
    <n v="3253"/>
    <x v="3252"/>
    <s v="Can you ever truly feel what someone else is feeling?_x000d_Do you want to?"/>
    <n v="20000"/>
    <n v="20365"/>
    <x v="0"/>
    <s v="US"/>
    <s v="USD"/>
    <x v="3245"/>
    <n v="1471701028"/>
    <b v="1"/>
    <n v="115"/>
    <b v="1"/>
    <s v="theater/plays"/>
    <n v="102"/>
    <n v="177.08695652173913"/>
    <x v="1"/>
    <s v="plays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1505376344081"/>
    <x v="1"/>
    <s v="plays"/>
    <x v="3254"/>
    <x v="3246"/>
  </r>
  <r>
    <n v="3255"/>
    <x v="3254"/>
    <s v="5 Actors, 30 Characters, 90 Minutes._x000d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66666666666668"/>
    <x v="1"/>
    <s v="plays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136363636364"/>
    <x v="1"/>
    <s v="plays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3414634146333"/>
    <x v="1"/>
    <s v="plays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381443298969"/>
    <x v="1"/>
    <s v="plays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21917808219183"/>
    <x v="1"/>
    <s v="plays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306122448979"/>
    <x v="1"/>
    <s v="plays"/>
    <x v="3261"/>
    <x v="3253"/>
  </r>
  <r>
    <n v="3262"/>
    <x v="3261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343283582089"/>
    <x v="1"/>
    <s v="plays"/>
    <x v="3262"/>
    <x v="3254"/>
  </r>
  <r>
    <n v="3263"/>
    <x v="3262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37647058823526"/>
    <x v="1"/>
    <s v="plays"/>
    <x v="3263"/>
    <x v="3255"/>
  </r>
  <r>
    <n v="3264"/>
    <x v="3263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1020408163268"/>
    <x v="1"/>
    <s v="plays"/>
    <x v="3264"/>
    <x v="3256"/>
  </r>
  <r>
    <n v="3265"/>
    <x v="3264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85714285714292"/>
    <x v="1"/>
    <s v="plays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25153374233132"/>
    <x v="1"/>
    <s v="plays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77083333333336"/>
    <x v="1"/>
    <s v="plays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2380952380949"/>
    <x v="1"/>
    <s v="plays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x v="3262"/>
  </r>
  <r>
    <n v="3271"/>
    <x v="3270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35294117647058"/>
    <x v="1"/>
    <s v="plays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0344827586207"/>
    <x v="1"/>
    <s v="plays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142857142858"/>
    <x v="1"/>
    <s v="plays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2587412587413"/>
    <x v="1"/>
    <s v="plays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666666666666"/>
    <x v="1"/>
    <s v="plays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29411764705884"/>
    <x v="1"/>
    <s v="plays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063492063492"/>
    <x v="1"/>
    <s v="plays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66666666666671"/>
    <x v="1"/>
    <s v="plays"/>
    <x v="3280"/>
    <x v="3272"/>
  </r>
  <r>
    <n v="3281"/>
    <x v="3280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170212765958"/>
    <x v="1"/>
    <s v="plays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371308016877"/>
    <x v="1"/>
    <s v="plays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787234042552"/>
    <x v="1"/>
    <s v="plays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x v="3276"/>
  </r>
  <r>
    <n v="3285"/>
    <x v="3284"/>
    <s v="A new play by Matthew Gasda"/>
    <n v="4999"/>
    <n v="5604"/>
    <x v="0"/>
    <s v="US"/>
    <s v="USD"/>
    <x v="3277"/>
    <n v="1485556626"/>
    <b v="0"/>
    <n v="81"/>
    <b v="1"/>
    <s v="theater/plays"/>
    <n v="112"/>
    <n v="69.18518518518519"/>
    <x v="1"/>
    <s v="plays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295081967213"/>
    <x v="1"/>
    <s v="plays"/>
    <x v="3286"/>
    <x v="3278"/>
  </r>
  <r>
    <n v="3287"/>
    <x v="3286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29411764705884"/>
    <x v="1"/>
    <s v="plays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37149758454105"/>
    <x v="1"/>
    <s v="plays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08400000000003"/>
    <x v="1"/>
    <s v="plays"/>
    <x v="3289"/>
    <x v="3281"/>
  </r>
  <r>
    <n v="3290"/>
    <x v="3289"/>
    <s v="Pregnancy. Viagra. Murder. Nutella. What more could you want?_x000d__x000d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66666666666664"/>
    <x v="1"/>
    <s v="plays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4285714285715"/>
    <x v="1"/>
    <s v="plays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66666666666666"/>
    <x v="1"/>
    <s v="plays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85714285714292"/>
    <x v="1"/>
    <s v="plays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3333333333332"/>
    <x v="1"/>
    <s v="plays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67037037037037"/>
    <x v="1"/>
    <s v="plays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78723404255319"/>
    <x v="1"/>
    <s v="plays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090909090909"/>
    <x v="1"/>
    <s v="plays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166666666666"/>
    <x v="1"/>
    <s v="plays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3333333333336"/>
    <x v="1"/>
    <s v="plays"/>
    <x v="3299"/>
    <x v="3291"/>
  </r>
  <r>
    <n v="3300"/>
    <x v="3299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0454545454547"/>
    <x v="1"/>
    <s v="plays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x v="3293"/>
  </r>
  <r>
    <n v="3302"/>
    <x v="3301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85714285714289"/>
    <x v="1"/>
    <s v="plays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03703703703702"/>
    <x v="1"/>
    <s v="plays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39999999999996"/>
    <x v="1"/>
    <s v="plays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87719298245617"/>
    <x v="1"/>
    <s v="plays"/>
    <x v="3308"/>
    <x v="3300"/>
  </r>
  <r>
    <n v="3309"/>
    <x v="3308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x v="3301"/>
  </r>
  <r>
    <n v="3310"/>
    <x v="3309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3870967741936"/>
    <x v="1"/>
    <s v="plays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2222222222226"/>
    <x v="1"/>
    <s v="plays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4482758620683"/>
    <x v="1"/>
    <s v="plays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68965517241381"/>
    <x v="1"/>
    <s v="plays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38202247191015"/>
    <x v="1"/>
    <s v="plays"/>
    <x v="3315"/>
    <x v="3307"/>
  </r>
  <r>
    <n v="3316"/>
    <x v="3315"/>
    <s v="Gorgeousness that which sits in the root of Loveness._x000d_Other than this there is no endearment for or otherwise_x000d_to describe."/>
    <n v="11737"/>
    <n v="11747.18"/>
    <x v="0"/>
    <s v="US"/>
    <s v="USD"/>
    <x v="3308"/>
    <n v="1404680075"/>
    <b v="0"/>
    <n v="125"/>
    <b v="1"/>
    <s v="theater/plays"/>
    <n v="100"/>
    <n v="93.977440000000001"/>
    <x v="1"/>
    <s v="plays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4444444444443"/>
    <x v="1"/>
    <s v="plays"/>
    <x v="3317"/>
    <x v="3309"/>
  </r>
  <r>
    <n v="3318"/>
    <x v="33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x v="3311"/>
  </r>
  <r>
    <n v="3320"/>
    <x v="3319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4736842105263"/>
    <x v="1"/>
    <s v="plays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217391304347"/>
    <x v="1"/>
    <s v="plays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3877551020407"/>
    <x v="1"/>
    <s v="plays"/>
    <x v="3323"/>
    <x v="3315"/>
  </r>
  <r>
    <n v="3324"/>
    <x v="3323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070175438597"/>
    <x v="1"/>
    <s v="plays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45454545454547"/>
    <x v="1"/>
    <s v="plays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777777777777"/>
    <x v="1"/>
    <s v="plays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307692307692"/>
    <x v="1"/>
    <s v="plays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0144927536232"/>
    <x v="1"/>
    <s v="plays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89156626506028"/>
    <x v="1"/>
    <s v="plays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2972972972975"/>
    <x v="1"/>
    <s v="plays"/>
    <x v="3333"/>
    <x v="3325"/>
  </r>
  <r>
    <n v="3334"/>
    <x v="3333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217391304348"/>
    <x v="1"/>
    <s v="plays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1904761904762"/>
    <x v="1"/>
    <s v="plays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77777777777779"/>
    <x v="1"/>
    <s v="plays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29411764705884"/>
    <x v="1"/>
    <s v="plays"/>
    <x v="3337"/>
    <x v="3329"/>
  </r>
  <r>
    <n v="3338"/>
    <x v="3337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4821428571428"/>
    <x v="1"/>
    <s v="plays"/>
    <x v="3338"/>
    <x v="3330"/>
  </r>
  <r>
    <n v="3339"/>
    <x v="3338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1702127659575"/>
    <x v="1"/>
    <s v="plays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7894736842105"/>
    <x v="1"/>
    <s v="plays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285714285714"/>
    <x v="1"/>
    <s v="plays"/>
    <x v="3341"/>
    <x v="3333"/>
  </r>
  <r>
    <n v="3342"/>
    <x v="3341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5128205128204"/>
    <x v="1"/>
    <s v="plays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3913043478258"/>
    <x v="1"/>
    <s v="plays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25"/>
    <x v="1"/>
    <s v="plays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66666666666671"/>
    <x v="1"/>
    <s v="plays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090909090909"/>
    <x v="1"/>
    <s v="plays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22784810126578"/>
    <x v="1"/>
    <s v="plays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142857142857"/>
    <x v="1"/>
    <s v="plays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66666666666671"/>
    <x v="1"/>
    <s v="plays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1111111111114"/>
    <x v="1"/>
    <s v="plays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5454545454547"/>
    <x v="1"/>
    <s v="plays"/>
    <x v="3353"/>
    <x v="3345"/>
  </r>
  <r>
    <n v="3354"/>
    <x v="3352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333333333334"/>
    <x v="1"/>
    <s v="plays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3333333333336"/>
    <x v="1"/>
    <s v="plays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047619047619"/>
    <x v="1"/>
    <s v="plays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4074074074076"/>
    <x v="1"/>
    <s v="plays"/>
    <x v="3358"/>
    <x v="3350"/>
  </r>
  <r>
    <n v="3359"/>
    <x v="3357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260869565219"/>
    <x v="1"/>
    <s v="plays"/>
    <x v="3359"/>
    <x v="3351"/>
  </r>
  <r>
    <n v="3360"/>
    <x v="3358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222222222223"/>
    <x v="1"/>
    <s v="plays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2647058823529"/>
    <x v="1"/>
    <s v="plays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0769230769232"/>
    <x v="1"/>
    <s v="plays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38888888888886"/>
    <x v="1"/>
    <s v="plays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6666666666663"/>
    <x v="1"/>
    <s v="plays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88888888888886"/>
    <x v="1"/>
    <s v="plays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66666666666668"/>
    <x v="1"/>
    <s v="plays"/>
    <x v="3367"/>
    <x v="3358"/>
  </r>
  <r>
    <n v="3368"/>
    <x v="3366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78260869565219"/>
    <x v="1"/>
    <s v="plays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03703703703709"/>
    <x v="1"/>
    <s v="plays"/>
    <x v="3369"/>
    <x v="3360"/>
  </r>
  <r>
    <n v="3370"/>
    <x v="3368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307692307692"/>
    <x v="1"/>
    <s v="plays"/>
    <x v="3370"/>
    <x v="3361"/>
  </r>
  <r>
    <n v="3371"/>
    <x v="3369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77777777777779"/>
    <x v="1"/>
    <s v="plays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3333333333336"/>
    <x v="1"/>
    <s v="plays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3333333333329"/>
    <x v="1"/>
    <s v="plays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0769230769226"/>
    <x v="1"/>
    <s v="plays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058823529412"/>
    <x v="1"/>
    <s v="plays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0526315789474"/>
    <x v="1"/>
    <s v="plays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8701298701299"/>
    <x v="1"/>
    <s v="plays"/>
    <x v="3377"/>
    <x v="3367"/>
  </r>
  <r>
    <n v="3378"/>
    <x v="3376"/>
    <s v="'Can you ever find acceptance in death?' _x000d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047619047619"/>
    <x v="1"/>
    <s v="plays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263157894737"/>
    <x v="1"/>
    <s v="plays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285714285714"/>
    <x v="1"/>
    <s v="plays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08333333333329"/>
    <x v="1"/>
    <s v="plays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2173913043484"/>
    <x v="1"/>
    <s v="plays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66666666666671"/>
    <x v="1"/>
    <s v="plays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0312499999998"/>
    <x v="1"/>
    <s v="plays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333333333334"/>
    <x v="1"/>
    <s v="plays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19512195121951"/>
    <x v="1"/>
    <s v="plays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142857142858"/>
    <x v="1"/>
    <s v="plays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7741935483872"/>
    <x v="1"/>
    <s v="plays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8181818181813"/>
    <x v="1"/>
    <s v="plays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4444444444443"/>
    <x v="1"/>
    <s v="plays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66666666666664"/>
    <x v="1"/>
    <s v="plays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6818181818182"/>
    <x v="1"/>
    <s v="plays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x v="3384"/>
  </r>
  <r>
    <n v="3395"/>
    <x v="3393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0526315789473"/>
    <x v="1"/>
    <s v="plays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2857142857146"/>
    <x v="1"/>
    <s v="plays"/>
    <x v="3396"/>
    <x v="2806"/>
  </r>
  <r>
    <n v="3397"/>
    <x v="3395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66666666666666"/>
    <x v="1"/>
    <s v="plays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53846153846149"/>
    <x v="1"/>
    <s v="plays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65217391304348"/>
    <x v="1"/>
    <s v="plays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2941176470588"/>
    <x v="1"/>
    <s v="plays"/>
    <x v="3400"/>
    <x v="3389"/>
  </r>
  <r>
    <n v="3401"/>
    <x v="3399"/>
    <s v="Support a daring new theatre creation               _x000d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57575757575758"/>
    <x v="1"/>
    <s v="plays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87878787878782"/>
    <x v="1"/>
    <s v="plays"/>
    <x v="3402"/>
    <x v="3391"/>
  </r>
  <r>
    <n v="3403"/>
    <x v="3401"/>
    <s v="Two worlds, one bond - no turning back._x000d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4705882352941"/>
    <x v="1"/>
    <s v="plays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333333333334"/>
    <x v="1"/>
    <s v="plays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3529411764707"/>
    <x v="1"/>
    <s v="plays"/>
    <x v="3405"/>
    <x v="3394"/>
  </r>
  <r>
    <n v="3406"/>
    <x v="3404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076923076923"/>
    <x v="1"/>
    <s v="plays"/>
    <x v="3406"/>
    <x v="3395"/>
  </r>
  <r>
    <n v="3407"/>
    <x v="3405"/>
    <s v="Biddy is 24. Biddy is a hopeless romantic. Biddy always wanted to be a vegan. Find out what happens_x000d_when Biddy gets sectioned."/>
    <n v="2000"/>
    <n v="2142"/>
    <x v="0"/>
    <s v="GB"/>
    <s v="GBP"/>
    <x v="3396"/>
    <n v="1402049289"/>
    <b v="0"/>
    <n v="67"/>
    <b v="1"/>
    <s v="theater/plays"/>
    <n v="107"/>
    <n v="31.970149253731343"/>
    <x v="1"/>
    <s v="plays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1111111111114"/>
    <x v="1"/>
    <s v="plays"/>
    <x v="3408"/>
    <x v="3397"/>
  </r>
  <r>
    <n v="3409"/>
    <x v="3407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28571428571427"/>
    <x v="1"/>
    <s v="plays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75"/>
    <x v="1"/>
    <s v="plays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6666666666666"/>
    <x v="1"/>
    <s v="plays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461538461539"/>
    <x v="1"/>
    <s v="plays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28571428571431"/>
    <x v="1"/>
    <s v="plays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8181818181813"/>
    <x v="1"/>
    <s v="plays"/>
    <x v="3414"/>
    <x v="3403"/>
  </r>
  <r>
    <n v="3415"/>
    <x v="3413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2222222222221"/>
    <x v="1"/>
    <s v="plays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6666666666667"/>
    <x v="1"/>
    <s v="plays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77999999999999"/>
    <x v="1"/>
    <s v="plays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3571428571431"/>
    <x v="1"/>
    <s v="plays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695652173913047"/>
    <x v="1"/>
    <s v="plays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1764705882351"/>
    <x v="1"/>
    <s v="plays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428571428571"/>
    <x v="1"/>
    <s v="plays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2173913043484"/>
    <x v="1"/>
    <s v="plays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76315789473685"/>
    <x v="1"/>
    <s v="plays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80769230766"/>
    <x v="1"/>
    <s v="plays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09195402298852"/>
    <x v="1"/>
    <s v="plays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4137931034484"/>
    <x v="1"/>
    <s v="plays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4117647058826"/>
    <x v="1"/>
    <s v="plays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2638888888887"/>
    <x v="1"/>
    <s v="plays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38095238095241"/>
    <x v="1"/>
    <s v="plays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4285714285715"/>
    <x v="1"/>
    <s v="plays"/>
    <x v="3432"/>
    <x v="3420"/>
  </r>
  <r>
    <n v="3433"/>
    <x v="3431"/>
    <s v="death&amp;pretzels presents their first Chicago based project:_x000d_The Dybbuk by S. Ansky"/>
    <n v="9500"/>
    <n v="9525"/>
    <x v="0"/>
    <s v="US"/>
    <s v="USD"/>
    <x v="3421"/>
    <n v="1400290255"/>
    <b v="0"/>
    <n v="71"/>
    <b v="1"/>
    <s v="theater/plays"/>
    <n v="100"/>
    <n v="134.1549295774648"/>
    <x v="1"/>
    <s v="plays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27380952380949"/>
    <x v="1"/>
    <s v="plays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4736842105263"/>
    <x v="1"/>
    <s v="plays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081081081081"/>
    <x v="1"/>
    <s v="plays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66666666666671"/>
    <x v="1"/>
    <s v="plays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142857142858"/>
    <x v="1"/>
    <s v="plays"/>
    <x v="3438"/>
    <x v="3426"/>
  </r>
  <r>
    <n v="3439"/>
    <x v="3437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85555555555561"/>
    <x v="1"/>
    <s v="plays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57560975609755"/>
    <x v="1"/>
    <s v="plays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1162790697676"/>
    <x v="1"/>
    <s v="plays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2222222222221"/>
    <x v="1"/>
    <s v="plays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16129032258064"/>
    <x v="1"/>
    <s v="plays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x v="3434"/>
  </r>
  <r>
    <n v="3447"/>
    <x v="3445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2222222222221"/>
    <x v="1"/>
    <s v="plays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7179487179485"/>
    <x v="1"/>
    <s v="plays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25"/>
    <x v="1"/>
    <s v="plays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05405405405403"/>
    <x v="1"/>
    <s v="plays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1428571428569"/>
    <x v="1"/>
    <s v="plays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6956521739131"/>
    <x v="1"/>
    <s v="plays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875"/>
    <x v="1"/>
    <s v="plays"/>
    <x v="3456"/>
    <x v="3444"/>
  </r>
  <r>
    <n v="3457"/>
    <x v="3455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1818181818184"/>
    <x v="1"/>
    <s v="plays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37037037037038"/>
    <x v="1"/>
    <s v="plays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27777777777779"/>
    <x v="1"/>
    <s v="plays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16666666666664"/>
    <x v="1"/>
    <s v="plays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05882352941178"/>
    <x v="1"/>
    <s v="plays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4210526315795"/>
    <x v="1"/>
    <s v="plays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2688172043013"/>
    <x v="1"/>
    <s v="plays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2222222222221"/>
    <x v="1"/>
    <s v="plays"/>
    <x v="3465"/>
    <x v="3453"/>
  </r>
  <r>
    <n v="3466"/>
    <x v="3464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0819672131146"/>
    <x v="1"/>
    <s v="plays"/>
    <x v="3466"/>
    <x v="3454"/>
  </r>
  <r>
    <n v="3467"/>
    <x v="3465"/>
    <s v="Venus in Fur, By David Ives."/>
    <n v="3000"/>
    <n v="3030"/>
    <x v="0"/>
    <s v="US"/>
    <s v="USD"/>
    <x v="3455"/>
    <n v="1424275632"/>
    <b v="0"/>
    <n v="47"/>
    <b v="1"/>
    <s v="theater/plays"/>
    <n v="101"/>
    <n v="64.468085106382972"/>
    <x v="1"/>
    <s v="plays"/>
    <x v="3467"/>
    <x v="3455"/>
  </r>
  <r>
    <n v="3468"/>
    <x v="3466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294117647061"/>
    <x v="1"/>
    <s v="plays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396825396825399"/>
    <x v="1"/>
    <s v="plays"/>
    <x v="3469"/>
    <x v="3457"/>
  </r>
  <r>
    <n v="3470"/>
    <x v="3468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66666666666664"/>
    <x v="1"/>
    <s v="plays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66666666666666"/>
    <x v="1"/>
    <s v="plays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39130434782609"/>
    <x v="1"/>
    <s v="plays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848484848485"/>
    <x v="1"/>
    <s v="plays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4871794871796"/>
    <x v="1"/>
    <s v="plays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0769230769234"/>
    <x v="1"/>
    <s v="plays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596491228070178"/>
    <x v="1"/>
    <s v="plays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1538461538461"/>
    <x v="1"/>
    <s v="plays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263157894737"/>
    <x v="1"/>
    <s v="plays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75"/>
    <x v="1"/>
    <s v="plays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85714285714285"/>
    <x v="1"/>
    <s v="plays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09090909090907"/>
    <x v="1"/>
    <s v="plays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3333333333336"/>
    <x v="1"/>
    <s v="plays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2857142857139"/>
    <x v="1"/>
    <s v="plays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2121212121211"/>
    <x v="1"/>
    <s v="plays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7931034482759"/>
    <x v="1"/>
    <s v="plays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3888888888886"/>
    <x v="1"/>
    <s v="plays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2222222222221"/>
    <x v="1"/>
    <s v="plays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199999999999"/>
    <x v="1"/>
    <s v="plays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4137931034484"/>
    <x v="1"/>
    <s v="plays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6923076923077"/>
    <x v="1"/>
    <s v="plays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8333333333329"/>
    <x v="1"/>
    <s v="plays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46153846153847"/>
    <x v="1"/>
    <s v="plays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8163265306122"/>
    <x v="1"/>
    <s v="plays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38095238095241"/>
    <x v="1"/>
    <s v="plays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85714285714285"/>
    <x v="1"/>
    <s v="plays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0952380952381"/>
    <x v="1"/>
    <s v="plays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2380952380949"/>
    <x v="1"/>
    <s v="plays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3157894736835"/>
    <x v="1"/>
    <s v="plays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x v="3492"/>
  </r>
  <r>
    <n v="3505"/>
    <x v="3503"/>
    <s v="Four myths._x000d_Four writers._x000d_Four new takes._x000d__x000d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2820512820511"/>
    <x v="1"/>
    <s v="plays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x v="3494"/>
  </r>
  <r>
    <n v="3507"/>
    <x v="3505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66666666666671"/>
    <x v="1"/>
    <s v="plays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3333333333336"/>
    <x v="1"/>
    <s v="plays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473684210526"/>
    <x v="1"/>
    <s v="plays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3529411764703"/>
    <x v="1"/>
    <s v="plays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0909090909093"/>
    <x v="1"/>
    <s v="plays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6521739130437"/>
    <x v="1"/>
    <s v="plays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272727272728"/>
    <x v="1"/>
    <s v="plays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230769230768"/>
    <x v="1"/>
    <s v="plays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0909090909093"/>
    <x v="1"/>
    <s v="plays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2857142857139"/>
    <x v="1"/>
    <s v="plays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2380952380949"/>
    <x v="1"/>
    <s v="plays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15384615384613"/>
    <x v="1"/>
    <s v="plays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29411764705884"/>
    <x v="1"/>
    <s v="plays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25000000000003"/>
    <x v="1"/>
    <s v="plays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324324324326"/>
    <x v="1"/>
    <s v="plays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14285714285708"/>
    <x v="1"/>
    <s v="plays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767441860463"/>
    <x v="1"/>
    <s v="plays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08108108108105"/>
    <x v="1"/>
    <s v="plays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66666666666664"/>
    <x v="1"/>
    <s v="plays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x v="3517"/>
  </r>
  <r>
    <n v="3531"/>
    <x v="3529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0769230769234"/>
    <x v="1"/>
    <s v="plays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296296296296298"/>
    <x v="1"/>
    <s v="plays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75"/>
    <x v="1"/>
    <s v="plays"/>
    <x v="3533"/>
    <x v="3520"/>
  </r>
  <r>
    <n v="3534"/>
    <x v="3532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4313725490193"/>
    <x v="1"/>
    <s v="plays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47826086956523"/>
    <x v="1"/>
    <s v="plays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29411764705882"/>
    <x v="1"/>
    <s v="plays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1807228915662"/>
    <x v="1"/>
    <s v="plays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0769230769234"/>
    <x v="1"/>
    <s v="plays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25"/>
    <x v="1"/>
    <s v="plays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75"/>
    <x v="1"/>
    <s v="plays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2941176470591"/>
    <x v="1"/>
    <s v="plays"/>
    <x v="3542"/>
    <x v="3528"/>
  </r>
  <r>
    <n v="3543"/>
    <x v="3541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37931034482762"/>
    <x v="1"/>
    <s v="plays"/>
    <x v="3543"/>
    <x v="3529"/>
  </r>
  <r>
    <n v="3544"/>
    <x v="3542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6666666666667"/>
    <x v="1"/>
    <s v="plays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75"/>
    <x v="1"/>
    <s v="plays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0526315789473"/>
    <x v="1"/>
    <s v="plays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7633928571429"/>
    <x v="1"/>
    <s v="plays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1538461538461"/>
    <x v="1"/>
    <s v="plays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85714285714285"/>
    <x v="1"/>
    <s v="plays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375"/>
    <x v="1"/>
    <s v="plays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0192307692308"/>
    <x v="1"/>
    <s v="plays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.00207547169811"/>
    <x v="1"/>
    <s v="plays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2857142857142"/>
    <x v="1"/>
    <s v="plays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7598566308242"/>
    <x v="1"/>
    <s v="plays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0909090909091"/>
    <x v="1"/>
    <s v="plays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25"/>
    <x v="1"/>
    <s v="plays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1891891891895"/>
    <x v="1"/>
    <s v="plays"/>
    <x v="3560"/>
    <x v="3546"/>
  </r>
  <r>
    <n v="3561"/>
    <x v="3559"/>
    <s v="How You Kiss Me Is Not How I Like To Be Kissed_x000d__x000d_a new play by Dan Giles_x000d__x000d_coming to FringeNYC 2015_x000d__x000d_www.howyoukissme.com"/>
    <n v="2500"/>
    <n v="2560"/>
    <x v="0"/>
    <s v="US"/>
    <s v="USD"/>
    <x v="3547"/>
    <n v="1437236378"/>
    <b v="0"/>
    <n v="54"/>
    <b v="1"/>
    <s v="theater/plays"/>
    <n v="102"/>
    <n v="47.407407407407405"/>
    <x v="1"/>
    <s v="plays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29032258064516"/>
    <x v="1"/>
    <s v="plays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098000000000003"/>
    <x v="1"/>
    <s v="plays"/>
    <x v="3563"/>
    <x v="3549"/>
  </r>
  <r>
    <n v="3564"/>
    <x v="3562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17647058823529"/>
    <x v="1"/>
    <s v="plays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16666666666671"/>
    <x v="1"/>
    <s v="plays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1578947368418"/>
    <x v="1"/>
    <s v="plays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36585365853657"/>
    <x v="1"/>
    <s v="plays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1052631578945"/>
    <x v="1"/>
    <s v="plays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3658536585365"/>
    <x v="1"/>
    <s v="plays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1538461538467"/>
    <x v="1"/>
    <s v="plays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x v="3557"/>
  </r>
  <r>
    <n v="3572"/>
    <x v="3570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55555555555557"/>
    <x v="1"/>
    <s v="plays"/>
    <x v="3572"/>
    <x v="3558"/>
  </r>
  <r>
    <n v="3573"/>
    <x v="3571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3846153846154"/>
    <x v="1"/>
    <s v="plays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7777777777777"/>
    <x v="1"/>
    <s v="plays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3137254901961"/>
    <x v="1"/>
    <s v="plays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88888888888889"/>
    <x v="1"/>
    <s v="plays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5945945945945"/>
    <x v="1"/>
    <s v="plays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4285714285715"/>
    <x v="1"/>
    <s v="plays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2962962962962"/>
    <x v="1"/>
    <s v="plays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3333333333336"/>
    <x v="1"/>
    <s v="plays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1428571428569"/>
    <x v="1"/>
    <s v="plays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25"/>
    <x v="1"/>
    <s v="plays"/>
    <x v="3583"/>
    <x v="3569"/>
  </r>
  <r>
    <n v="3584"/>
    <x v="3582"/>
    <s v="Critically-acclaimed Old Trunk are back with their new play. _x000d_PRAMKICKER. _x000d__x000d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375"/>
    <x v="1"/>
    <s v="plays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8695652173913"/>
    <x v="1"/>
    <s v="plays"/>
    <x v="3585"/>
    <x v="3571"/>
  </r>
  <r>
    <n v="3586"/>
    <x v="3584"/>
    <s v="See Theatre In A New Light"/>
    <n v="7500"/>
    <n v="8207"/>
    <x v="0"/>
    <s v="US"/>
    <s v="USD"/>
    <x v="3572"/>
    <n v="1469465070"/>
    <b v="0"/>
    <n v="54"/>
    <b v="1"/>
    <s v="theater/plays"/>
    <n v="109"/>
    <n v="151.9814814814815"/>
    <x v="1"/>
    <s v="plays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07142857142858"/>
    <x v="1"/>
    <s v="plays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2727272727273"/>
    <x v="1"/>
    <s v="plays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58064516129039"/>
    <x v="1"/>
    <s v="plays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4246575342465"/>
    <x v="1"/>
    <s v="plays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55555555555557"/>
    <x v="1"/>
    <s v="plays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14285714285708"/>
    <x v="1"/>
    <s v="plays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86046511627907"/>
    <x v="1"/>
    <s v="plays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2222222222221"/>
    <x v="1"/>
    <s v="plays"/>
    <x v="3594"/>
    <x v="3580"/>
  </r>
  <r>
    <n v="3595"/>
    <x v="3593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3548387096776"/>
    <x v="1"/>
    <s v="plays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x v="3582"/>
  </r>
  <r>
    <n v="3597"/>
    <x v="3595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27272727272734"/>
    <x v="1"/>
    <s v="plays"/>
    <x v="3597"/>
    <x v="3583"/>
  </r>
  <r>
    <n v="3598"/>
    <x v="3596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77777777777779"/>
    <x v="1"/>
    <s v="plays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1764705882355"/>
    <x v="1"/>
    <s v="plays"/>
    <x v="3599"/>
    <x v="3585"/>
  </r>
  <r>
    <n v="3600"/>
    <x v="3598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77358490566039"/>
    <x v="1"/>
    <s v="plays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3469387755105"/>
    <x v="1"/>
    <s v="plays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2280701754383"/>
    <x v="1"/>
    <s v="plays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5797101449275"/>
    <x v="1"/>
    <s v="plays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66666666666668"/>
    <x v="1"/>
    <s v="plays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25"/>
    <x v="1"/>
    <s v="plays"/>
    <x v="3606"/>
    <x v="3592"/>
  </r>
  <r>
    <n v="3607"/>
    <x v="3605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2962962962963"/>
    <x v="1"/>
    <s v="plays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0952380952381"/>
    <x v="1"/>
    <s v="plays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4838709677416"/>
    <x v="1"/>
    <s v="plays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66666666666671"/>
    <x v="1"/>
    <s v="plays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6666666666667"/>
    <x v="1"/>
    <s v="plays"/>
    <x v="3612"/>
    <x v="3598"/>
  </r>
  <r>
    <n v="3613"/>
    <x v="3611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2957746478872"/>
    <x v="1"/>
    <s v="plays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3333333333336"/>
    <x v="1"/>
    <s v="plays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3333333333329"/>
    <x v="1"/>
    <s v="plays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4901960784313"/>
    <x v="1"/>
    <s v="plays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1428571428569"/>
    <x v="1"/>
    <s v="plays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0588235294116"/>
    <x v="1"/>
    <s v="plays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65989847715734"/>
    <x v="1"/>
    <s v="plays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28571428571432"/>
    <x v="1"/>
    <s v="plays"/>
    <x v="3621"/>
    <x v="3607"/>
  </r>
  <r>
    <n v="3622"/>
    <x v="3619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66190476190479"/>
    <x v="1"/>
    <s v="plays"/>
    <x v="3622"/>
    <x v="3608"/>
  </r>
  <r>
    <n v="3623"/>
    <x v="3620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35294117647058"/>
    <x v="1"/>
    <s v="plays"/>
    <x v="3623"/>
    <x v="3609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17948717948715"/>
    <x v="1"/>
    <s v="plays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87179487179489"/>
    <x v="1"/>
    <s v="plays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4166666666671"/>
    <x v="1"/>
    <s v="plays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65517241379317"/>
    <x v="1"/>
    <s v="plays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s v="musical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135593220338"/>
    <x v="1"/>
    <s v="musical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x v="3618"/>
  </r>
  <r>
    <n v="3633"/>
    <x v="3630"/>
    <s v="SMOKEY AND THE BANDIT: THE MUSICAL_x000d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38709677419352"/>
    <x v="1"/>
    <s v="musical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444444444446"/>
    <x v="1"/>
    <s v="musical"/>
    <x v="3634"/>
    <x v="3620"/>
  </r>
  <r>
    <n v="3635"/>
    <x v="3632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x v="3621"/>
  </r>
  <r>
    <n v="3636"/>
    <x v="3633"/>
    <s v="The Brotherâ€™s of B-block is a musical play. A new take on &quot;OZ&quot; _x000d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s v="musical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2857142857139"/>
    <x v="1"/>
    <s v="musical"/>
    <x v="3637"/>
    <x v="3623"/>
  </r>
  <r>
    <n v="3638"/>
    <x v="3635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x v="3625"/>
  </r>
  <r>
    <n v="3640"/>
    <x v="3637"/>
    <s v="Help us bring the SPRING AWAKENING to Frederick, MD! _x000d__x000d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33333333333332"/>
    <x v="1"/>
    <s v="musical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s v="musical"/>
    <x v="3641"/>
    <x v="3627"/>
  </r>
  <r>
    <n v="3642"/>
    <x v="3639"/>
    <s v="All the world's a stage..._x000d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s v="musical"/>
    <x v="3643"/>
    <x v="3629"/>
  </r>
  <r>
    <n v="3644"/>
    <x v="3641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16666666666671"/>
    <x v="1"/>
    <s v="musical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25"/>
    <x v="1"/>
    <s v="musical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x v="3633"/>
  </r>
  <r>
    <n v="3648"/>
    <x v="3645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109589041093"/>
    <x v="1"/>
    <s v="plays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1764705882351"/>
    <x v="1"/>
    <s v="plays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77777777777779"/>
    <x v="1"/>
    <s v="plays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35294117647058"/>
    <x v="1"/>
    <s v="plays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09090909090907"/>
    <x v="1"/>
    <s v="plays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210526315789"/>
    <x v="1"/>
    <s v="plays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2278481012665"/>
    <x v="1"/>
    <s v="plays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173913043478"/>
    <x v="1"/>
    <s v="plays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x v="3643"/>
  </r>
  <r>
    <n v="3658"/>
    <x v="3654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153846153845"/>
    <x v="1"/>
    <s v="plays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3636363636363"/>
    <x v="1"/>
    <s v="plays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263157894737"/>
    <x v="1"/>
    <s v="plays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x v="3651"/>
  </r>
  <r>
    <n v="3666"/>
    <x v="3662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78947368421051"/>
    <x v="1"/>
    <s v="plays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3965517241382"/>
    <x v="1"/>
    <s v="plays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4285714285715"/>
    <x v="1"/>
    <s v="plays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4117647058826"/>
    <x v="1"/>
    <s v="plays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83333333333332"/>
    <x v="1"/>
    <s v="plays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38596491228068"/>
    <x v="1"/>
    <s v="plays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8421052631582"/>
    <x v="1"/>
    <s v="plays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129032258064"/>
    <x v="1"/>
    <s v="plays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3333333333332"/>
    <x v="1"/>
    <s v="plays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75"/>
    <x v="1"/>
    <s v="plays"/>
    <x v="3676"/>
    <x v="3662"/>
  </r>
  <r>
    <n v="3677"/>
    <x v="3673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2763819095475"/>
    <x v="1"/>
    <s v="plays"/>
    <x v="3677"/>
    <x v="3663"/>
  </r>
  <r>
    <n v="3678"/>
    <x v="3674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29032258064512"/>
    <x v="1"/>
    <s v="plays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x v="3665"/>
  </r>
  <r>
    <n v="3680"/>
    <x v="3676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66666666666664"/>
    <x v="1"/>
    <s v="plays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28358208955223"/>
    <x v="1"/>
    <s v="plays"/>
    <x v="3682"/>
    <x v="3668"/>
  </r>
  <r>
    <n v="3683"/>
    <x v="3679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87878787878789"/>
    <x v="1"/>
    <s v="plays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47826086956523"/>
    <x v="1"/>
    <s v="plays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4444444444443"/>
    <x v="1"/>
    <s v="plays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66666666666664"/>
    <x v="1"/>
    <s v="plays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4358974358978"/>
    <x v="1"/>
    <s v="plays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58064516129032"/>
    <x v="1"/>
    <s v="plays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4516129032256"/>
    <x v="1"/>
    <s v="plays"/>
    <x v="3690"/>
    <x v="3676"/>
  </r>
  <r>
    <n v="3691"/>
    <x v="3687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0291970802921"/>
    <x v="1"/>
    <s v="plays"/>
    <x v="3691"/>
    <x v="3677"/>
  </r>
  <r>
    <n v="3692"/>
    <x v="3688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17647058823536"/>
    <x v="1"/>
    <s v="plays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4285714285715"/>
    <x v="1"/>
    <s v="plays"/>
    <x v="3693"/>
    <x v="3679"/>
  </r>
  <r>
    <n v="3694"/>
    <x v="3690"/>
    <s v="A new play exploring themes of reverence, belief, and certainty. _x000d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66666666666664"/>
    <x v="1"/>
    <s v="plays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363636363636"/>
    <x v="1"/>
    <s v="plays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3589743589745"/>
    <x v="1"/>
    <s v="plays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x v="3683"/>
  </r>
  <r>
    <n v="3698"/>
    <x v="3694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2352941176471"/>
    <x v="1"/>
    <s v="plays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x v="3685"/>
  </r>
  <r>
    <n v="3700"/>
    <x v="3696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66666666666664"/>
    <x v="1"/>
    <s v="plays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89743589743591"/>
    <x v="1"/>
    <s v="plays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5238095238096"/>
    <x v="1"/>
    <s v="plays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48518518518518"/>
    <x v="1"/>
    <s v="plays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1428571428569"/>
    <x v="1"/>
    <s v="plays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x v="3692"/>
  </r>
  <r>
    <n v="3707"/>
    <x v="3703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69565217391298"/>
    <x v="1"/>
    <s v="plays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46153846153847"/>
    <x v="1"/>
    <s v="plays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28571428571427"/>
    <x v="1"/>
    <s v="plays"/>
    <x v="3709"/>
    <x v="3695"/>
  </r>
  <r>
    <n v="3710"/>
    <x v="3706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62962962962962"/>
    <x v="1"/>
    <s v="plays"/>
    <x v="3710"/>
    <x v="3696"/>
  </r>
  <r>
    <n v="3711"/>
    <x v="3707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2857142857142"/>
    <x v="1"/>
    <s v="plays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6538461538461"/>
    <x v="1"/>
    <s v="plays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210526315789"/>
    <x v="1"/>
    <s v="plays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1546391752578"/>
    <x v="1"/>
    <s v="plays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296296296296"/>
    <x v="1"/>
    <s v="plays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16666666666664"/>
    <x v="1"/>
    <s v="plays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1739130434781"/>
    <x v="1"/>
    <s v="plays"/>
    <x v="3718"/>
    <x v="3703"/>
  </r>
  <r>
    <n v="3719"/>
    <x v="3715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x v="3704"/>
  </r>
  <r>
    <n v="3720"/>
    <x v="3716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24999999999994"/>
    <x v="1"/>
    <s v="plays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4545454545455"/>
    <x v="1"/>
    <s v="plays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57142857142858"/>
    <x v="1"/>
    <s v="plays"/>
    <x v="3722"/>
    <x v="3707"/>
  </r>
  <r>
    <n v="3723"/>
    <x v="3719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88888888888886"/>
    <x v="1"/>
    <s v="plays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45505617977533"/>
    <x v="1"/>
    <s v="plays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86956521739133"/>
    <x v="1"/>
    <s v="plays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0606060606062"/>
    <x v="1"/>
    <s v="plays"/>
    <x v="3727"/>
    <x v="3712"/>
  </r>
  <r>
    <n v="3728"/>
    <x v="3724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4516129032256"/>
    <x v="1"/>
    <s v="plays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66666666666664"/>
    <x v="1"/>
    <s v="plays"/>
    <x v="3731"/>
    <x v="3716"/>
  </r>
  <r>
    <n v="3732"/>
    <x v="3728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x v="3717"/>
  </r>
  <r>
    <n v="3733"/>
    <x v="3729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s v="plays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x v="3719"/>
  </r>
  <r>
    <n v="3735"/>
    <x v="3731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x v="3721"/>
  </r>
  <r>
    <n v="3737"/>
    <x v="3476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x v="3722"/>
  </r>
  <r>
    <n v="3738"/>
    <x v="3733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25"/>
    <x v="1"/>
    <s v="plays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1428571428573"/>
    <x v="1"/>
    <s v="plays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s v="plays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x v="3727"/>
  </r>
  <r>
    <n v="3743"/>
    <x v="3738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s v="plays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s v="plays"/>
    <x v="3744"/>
    <x v="3729"/>
  </r>
  <r>
    <n v="3745"/>
    <x v="3740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x v="3730"/>
  </r>
  <r>
    <n v="3746"/>
    <x v="3741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x v="3731"/>
  </r>
  <r>
    <n v="3747"/>
    <x v="3742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38461538461533"/>
    <x v="1"/>
    <s v="musical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x v="3734"/>
  </r>
  <r>
    <n v="3750"/>
    <x v="3745"/>
    <s v="Stars on Stage children's theatre program is in need of 6 new wireless body microphones!_x000d__x000d_#soskidsbeheard   _x000d__x000d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4545454545455"/>
    <x v="1"/>
    <s v="musical"/>
    <x v="3751"/>
    <x v="3736"/>
  </r>
  <r>
    <n v="3752"/>
    <x v="3747"/>
    <s v="Welcome to POP! Community Cabaret: the &quot;friendliest mad bunch ever&quot;!_x000d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66666666666664"/>
    <x v="1"/>
    <s v="musical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333333333332"/>
    <x v="1"/>
    <s v="musical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111111111111"/>
    <x v="1"/>
    <s v="musical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4285714285715"/>
    <x v="1"/>
    <s v="musical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705882352939"/>
    <x v="1"/>
    <s v="musical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x v="3742"/>
  </r>
  <r>
    <n v="3758"/>
    <x v="3753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3846153846154"/>
    <x v="1"/>
    <s v="musical"/>
    <x v="3758"/>
    <x v="3743"/>
  </r>
  <r>
    <n v="3759"/>
    <x v="3754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1022727272733"/>
    <x v="1"/>
    <s v="musical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02967032967035"/>
    <x v="1"/>
    <s v="musical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6666666666666"/>
    <x v="1"/>
    <s v="musical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28571428571431"/>
    <x v="1"/>
    <s v="musical"/>
    <x v="3762"/>
    <x v="3747"/>
  </r>
  <r>
    <n v="3763"/>
    <x v="3758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35064935064929"/>
    <x v="1"/>
    <s v="musical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55555555555557"/>
    <x v="1"/>
    <s v="musical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4299065420567"/>
    <x v="1"/>
    <s v="musical"/>
    <x v="3765"/>
    <x v="3750"/>
  </r>
  <r>
    <n v="3766"/>
    <x v="3761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271875"/>
    <x v="1"/>
    <s v="musical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696428571428569"/>
    <x v="1"/>
    <s v="musical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43275862068955"/>
    <x v="1"/>
    <s v="musical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3333333333329"/>
    <x v="1"/>
    <s v="musical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x v="3754"/>
  </r>
  <r>
    <n v="3771"/>
    <x v="3766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1052631578945"/>
    <x v="1"/>
    <s v="musical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6969696969697"/>
    <x v="1"/>
    <s v="musical"/>
    <x v="3772"/>
    <x v="3756"/>
  </r>
  <r>
    <n v="3773"/>
    <x v="3768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2280701754383"/>
    <x v="1"/>
    <s v="musical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428571428572"/>
    <x v="1"/>
    <s v="musical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19148936170208"/>
    <x v="1"/>
    <s v="musical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2372881355931"/>
    <x v="1"/>
    <s v="musical"/>
    <x v="3777"/>
    <x v="3761"/>
  </r>
  <r>
    <n v="3778"/>
    <x v="3773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27777777777771"/>
    <x v="1"/>
    <s v="musical"/>
    <x v="3778"/>
    <x v="3762"/>
  </r>
  <r>
    <n v="3779"/>
    <x v="3774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2608695652173"/>
    <x v="1"/>
    <s v="musical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0384615384616"/>
    <x v="1"/>
    <s v="musical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0370370370367"/>
    <x v="1"/>
    <s v="musical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8333333333329"/>
    <x v="1"/>
    <s v="musical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4647887323937"/>
    <x v="1"/>
    <s v="musical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x v="3514"/>
  </r>
  <r>
    <n v="3788"/>
    <x v="3783"/>
    <s v="A STORY OF BAGELS AND LOCKS!_x000d__x000d_A JEWISH GIRL FINDS HERSELF ON A UNEXPECTED TRIP TO_x000d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s v="musical"/>
    <x v="3790"/>
    <x v="3773"/>
  </r>
  <r>
    <n v="3791"/>
    <x v="3786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s v="musical"/>
    <x v="3791"/>
    <x v="3774"/>
  </r>
  <r>
    <n v="3792"/>
    <x v="3787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0540540540542"/>
    <x v="1"/>
    <s v="musical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x v="3781"/>
  </r>
  <r>
    <n v="3799"/>
    <x v="3794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25"/>
    <x v="1"/>
    <s v="musical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3333333333336"/>
    <x v="1"/>
    <s v="musical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s v="musical"/>
    <x v="3802"/>
    <x v="3785"/>
  </r>
  <r>
    <n v="3803"/>
    <x v="3798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s v="musical"/>
    <x v="3804"/>
    <x v="3787"/>
  </r>
  <r>
    <n v="3805"/>
    <x v="3800"/>
    <s v="&quot;Sounds By The River&quot; tells the story of a Detroit composer through_x000d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55555555555557"/>
    <x v="1"/>
    <s v="musical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66666666666664"/>
    <x v="1"/>
    <s v="plays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89473684210527"/>
    <x v="1"/>
    <s v="plays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0769230769226"/>
    <x v="1"/>
    <s v="plays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1052631578945"/>
    <x v="1"/>
    <s v="plays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181818181819"/>
    <x v="1"/>
    <s v="plays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18148148148143"/>
    <x v="1"/>
    <s v="plays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3529411764703"/>
    <x v="1"/>
    <s v="plays"/>
    <x v="3814"/>
    <x v="3532"/>
  </r>
  <r>
    <n v="3815"/>
    <x v="3810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.000500000000002"/>
    <x v="1"/>
    <s v="plays"/>
    <x v="3815"/>
    <x v="3796"/>
  </r>
  <r>
    <n v="3816"/>
    <x v="3811"/>
    <s v="A new play by Brandon Taitt._x000d_Presented by The Theatre Cosmic. _x000d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39729729729726"/>
    <x v="1"/>
    <s v="plays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x v="3799"/>
  </r>
  <r>
    <n v="3819"/>
    <x v="3814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307692307692"/>
    <x v="1"/>
    <s v="plays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3478260869563"/>
    <x v="1"/>
    <s v="plays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1578947368425"/>
    <x v="1"/>
    <s v="plays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4146341463421"/>
    <x v="1"/>
    <s v="plays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1428571428569"/>
    <x v="1"/>
    <s v="plays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142857142857"/>
    <x v="1"/>
    <s v="plays"/>
    <x v="3825"/>
    <x v="3806"/>
  </r>
  <r>
    <n v="3826"/>
    <x v="3821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61538461538467"/>
    <x v="1"/>
    <s v="plays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142857142858"/>
    <x v="1"/>
    <s v="plays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25"/>
    <x v="1"/>
    <s v="plays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01111111111113"/>
    <x v="1"/>
    <s v="plays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5555555555554"/>
    <x v="1"/>
    <s v="plays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85964912280699"/>
    <x v="1"/>
    <s v="plays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85714285714292"/>
    <x v="1"/>
    <s v="plays"/>
    <x v="3836"/>
    <x v="3817"/>
  </r>
  <r>
    <n v="3837"/>
    <x v="3832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1764705882354"/>
    <x v="1"/>
    <s v="plays"/>
    <x v="3837"/>
    <x v="3818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125"/>
    <x v="1"/>
    <s v="plays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66666666666668"/>
    <x v="1"/>
    <s v="plays"/>
    <x v="3840"/>
    <x v="3821"/>
  </r>
  <r>
    <n v="3841"/>
    <x v="3836"/>
    <s v="A play by award winning writer Eric Monte. _x000d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47058823529413"/>
    <x v="1"/>
    <s v="plays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695652173913047"/>
    <x v="1"/>
    <s v="plays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263157894737"/>
    <x v="1"/>
    <s v="plays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x v="3825"/>
  </r>
  <r>
    <n v="3845"/>
    <x v="3840"/>
    <s v="He met Marilyn. He became obsessed with Norma Jean. That changed everything._x000d__x000d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66666666666671"/>
    <x v="1"/>
    <s v="plays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25"/>
    <x v="1"/>
    <s v="plays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5555555555554"/>
    <x v="1"/>
    <s v="plays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1627906976742"/>
    <x v="1"/>
    <s v="plays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64285714285708"/>
    <x v="1"/>
    <s v="plays"/>
    <x v="3849"/>
    <x v="3830"/>
  </r>
  <r>
    <n v="3850"/>
    <x v="384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x v="3833"/>
  </r>
  <r>
    <n v="3853"/>
    <x v="3848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x v="3834"/>
  </r>
  <r>
    <n v="3854"/>
    <x v="3849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x v="3835"/>
  </r>
  <r>
    <n v="3855"/>
    <x v="3850"/>
    <s v="TWO NEW DARK COMEDIES OPENING IN NYC THIS APRIL AND MAY BY CHRISTOPHER B. LATRO _x000d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x v="3837"/>
  </r>
  <r>
    <n v="3857"/>
    <x v="3852"/>
    <s v="The Ultimate Screenwriting Conference_x000d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38461538461533"/>
    <x v="1"/>
    <s v="plays"/>
    <x v="3860"/>
    <x v="3841"/>
  </r>
  <r>
    <n v="3861"/>
    <x v="3856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x v="3842"/>
  </r>
  <r>
    <n v="3862"/>
    <x v="3857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s v="plays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28571428571431"/>
    <x v="1"/>
    <s v="plays"/>
    <x v="3865"/>
    <x v="3846"/>
  </r>
  <r>
    <n v="3866"/>
    <x v="3861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x v="3848"/>
  </r>
  <r>
    <n v="3868"/>
    <x v="3863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x v="3849"/>
  </r>
  <r>
    <n v="3869"/>
    <x v="3864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3333333333333"/>
    <x v="1"/>
    <s v="musical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x v="3851"/>
  </r>
  <r>
    <n v="3871"/>
    <x v="3866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3333333333334"/>
    <x v="1"/>
    <s v="musical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s v="musical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s v="musical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s v="musical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s v="musical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0869565217391"/>
    <x v="1"/>
    <s v="musical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2857142857139"/>
    <x v="1"/>
    <s v="musical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s v="musical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47058823529413"/>
    <x v="1"/>
    <s v="musical"/>
    <x v="3880"/>
    <x v="3792"/>
  </r>
  <r>
    <n v="3881"/>
    <x v="3876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s v="musical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s v="musical"/>
    <x v="3883"/>
    <x v="3863"/>
  </r>
  <r>
    <n v="3884"/>
    <x v="3879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s v="musical"/>
    <x v="3884"/>
    <x v="3864"/>
  </r>
  <r>
    <n v="3885"/>
    <x v="3880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s v="musical"/>
    <x v="3885"/>
    <x v="3865"/>
  </r>
  <r>
    <n v="3886"/>
    <x v="3881"/>
    <n v="1"/>
    <n v="10000"/>
    <n v="0"/>
    <x v="1"/>
    <s v="AU"/>
    <s v="AUD"/>
    <x v="3866"/>
    <n v="1415683702"/>
    <b v="0"/>
    <n v="0"/>
    <b v="0"/>
    <s v="theater/musical"/>
    <n v="0"/>
    <e v="#DIV/0!"/>
    <x v="1"/>
    <s v="musical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4285714285715"/>
    <x v="1"/>
    <s v="plays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1111111111111"/>
    <x v="1"/>
    <s v="plays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x v="3870"/>
  </r>
  <r>
    <n v="3891"/>
    <x v="3886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2857142857146"/>
    <x v="1"/>
    <s v="plays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s v="plays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380952380952"/>
    <x v="1"/>
    <s v="plays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2727272727273"/>
    <x v="1"/>
    <s v="plays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x v="3877"/>
  </r>
  <r>
    <n v="3898"/>
    <x v="3893"/>
    <s v="'Somewhere you know, nowhere you've been' a theatrical _x000d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75"/>
    <x v="1"/>
    <s v="plays"/>
    <x v="3898"/>
    <x v="3878"/>
  </r>
  <r>
    <n v="3899"/>
    <x v="3894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x v="3879"/>
  </r>
  <r>
    <n v="3900"/>
    <x v="3895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58064516129032"/>
    <x v="1"/>
    <s v="plays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s v="plays"/>
    <x v="3903"/>
    <x v="3883"/>
  </r>
  <r>
    <n v="3904"/>
    <x v="3899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4285714285715"/>
    <x v="1"/>
    <s v="plays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25"/>
    <x v="1"/>
    <s v="plays"/>
    <x v="3906"/>
    <x v="3886"/>
  </r>
  <r>
    <n v="3907"/>
    <x v="3902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66666666666664"/>
    <x v="1"/>
    <s v="plays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38888888888886"/>
    <x v="1"/>
    <s v="plays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5714285714286"/>
    <x v="1"/>
    <s v="plays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66666666666664"/>
    <x v="1"/>
    <s v="plays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s v="plays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s v="plays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66666666666666"/>
    <x v="1"/>
    <s v="plays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1764705882348"/>
    <x v="1"/>
    <s v="plays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x v="3904"/>
  </r>
  <r>
    <n v="3925"/>
    <x v="3920"/>
    <s v="Help Save High School Theater Program_x000d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x v="3905"/>
  </r>
  <r>
    <n v="3926"/>
    <x v="3921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57142857142854"/>
    <x v="1"/>
    <s v="plays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s v="plays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s v="plays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3333333333329"/>
    <x v="1"/>
    <s v="plays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3333333333336"/>
    <x v="1"/>
    <s v="plays"/>
    <x v="3934"/>
    <x v="3914"/>
  </r>
  <r>
    <n v="3935"/>
    <x v="3930"/>
    <s v="Forgotten composer, virtuoso pianist, actor, and activist._x000d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3913043478258"/>
    <x v="1"/>
    <s v="plays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s v="plays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x v="3920"/>
  </r>
  <r>
    <n v="3941"/>
    <x v="3936"/>
    <s v="Help produce &quot;Boseman and Lena&quot; by Athol Fugard._x000d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s v="plays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7692307692307"/>
    <x v="1"/>
    <s v="plays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s v="plays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x v="3925"/>
  </r>
  <r>
    <n v="3946"/>
    <x v="3941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s v="plays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125"/>
    <x v="1"/>
    <s v="plays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s v="plays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s v="plays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25"/>
    <x v="1"/>
    <s v="plays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s v="plays"/>
    <x v="3956"/>
    <x v="3936"/>
  </r>
  <r>
    <n v="3957"/>
    <x v="3952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25"/>
    <x v="1"/>
    <s v="plays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3333333333332"/>
    <x v="1"/>
    <s v="plays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s v="plays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09090909090907"/>
    <x v="1"/>
    <s v="plays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66666666666664"/>
    <x v="1"/>
    <s v="plays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66666666666668"/>
    <x v="1"/>
    <s v="plays"/>
    <x v="3971"/>
    <x v="3951"/>
  </r>
  <r>
    <n v="3972"/>
    <x v="3967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75"/>
    <x v="1"/>
    <s v="plays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054054054055"/>
    <x v="1"/>
    <s v="plays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090909090909"/>
    <x v="1"/>
    <s v="plays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s v="plays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33333333333332"/>
    <x v="1"/>
    <s v="plays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85714285714292"/>
    <x v="1"/>
    <s v="plays"/>
    <x v="3980"/>
    <x v="3960"/>
  </r>
  <r>
    <n v="3981"/>
    <x v="3357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x v="3961"/>
  </r>
  <r>
    <n v="3982"/>
    <x v="3976"/>
    <s v="Sex, deception, addiction, life. _x000d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2608695652172"/>
    <x v="1"/>
    <s v="plays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36842105263158"/>
    <x v="1"/>
    <s v="plays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3846153846154"/>
    <x v="1"/>
    <s v="plays"/>
    <x v="3986"/>
    <x v="3966"/>
  </r>
  <r>
    <n v="3987"/>
    <x v="3981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15384615384615"/>
    <x v="1"/>
    <s v="plays"/>
    <x v="3987"/>
    <x v="3967"/>
  </r>
  <r>
    <n v="3988"/>
    <x v="3982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s v="plays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x v="3970"/>
  </r>
  <r>
    <n v="3991"/>
    <x v="3985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x v="3971"/>
  </r>
  <r>
    <n v="3992"/>
    <x v="3986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1111111111114"/>
    <x v="1"/>
    <s v="plays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x v="3973"/>
  </r>
  <r>
    <n v="3994"/>
    <x v="3988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35294117647058"/>
    <x v="1"/>
    <s v="plays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s v="plays"/>
    <x v="3997"/>
    <x v="3977"/>
  </r>
  <r>
    <n v="3998"/>
    <x v="3992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3333333333336"/>
    <x v="1"/>
    <s v="plays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1428571428569"/>
    <x v="1"/>
    <s v="plays"/>
    <x v="3999"/>
    <x v="3979"/>
  </r>
  <r>
    <n v="4000"/>
    <x v="3994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57142857142854"/>
    <x v="1"/>
    <s v="plays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x v="3982"/>
  </r>
  <r>
    <n v="4004"/>
    <x v="3998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2105263157897"/>
    <x v="1"/>
    <s v="plays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s v="plays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s v="plays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x v="3996"/>
  </r>
  <r>
    <n v="4018"/>
    <x v="4011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3333333333336"/>
    <x v="1"/>
    <s v="plays"/>
    <x v="4020"/>
    <x v="3999"/>
  </r>
  <r>
    <n v="4021"/>
    <x v="4014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x v="4000"/>
  </r>
  <r>
    <n v="4022"/>
    <x v="4015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58375634517766"/>
    <x v="1"/>
    <s v="plays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s v="plays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s v="plays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4285714285715"/>
    <x v="1"/>
    <s v="plays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s v="plays"/>
    <x v="4029"/>
    <x v="4008"/>
  </r>
  <r>
    <n v="4030"/>
    <x v="4023"/>
    <s v="The world's best and only tribute to Dean Martin and Jerry Lewis_x000d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66666666666671"/>
    <x v="1"/>
    <s v="plays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s v="plays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0319148936175"/>
    <x v="1"/>
    <s v="plays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x v="4013"/>
  </r>
  <r>
    <n v="4035"/>
    <x v="4028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5882352941177"/>
    <x v="1"/>
    <s v="plays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x v="4017"/>
  </r>
  <r>
    <n v="4039"/>
    <x v="4032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x v="4019"/>
  </r>
  <r>
    <n v="4041"/>
    <x v="4034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s v="plays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3333333333336"/>
    <x v="1"/>
    <s v="plays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8021978021978"/>
    <x v="1"/>
    <s v="plays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s v="plays"/>
    <x v="4051"/>
    <x v="4030"/>
  </r>
  <r>
    <n v="4052"/>
    <x v="4045"/>
    <s v="This empowering piece encourages women to rise up and pursue their dreams, not by behaving like a boy but by,_x000d_â€œThrowing Like A Girl.â€"/>
    <n v="3000"/>
    <n v="1126"/>
    <x v="2"/>
    <s v="US"/>
    <s v="USD"/>
    <x v="4031"/>
    <n v="1408050316"/>
    <b v="0"/>
    <n v="13"/>
    <b v="0"/>
    <s v="theater/plays"/>
    <n v="38"/>
    <n v="86.615384615384613"/>
    <x v="1"/>
    <s v="plays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s v="plays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2380952380949"/>
    <x v="1"/>
    <s v="plays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3333333333329"/>
    <x v="1"/>
    <s v="plays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666666666666"/>
    <x v="1"/>
    <s v="plays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4285714285715"/>
    <x v="1"/>
    <s v="plays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x v="4038"/>
  </r>
  <r>
    <n v="4061"/>
    <x v="4054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s v="plays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333333333334"/>
    <x v="1"/>
    <s v="plays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66666666666671"/>
    <x v="1"/>
    <s v="plays"/>
    <x v="4064"/>
    <x v="4042"/>
  </r>
  <r>
    <n v="4065"/>
    <x v="4058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1764705882354"/>
    <x v="1"/>
    <s v="plays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7692307692308"/>
    <x v="1"/>
    <s v="plays"/>
    <x v="4069"/>
    <x v="4047"/>
  </r>
  <r>
    <n v="4070"/>
    <x v="4063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s v="plays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07692307692307"/>
    <x v="1"/>
    <s v="plays"/>
    <x v="4075"/>
    <x v="4053"/>
  </r>
  <r>
    <n v="4076"/>
    <x v="4069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s v="plays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s v="plays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s v="plays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66666666666668"/>
    <x v="1"/>
    <s v="plays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x v="4061"/>
  </r>
  <r>
    <n v="4084"/>
    <x v="4077"/>
    <s v="WANTS deals with diversity in all its various facets._x000d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x v="4064"/>
  </r>
  <r>
    <n v="4087"/>
    <x v="4080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s v="plays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x v="4067"/>
  </r>
  <r>
    <n v="4090"/>
    <x v="4083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66666666666666"/>
    <x v="1"/>
    <s v="plays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x v="4072"/>
  </r>
  <r>
    <n v="4095"/>
    <x v="4088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s v="plays"/>
    <x v="4097"/>
    <x v="4075"/>
  </r>
  <r>
    <n v="4098"/>
    <x v="4091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s v="plays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x v="4077"/>
  </r>
  <r>
    <n v="4100"/>
    <x v="4093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s v="plays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s v="plays"/>
    <x v="4101"/>
    <x v="4079"/>
  </r>
  <r>
    <n v="4102"/>
    <x v="4095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3333333333332"/>
    <x v="1"/>
    <s v="plays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66666666666668"/>
    <x v="1"/>
    <s v="plays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85714285714285"/>
    <x v="1"/>
    <s v="plays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333333333331"/>
    <x v="1"/>
    <s v="plays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6969696969697"/>
    <x v="1"/>
    <s v="plays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s v="plays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3333333333334"/>
    <x v="1"/>
    <s v="plays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66666666666666"/>
    <x v="1"/>
    <s v="plays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7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E19" firstHeaderRow="1" firstDataRow="2" firstDataCol="1" rowPageCount="2" colPageCount="1"/>
  <pivotFields count="20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sortType="ascending" sumSubtotal="1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sum"/>
      </items>
    </pivotField>
    <pivotField name="Years" axis="axisPage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H1" zoomScale="67" zoomScaleNormal="55" zoomScalePageLayoutView="55" workbookViewId="0">
      <selection activeCell="O1" sqref="O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customWidth="1"/>
    <col min="16" max="16" width="16.6640625" customWidth="1"/>
    <col min="17" max="17" width="12.1640625" customWidth="1"/>
    <col min="18" max="18" width="14.1640625" customWidth="1"/>
    <col min="19" max="19" width="21.1640625" customWidth="1"/>
    <col min="20" max="20" width="21.6640625" customWidth="1"/>
  </cols>
  <sheetData>
    <row r="1" spans="1:20" ht="30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2" t="s">
        <v>8307</v>
      </c>
      <c r="Q1" s="1" t="s">
        <v>8359</v>
      </c>
      <c r="R1" s="2" t="s">
        <v>8308</v>
      </c>
      <c r="S1" s="9" t="s">
        <v>8366</v>
      </c>
      <c r="T1" s="9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ROUND(100 + ((E2-D2)/D2)*100,0)</f>
        <v>137</v>
      </c>
      <c r="P2" s="5">
        <f>E2/L2</f>
        <v>63.917582417582416</v>
      </c>
      <c r="Q2" t="s">
        <v>8309</v>
      </c>
      <c r="R2" t="s">
        <v>8310</v>
      </c>
      <c r="S2" s="10">
        <f>((((J2/60)/60)/24)+DATE(1970,1,1))</f>
        <v>42177.007071759261</v>
      </c>
      <c r="T2" s="10">
        <f>((((I2/60)/60)/24)+DATE(1970,1,1))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ROUND(100 + ((E3-D3)/D3)*100,0)</f>
        <v>143</v>
      </c>
      <c r="P3" s="5">
        <f t="shared" ref="P3:P66" si="1">E3/L3</f>
        <v>185.48101265822785</v>
      </c>
      <c r="Q3" t="s">
        <v>8309</v>
      </c>
      <c r="R3" t="s">
        <v>8310</v>
      </c>
      <c r="S3" s="10">
        <f t="shared" ref="S3:S66" si="2">((((J3/60)/60)/24)+DATE(1970,1,1))</f>
        <v>42766.600497685184</v>
      </c>
      <c r="T3" s="10">
        <f t="shared" ref="T3:T66" si="3">((((I3/60)/60)/24)+DATE(1970,1,1))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6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9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 xml:space="preserve"> ROUND(100 + ((E67-D67)/D67)*100,0)</f>
        <v>108</v>
      </c>
      <c r="P67" s="5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((((J67/60)/60)/24)+DATE(1970,1,1))</f>
        <v>41835.821226851855</v>
      </c>
      <c r="T67" s="10">
        <f t="shared" ref="T67:T130" si="7">((((I67/60)/60)/24)+DATE(1970,1,1))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5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5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5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5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5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5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5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5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5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5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5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5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5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5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5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5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5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5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5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5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5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5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5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5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5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5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5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5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5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5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5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5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5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5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5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5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5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5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5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5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5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5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5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5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5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5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5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5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5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 xml:space="preserve"> ROUND(100 + ((E131-D131)/D131)*100,0)</f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((((J131/60)/60)/24)+DATE(1970,1,1))</f>
        <v>41882.937303240738</v>
      </c>
      <c r="T131" s="10">
        <f t="shared" ref="T131:T194" si="11">((((I131/60)/60)/24)+DATE(1970,1,1))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5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5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5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5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5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5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5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5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5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5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5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5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5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5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5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5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5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5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5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5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5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5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5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5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5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5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5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5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5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5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5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5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5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5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5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5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 xml:space="preserve"> ROUND(100 + ((E195-D195)/D195)*100,0)</f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((((J195/60)/60)/24)+DATE(1970,1,1))</f>
        <v>41911.934791666667</v>
      </c>
      <c r="T195" s="10">
        <f t="shared" ref="T195:T258" si="15">((((I195/60)/60)/24)+DATE(1970,1,1))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5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5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5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5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5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5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5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5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5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5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5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5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5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5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5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5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5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5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5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5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5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5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5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5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5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5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5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5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5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5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5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5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5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5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5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5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5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5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5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5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5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5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 xml:space="preserve"> ROUND(100 + ((E259-D259)/D259)*100,0)</f>
        <v>107</v>
      </c>
      <c r="P259" s="5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((((J259/60)/60)/24)+DATE(1970,1,1))</f>
        <v>42479.626875000002</v>
      </c>
      <c r="T259" s="10">
        <f t="shared" ref="T259:T322" si="19">((((I259/60)/60)/24)+DATE(1970,1,1))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5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5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5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5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5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5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5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5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5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5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5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5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5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5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5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5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5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5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5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5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5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5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5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5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5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5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5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5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5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5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5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5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5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5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5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5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5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5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5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5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5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5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5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5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5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5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5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5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5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5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5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5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5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5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5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5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5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5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5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5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 xml:space="preserve"> ROUND(100 + ((E323-D323)/D323)*100,0)</f>
        <v>103</v>
      </c>
      <c r="P323" s="5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((((J323/60)/60)/24)+DATE(1970,1,1))</f>
        <v>42647.446597222224</v>
      </c>
      <c r="T323" s="10">
        <f t="shared" ref="T323:T386" si="23">((((I323/60)/60)/24)+DATE(1970,1,1))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5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5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5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5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5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5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5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5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5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5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5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5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5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5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5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5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5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5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5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5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5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5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5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5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5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5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5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5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5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5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5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5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5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5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5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5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5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5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5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5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5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5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5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5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5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5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5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5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5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5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5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5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5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5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5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5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5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5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5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5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 xml:space="preserve"> ROUND(100 + ((E387-D387)/D387)*100,0)</f>
        <v>106</v>
      </c>
      <c r="P387" s="5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((((J387/60)/60)/24)+DATE(1970,1,1))</f>
        <v>41934.584502314814</v>
      </c>
      <c r="T387" s="10">
        <f t="shared" ref="T387:T450" si="27">((((I387/60)/60)/24)+DATE(1970,1,1))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5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5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5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5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5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5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5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5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5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5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5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5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5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5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5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5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5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5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5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5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5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5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5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5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5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5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5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5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5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5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5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5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5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5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5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5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5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5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5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5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5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5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5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5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5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5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5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5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5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5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5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5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5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 xml:space="preserve"> ROUND(100 + ((E451-D451)/D451)*100,0)</f>
        <v>2</v>
      </c>
      <c r="P451" s="5">
        <f t="shared" ref="P451:P514" si="29">E451/L451</f>
        <v>9</v>
      </c>
      <c r="Q451" t="s">
        <v>8309</v>
      </c>
      <c r="R451" t="s">
        <v>8315</v>
      </c>
      <c r="S451" s="10">
        <f t="shared" ref="S451:S514" si="30">((((J451/60)/60)/24)+DATE(1970,1,1))</f>
        <v>41534.568113425928</v>
      </c>
      <c r="T451" s="10">
        <f t="shared" ref="T451:T514" si="31">((((I451/60)/60)/24)+DATE(1970,1,1))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5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5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5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5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5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5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5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5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5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5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5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5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5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5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5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5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5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5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5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5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5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5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5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5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5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5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5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5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5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5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5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5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5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5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5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5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5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5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5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5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5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5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5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 xml:space="preserve"> ROUND(100 + ((E515-D515)/D515)*100,0)</f>
        <v>14</v>
      </c>
      <c r="P515" s="5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((((J515/60)/60)/24)+DATE(1970,1,1))</f>
        <v>42552.653993055559</v>
      </c>
      <c r="T515" s="10">
        <f t="shared" ref="T515:T578" si="35">((((I515/60)/60)/24)+DATE(1970,1,1))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5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5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5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5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5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5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5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5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5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5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5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5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5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5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5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5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5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5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5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5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5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5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5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5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5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5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5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5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5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5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5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5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5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5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5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5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5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5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5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5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5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5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5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5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5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5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5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5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5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5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 xml:space="preserve"> ROUND(100 + ((E579-D579)/D579)*100,0)</f>
        <v>0</v>
      </c>
      <c r="P579" s="5">
        <f t="shared" ref="P579:P642" si="37">E579/L579</f>
        <v>10</v>
      </c>
      <c r="Q579" t="s">
        <v>8318</v>
      </c>
      <c r="R579" t="s">
        <v>8319</v>
      </c>
      <c r="S579" s="10">
        <f t="shared" ref="S579:S642" si="38">((((J579/60)/60)/24)+DATE(1970,1,1))</f>
        <v>42450.589143518519</v>
      </c>
      <c r="T579" s="10">
        <f t="shared" ref="T579:T642" si="39">((((I579/60)/60)/24)+DATE(1970,1,1))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5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5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5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5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5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5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5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5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5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5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5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5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5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5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5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5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5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5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5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5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5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5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5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5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5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5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5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5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5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5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5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5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5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5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5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5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5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5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 xml:space="preserve"> ROUND(100 + ((E643-D643)/D643)*100,0)</f>
        <v>119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((((J643/60)/60)/24)+DATE(1970,1,1))</f>
        <v>42199.57</v>
      </c>
      <c r="T643" s="10">
        <f t="shared" ref="T643:T706" si="43">((((I643/60)/60)/24)+DATE(1970,1,1))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5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5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5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5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5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5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5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5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5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5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5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5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5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5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5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5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5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5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5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5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5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5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5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5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5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5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5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5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5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5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5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5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5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5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5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5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5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5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5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5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5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5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5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5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5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5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5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5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5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5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5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5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5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5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5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5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5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5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5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5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5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5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 xml:space="preserve"> ROUND(100 + ((E707-D707)/D707)*100,0)</f>
        <v>1</v>
      </c>
      <c r="P707" s="5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((((J707/60)/60)/24)+DATE(1970,1,1))</f>
        <v>42726.491643518515</v>
      </c>
      <c r="T707" s="10">
        <f t="shared" ref="T707:T770" si="47">((((I707/60)/60)/24)+DATE(1970,1,1))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5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5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5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5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5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5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5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5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5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5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5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5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5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5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5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5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5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5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5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5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5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5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5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5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5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5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5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5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5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5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5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5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5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5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5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5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5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5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5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5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5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5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5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5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5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5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5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5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5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5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5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 xml:space="preserve"> ROUND(100 + ((E771-D771)/D771)*100,0)</f>
        <v>41</v>
      </c>
      <c r="P771" s="5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((((J771/60)/60)/24)+DATE(1970,1,1))</f>
        <v>41604.996458333335</v>
      </c>
      <c r="T771" s="10">
        <f t="shared" ref="T771:T834" si="51">((((I771/60)/60)/24)+DATE(1970,1,1))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5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5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5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5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5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5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5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5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5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5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5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5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5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5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5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5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5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5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5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5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5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5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5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5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5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5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5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5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5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5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5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5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5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5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5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5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5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5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5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5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5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5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5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5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5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5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5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5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5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5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5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 xml:space="preserve"> ROUND(100 + ((E835-D835)/D835)*100,0)</f>
        <v>102</v>
      </c>
      <c r="P835" s="5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((((J835/60)/60)/24)+DATE(1970,1,1))</f>
        <v>41718.878182870372</v>
      </c>
      <c r="T835" s="10">
        <f t="shared" ref="T835:T898" si="55">((((I835/60)/60)/24)+DATE(1970,1,1))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5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5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5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5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5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5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5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5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5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5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5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5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5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5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5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5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5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5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5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5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5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5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5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5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5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5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5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5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5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5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5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5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5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5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5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5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5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5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5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5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5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5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5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5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5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5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5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5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5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5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5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5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5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 xml:space="preserve"> ROUND(100 + ((E899-D899)/D899)*100,0)</f>
        <v>0</v>
      </c>
      <c r="P899" s="5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((((J899/60)/60)/24)+DATE(1970,1,1))</f>
        <v>41211.688750000001</v>
      </c>
      <c r="T899" s="10">
        <f t="shared" ref="T899:T962" si="59">((((I899/60)/60)/24)+DATE(1970,1,1))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5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5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5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5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5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5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5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5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5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5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5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5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5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5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5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5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5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5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5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5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5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5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5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5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5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5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5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5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5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5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5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5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5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5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5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5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5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5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5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5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5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5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5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5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5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5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5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5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 xml:space="preserve"> ROUND(100 + ((E963-D963)/D963)*100,0)</f>
        <v>42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((((J963/60)/60)/24)+DATE(1970,1,1))</f>
        <v>42740.693692129629</v>
      </c>
      <c r="T963" s="10">
        <f t="shared" ref="T963:T1026" si="63">((((I963/60)/60)/24)+DATE(1970,1,1))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5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5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5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5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5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5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5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5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5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5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5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5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5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5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5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5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5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5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5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5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5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5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5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5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5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5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5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5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5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5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5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5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5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5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5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5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5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5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5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5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5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5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5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5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5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5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5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5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5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5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5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5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5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5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5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5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5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5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5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5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5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 xml:space="preserve"> ROUND(100 + ((E1027-D1027)/D1027)*100,0)</f>
        <v>110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((((J1027/60)/60)/24)+DATE(1970,1,1))</f>
        <v>42049.833761574075</v>
      </c>
      <c r="T1027" s="10">
        <f t="shared" ref="T1027:T1090" si="67">((((I1027/60)/60)/24)+DATE(1970,1,1))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5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5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5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5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5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5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5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5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5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5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5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5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5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5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5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5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5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5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5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5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5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5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5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5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5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5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5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5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5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5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5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5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5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5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5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5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5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5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5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5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5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5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5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 xml:space="preserve"> ROUND(100 + ((E1091-D1091)/D1091)*100,0)</f>
        <v>8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((((J1091/60)/60)/24)+DATE(1970,1,1))</f>
        <v>42151.189525462964</v>
      </c>
      <c r="T1091" s="10">
        <f t="shared" ref="T1091:T1154" si="71">((((I1091/60)/60)/24)+DATE(1970,1,1))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5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5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5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5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5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5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5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5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5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5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5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5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5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5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5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5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5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5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5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5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5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5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5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5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5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5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5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5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5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5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5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5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5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5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5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5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5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5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5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5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5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5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5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5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5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5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5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5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5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5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5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 xml:space="preserve"> ROUND(100 + ((E1155-D1155)/D1155)*100,0)</f>
        <v>1</v>
      </c>
      <c r="P1155" s="5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((((J1155/60)/60)/24)+DATE(1970,1,1))</f>
        <v>42143.714178240742</v>
      </c>
      <c r="T1155" s="10">
        <f t="shared" ref="T1155:T1218" si="75">((((I1155/60)/60)/24)+DATE(1970,1,1))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5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5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5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5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5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5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5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5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5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5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5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5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5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5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5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5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5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5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5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5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5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5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5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5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5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5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5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5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5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5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5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5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5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5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5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5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5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5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5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5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5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5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5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5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5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5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5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5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5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5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5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 xml:space="preserve"> ROUND(100 + ((E1219-D1219)/D1219)*100,0)</f>
        <v>103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((((J1219/60)/60)/24)+DATE(1970,1,1))</f>
        <v>42535.809490740736</v>
      </c>
      <c r="T1219" s="10">
        <f t="shared" ref="T1219:T1282" si="79">((((I1219/60)/60)/24)+DATE(1970,1,1))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5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5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5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5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5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5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5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5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5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5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5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5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5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5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5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5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5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5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5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5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5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5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5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5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5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5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5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5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5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5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5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5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5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5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5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5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5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5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5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5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5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5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5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5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5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5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5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5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5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5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5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5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5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 xml:space="preserve"> ROUND(100 + ((E1283-D1283)/D1283)*100,0)</f>
        <v>111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((((J1283/60)/60)/24)+DATE(1970,1,1))</f>
        <v>41463.743472222224</v>
      </c>
      <c r="T1283" s="10">
        <f t="shared" ref="T1283:T1346" si="83">((((I1283/60)/60)/24)+DATE(1970,1,1))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5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5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5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5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5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5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5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5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5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5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5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5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5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5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5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5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5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5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5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5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5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5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5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5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5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5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5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5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5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5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5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5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5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5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5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5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5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5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5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5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5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5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5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5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5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5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5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5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5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5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5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5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5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5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 xml:space="preserve"> ROUND(100 + ((E1347-D1347)/D1347)*100,0)</f>
        <v>125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((((J1347/60)/60)/24)+DATE(1970,1,1))</f>
        <v>41799.814340277779</v>
      </c>
      <c r="T1347" s="10">
        <f t="shared" ref="T1347:T1410" si="87">((((I1347/60)/60)/24)+DATE(1970,1,1))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5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5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5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5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5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5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5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5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5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5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5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5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5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5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5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5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5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5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5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5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5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5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5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5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5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5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5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5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5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5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5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5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5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5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5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5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5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5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5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5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5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5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5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5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5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5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5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5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5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5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5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5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5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5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5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5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5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5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5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5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 xml:space="preserve"> ROUND(100 + ((E1411-D1411)/D1411)*100,0)</f>
        <v>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((((J1411/60)/60)/24)+DATE(1970,1,1))</f>
        <v>41945.133506944447</v>
      </c>
      <c r="T1411" s="10">
        <f t="shared" ref="T1411:T1474" si="91">((((I1411/60)/60)/24)+DATE(1970,1,1))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5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5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5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5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5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5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5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5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5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5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5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5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5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5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5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5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5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5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5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5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5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5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5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5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5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5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5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5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5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5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5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5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5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5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5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5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5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5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5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5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5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5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5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 xml:space="preserve"> ROUND(100 + ((E1475-D1475)/D1475)*100,0)</f>
        <v>121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((((J1475/60)/60)/24)+DATE(1970,1,1))</f>
        <v>40939.979618055557</v>
      </c>
      <c r="T1475" s="10">
        <f t="shared" ref="T1475:T1538" si="95">((((I1475/60)/60)/24)+DATE(1970,1,1))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5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5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5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5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5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5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5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5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5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5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5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5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5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5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5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5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5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5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5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5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5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5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5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5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5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5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5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5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5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5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5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5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5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5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5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5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5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5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5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5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5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5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5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5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5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5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5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5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5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5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5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5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5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5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5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5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 xml:space="preserve"> ROUND(100 + ((E1539-D1539)/D1539)*100,0)</f>
        <v>180</v>
      </c>
      <c r="P1539" s="5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((((J1539/60)/60)/24)+DATE(1970,1,1))</f>
        <v>42552.315127314811</v>
      </c>
      <c r="T1539" s="10">
        <f t="shared" ref="T1539:T1602" si="99">((((I1539/60)/60)/24)+DATE(1970,1,1))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5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5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5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5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5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5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5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5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5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5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5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5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5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5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5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5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5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5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5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5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5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5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5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5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5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5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5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5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5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5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5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5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5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5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5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5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5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5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5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5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5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 xml:space="preserve"> ROUND(100 + ((E1603-D1603)/D1603)*100,0)</f>
        <v>108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((((J1603/60)/60)/24)+DATE(1970,1,1))</f>
        <v>40638.092974537038</v>
      </c>
      <c r="T1603" s="10">
        <f t="shared" ref="T1603:T1666" si="103">((((I1603/60)/60)/24)+DATE(1970,1,1))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5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5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5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5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5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5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5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5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5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5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5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5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5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5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5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5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5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5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5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5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5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5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5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5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5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5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5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5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5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5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5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5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5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5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5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5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5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5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5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5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5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5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5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5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5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5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5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5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5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5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5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5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5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5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5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5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 xml:space="preserve"> ROUND(100 + ((E1667-D1667)/D1667)*100,0)</f>
        <v>119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((((J1667/60)/60)/24)+DATE(1970,1,1))</f>
        <v>40564.649456018517</v>
      </c>
      <c r="T1667" s="10">
        <f t="shared" ref="T1667:T1730" si="107">((((I1667/60)/60)/24)+DATE(1970,1,1))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5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5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5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5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5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5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5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5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5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5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5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5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5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5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5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5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5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5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5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5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5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5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5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5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5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5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5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5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5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5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5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5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5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5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5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5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5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5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5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5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5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5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5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5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5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5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5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5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5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5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5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5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5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 xml:space="preserve"> ROUND(100 + ((E1731-D1731)/D1731)*100,0)</f>
        <v>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((((J1731/60)/60)/24)+DATE(1970,1,1))</f>
        <v>42471.052152777775</v>
      </c>
      <c r="T1731" s="10">
        <f t="shared" ref="T1731:T1794" si="111">((((I1731/60)/60)/24)+DATE(1970,1,1))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5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5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5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5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5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5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5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5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5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5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5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5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5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5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5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5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5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5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5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5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5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5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5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5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5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5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5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5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5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5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5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5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5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5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5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5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5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5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5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5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5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5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5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5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5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5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5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5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5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5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5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5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 xml:space="preserve"> ROUND(100 + ((E1795-D1795)/D1795)*100,0)</f>
        <v>1</v>
      </c>
      <c r="P1795" s="5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((((J1795/60)/60)/24)+DATE(1970,1,1))</f>
        <v>41940.89166666667</v>
      </c>
      <c r="T1795" s="10">
        <f t="shared" ref="T1795:T1858" si="115">((((I1795/60)/60)/24)+DATE(1970,1,1))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5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5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5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5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5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5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5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5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5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5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5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5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5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5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5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5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5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5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5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5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5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5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5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5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5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5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5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5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5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5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5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5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5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5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5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5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5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5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5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5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5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5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5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5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5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5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5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5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5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5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5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5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5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5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5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 xml:space="preserve"> ROUND(100 + ((E1859-D1859)/D1859)*100,0)</f>
        <v>100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((((J1859/60)/60)/24)+DATE(1970,1,1))</f>
        <v>41864.76866898148</v>
      </c>
      <c r="T1859" s="10">
        <f t="shared" ref="T1859:T1922" si="119">((((I1859/60)/60)/24)+DATE(1970,1,1))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5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5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5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5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5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5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5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5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5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5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5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5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5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5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5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5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5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5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5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5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5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5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5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5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5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5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5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5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5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5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5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5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5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5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5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5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5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5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5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5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5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5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5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5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5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5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5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5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5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5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5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5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5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5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5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5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5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 xml:space="preserve"> ROUND(100 + ((E1923-D1923)/D1923)*100,0)</f>
        <v>137</v>
      </c>
      <c r="P1923" s="5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((((J1923/60)/60)/24)+DATE(1970,1,1))</f>
        <v>41074.221562500003</v>
      </c>
      <c r="T1923" s="10">
        <f t="shared" ref="T1923:T1986" si="123">((((I1923/60)/60)/24)+DATE(1970,1,1))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5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5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5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5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5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5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5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5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5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5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5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5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5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5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5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5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5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5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5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5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5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5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5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5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5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5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5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5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5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5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5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5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5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5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5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5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5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5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5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5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5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5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5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5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5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5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5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5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5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5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5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5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5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5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5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5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5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5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5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5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5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 xml:space="preserve"> ROUND(100 + ((E1987-D1987)/D1987)*100,0)</f>
        <v>3</v>
      </c>
      <c r="P1987" s="5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((((J1987/60)/60)/24)+DATE(1970,1,1))</f>
        <v>42555.698738425926</v>
      </c>
      <c r="T1987" s="10">
        <f t="shared" ref="T1987:T2050" si="127">((((I1987/60)/60)/24)+DATE(1970,1,1))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5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5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5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5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5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5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5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5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5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5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5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5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5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5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5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5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5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5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5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5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5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5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5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5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5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5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5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5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5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5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5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5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5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5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5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5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5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5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5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5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5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5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5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5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5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5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5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5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5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5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5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5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5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5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5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5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5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 xml:space="preserve"> ROUND(100 + ((E2051-D2051)/D2051)*100,0)</f>
        <v>120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((((J2051/60)/60)/24)+DATE(1970,1,1))</f>
        <v>41575.527349537035</v>
      </c>
      <c r="T2051" s="10">
        <f t="shared" ref="T2051:T2114" si="131">((((I2051/60)/60)/24)+DATE(1970,1,1))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5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5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5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5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5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5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5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5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5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5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5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5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5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5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5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5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5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5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5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5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5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5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5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5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5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5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5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5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5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5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5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5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5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5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5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5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5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5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5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5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5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5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5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5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5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5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5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5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5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5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5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5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5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5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5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5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5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5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5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 xml:space="preserve"> ROUND(100 + ((E2115-D2115)/D2115)*100,0)</f>
        <v>105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((((J2115/60)/60)/24)+DATE(1970,1,1))</f>
        <v>41870.86546296296</v>
      </c>
      <c r="T2115" s="10">
        <f t="shared" ref="T2115:T2178" si="135">((((I2115/60)/60)/24)+DATE(1970,1,1))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5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5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5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5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5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5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5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5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5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5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5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5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5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5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5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5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5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5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5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5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5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5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5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5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5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5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5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5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5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5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5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5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5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5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5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5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5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5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5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5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5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5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5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5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5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5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5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5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5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5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5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5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5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5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 xml:space="preserve"> ROUND(100 + ((E2179-D2179)/D2179)*100,0)</f>
        <v>100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((((J2179/60)/60)/24)+DATE(1970,1,1))</f>
        <v>42502.250775462962</v>
      </c>
      <c r="T2179" s="10">
        <f t="shared" ref="T2179:T2242" si="139">((((I2179/60)/60)/24)+DATE(1970,1,1))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5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5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5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5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5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5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5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5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5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5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5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5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5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5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5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5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5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5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5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5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5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5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5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5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5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5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5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5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5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5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5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5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5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5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5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5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5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5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5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5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5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5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5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5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5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5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5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5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5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5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5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5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5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5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5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5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5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5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5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 xml:space="preserve"> ROUND(100 + ((E2243-D2243)/D2243)*100,0)</f>
        <v>806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((((J2243/60)/60)/24)+DATE(1970,1,1))</f>
        <v>42766.827546296292</v>
      </c>
      <c r="T2243" s="10">
        <f t="shared" ref="T2243:T2306" si="143">((((I2243/60)/60)/24)+DATE(1970,1,1))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5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5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5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5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5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5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5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5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5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5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5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5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5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5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5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5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5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5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5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5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5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5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5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5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5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5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5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5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5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5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5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5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5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5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5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5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5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5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5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5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5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5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5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5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5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5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5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5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5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5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5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5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5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5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5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5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5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5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5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5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5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 xml:space="preserve"> ROUND(100 + ((E2307-D2307)/D2307)*100,0)</f>
        <v>101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((((J2307/60)/60)/24)+DATE(1970,1,1))</f>
        <v>41834.695277777777</v>
      </c>
      <c r="T2307" s="10">
        <f t="shared" ref="T2307:T2370" si="147">((((I2307/60)/60)/24)+DATE(1970,1,1))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5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5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5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5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5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5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5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5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5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5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5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5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5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5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5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5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5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5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5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5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5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5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5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5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5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5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5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5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5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5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5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5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5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5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5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5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5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5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5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5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5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5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5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5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5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 xml:space="preserve"> ROUND(100 + ((E2371-D2371)/D2371)*100,0)</f>
        <v>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((((J2371/60)/60)/24)+DATE(1970,1,1))</f>
        <v>42380.812627314815</v>
      </c>
      <c r="T2371" s="10">
        <f t="shared" ref="T2371:T2434" si="151">((((I2371/60)/60)/24)+DATE(1970,1,1))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5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5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5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5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5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5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5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5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5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5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5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5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5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5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5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5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5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5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5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5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5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5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5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5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5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5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5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5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5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5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5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5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5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5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5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5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5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5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5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5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5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5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5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5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 xml:space="preserve"> ROUND(100 + ((E2435-D2435)/D2435)*100,0)</f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((((J2435/60)/60)/24)+DATE(1970,1,1))</f>
        <v>42397.89980324074</v>
      </c>
      <c r="T2435" s="10">
        <f t="shared" ref="T2435:T2498" si="155">((((I2435/60)/60)/24)+DATE(1970,1,1))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5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5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5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5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5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5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5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5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5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5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5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5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5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5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5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5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5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5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5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5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5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5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5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5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5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5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5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5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5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5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5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5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5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5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5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5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5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5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5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5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5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5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5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5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5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5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5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5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5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5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5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5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5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5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 xml:space="preserve"> ROUND(100 + ((E2499-D2499)/D2499)*100,0)</f>
        <v>113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((((J2499/60)/60)/24)+DATE(1970,1,1))</f>
        <v>40730.878912037035</v>
      </c>
      <c r="T2499" s="10">
        <f t="shared" ref="T2499:T2562" si="159">((((I2499/60)/60)/24)+DATE(1970,1,1))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5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5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5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5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5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5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5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5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5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5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5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5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5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5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5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5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5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5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5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5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5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5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5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5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5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5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5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5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5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5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5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5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5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5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5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5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5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5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5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5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5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5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5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5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5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5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5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5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5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 xml:space="preserve"> ROUND(100 + ((E2563-D2563)/D2563)*100,0)</f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((((J2563/60)/60)/24)+DATE(1970,1,1))</f>
        <v>42260.528807870374</v>
      </c>
      <c r="T2563" s="10">
        <f t="shared" ref="T2563:T2626" si="163">((((I2563/60)/60)/24)+DATE(1970,1,1))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5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5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5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5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5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5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5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5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5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5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5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5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5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5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5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5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5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5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5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5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5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5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5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5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5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5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5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5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5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5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5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5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5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5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5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5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5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5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5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5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5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5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5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5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5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5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5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 xml:space="preserve"> ROUND(100 + ((E2627-D2627)/D2627)*100,0)</f>
        <v>956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((((J2627/60)/60)/24)+DATE(1970,1,1))</f>
        <v>42658.810277777782</v>
      </c>
      <c r="T2627" s="10">
        <f t="shared" ref="T2627:T2690" si="167">((((I2627/60)/60)/24)+DATE(1970,1,1))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5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5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5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5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5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5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5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5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5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5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5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5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5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5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5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5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5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5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5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5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5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5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5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5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5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5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5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5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5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5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5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5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5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5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5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5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5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5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5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5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5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5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5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5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5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5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5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5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5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5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5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5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5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5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5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5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5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 xml:space="preserve"> ROUND(100 + ((E2691-D2691)/D2691)*100,0)</f>
        <v>0</v>
      </c>
      <c r="P2691" s="5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((((J2691/60)/60)/24)+DATE(1970,1,1))</f>
        <v>42551.961689814809</v>
      </c>
      <c r="T2691" s="10">
        <f t="shared" ref="T2691:T2754" si="171">((((I2691/60)/60)/24)+DATE(1970,1,1))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5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5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5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5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5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5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5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5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5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5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5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5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5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5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5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5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5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5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5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5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5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5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5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5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5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5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5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5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5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5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5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5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5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5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5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5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5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5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5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5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5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5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5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5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5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5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5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5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5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5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5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5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5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5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5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5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5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 xml:space="preserve"> ROUND(100 + ((E2755-D2755)/D2755)*100,0)</f>
        <v>19</v>
      </c>
      <c r="P2755" s="5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((((J2755/60)/60)/24)+DATE(1970,1,1))</f>
        <v>41117.900729166664</v>
      </c>
      <c r="T2755" s="10">
        <f t="shared" ref="T2755:T2818" si="175">((((I2755/60)/60)/24)+DATE(1970,1,1))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5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5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5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5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5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5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5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5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5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5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5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5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5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5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5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5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5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5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5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5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5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5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5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5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5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5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5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5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5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5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5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5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5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5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5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5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5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5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5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5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5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5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5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5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5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5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5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5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 xml:space="preserve"> ROUND(100 + ((E2819-D2819)/D2819)*100,0)</f>
        <v>130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((((J2819/60)/60)/24)+DATE(1970,1,1))</f>
        <v>42023.634976851856</v>
      </c>
      <c r="T2819" s="10">
        <f t="shared" ref="T2819:T2882" si="179">((((I2819/60)/60)/24)+DATE(1970,1,1))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5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5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5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5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5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5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5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5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5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5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5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5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5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5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5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5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5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5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5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5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5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5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5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5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5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5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5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5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5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5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5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5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5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5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5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5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5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5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5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5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 xml:space="preserve"> ROUND(100 + ((E2883-D2883)/D2883)*100,0)</f>
        <v>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((((J2883/60)/60)/24)+DATE(1970,1,1))</f>
        <v>41916.597638888888</v>
      </c>
      <c r="T2883" s="10">
        <f t="shared" ref="T2883:T2946" si="183">((((I2883/60)/60)/24)+DATE(1970,1,1))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5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5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5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5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5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5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5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5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5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5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5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5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5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5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5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5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5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5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5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5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5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5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5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5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5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5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5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5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5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5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5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5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5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5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5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5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5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5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5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5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5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5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5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5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5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5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5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5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5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 xml:space="preserve"> ROUND(100 + ((E2947-D2947)/D2947)*100,0)</f>
        <v>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((((J2947/60)/60)/24)+DATE(1970,1,1))</f>
        <v>42118.139583333337</v>
      </c>
      <c r="T2947" s="10">
        <f t="shared" ref="T2947:T3010" si="187">((((I2947/60)/60)/24)+DATE(1970,1,1))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5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5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5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5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5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5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5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5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5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5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5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5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5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5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5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5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5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5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5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5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5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5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5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5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5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5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5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5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5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5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5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5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5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5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5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5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5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5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5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5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5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5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5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5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5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5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5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5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5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5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5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 xml:space="preserve"> ROUND(100 + ((E3011-D3011)/D3011)*100,0)</f>
        <v>120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((((J3011/60)/60)/24)+DATE(1970,1,1))</f>
        <v>41939.569907407407</v>
      </c>
      <c r="T3011" s="10">
        <f t="shared" ref="T3011:T3074" si="191">((((I3011/60)/60)/24)+DATE(1970,1,1))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5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5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5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5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5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5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5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5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5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5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5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5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5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5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5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5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5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5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5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5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5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5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5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5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5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5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5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5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5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5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5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5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5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5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5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5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5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5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5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5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5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5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5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5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5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5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5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5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5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5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5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5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5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 xml:space="preserve"> ROUND(100 + ((E3075-D3075)/D3075)*100,0)</f>
        <v>0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((((J3075/60)/60)/24)+DATE(1970,1,1))</f>
        <v>42111.684027777781</v>
      </c>
      <c r="T3075" s="10">
        <f t="shared" ref="T3075:T3138" si="195">((((I3075/60)/60)/24)+DATE(1970,1,1))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5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5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5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5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5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5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5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5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5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5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5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5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5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5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5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5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5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5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5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5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5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5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5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5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5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5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5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5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5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5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5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5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5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5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5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5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5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5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5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5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5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5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5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5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5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5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5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5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5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5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5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5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5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5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5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5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 xml:space="preserve"> ROUND(100 + ((E3139-D3139)/D3139)*100,0)</f>
        <v>3</v>
      </c>
      <c r="P3139" s="5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((((J3139/60)/60)/24)+DATE(1970,1,1))</f>
        <v>42807.885057870371</v>
      </c>
      <c r="T3139" s="10">
        <f t="shared" ref="T3139:T3202" si="199">((((I3139/60)/60)/24)+DATE(1970,1,1))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5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5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5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5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5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5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5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5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5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5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5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5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5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5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5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5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5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5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5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5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5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5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5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5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5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5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5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5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5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5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5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5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5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5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5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5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5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5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5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5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5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5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5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5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5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5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5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5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5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5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5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5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 xml:space="preserve"> ROUND(100 + ((E3203-D3203)/D3203)*100,0)</f>
        <v>1</v>
      </c>
      <c r="P3203" s="5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((((J3203/60)/60)/24)+DATE(1970,1,1))</f>
        <v>41861.767094907409</v>
      </c>
      <c r="T3203" s="10">
        <f t="shared" ref="T3203:T3266" si="203">((((I3203/60)/60)/24)+DATE(1970,1,1))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5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5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5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5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5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5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5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5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5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5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5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5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5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5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5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5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5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5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5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5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5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5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5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5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5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5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5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5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5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5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5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5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5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5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5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5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5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5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5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5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5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5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5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5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5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5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5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5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5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5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5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5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5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5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5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5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5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 xml:space="preserve"> ROUND(100 + ((E3267-D3267)/D3267)*100,0)</f>
        <v>164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((((J3267/60)/60)/24)+DATE(1970,1,1))</f>
        <v>42311.711979166663</v>
      </c>
      <c r="T3267" s="10">
        <f t="shared" ref="T3267:T3330" si="207">((((I3267/60)/60)/24)+DATE(1970,1,1))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5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5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5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5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5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5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5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5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5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5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5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5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5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5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5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5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5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5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5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5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5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5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5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5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5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5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5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5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5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5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5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5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5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5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5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5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5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5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5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5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5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5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5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5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5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5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5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5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5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5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5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5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5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5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5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5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5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 xml:space="preserve"> ROUND(100 + ((E3331-D3331)/D3331)*100,0)</f>
        <v>117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((((J3331/60)/60)/24)+DATE(1970,1,1))</f>
        <v>41837.323009259257</v>
      </c>
      <c r="T3331" s="10">
        <f t="shared" ref="T3331:T3394" si="211">((((I3331/60)/60)/24)+DATE(1970,1,1))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5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5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5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5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5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5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5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5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5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5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5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5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5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5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5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5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5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5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5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5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5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5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5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5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5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5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5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5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5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5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5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5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5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5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5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5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5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5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5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5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5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5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5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5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5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5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5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5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5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5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5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 xml:space="preserve"> ROUND(100 + ((E3395-D3395)/D3395)*100,0)</f>
        <v>106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((((J3395/60)/60)/24)+DATE(1970,1,1))</f>
        <v>41923.921643518523</v>
      </c>
      <c r="T3395" s="10">
        <f t="shared" ref="T3395:T3458" si="215">((((I3395/60)/60)/24)+DATE(1970,1,1))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5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5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5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5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5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5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5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5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5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5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5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5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5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5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5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5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5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5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5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5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5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5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5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5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5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5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5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5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5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5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5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5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5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5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5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5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5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5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5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5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5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5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5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5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5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5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 xml:space="preserve"> ROUND(100 + ((E3459-D3459)/D3459)*100,0)</f>
        <v>140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((((J3459/60)/60)/24)+DATE(1970,1,1))</f>
        <v>42016.706678240742</v>
      </c>
      <c r="T3459" s="10">
        <f t="shared" ref="T3459:T3522" si="219">((((I3459/60)/60)/24)+DATE(1970,1,1))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5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5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5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5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5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5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5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5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5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5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5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5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5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5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5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5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5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5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5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5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5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5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5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5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5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5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5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5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5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5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5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5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5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5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5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5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5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5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5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5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5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5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5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5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5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5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5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 xml:space="preserve"> ROUND(100 + ((E3523-D3523)/D3523)*100,0)</f>
        <v>169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((((J3523/60)/60)/24)+DATE(1970,1,1))</f>
        <v>41881.361342592594</v>
      </c>
      <c r="T3523" s="10">
        <f t="shared" ref="T3523:T3586" si="223">((((I3523/60)/60)/24)+DATE(1970,1,1))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5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5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5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5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5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5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5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5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5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5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5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5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5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5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5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5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5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5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5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5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5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5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5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5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5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5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5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5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5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5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5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5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5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5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5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5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5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5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5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5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5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5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5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5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 xml:space="preserve"> ROUND(100 + ((E3587-D3587)/D3587)*100,0)</f>
        <v>119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((((J3587/60)/60)/24)+DATE(1970,1,1))</f>
        <v>41964.716319444444</v>
      </c>
      <c r="T3587" s="10">
        <f t="shared" ref="T3587:T3650" si="227">((((I3587/60)/60)/24)+DATE(1970,1,1))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5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5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5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5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5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5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5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5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5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5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5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5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5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5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5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5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5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5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5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5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5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5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5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5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5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5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5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5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5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5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5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5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5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5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5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5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5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5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5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5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5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5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5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5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5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5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5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 xml:space="preserve"> ROUND(100 + ((E3651-D3651)/D3651)*100,0)</f>
        <v>104</v>
      </c>
      <c r="P3651" s="5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((((J3651/60)/60)/24)+DATE(1970,1,1))</f>
        <v>41780.712893518517</v>
      </c>
      <c r="T3651" s="10">
        <f t="shared" ref="T3651:T3714" si="231">((((I3651/60)/60)/24)+DATE(1970,1,1))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5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5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5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5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5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5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5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5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5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5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5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5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5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5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5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5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5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5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5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5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5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5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5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5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5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5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5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5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5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5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5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5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5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5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5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5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5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5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5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5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5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5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5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5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5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5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5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5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5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5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 xml:space="preserve"> ROUND(100 + ((E3715-D3715)/D3715)*100,0)</f>
        <v>102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((((J3715/60)/60)/24)+DATE(1970,1,1))</f>
        <v>42505.738032407404</v>
      </c>
      <c r="T3715" s="10">
        <f t="shared" ref="T3715:T3778" si="235">((((I3715/60)/60)/24)+DATE(1970,1,1))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5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5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5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5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5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5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5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5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5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5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5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5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5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5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5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5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5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5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5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5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5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5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5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5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5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5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5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5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5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5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5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5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5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5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5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5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5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5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5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5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5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5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5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 xml:space="preserve"> ROUND(100 + ((E3779-D3779)/D3779)*100,0)</f>
        <v>143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((((J3779/60)/60)/24)+DATE(1970,1,1))</f>
        <v>41887.111354166671</v>
      </c>
      <c r="T3779" s="10">
        <f t="shared" ref="T3779:T3842" si="239">((((I3779/60)/60)/24)+DATE(1970,1,1))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5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5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5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5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5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5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5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5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5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5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5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5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5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5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5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5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5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5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5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5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5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5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5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5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5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5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5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5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5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5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5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5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5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5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5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5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5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5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5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5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5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5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5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5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5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5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5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5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5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5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 xml:space="preserve"> ROUND(100 + ((E3843-D3843)/D3843)*100,0)</f>
        <v>9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((((J3843/60)/60)/24)+DATE(1970,1,1))</f>
        <v>41780.785729166666</v>
      </c>
      <c r="T3843" s="10">
        <f t="shared" ref="T3843:T3906" si="243">((((I3843/60)/60)/24)+DATE(1970,1,1))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5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5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5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5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5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5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5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5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5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5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5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5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5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5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5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5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5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5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5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5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5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5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5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5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5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5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5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5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5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5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5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5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5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5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5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5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5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5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5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5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5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5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5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5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5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 xml:space="preserve"> ROUND(100 + ((E3907-D3907)/D3907)*100,0)</f>
        <v>12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((((J3907/60)/60)/24)+DATE(1970,1,1))</f>
        <v>42124.623877314814</v>
      </c>
      <c r="T3907" s="10">
        <f t="shared" ref="T3907:T3970" si="247">((((I3907/60)/60)/24)+DATE(1970,1,1))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5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5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5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5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5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5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5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5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5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5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5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5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5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5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5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5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5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5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5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5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5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5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5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5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5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5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5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5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5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5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5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5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5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5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5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5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5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5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5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5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5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5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5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5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5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5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5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 xml:space="preserve"> ROUND(100 + ((E3971-D3971)/D3971)*100,0)</f>
        <v>7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((((J3971/60)/60)/24)+DATE(1970,1,1))</f>
        <v>42601.854699074072</v>
      </c>
      <c r="T3971" s="10">
        <f t="shared" ref="T3971:T4034" si="251">((((I3971/60)/60)/24)+DATE(1970,1,1))</f>
        <v>42611.163194444445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5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5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5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5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5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5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5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5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5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5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5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5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5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5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5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5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5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5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5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5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5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5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5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5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5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5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5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5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5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5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5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5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5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5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5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5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5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5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5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5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5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5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5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5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5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5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 xml:space="preserve"> ROUND(100 + ((E4035-D4035)/D4035)*100,0)</f>
        <v>26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((((J4035/60)/60)/24)+DATE(1970,1,1))</f>
        <v>42614.268796296295</v>
      </c>
      <c r="T4035" s="10">
        <f t="shared" ref="T4035:T4098" si="255">((((I4035/60)/60)/24)+DATE(1970,1,1))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5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5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5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5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5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5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5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5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5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5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5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5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5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5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5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5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5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5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5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5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5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5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5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5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5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5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5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5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5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5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5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5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5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5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5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5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5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5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5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5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5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5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5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5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5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5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5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5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5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 xml:space="preserve"> ROUND(100 + ((E4099-D4099)/D4099)*100,0)</f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((((J4099/60)/60)/24)+DATE(1970,1,1))</f>
        <v>42344.824502314819</v>
      </c>
      <c r="T4099" s="10">
        <f t="shared" ref="T4099:T4115" si="259">((((I4099/60)/60)/24)+DATE(1970,1,1))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5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5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5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5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5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5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5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5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5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5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5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6" priority="2" operator="containsText" text="successful">
      <formula>NOT(ISERROR(SEARCH("successful",F1)))</formula>
    </cfRule>
    <cfRule type="containsText" dxfId="5" priority="3" operator="containsText" text="failed">
      <formula>NOT(ISERROR(SEARCH("failed",F1)))</formula>
    </cfRule>
    <cfRule type="containsText" dxfId="4" priority="4" operator="containsText" text="canceled">
      <formula>NOT(ISERROR(SEARCH("canceled",F1)))</formula>
    </cfRule>
    <cfRule type="containsText" dxfId="3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499984740745262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7" zoomScaleNormal="125" zoomScalePageLayoutView="125" workbookViewId="0">
      <selection activeCell="F21" sqref="F21"/>
    </sheetView>
  </sheetViews>
  <sheetFormatPr baseColWidth="10" defaultRowHeight="15" x14ac:dyDescent="0.2"/>
  <cols>
    <col min="1" max="1" width="14.83203125" customWidth="1"/>
    <col min="2" max="2" width="14.83203125" bestFit="1" customWidth="1"/>
    <col min="3" max="3" width="3.83203125" customWidth="1"/>
    <col min="4" max="4" width="5.33203125" customWidth="1"/>
    <col min="5" max="5" width="7.83203125" customWidth="1"/>
    <col min="6" max="6" width="10" customWidth="1"/>
    <col min="7" max="8" width="15.33203125" bestFit="1" customWidth="1"/>
    <col min="9" max="9" width="16.1640625" bestFit="1" customWidth="1"/>
    <col min="10" max="10" width="19.5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8365</v>
      </c>
      <c r="B3" s="7" t="s">
        <v>8363</v>
      </c>
    </row>
    <row r="4" spans="1:6" x14ac:dyDescent="0.2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8" t="s">
        <v>8309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">
      <c r="A6" s="8" t="s">
        <v>8335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">
      <c r="A7" s="8" t="s">
        <v>8332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">
      <c r="A8" s="8" t="s">
        <v>8330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8324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">
      <c r="A10" s="8" t="s">
        <v>8337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">
      <c r="A11" s="8" t="s">
        <v>8321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">
      <c r="A12" s="8" t="s">
        <v>8318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">
      <c r="A13" s="8" t="s">
        <v>8316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">
      <c r="A14" s="8" t="s">
        <v>8361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131" workbookViewId="0">
      <selection activeCell="V18" sqref="V18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3.83203125" bestFit="1" customWidth="1"/>
    <col min="4" max="4" width="5.33203125" bestFit="1" customWidth="1"/>
    <col min="5" max="5" width="7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8359</v>
      </c>
      <c r="B2" t="s">
        <v>8364</v>
      </c>
    </row>
    <row r="4" spans="1:6" x14ac:dyDescent="0.2">
      <c r="A4" s="7" t="s">
        <v>8362</v>
      </c>
      <c r="B4" s="7" t="s">
        <v>8363</v>
      </c>
    </row>
    <row r="5" spans="1:6" x14ac:dyDescent="0.2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8" t="s">
        <v>8315</v>
      </c>
      <c r="B6" s="6"/>
      <c r="C6" s="6"/>
      <c r="D6" s="6">
        <v>100</v>
      </c>
      <c r="E6" s="6"/>
      <c r="F6" s="6">
        <v>100</v>
      </c>
    </row>
    <row r="7" spans="1:6" x14ac:dyDescent="0.2">
      <c r="A7" s="8" t="s">
        <v>8343</v>
      </c>
      <c r="B7" s="6"/>
      <c r="C7" s="6"/>
      <c r="D7" s="6"/>
      <c r="E7" s="6">
        <v>20</v>
      </c>
      <c r="F7" s="6">
        <v>20</v>
      </c>
    </row>
    <row r="8" spans="1:6" x14ac:dyDescent="0.2">
      <c r="A8" s="8" t="s">
        <v>8331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8357</v>
      </c>
      <c r="B9" s="6"/>
      <c r="C9" s="6"/>
      <c r="D9" s="6">
        <v>40</v>
      </c>
      <c r="E9" s="6"/>
      <c r="F9" s="6">
        <v>40</v>
      </c>
    </row>
    <row r="10" spans="1:6" x14ac:dyDescent="0.2">
      <c r="A10" s="8" t="s">
        <v>8353</v>
      </c>
      <c r="B10" s="6">
        <v>40</v>
      </c>
      <c r="C10" s="6"/>
      <c r="D10" s="6"/>
      <c r="E10" s="6"/>
      <c r="F10" s="6">
        <v>40</v>
      </c>
    </row>
    <row r="11" spans="1:6" x14ac:dyDescent="0.2">
      <c r="A11" s="8" t="s">
        <v>8314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8" t="s">
        <v>8313</v>
      </c>
      <c r="B12" s="6"/>
      <c r="C12" s="6"/>
      <c r="D12" s="6">
        <v>80</v>
      </c>
      <c r="E12" s="6"/>
      <c r="F12" s="6">
        <v>80</v>
      </c>
    </row>
    <row r="13" spans="1:6" x14ac:dyDescent="0.2">
      <c r="A13" s="8" t="s">
        <v>8329</v>
      </c>
      <c r="B13" s="6">
        <v>40</v>
      </c>
      <c r="C13" s="6"/>
      <c r="D13" s="6"/>
      <c r="E13" s="6"/>
      <c r="F13" s="6">
        <v>40</v>
      </c>
    </row>
    <row r="14" spans="1:6" x14ac:dyDescent="0.2">
      <c r="A14" s="8" t="s">
        <v>8346</v>
      </c>
      <c r="B14" s="6"/>
      <c r="C14" s="6">
        <v>20</v>
      </c>
      <c r="D14" s="6">
        <v>40</v>
      </c>
      <c r="E14" s="6"/>
      <c r="F14" s="6">
        <v>60</v>
      </c>
    </row>
    <row r="15" spans="1:6" x14ac:dyDescent="0.2">
      <c r="A15" s="8" t="s">
        <v>8323</v>
      </c>
      <c r="B15" s="6"/>
      <c r="C15" s="6"/>
      <c r="D15" s="6">
        <v>40</v>
      </c>
      <c r="E15" s="6"/>
      <c r="F15" s="6">
        <v>40</v>
      </c>
    </row>
    <row r="16" spans="1:6" x14ac:dyDescent="0.2">
      <c r="A16" s="8" t="s">
        <v>8336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2">
      <c r="A17" s="8" t="s">
        <v>8347</v>
      </c>
      <c r="B17" s="6"/>
      <c r="C17" s="6"/>
      <c r="D17" s="6">
        <v>20</v>
      </c>
      <c r="E17" s="6"/>
      <c r="F17" s="6">
        <v>20</v>
      </c>
    </row>
    <row r="18" spans="1:6" x14ac:dyDescent="0.2">
      <c r="A18" s="8" t="s">
        <v>8348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8" t="s">
        <v>8328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2">
      <c r="A20" s="8" t="s">
        <v>8327</v>
      </c>
      <c r="B20" s="6"/>
      <c r="C20" s="6"/>
      <c r="D20" s="6">
        <v>60</v>
      </c>
      <c r="E20" s="6"/>
      <c r="F20" s="6">
        <v>60</v>
      </c>
    </row>
    <row r="21" spans="1:6" x14ac:dyDescent="0.2">
      <c r="A21" s="8" t="s">
        <v>8355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2">
      <c r="A22" s="8" t="s">
        <v>8326</v>
      </c>
      <c r="B22" s="6">
        <v>20</v>
      </c>
      <c r="C22" s="6"/>
      <c r="D22" s="6"/>
      <c r="E22" s="6"/>
      <c r="F22" s="6">
        <v>20</v>
      </c>
    </row>
    <row r="23" spans="1:6" x14ac:dyDescent="0.2">
      <c r="A23" s="8" t="s">
        <v>8334</v>
      </c>
      <c r="B23" s="6"/>
      <c r="C23" s="6"/>
      <c r="D23" s="6">
        <v>40</v>
      </c>
      <c r="E23" s="6"/>
      <c r="F23" s="6">
        <v>40</v>
      </c>
    </row>
    <row r="24" spans="1:6" x14ac:dyDescent="0.2">
      <c r="A24" s="8" t="s">
        <v>8358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2">
      <c r="A25" s="8" t="s">
        <v>8342</v>
      </c>
      <c r="B25" s="6"/>
      <c r="C25" s="6"/>
      <c r="D25" s="6">
        <v>20</v>
      </c>
      <c r="E25" s="6"/>
      <c r="F25" s="6">
        <v>20</v>
      </c>
    </row>
    <row r="26" spans="1:6" x14ac:dyDescent="0.2">
      <c r="A26" s="8" t="s">
        <v>8322</v>
      </c>
      <c r="B26" s="6">
        <v>60</v>
      </c>
      <c r="C26" s="6"/>
      <c r="D26" s="6"/>
      <c r="E26" s="6"/>
      <c r="F26" s="6">
        <v>60</v>
      </c>
    </row>
    <row r="27" spans="1:6" x14ac:dyDescent="0.2">
      <c r="A27" s="8" t="s">
        <v>8349</v>
      </c>
      <c r="B27" s="6"/>
      <c r="C27" s="6"/>
      <c r="D27" s="6">
        <v>20</v>
      </c>
      <c r="E27" s="6"/>
      <c r="F27" s="6">
        <v>20</v>
      </c>
    </row>
    <row r="28" spans="1:6" x14ac:dyDescent="0.2">
      <c r="A28" s="8" t="s">
        <v>8338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2">
      <c r="A29" s="8" t="s">
        <v>8344</v>
      </c>
      <c r="B29" s="6"/>
      <c r="C29" s="6"/>
      <c r="D29" s="6">
        <v>20</v>
      </c>
      <c r="E29" s="6"/>
      <c r="F29" s="6">
        <v>20</v>
      </c>
    </row>
    <row r="30" spans="1:6" x14ac:dyDescent="0.2">
      <c r="A30" s="8" t="s">
        <v>8317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2">
      <c r="A31" s="8" t="s">
        <v>8345</v>
      </c>
      <c r="B31" s="6">
        <v>40</v>
      </c>
      <c r="C31" s="6"/>
      <c r="D31" s="6"/>
      <c r="E31" s="6"/>
      <c r="F31" s="6">
        <v>40</v>
      </c>
    </row>
    <row r="32" spans="1:6" x14ac:dyDescent="0.2">
      <c r="A32" s="8" t="s">
        <v>8341</v>
      </c>
      <c r="B32" s="6">
        <v>20</v>
      </c>
      <c r="C32" s="6"/>
      <c r="D32" s="6"/>
      <c r="E32" s="6"/>
      <c r="F32" s="6">
        <v>20</v>
      </c>
    </row>
    <row r="33" spans="1:6" x14ac:dyDescent="0.2">
      <c r="A33" s="8" t="s">
        <v>8352</v>
      </c>
      <c r="B33" s="6"/>
      <c r="C33" s="6"/>
      <c r="D33" s="6">
        <v>20</v>
      </c>
      <c r="E33" s="6"/>
      <c r="F33" s="6">
        <v>20</v>
      </c>
    </row>
    <row r="34" spans="1:6" x14ac:dyDescent="0.2">
      <c r="A34" s="8" t="s">
        <v>8325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8" t="s">
        <v>8312</v>
      </c>
      <c r="B35" s="6"/>
      <c r="C35" s="6"/>
      <c r="D35" s="6"/>
      <c r="E35" s="6">
        <v>40</v>
      </c>
      <c r="F35" s="6">
        <v>40</v>
      </c>
    </row>
    <row r="36" spans="1:6" x14ac:dyDescent="0.2">
      <c r="A36" s="8" t="s">
        <v>8311</v>
      </c>
      <c r="B36" s="6">
        <v>60</v>
      </c>
      <c r="C36" s="6"/>
      <c r="D36" s="6"/>
      <c r="E36" s="6"/>
      <c r="F36" s="6">
        <v>60</v>
      </c>
    </row>
    <row r="37" spans="1:6" x14ac:dyDescent="0.2">
      <c r="A37" s="8" t="s">
        <v>8351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2">
      <c r="A38" s="8" t="s">
        <v>8354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2">
      <c r="A39" s="8" t="s">
        <v>8356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2">
      <c r="A40" s="8" t="s">
        <v>8350</v>
      </c>
      <c r="B40" s="6">
        <v>80</v>
      </c>
      <c r="C40" s="6"/>
      <c r="D40" s="6"/>
      <c r="E40" s="6"/>
      <c r="F40" s="6">
        <v>80</v>
      </c>
    </row>
    <row r="41" spans="1:6" x14ac:dyDescent="0.2">
      <c r="A41" s="8" t="s">
        <v>8310</v>
      </c>
      <c r="B41" s="6">
        <v>60</v>
      </c>
      <c r="C41" s="6"/>
      <c r="D41" s="6"/>
      <c r="E41" s="6"/>
      <c r="F41" s="6">
        <v>60</v>
      </c>
    </row>
    <row r="42" spans="1:6" x14ac:dyDescent="0.2">
      <c r="A42" s="8" t="s">
        <v>8340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2">
      <c r="A43" s="8" t="s">
        <v>8333</v>
      </c>
      <c r="B43" s="6"/>
      <c r="C43" s="6"/>
      <c r="D43" s="6">
        <v>100</v>
      </c>
      <c r="E43" s="6"/>
      <c r="F43" s="6">
        <v>100</v>
      </c>
    </row>
    <row r="44" spans="1:6" x14ac:dyDescent="0.2">
      <c r="A44" s="8" t="s">
        <v>8320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2">
      <c r="A45" s="8" t="s">
        <v>8319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2">
      <c r="A46" s="8" t="s">
        <v>8339</v>
      </c>
      <c r="B46" s="6"/>
      <c r="C46" s="6"/>
      <c r="D46" s="6"/>
      <c r="E46" s="6">
        <v>20</v>
      </c>
      <c r="F46" s="6">
        <v>20</v>
      </c>
    </row>
    <row r="47" spans="1:6" x14ac:dyDescent="0.2">
      <c r="A47" s="8" t="s">
        <v>8361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zoomScale="107" workbookViewId="0">
      <selection activeCell="K18" sqref="K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7.83203125" customWidth="1"/>
    <col min="5" max="5" width="10.1640625" bestFit="1" customWidth="1"/>
    <col min="6" max="6" width="10" customWidth="1"/>
    <col min="7" max="8" width="27" customWidth="1"/>
    <col min="9" max="9" width="16.1640625" bestFit="1" customWidth="1"/>
    <col min="10" max="10" width="31.33203125" customWidth="1"/>
  </cols>
  <sheetData>
    <row r="2" spans="1:5" x14ac:dyDescent="0.2">
      <c r="A2" s="7" t="s">
        <v>8359</v>
      </c>
      <c r="B2" t="s">
        <v>8364</v>
      </c>
    </row>
    <row r="3" spans="1:5" x14ac:dyDescent="0.2">
      <c r="A3" s="7" t="s">
        <v>8381</v>
      </c>
      <c r="B3" t="s">
        <v>8364</v>
      </c>
    </row>
    <row r="5" spans="1:5" x14ac:dyDescent="0.2">
      <c r="A5" s="7" t="s">
        <v>8380</v>
      </c>
      <c r="B5" s="7" t="s">
        <v>8363</v>
      </c>
    </row>
    <row r="6" spans="1:5" x14ac:dyDescent="0.2">
      <c r="A6" s="7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2">
      <c r="A7" s="11" t="s">
        <v>8368</v>
      </c>
      <c r="B7" s="6">
        <v>182</v>
      </c>
      <c r="C7" s="6">
        <v>149</v>
      </c>
      <c r="D7" s="6">
        <v>34</v>
      </c>
      <c r="E7" s="6">
        <v>365</v>
      </c>
    </row>
    <row r="8" spans="1:5" x14ac:dyDescent="0.2">
      <c r="A8" s="11" t="s">
        <v>8369</v>
      </c>
      <c r="B8" s="6">
        <v>202</v>
      </c>
      <c r="C8" s="6">
        <v>106</v>
      </c>
      <c r="D8" s="6">
        <v>27</v>
      </c>
      <c r="E8" s="6">
        <v>335</v>
      </c>
    </row>
    <row r="9" spans="1:5" x14ac:dyDescent="0.2">
      <c r="A9" s="11" t="s">
        <v>8370</v>
      </c>
      <c r="B9" s="6">
        <v>180</v>
      </c>
      <c r="C9" s="6">
        <v>108</v>
      </c>
      <c r="D9" s="6">
        <v>28</v>
      </c>
      <c r="E9" s="6">
        <v>316</v>
      </c>
    </row>
    <row r="10" spans="1:5" x14ac:dyDescent="0.2">
      <c r="A10" s="11" t="s">
        <v>8371</v>
      </c>
      <c r="B10" s="6">
        <v>192</v>
      </c>
      <c r="C10" s="6">
        <v>102</v>
      </c>
      <c r="D10" s="6">
        <v>27</v>
      </c>
      <c r="E10" s="6">
        <v>321</v>
      </c>
    </row>
    <row r="11" spans="1:5" x14ac:dyDescent="0.2">
      <c r="A11" s="11" t="s">
        <v>8372</v>
      </c>
      <c r="B11" s="6">
        <v>234</v>
      </c>
      <c r="C11" s="6">
        <v>126</v>
      </c>
      <c r="D11" s="6">
        <v>26</v>
      </c>
      <c r="E11" s="6">
        <v>386</v>
      </c>
    </row>
    <row r="12" spans="1:5" x14ac:dyDescent="0.2">
      <c r="A12" s="11" t="s">
        <v>8373</v>
      </c>
      <c r="B12" s="6">
        <v>211</v>
      </c>
      <c r="C12" s="6">
        <v>147</v>
      </c>
      <c r="D12" s="6">
        <v>27</v>
      </c>
      <c r="E12" s="6">
        <v>385</v>
      </c>
    </row>
    <row r="13" spans="1:5" x14ac:dyDescent="0.2">
      <c r="A13" s="11" t="s">
        <v>8374</v>
      </c>
      <c r="B13" s="6">
        <v>194</v>
      </c>
      <c r="C13" s="6">
        <v>150</v>
      </c>
      <c r="D13" s="6">
        <v>43</v>
      </c>
      <c r="E13" s="6">
        <v>387</v>
      </c>
    </row>
    <row r="14" spans="1:5" x14ac:dyDescent="0.2">
      <c r="A14" s="11" t="s">
        <v>8375</v>
      </c>
      <c r="B14" s="6">
        <v>166</v>
      </c>
      <c r="C14" s="6">
        <v>134</v>
      </c>
      <c r="D14" s="6">
        <v>33</v>
      </c>
      <c r="E14" s="6">
        <v>333</v>
      </c>
    </row>
    <row r="15" spans="1:5" x14ac:dyDescent="0.2">
      <c r="A15" s="11" t="s">
        <v>8376</v>
      </c>
      <c r="B15" s="6">
        <v>147</v>
      </c>
      <c r="C15" s="6">
        <v>127</v>
      </c>
      <c r="D15" s="6">
        <v>24</v>
      </c>
      <c r="E15" s="6">
        <v>298</v>
      </c>
    </row>
    <row r="16" spans="1:5" x14ac:dyDescent="0.2">
      <c r="A16" s="11" t="s">
        <v>8377</v>
      </c>
      <c r="B16" s="6">
        <v>183</v>
      </c>
      <c r="C16" s="6">
        <v>149</v>
      </c>
      <c r="D16" s="6">
        <v>20</v>
      </c>
      <c r="E16" s="6">
        <v>352</v>
      </c>
    </row>
    <row r="17" spans="1:5" x14ac:dyDescent="0.2">
      <c r="A17" s="11" t="s">
        <v>8378</v>
      </c>
      <c r="B17" s="6">
        <v>183</v>
      </c>
      <c r="C17" s="6">
        <v>114</v>
      </c>
      <c r="D17" s="6">
        <v>37</v>
      </c>
      <c r="E17" s="6">
        <v>334</v>
      </c>
    </row>
    <row r="18" spans="1:5" x14ac:dyDescent="0.2">
      <c r="A18" s="11" t="s">
        <v>8379</v>
      </c>
      <c r="B18" s="6">
        <v>111</v>
      </c>
      <c r="C18" s="6">
        <v>118</v>
      </c>
      <c r="D18" s="6">
        <v>23</v>
      </c>
      <c r="E18" s="6">
        <v>252</v>
      </c>
    </row>
    <row r="19" spans="1:5" x14ac:dyDescent="0.2">
      <c r="A19" s="11" t="s">
        <v>8361</v>
      </c>
      <c r="B19" s="6">
        <v>2185</v>
      </c>
      <c r="C19" s="6">
        <v>1530</v>
      </c>
      <c r="D19" s="6">
        <v>349</v>
      </c>
      <c r="E19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114" workbookViewId="0">
      <selection activeCell="K27" sqref="K27"/>
    </sheetView>
  </sheetViews>
  <sheetFormatPr baseColWidth="10" defaultRowHeight="15" x14ac:dyDescent="0.2"/>
  <cols>
    <col min="1" max="1" width="15.1640625" customWidth="1"/>
    <col min="2" max="2" width="16.33203125" customWidth="1"/>
    <col min="3" max="3" width="13.83203125" customWidth="1"/>
    <col min="4" max="4" width="14.1640625" customWidth="1"/>
    <col min="5" max="5" width="13.83203125" customWidth="1"/>
    <col min="6" max="6" width="18.1640625" customWidth="1"/>
    <col min="7" max="7" width="14.83203125" customWidth="1"/>
    <col min="8" max="8" width="18.1640625" customWidth="1"/>
  </cols>
  <sheetData>
    <row r="1" spans="1:8" ht="30" x14ac:dyDescent="0.2">
      <c r="A1" s="3" t="s">
        <v>8382</v>
      </c>
      <c r="B1" s="3" t="s">
        <v>8383</v>
      </c>
      <c r="C1" s="3" t="s">
        <v>8384</v>
      </c>
      <c r="D1" s="3" t="s">
        <v>8385</v>
      </c>
      <c r="E1" s="3" t="s">
        <v>8386</v>
      </c>
      <c r="F1" s="3" t="s">
        <v>8387</v>
      </c>
      <c r="G1" s="3" t="s">
        <v>8388</v>
      </c>
      <c r="H1" s="3" t="s">
        <v>8389</v>
      </c>
    </row>
    <row r="2" spans="1:8" x14ac:dyDescent="0.2">
      <c r="A2" t="s">
        <v>8390</v>
      </c>
      <c r="B2">
        <f>COUNTIFS('Initial Worksheet'!$D$2:$D$4115, "&lt;1000", 'Initial Worksheet'!$F$2:$F$4115, "successful")</f>
        <v>322</v>
      </c>
      <c r="C2">
        <f>COUNTIFS('Initial Worksheet'!$D$2:$D$4115, "&lt;1000", 'Initial Worksheet'!$F$2:$F$4115, "failed")</f>
        <v>113</v>
      </c>
      <c r="D2">
        <f>COUNTIFS('Initial Worksheet'!$D$2:$D$4115, "&lt;1000", 'Initial Worksheet'!$F$2:$F$4115, "canceled")</f>
        <v>18</v>
      </c>
      <c r="E2">
        <f>SUM(B2,C2,D2)</f>
        <v>453</v>
      </c>
      <c r="F2" s="12">
        <f>ROUND((B2/E2),2)</f>
        <v>0.71</v>
      </c>
      <c r="G2" s="12">
        <f>ROUND((C2/E2),2)</f>
        <v>0.25</v>
      </c>
      <c r="H2" s="12">
        <f>ROUND((D2/E2),2)</f>
        <v>0.04</v>
      </c>
    </row>
    <row r="3" spans="1:8" x14ac:dyDescent="0.2">
      <c r="A3" t="s">
        <v>8392</v>
      </c>
      <c r="B3">
        <f>COUNTIFS('Initial Worksheet'!$D$2:$D$4115,"&gt;=1000",'Initial Worksheet'!$D$2:$D$4115,"&lt;=4999",'Initial Worksheet'!$F$2:$F$4115,"successful")</f>
        <v>932</v>
      </c>
      <c r="C3">
        <f>COUNTIFS('Initial Worksheet'!$D$2:$D$4115,"&gt;=1000",'Initial Worksheet'!$D$2:$D$4115,"&lt;=4999",'Initial Worksheet'!$F$2:$F$4115,"failed")</f>
        <v>420</v>
      </c>
      <c r="D3">
        <f>COUNTIFS('Initial Worksheet'!$D$2:$D$4115,"&gt;=1000",'Initial Worksheet'!$D$2:$D$4115,"&lt;=4999",'Initial Worksheet'!$F$2:$F$4115,"canceled")</f>
        <v>60</v>
      </c>
      <c r="E3">
        <f t="shared" ref="E3:E13" si="0">SUM(B3,C3,D3)</f>
        <v>1412</v>
      </c>
      <c r="F3" s="12">
        <f t="shared" ref="F3:F13" si="1">ROUND((B3/E3),2)</f>
        <v>0.66</v>
      </c>
      <c r="G3" s="12">
        <f t="shared" ref="G3:G13" si="2">ROUND((C3/E3),2)</f>
        <v>0.3</v>
      </c>
      <c r="H3" s="12">
        <f t="shared" ref="H3:H13" si="3">ROUND((D3/E3),2)</f>
        <v>0.04</v>
      </c>
    </row>
    <row r="4" spans="1:8" x14ac:dyDescent="0.2">
      <c r="A4" t="s">
        <v>8391</v>
      </c>
      <c r="B4">
        <f>COUNTIFS('Initial Worksheet'!$D$2:$D$4115,"&gt;=5000",'Initial Worksheet'!$D$2:$D$4115,"&lt;=9999",'Initial Worksheet'!$F$2:$F$4115,"successful")</f>
        <v>381</v>
      </c>
      <c r="C4">
        <f>COUNTIFS('Initial Worksheet'!$D$2:$D$4115,"&gt;=5000",'Initial Worksheet'!$D$2:$D$4115,"&lt;=9999",'Initial Worksheet'!$F$2:$F$4115,"failed")</f>
        <v>283</v>
      </c>
      <c r="D4">
        <f>COUNTIFS('Initial Worksheet'!$D$2:$D$4115,"&gt;=5000",'Initial Worksheet'!$D$2:$D$4115,"&lt;=9999",'Initial Worksheet'!$F$2:$F$4115,"canceled")</f>
        <v>52</v>
      </c>
      <c r="E4">
        <f t="shared" si="0"/>
        <v>716</v>
      </c>
      <c r="F4" s="12">
        <f t="shared" si="1"/>
        <v>0.53</v>
      </c>
      <c r="G4" s="12">
        <f t="shared" si="2"/>
        <v>0.4</v>
      </c>
      <c r="H4" s="12">
        <f t="shared" si="3"/>
        <v>7.0000000000000007E-2</v>
      </c>
    </row>
    <row r="5" spans="1:8" x14ac:dyDescent="0.2">
      <c r="A5" t="s">
        <v>8401</v>
      </c>
      <c r="B5">
        <f>COUNTIFS('Initial Worksheet'!$D$2:$D$4115,"&gt;=10000",'Initial Worksheet'!$D$2:$D$4115,"&lt;=14999",'Initial Worksheet'!$F$2:$F$4115,"successful")</f>
        <v>168</v>
      </c>
      <c r="C5">
        <f>COUNTIFS('Initial Worksheet'!$D$2:$D$4115,"&gt;=10000",'Initial Worksheet'!$D$2:$D$4115,"&lt;=14999",'Initial Worksheet'!$F$2:$F$4115,"failed")</f>
        <v>144</v>
      </c>
      <c r="D5">
        <f>COUNTIFS('Initial Worksheet'!$D$2:$D$4115,"&gt;=10000",'Initial Worksheet'!$D$2:$D$4115,"&lt;=14999",'Initial Worksheet'!$F$2:$F$4115,"canceled")</f>
        <v>40</v>
      </c>
      <c r="E5">
        <f t="shared" si="0"/>
        <v>352</v>
      </c>
      <c r="F5" s="12">
        <f t="shared" si="1"/>
        <v>0.48</v>
      </c>
      <c r="G5" s="12">
        <f t="shared" si="2"/>
        <v>0.41</v>
      </c>
      <c r="H5" s="12">
        <f t="shared" si="3"/>
        <v>0.11</v>
      </c>
    </row>
    <row r="6" spans="1:8" x14ac:dyDescent="0.2">
      <c r="A6" t="s">
        <v>8393</v>
      </c>
      <c r="B6">
        <f>COUNTIFS('Initial Worksheet'!$D$2:$D$4115,"&gt;=15000",'Initial Worksheet'!$D$2:$D$4115,"&lt;=19999",'Initial Worksheet'!$F$2:$F$4115,"successful")</f>
        <v>94</v>
      </c>
      <c r="C6">
        <f>COUNTIFS('Initial Worksheet'!$D$2:$D$4115,"&gt;=15000",'Initial Worksheet'!$D$2:$D$4115,"&lt;=19999",'Initial Worksheet'!$F$2:$F$4115,"failed")</f>
        <v>90</v>
      </c>
      <c r="D6">
        <f>COUNTIFS('Initial Worksheet'!$D$2:$D$4115,"&gt;=15000",'Initial Worksheet'!$D$2:$D$4115,"&lt;=19999",'Initial Worksheet'!$F$2:$F$4115,"canceled")</f>
        <v>17</v>
      </c>
      <c r="E6">
        <f t="shared" si="0"/>
        <v>201</v>
      </c>
      <c r="F6" s="12">
        <f t="shared" si="1"/>
        <v>0.47</v>
      </c>
      <c r="G6" s="12">
        <f t="shared" si="2"/>
        <v>0.45</v>
      </c>
      <c r="H6" s="12">
        <f t="shared" si="3"/>
        <v>0.08</v>
      </c>
    </row>
    <row r="7" spans="1:8" x14ac:dyDescent="0.2">
      <c r="A7" t="s">
        <v>8394</v>
      </c>
      <c r="B7">
        <f>COUNTIFS('Initial Worksheet'!$D$2:$D$4115,"&gt;=20000",'Initial Worksheet'!$D$2:$D$4115,"&lt;=24999",'Initial Worksheet'!$F$2:$F$4115,"successful")</f>
        <v>62</v>
      </c>
      <c r="C7">
        <f>COUNTIFS('Initial Worksheet'!$D$2:$D$4115,"&gt;=20000",'Initial Worksheet'!$D$2:$D$4115,"&lt;=24999",'Initial Worksheet'!$F$2:$F$4115,"failed")</f>
        <v>72</v>
      </c>
      <c r="D7">
        <f>COUNTIFS('Initial Worksheet'!$D$2:$D$4115,"&gt;=20000",'Initial Worksheet'!$D$2:$D$4115,"&lt;=24999",'Initial Worksheet'!$F$2:$F$4115,"canceled")</f>
        <v>14</v>
      </c>
      <c r="E7">
        <f t="shared" si="0"/>
        <v>148</v>
      </c>
      <c r="F7" s="12">
        <f t="shared" si="1"/>
        <v>0.42</v>
      </c>
      <c r="G7" s="12">
        <f t="shared" si="2"/>
        <v>0.49</v>
      </c>
      <c r="H7" s="12">
        <f t="shared" si="3"/>
        <v>0.09</v>
      </c>
    </row>
    <row r="8" spans="1:8" x14ac:dyDescent="0.2">
      <c r="A8" t="s">
        <v>8395</v>
      </c>
      <c r="B8">
        <f>COUNTIFS('Initial Worksheet'!$D$2:$D$4115,"&gt;=25000",'Initial Worksheet'!$D$2:$D$4115,"&lt;=29999",'Initial Worksheet'!$F$2:$F$4115,"successful")</f>
        <v>55</v>
      </c>
      <c r="C8">
        <f>COUNTIFS('Initial Worksheet'!$D$2:$D$4115,"&gt;=25000",'Initial Worksheet'!$D$2:$D$4115,"&lt;=29999",'Initial Worksheet'!$F$2:$F$4115,"failed")</f>
        <v>64</v>
      </c>
      <c r="D8">
        <f>COUNTIFS('Initial Worksheet'!$D$2:$D$4115,"&gt;=25000",'Initial Worksheet'!$D$2:$D$4115,"&lt;=29999",'Initial Worksheet'!$F$2:$F$4115,"canceled")</f>
        <v>18</v>
      </c>
      <c r="E8">
        <f t="shared" si="0"/>
        <v>137</v>
      </c>
      <c r="F8" s="12">
        <f t="shared" si="1"/>
        <v>0.4</v>
      </c>
      <c r="G8" s="12">
        <f t="shared" si="2"/>
        <v>0.47</v>
      </c>
      <c r="H8" s="12">
        <f t="shared" si="3"/>
        <v>0.13</v>
      </c>
    </row>
    <row r="9" spans="1:8" x14ac:dyDescent="0.2">
      <c r="A9" t="s">
        <v>8396</v>
      </c>
      <c r="B9">
        <f>COUNTIFS('Initial Worksheet'!$D$2:$D$4115,"&gt;=30000",'Initial Worksheet'!$D$2:$D$4115,"&lt;=34999",'Initial Worksheet'!$F$2:$F$4115,"successful")</f>
        <v>32</v>
      </c>
      <c r="C9">
        <f>COUNTIFS('Initial Worksheet'!$D$2:$D$4115,"&gt;=30000",'Initial Worksheet'!$D$2:$D$4115,"&lt;=34999",'Initial Worksheet'!$F$2:$F$4115,"failed")</f>
        <v>37</v>
      </c>
      <c r="D9">
        <f>COUNTIFS('Initial Worksheet'!$D$2:$D$4115,"&gt;=30000",'Initial Worksheet'!$D$2:$D$4115,"&lt;=34999",'Initial Worksheet'!$F$2:$F$4115,"canceled")</f>
        <v>13</v>
      </c>
      <c r="E9">
        <f t="shared" si="0"/>
        <v>82</v>
      </c>
      <c r="F9" s="12">
        <f t="shared" si="1"/>
        <v>0.39</v>
      </c>
      <c r="G9" s="12">
        <f t="shared" si="2"/>
        <v>0.45</v>
      </c>
      <c r="H9" s="12">
        <f t="shared" si="3"/>
        <v>0.16</v>
      </c>
    </row>
    <row r="10" spans="1:8" x14ac:dyDescent="0.2">
      <c r="A10" t="s">
        <v>8397</v>
      </c>
      <c r="B10">
        <f>COUNTIFS('Initial Worksheet'!$D$2:$D$4115,"&gt;=35000",'Initial Worksheet'!$D$2:$D$4115,"&lt;=39999",'Initial Worksheet'!$F$2:$F$4115,"successful")</f>
        <v>26</v>
      </c>
      <c r="C10">
        <f>COUNTIFS('Initial Worksheet'!$D$2:$D$4115,"&gt;=35000",'Initial Worksheet'!$D$2:$D$4115,"&lt;=39999",'Initial Worksheet'!$F$2:$F$4115,"failed")</f>
        <v>22</v>
      </c>
      <c r="D10">
        <f>COUNTIFS('Initial Worksheet'!$D$2:$D$4115,"&gt;=35000",'Initial Worksheet'!$D$2:$D$4115,"&lt;=39999",'Initial Worksheet'!$F$2:$F$4115,"canceled")</f>
        <v>7</v>
      </c>
      <c r="E10">
        <f t="shared" si="0"/>
        <v>55</v>
      </c>
      <c r="F10" s="12">
        <f t="shared" si="1"/>
        <v>0.47</v>
      </c>
      <c r="G10" s="12">
        <f t="shared" si="2"/>
        <v>0.4</v>
      </c>
      <c r="H10" s="12">
        <f t="shared" si="3"/>
        <v>0.13</v>
      </c>
    </row>
    <row r="11" spans="1:8" x14ac:dyDescent="0.2">
      <c r="A11" t="s">
        <v>8400</v>
      </c>
      <c r="B11">
        <f>COUNTIFS('Initial Worksheet'!$D$2:$D$4115,"&gt;=40000",'Initial Worksheet'!$D$2:$D$4115,"&lt;=44999",'Initial Worksheet'!$F$2:$F$4115,"successful")</f>
        <v>21</v>
      </c>
      <c r="C11">
        <f>COUNTIFS('Initial Worksheet'!$D$2:$D$4115,"&gt;=40000",'Initial Worksheet'!$D$2:$D$4115,"&lt;=44999",'Initial Worksheet'!$F$2:$F$4115,"failed")</f>
        <v>16</v>
      </c>
      <c r="D11">
        <f>COUNTIFS('Initial Worksheet'!$D$2:$D$4115,"&gt;=40000",'Initial Worksheet'!$D$2:$D$4115,"&lt;=44999",'Initial Worksheet'!$F$2:$F$4115,"canceled")</f>
        <v>6</v>
      </c>
      <c r="E11">
        <f t="shared" si="0"/>
        <v>43</v>
      </c>
      <c r="F11" s="12">
        <f t="shared" si="1"/>
        <v>0.49</v>
      </c>
      <c r="G11" s="12">
        <f t="shared" si="2"/>
        <v>0.37</v>
      </c>
      <c r="H11" s="12">
        <f t="shared" si="3"/>
        <v>0.14000000000000001</v>
      </c>
    </row>
    <row r="12" spans="1:8" x14ac:dyDescent="0.2">
      <c r="A12" t="s">
        <v>8398</v>
      </c>
      <c r="B12">
        <f>COUNTIFS('Initial Worksheet'!$D$2:$D$4115,"&gt;=45000",'Initial Worksheet'!$D$2:$D$4115,"&lt;=49999",'Initial Worksheet'!$F$2:$F$4115,"successful")</f>
        <v>6</v>
      </c>
      <c r="C12">
        <f>COUNTIFS('Initial Worksheet'!$D$2:$D$4115,"&gt;=45000",'Initial Worksheet'!$D$2:$D$4115,"&lt;=49999",'Initial Worksheet'!$F$2:$F$4115,"failed")</f>
        <v>11</v>
      </c>
      <c r="D12">
        <f>COUNTIFS('Initial Worksheet'!$D$2:$D$4115,"&gt;=45000",'Initial Worksheet'!$D$2:$D$4115,"&lt;=49999",'Initial Worksheet'!$F$2:$F$4115,"canceled")</f>
        <v>4</v>
      </c>
      <c r="E12">
        <f t="shared" si="0"/>
        <v>21</v>
      </c>
      <c r="F12" s="12">
        <f t="shared" si="1"/>
        <v>0.28999999999999998</v>
      </c>
      <c r="G12" s="12">
        <f t="shared" si="2"/>
        <v>0.52</v>
      </c>
      <c r="H12" s="12">
        <f t="shared" si="3"/>
        <v>0.19</v>
      </c>
    </row>
    <row r="13" spans="1:8" ht="30" x14ac:dyDescent="0.2">
      <c r="A13" s="3" t="s">
        <v>8399</v>
      </c>
      <c r="B13">
        <f>COUNTIFS('Initial Worksheet'!$D$2:$D$4115,"&gt;=50000", 'Initial Worksheet'!$F$2:$F$4115,"successful")</f>
        <v>86</v>
      </c>
      <c r="C13">
        <f>COUNTIFS('Initial Worksheet'!$D$2:$D$4115,"&gt;=50000", 'Initial Worksheet'!$F$2:$F$4115,"failed")</f>
        <v>258</v>
      </c>
      <c r="D13">
        <f>COUNTIFS('Initial Worksheet'!$D$2:$D$4115,"&gt;=50000", 'Initial Worksheet'!$F$2:$F$4115,"canceled")</f>
        <v>100</v>
      </c>
      <c r="E13">
        <f t="shared" si="0"/>
        <v>444</v>
      </c>
      <c r="F13" s="12">
        <f t="shared" si="1"/>
        <v>0.19</v>
      </c>
      <c r="G13" s="12">
        <f t="shared" si="2"/>
        <v>0.57999999999999996</v>
      </c>
      <c r="H13" s="12">
        <f t="shared" si="3"/>
        <v>0.23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186"/>
  <sheetViews>
    <sheetView workbookViewId="0">
      <selection activeCell="H31" sqref="H31"/>
    </sheetView>
  </sheetViews>
  <sheetFormatPr baseColWidth="10" defaultRowHeight="15" x14ac:dyDescent="0.2"/>
  <cols>
    <col min="3" max="3" width="12.6640625" customWidth="1"/>
    <col min="6" max="6" width="12.33203125" customWidth="1"/>
    <col min="8" max="8" width="25.1640625" customWidth="1"/>
  </cols>
  <sheetData>
    <row r="1" spans="2:10" x14ac:dyDescent="0.2">
      <c r="B1" t="s">
        <v>8402</v>
      </c>
      <c r="C1" t="s">
        <v>8403</v>
      </c>
      <c r="E1" t="s">
        <v>8402</v>
      </c>
      <c r="F1" t="s">
        <v>8403</v>
      </c>
    </row>
    <row r="2" spans="2:10" x14ac:dyDescent="0.2">
      <c r="B2" t="str">
        <f>IF('Initial Worksheet'!F3="successful","successful")</f>
        <v>successful</v>
      </c>
      <c r="C2">
        <f>IF('Initial Worksheet'!F2="successful",'Initial Worksheet'!L2)</f>
        <v>182</v>
      </c>
      <c r="E2" t="str">
        <f>IF('Initial Worksheet'!F162="failed","failed")</f>
        <v>failed</v>
      </c>
      <c r="F2">
        <f>IF('Initial Worksheet'!F162="failed",'Initial Worksheet'!L162)</f>
        <v>0</v>
      </c>
      <c r="H2" t="s">
        <v>8404</v>
      </c>
    </row>
    <row r="3" spans="2:10" x14ac:dyDescent="0.2">
      <c r="B3" t="str">
        <f>IF('Initial Worksheet'!F4="successful","successful")</f>
        <v>successful</v>
      </c>
      <c r="C3">
        <f>IF('Initial Worksheet'!F3="successful",'Initial Worksheet'!L3)</f>
        <v>79</v>
      </c>
      <c r="E3" t="str">
        <f>IF('Initial Worksheet'!F163="failed","failed")</f>
        <v>failed</v>
      </c>
      <c r="F3">
        <f>IF('Initial Worksheet'!F163="failed",'Initial Worksheet'!L163)</f>
        <v>1</v>
      </c>
    </row>
    <row r="4" spans="2:10" x14ac:dyDescent="0.2">
      <c r="B4" t="str">
        <f>IF('Initial Worksheet'!F5="successful","successful")</f>
        <v>successful</v>
      </c>
      <c r="C4">
        <f>IF('Initial Worksheet'!F4="successful",'Initial Worksheet'!L4)</f>
        <v>35</v>
      </c>
      <c r="E4" t="str">
        <f>IF('Initial Worksheet'!F164="failed","failed")</f>
        <v>failed</v>
      </c>
      <c r="F4">
        <f>IF('Initial Worksheet'!F164="failed",'Initial Worksheet'!L164)</f>
        <v>10</v>
      </c>
      <c r="I4" t="s">
        <v>8405</v>
      </c>
      <c r="J4">
        <f>ROUND(AVERAGE(C2:C2186),0)</f>
        <v>194</v>
      </c>
    </row>
    <row r="5" spans="2:10" x14ac:dyDescent="0.2">
      <c r="B5" t="str">
        <f>IF('Initial Worksheet'!F6="successful","successful")</f>
        <v>successful</v>
      </c>
      <c r="C5">
        <f>IF('Initial Worksheet'!F5="successful",'Initial Worksheet'!L5)</f>
        <v>150</v>
      </c>
      <c r="E5" t="str">
        <f>IF('Initial Worksheet'!F165="failed","failed")</f>
        <v>failed</v>
      </c>
      <c r="F5">
        <f>IF('Initial Worksheet'!F165="failed",'Initial Worksheet'!L165)</f>
        <v>0</v>
      </c>
      <c r="I5" t="s">
        <v>8406</v>
      </c>
      <c r="J5">
        <f>MEDIAN(C2:C2186)</f>
        <v>62</v>
      </c>
    </row>
    <row r="6" spans="2:10" x14ac:dyDescent="0.2">
      <c r="B6" t="str">
        <f>IF('Initial Worksheet'!F7="successful","successful")</f>
        <v>successful</v>
      </c>
      <c r="C6">
        <f>IF('Initial Worksheet'!F6="successful",'Initial Worksheet'!L6)</f>
        <v>284</v>
      </c>
      <c r="E6" t="str">
        <f>IF('Initial Worksheet'!F166="failed","failed")</f>
        <v>failed</v>
      </c>
      <c r="F6">
        <f>IF('Initial Worksheet'!F166="failed",'Initial Worksheet'!L166)</f>
        <v>7</v>
      </c>
      <c r="I6" t="s">
        <v>8407</v>
      </c>
      <c r="J6">
        <f>MAX(C2:C2186)</f>
        <v>26457</v>
      </c>
    </row>
    <row r="7" spans="2:10" x14ac:dyDescent="0.2">
      <c r="B7" t="str">
        <f>IF('Initial Worksheet'!F8="successful","successful")</f>
        <v>successful</v>
      </c>
      <c r="C7">
        <f>IF('Initial Worksheet'!F7="successful",'Initial Worksheet'!L7)</f>
        <v>47</v>
      </c>
      <c r="E7" t="str">
        <f>IF('Initial Worksheet'!F167="failed","failed")</f>
        <v>failed</v>
      </c>
      <c r="F7">
        <f>IF('Initial Worksheet'!F167="failed",'Initial Worksheet'!L167)</f>
        <v>0</v>
      </c>
      <c r="I7" t="s">
        <v>8408</v>
      </c>
      <c r="J7">
        <f>MIN(C2:C2186)</f>
        <v>1</v>
      </c>
    </row>
    <row r="8" spans="2:10" x14ac:dyDescent="0.2">
      <c r="B8" t="str">
        <f>IF('Initial Worksheet'!F9="successful","successful")</f>
        <v>successful</v>
      </c>
      <c r="C8">
        <f>IF('Initial Worksheet'!F8="successful",'Initial Worksheet'!L8)</f>
        <v>58</v>
      </c>
      <c r="E8" t="str">
        <f>IF('Initial Worksheet'!F168="failed","failed")</f>
        <v>failed</v>
      </c>
      <c r="F8">
        <f>IF('Initial Worksheet'!F168="failed",'Initial Worksheet'!L168)</f>
        <v>1</v>
      </c>
      <c r="I8" t="s">
        <v>8409</v>
      </c>
      <c r="J8">
        <f>ROUND(VAR(C2:C2186),0)</f>
        <v>713167</v>
      </c>
    </row>
    <row r="9" spans="2:10" ht="30" x14ac:dyDescent="0.2">
      <c r="B9" t="str">
        <f>IF('Initial Worksheet'!F10="successful","successful")</f>
        <v>successful</v>
      </c>
      <c r="C9">
        <f>IF('Initial Worksheet'!F9="successful",'Initial Worksheet'!L9)</f>
        <v>57</v>
      </c>
      <c r="E9" t="str">
        <f>IF('Initial Worksheet'!F169="failed","failed")</f>
        <v>failed</v>
      </c>
      <c r="F9">
        <f>IF('Initial Worksheet'!F169="failed",'Initial Worksheet'!L169)</f>
        <v>2</v>
      </c>
      <c r="I9" s="3" t="s">
        <v>8410</v>
      </c>
      <c r="J9">
        <f>ROUND(STDEV(C2:C2186),0)</f>
        <v>844</v>
      </c>
    </row>
    <row r="10" spans="2:10" x14ac:dyDescent="0.2">
      <c r="B10" t="str">
        <f>IF('Initial Worksheet'!F11="successful","successful")</f>
        <v>successful</v>
      </c>
      <c r="C10">
        <f>IF('Initial Worksheet'!F10="successful",'Initial Worksheet'!L10)</f>
        <v>12</v>
      </c>
      <c r="E10" t="str">
        <f>IF('Initial Worksheet'!F170="failed","failed")</f>
        <v>failed</v>
      </c>
      <c r="F10">
        <f>IF('Initial Worksheet'!F170="failed",'Initial Worksheet'!L170)</f>
        <v>3</v>
      </c>
    </row>
    <row r="11" spans="2:10" x14ac:dyDescent="0.2">
      <c r="B11" t="str">
        <f>IF('Initial Worksheet'!F12="successful","successful")</f>
        <v>successful</v>
      </c>
      <c r="C11">
        <f>IF('Initial Worksheet'!F11="successful",'Initial Worksheet'!L11)</f>
        <v>20</v>
      </c>
      <c r="E11" t="str">
        <f>IF('Initial Worksheet'!F171="failed","failed")</f>
        <v>failed</v>
      </c>
      <c r="F11">
        <f>IF('Initial Worksheet'!F171="failed",'Initial Worksheet'!L171)</f>
        <v>10</v>
      </c>
      <c r="H11" t="s">
        <v>8411</v>
      </c>
    </row>
    <row r="12" spans="2:10" x14ac:dyDescent="0.2">
      <c r="B12" t="str">
        <f>IF('Initial Worksheet'!F13="successful","successful")</f>
        <v>successful</v>
      </c>
      <c r="C12">
        <f>IF('Initial Worksheet'!F12="successful",'Initial Worksheet'!L12)</f>
        <v>19</v>
      </c>
      <c r="E12" t="str">
        <f>IF('Initial Worksheet'!F172="failed","failed")</f>
        <v>failed</v>
      </c>
      <c r="F12">
        <f>IF('Initial Worksheet'!F172="failed",'Initial Worksheet'!L172)</f>
        <v>10</v>
      </c>
      <c r="I12" t="s">
        <v>8405</v>
      </c>
      <c r="J12" s="13">
        <f>ROUND(AVERAGE(F2:F2186),0)</f>
        <v>18</v>
      </c>
    </row>
    <row r="13" spans="2:10" x14ac:dyDescent="0.2">
      <c r="B13" t="str">
        <f>IF('Initial Worksheet'!F14="successful","successful")</f>
        <v>successful</v>
      </c>
      <c r="C13">
        <f>IF('Initial Worksheet'!F13="successful",'Initial Worksheet'!L13)</f>
        <v>75</v>
      </c>
      <c r="E13" t="str">
        <f>IF('Initial Worksheet'!F173="failed","failed")</f>
        <v>failed</v>
      </c>
      <c r="F13">
        <f>IF('Initial Worksheet'!F173="failed",'Initial Worksheet'!L173)</f>
        <v>1</v>
      </c>
      <c r="I13" t="s">
        <v>8406</v>
      </c>
      <c r="J13" s="13">
        <f>MEDIAN(F2:F2186)</f>
        <v>4</v>
      </c>
    </row>
    <row r="14" spans="2:10" x14ac:dyDescent="0.2">
      <c r="B14" t="str">
        <f>IF('Initial Worksheet'!F15="successful","successful")</f>
        <v>successful</v>
      </c>
      <c r="C14">
        <f>IF('Initial Worksheet'!F14="successful",'Initial Worksheet'!L14)</f>
        <v>827</v>
      </c>
      <c r="E14" t="str">
        <f>IF('Initial Worksheet'!F174="failed","failed")</f>
        <v>failed</v>
      </c>
      <c r="F14">
        <f>IF('Initial Worksheet'!F174="failed",'Initial Worksheet'!L174)</f>
        <v>0</v>
      </c>
      <c r="I14" t="s">
        <v>8407</v>
      </c>
      <c r="J14" s="13">
        <f>MAX(F2:F2186)</f>
        <v>1293</v>
      </c>
    </row>
    <row r="15" spans="2:10" x14ac:dyDescent="0.2">
      <c r="B15" t="str">
        <f>IF('Initial Worksheet'!F16="successful","successful")</f>
        <v>successful</v>
      </c>
      <c r="C15">
        <f>IF('Initial Worksheet'!F15="successful",'Initial Worksheet'!L15)</f>
        <v>51</v>
      </c>
      <c r="E15" t="str">
        <f>IF('Initial Worksheet'!F175="failed","failed")</f>
        <v>failed</v>
      </c>
      <c r="F15">
        <f>IF('Initial Worksheet'!F175="failed",'Initial Worksheet'!L175)</f>
        <v>0</v>
      </c>
      <c r="I15" t="s">
        <v>8408</v>
      </c>
      <c r="J15" s="13">
        <f>MIN(F2:F2186)</f>
        <v>0</v>
      </c>
    </row>
    <row r="16" spans="2:10" x14ac:dyDescent="0.2">
      <c r="B16" t="str">
        <f>IF('Initial Worksheet'!F17="successful","successful")</f>
        <v>successful</v>
      </c>
      <c r="C16">
        <f>IF('Initial Worksheet'!F16="successful",'Initial Worksheet'!L16)</f>
        <v>41</v>
      </c>
      <c r="E16" t="str">
        <f>IF('Initial Worksheet'!F176="failed","failed")</f>
        <v>failed</v>
      </c>
      <c r="F16">
        <f>IF('Initial Worksheet'!F176="failed",'Initial Worksheet'!L176)</f>
        <v>0</v>
      </c>
      <c r="I16" t="s">
        <v>8409</v>
      </c>
      <c r="J16" s="13">
        <f>ROUND(VAR(F2:F2186),0)</f>
        <v>3776</v>
      </c>
    </row>
    <row r="17" spans="2:10" ht="30" x14ac:dyDescent="0.2">
      <c r="B17" t="str">
        <f>IF('Initial Worksheet'!F18="successful","successful")</f>
        <v>successful</v>
      </c>
      <c r="C17">
        <f>IF('Initial Worksheet'!F17="successful",'Initial Worksheet'!L17)</f>
        <v>98</v>
      </c>
      <c r="E17" t="str">
        <f>IF('Initial Worksheet'!F177="failed","failed")</f>
        <v>failed</v>
      </c>
      <c r="F17">
        <f>IF('Initial Worksheet'!F177="failed",'Initial Worksheet'!L177)</f>
        <v>26</v>
      </c>
      <c r="I17" s="3" t="s">
        <v>8410</v>
      </c>
      <c r="J17" s="13">
        <f>ROUND(STDEV(F2:F2186),0)</f>
        <v>61</v>
      </c>
    </row>
    <row r="18" spans="2:10" x14ac:dyDescent="0.2">
      <c r="B18" t="str">
        <f>IF('Initial Worksheet'!F19="successful","successful")</f>
        <v>successful</v>
      </c>
      <c r="C18">
        <f>IF('Initial Worksheet'!F18="successful",'Initial Worksheet'!L18)</f>
        <v>70</v>
      </c>
      <c r="E18" t="str">
        <f>IF('Initial Worksheet'!F178="failed","failed")</f>
        <v>failed</v>
      </c>
      <c r="F18">
        <f>IF('Initial Worksheet'!F178="failed",'Initial Worksheet'!L178)</f>
        <v>0</v>
      </c>
    </row>
    <row r="19" spans="2:10" x14ac:dyDescent="0.2">
      <c r="B19" t="str">
        <f>IF('Initial Worksheet'!F20="successful","successful")</f>
        <v>successful</v>
      </c>
      <c r="C19">
        <f>IF('Initial Worksheet'!F19="successful",'Initial Worksheet'!L19)</f>
        <v>36</v>
      </c>
      <c r="E19" t="str">
        <f>IF('Initial Worksheet'!F179="failed","failed")</f>
        <v>failed</v>
      </c>
      <c r="F19">
        <f>IF('Initial Worksheet'!F179="failed",'Initial Worksheet'!L179)</f>
        <v>7</v>
      </c>
      <c r="H19" t="s">
        <v>8412</v>
      </c>
    </row>
    <row r="20" spans="2:10" x14ac:dyDescent="0.2">
      <c r="B20" t="str">
        <f>IF('Initial Worksheet'!F21="successful","successful")</f>
        <v>successful</v>
      </c>
      <c r="C20">
        <f>IF('Initial Worksheet'!F20="successful",'Initial Worksheet'!L20)</f>
        <v>342</v>
      </c>
      <c r="E20" t="str">
        <f>IF('Initial Worksheet'!F180="failed","failed")</f>
        <v>failed</v>
      </c>
      <c r="F20">
        <f>IF('Initial Worksheet'!F180="failed",'Initial Worksheet'!L180)</f>
        <v>0</v>
      </c>
    </row>
    <row r="21" spans="2:10" x14ac:dyDescent="0.2">
      <c r="B21" t="str">
        <f>IF('Initial Worksheet'!F22="successful","successful")</f>
        <v>successful</v>
      </c>
      <c r="C21">
        <f>IF('Initial Worksheet'!F21="successful",'Initial Worksheet'!L21)</f>
        <v>22</v>
      </c>
      <c r="E21" t="str">
        <f>IF('Initial Worksheet'!F181="failed","failed")</f>
        <v>failed</v>
      </c>
      <c r="F21">
        <f>IF('Initial Worksheet'!F181="failed",'Initial Worksheet'!L181)</f>
        <v>2</v>
      </c>
      <c r="H21" t="s">
        <v>8413</v>
      </c>
    </row>
    <row r="22" spans="2:10" x14ac:dyDescent="0.2">
      <c r="B22" t="str">
        <f>IF('Initial Worksheet'!F23="successful","successful")</f>
        <v>successful</v>
      </c>
      <c r="C22">
        <f>IF('Initial Worksheet'!F22="successful",'Initial Worksheet'!L22)</f>
        <v>25</v>
      </c>
      <c r="E22" t="str">
        <f>IF('Initial Worksheet'!F182="failed","failed")</f>
        <v>failed</v>
      </c>
      <c r="F22">
        <f>IF('Initial Worksheet'!F182="failed",'Initial Worksheet'!L182)</f>
        <v>13</v>
      </c>
      <c r="H22" t="s">
        <v>8414</v>
      </c>
    </row>
    <row r="23" spans="2:10" x14ac:dyDescent="0.2">
      <c r="B23" t="str">
        <f>IF('Initial Worksheet'!F24="successful","successful")</f>
        <v>successful</v>
      </c>
      <c r="C23">
        <f>IF('Initial Worksheet'!F23="successful",'Initial Worksheet'!L23)</f>
        <v>101</v>
      </c>
      <c r="E23" t="str">
        <f>IF('Initial Worksheet'!F183="failed","failed")</f>
        <v>failed</v>
      </c>
      <c r="F23">
        <f>IF('Initial Worksheet'!F183="failed",'Initial Worksheet'!L183)</f>
        <v>4</v>
      </c>
    </row>
    <row r="24" spans="2:10" x14ac:dyDescent="0.2">
      <c r="B24" t="str">
        <f>IF('Initial Worksheet'!F25="successful","successful")</f>
        <v>successful</v>
      </c>
      <c r="C24">
        <f>IF('Initial Worksheet'!F24="successful",'Initial Worksheet'!L24)</f>
        <v>8</v>
      </c>
      <c r="E24" t="str">
        <f>IF('Initial Worksheet'!F184="failed","failed")</f>
        <v>failed</v>
      </c>
      <c r="F24">
        <f>IF('Initial Worksheet'!F184="failed",'Initial Worksheet'!L184)</f>
        <v>0</v>
      </c>
    </row>
    <row r="25" spans="2:10" x14ac:dyDescent="0.2">
      <c r="B25" t="str">
        <f>IF('Initial Worksheet'!F26="successful","successful")</f>
        <v>successful</v>
      </c>
      <c r="C25">
        <f>IF('Initial Worksheet'!F25="successful",'Initial Worksheet'!L25)</f>
        <v>23</v>
      </c>
      <c r="E25" t="str">
        <f>IF('Initial Worksheet'!F185="failed","failed")</f>
        <v>failed</v>
      </c>
      <c r="F25">
        <f>IF('Initial Worksheet'!F185="failed",'Initial Worksheet'!L185)</f>
        <v>12</v>
      </c>
    </row>
    <row r="26" spans="2:10" x14ac:dyDescent="0.2">
      <c r="B26" t="str">
        <f>IF('Initial Worksheet'!F27="successful","successful")</f>
        <v>successful</v>
      </c>
      <c r="C26">
        <f>IF('Initial Worksheet'!F26="successful",'Initial Worksheet'!L26)</f>
        <v>574</v>
      </c>
      <c r="E26" t="str">
        <f>IF('Initial Worksheet'!F186="failed","failed")</f>
        <v>failed</v>
      </c>
      <c r="F26">
        <f>IF('Initial Worksheet'!F186="failed",'Initial Worksheet'!L186)</f>
        <v>2</v>
      </c>
    </row>
    <row r="27" spans="2:10" x14ac:dyDescent="0.2">
      <c r="B27" t="str">
        <f>IF('Initial Worksheet'!F28="successful","successful")</f>
        <v>successful</v>
      </c>
      <c r="C27">
        <f>IF('Initial Worksheet'!F27="successful",'Initial Worksheet'!L27)</f>
        <v>14</v>
      </c>
      <c r="E27" t="str">
        <f>IF('Initial Worksheet'!F187="failed","failed")</f>
        <v>failed</v>
      </c>
      <c r="F27">
        <f>IF('Initial Worksheet'!F187="failed",'Initial Worksheet'!L187)</f>
        <v>10</v>
      </c>
    </row>
    <row r="28" spans="2:10" x14ac:dyDescent="0.2">
      <c r="B28" t="str">
        <f>IF('Initial Worksheet'!F29="successful","successful")</f>
        <v>successful</v>
      </c>
      <c r="C28">
        <f>IF('Initial Worksheet'!F28="successful",'Initial Worksheet'!L28)</f>
        <v>19</v>
      </c>
      <c r="E28" t="str">
        <f>IF('Initial Worksheet'!F188="failed","failed")</f>
        <v>failed</v>
      </c>
      <c r="F28">
        <f>IF('Initial Worksheet'!F188="failed",'Initial Worksheet'!L188)</f>
        <v>0</v>
      </c>
    </row>
    <row r="29" spans="2:10" x14ac:dyDescent="0.2">
      <c r="B29" t="str">
        <f>IF('Initial Worksheet'!F30="successful","successful")</f>
        <v>successful</v>
      </c>
      <c r="C29">
        <f>IF('Initial Worksheet'!F29="successful",'Initial Worksheet'!L29)</f>
        <v>150</v>
      </c>
      <c r="E29" t="str">
        <f>IF('Initial Worksheet'!F189="failed","failed")</f>
        <v>failed</v>
      </c>
      <c r="F29">
        <f>IF('Initial Worksheet'!F189="failed",'Initial Worksheet'!L189)</f>
        <v>5</v>
      </c>
    </row>
    <row r="30" spans="2:10" x14ac:dyDescent="0.2">
      <c r="B30" t="str">
        <f>IF('Initial Worksheet'!F31="successful","successful")</f>
        <v>successful</v>
      </c>
      <c r="C30">
        <f>IF('Initial Worksheet'!F30="successful",'Initial Worksheet'!L30)</f>
        <v>71</v>
      </c>
      <c r="E30" t="str">
        <f>IF('Initial Worksheet'!F190="failed","failed")</f>
        <v>failed</v>
      </c>
      <c r="F30">
        <f>IF('Initial Worksheet'!F190="failed",'Initial Worksheet'!L190)</f>
        <v>0</v>
      </c>
    </row>
    <row r="31" spans="2:10" x14ac:dyDescent="0.2">
      <c r="B31" t="str">
        <f>IF('Initial Worksheet'!F32="successful","successful")</f>
        <v>successful</v>
      </c>
      <c r="C31">
        <f>IF('Initial Worksheet'!F31="successful",'Initial Worksheet'!L31)</f>
        <v>117</v>
      </c>
      <c r="E31" t="str">
        <f>IF('Initial Worksheet'!F191="failed","failed")</f>
        <v>failed</v>
      </c>
      <c r="F31">
        <f>IF('Initial Worksheet'!F191="failed",'Initial Worksheet'!L191)</f>
        <v>5</v>
      </c>
    </row>
    <row r="32" spans="2:10" x14ac:dyDescent="0.2">
      <c r="B32" t="str">
        <f>IF('Initial Worksheet'!F33="successful","successful")</f>
        <v>successful</v>
      </c>
      <c r="C32">
        <f>IF('Initial Worksheet'!F32="successful",'Initial Worksheet'!L32)</f>
        <v>53</v>
      </c>
      <c r="E32" t="str">
        <f>IF('Initial Worksheet'!F192="failed","failed")</f>
        <v>failed</v>
      </c>
      <c r="F32">
        <f>IF('Initial Worksheet'!F192="failed",'Initial Worksheet'!L192)</f>
        <v>1</v>
      </c>
    </row>
    <row r="33" spans="2:6" x14ac:dyDescent="0.2">
      <c r="B33" t="str">
        <f>IF('Initial Worksheet'!F34="successful","successful")</f>
        <v>successful</v>
      </c>
      <c r="C33">
        <f>IF('Initial Worksheet'!F33="successful",'Initial Worksheet'!L33)</f>
        <v>1</v>
      </c>
      <c r="E33" t="str">
        <f>IF('Initial Worksheet'!F193="failed","failed")</f>
        <v>failed</v>
      </c>
      <c r="F33">
        <f>IF('Initial Worksheet'!F193="failed",'Initial Worksheet'!L193)</f>
        <v>3</v>
      </c>
    </row>
    <row r="34" spans="2:6" x14ac:dyDescent="0.2">
      <c r="B34" t="str">
        <f>IF('Initial Worksheet'!F35="successful","successful")</f>
        <v>successful</v>
      </c>
      <c r="C34">
        <f>IF('Initial Worksheet'!F34="successful",'Initial Worksheet'!L34)</f>
        <v>89</v>
      </c>
      <c r="E34" t="str">
        <f>IF('Initial Worksheet'!F194="failed","failed")</f>
        <v>failed</v>
      </c>
      <c r="F34">
        <f>IF('Initial Worksheet'!F194="failed",'Initial Worksheet'!L194)</f>
        <v>3</v>
      </c>
    </row>
    <row r="35" spans="2:6" x14ac:dyDescent="0.2">
      <c r="B35" t="str">
        <f>IF('Initial Worksheet'!F36="successful","successful")</f>
        <v>successful</v>
      </c>
      <c r="C35">
        <f>IF('Initial Worksheet'!F35="successful",'Initial Worksheet'!L35)</f>
        <v>64</v>
      </c>
      <c r="E35" t="str">
        <f>IF('Initial Worksheet'!F195="failed","failed")</f>
        <v>failed</v>
      </c>
      <c r="F35">
        <f>IF('Initial Worksheet'!F195="failed",'Initial Worksheet'!L195)</f>
        <v>0</v>
      </c>
    </row>
    <row r="36" spans="2:6" x14ac:dyDescent="0.2">
      <c r="B36" t="str">
        <f>IF('Initial Worksheet'!F37="successful","successful")</f>
        <v>successful</v>
      </c>
      <c r="C36">
        <f>IF('Initial Worksheet'!F36="successful",'Initial Worksheet'!L36)</f>
        <v>68</v>
      </c>
      <c r="E36" t="str">
        <f>IF('Initial Worksheet'!F196="failed","failed")</f>
        <v>failed</v>
      </c>
      <c r="F36">
        <f>IF('Initial Worksheet'!F196="failed",'Initial Worksheet'!L196)</f>
        <v>3</v>
      </c>
    </row>
    <row r="37" spans="2:6" x14ac:dyDescent="0.2">
      <c r="B37" t="str">
        <f>IF('Initial Worksheet'!F38="successful","successful")</f>
        <v>successful</v>
      </c>
      <c r="C37">
        <f>IF('Initial Worksheet'!F37="successful",'Initial Worksheet'!L37)</f>
        <v>28</v>
      </c>
      <c r="E37" t="str">
        <f>IF('Initial Worksheet'!F197="failed","failed")</f>
        <v>failed</v>
      </c>
      <c r="F37">
        <f>IF('Initial Worksheet'!F197="failed",'Initial Worksheet'!L197)</f>
        <v>0</v>
      </c>
    </row>
    <row r="38" spans="2:6" x14ac:dyDescent="0.2">
      <c r="B38" t="str">
        <f>IF('Initial Worksheet'!F39="successful","successful")</f>
        <v>successful</v>
      </c>
      <c r="C38">
        <f>IF('Initial Worksheet'!F38="successful",'Initial Worksheet'!L38)</f>
        <v>44</v>
      </c>
      <c r="E38" t="str">
        <f>IF('Initial Worksheet'!F198="failed","failed")</f>
        <v>failed</v>
      </c>
      <c r="F38">
        <f>IF('Initial Worksheet'!F198="failed",'Initial Worksheet'!L198)</f>
        <v>19</v>
      </c>
    </row>
    <row r="39" spans="2:6" x14ac:dyDescent="0.2">
      <c r="B39" t="str">
        <f>IF('Initial Worksheet'!F40="successful","successful")</f>
        <v>successful</v>
      </c>
      <c r="C39">
        <f>IF('Initial Worksheet'!F39="successful",'Initial Worksheet'!L39)</f>
        <v>253</v>
      </c>
      <c r="E39" t="str">
        <f>IF('Initial Worksheet'!F199="failed","failed")</f>
        <v>failed</v>
      </c>
      <c r="F39">
        <f>IF('Initial Worksheet'!F199="failed",'Initial Worksheet'!L199)</f>
        <v>8</v>
      </c>
    </row>
    <row r="40" spans="2:6" x14ac:dyDescent="0.2">
      <c r="B40" t="str">
        <f>IF('Initial Worksheet'!F41="successful","successful")</f>
        <v>successful</v>
      </c>
      <c r="C40">
        <f>IF('Initial Worksheet'!F40="successful",'Initial Worksheet'!L40)</f>
        <v>66</v>
      </c>
      <c r="E40" t="str">
        <f>IF('Initial Worksheet'!F200="failed","failed")</f>
        <v>failed</v>
      </c>
      <c r="F40">
        <f>IF('Initial Worksheet'!F200="failed",'Initial Worksheet'!L200)</f>
        <v>6</v>
      </c>
    </row>
    <row r="41" spans="2:6" x14ac:dyDescent="0.2">
      <c r="B41" t="str">
        <f>IF('Initial Worksheet'!F42="successful","successful")</f>
        <v>successful</v>
      </c>
      <c r="C41">
        <f>IF('Initial Worksheet'!F41="successful",'Initial Worksheet'!L41)</f>
        <v>217</v>
      </c>
      <c r="E41" t="str">
        <f>IF('Initial Worksheet'!F201="failed","failed")</f>
        <v>failed</v>
      </c>
      <c r="F41">
        <f>IF('Initial Worksheet'!F201="failed",'Initial Worksheet'!L201)</f>
        <v>0</v>
      </c>
    </row>
    <row r="42" spans="2:6" x14ac:dyDescent="0.2">
      <c r="B42" t="str">
        <f>IF('Initial Worksheet'!F43="successful","successful")</f>
        <v>successful</v>
      </c>
      <c r="C42">
        <f>IF('Initial Worksheet'!F42="successful",'Initial Worksheet'!L42)</f>
        <v>16</v>
      </c>
      <c r="E42" t="str">
        <f>IF('Initial Worksheet'!F202="failed","failed")</f>
        <v>failed</v>
      </c>
      <c r="F42">
        <f>IF('Initial Worksheet'!F202="failed",'Initial Worksheet'!L202)</f>
        <v>18</v>
      </c>
    </row>
    <row r="43" spans="2:6" x14ac:dyDescent="0.2">
      <c r="B43" t="str">
        <f>IF('Initial Worksheet'!F44="successful","successful")</f>
        <v>successful</v>
      </c>
      <c r="C43">
        <f>IF('Initial Worksheet'!F43="successful",'Initial Worksheet'!L43)</f>
        <v>19</v>
      </c>
      <c r="E43" t="str">
        <f>IF('Initial Worksheet'!F203="failed","failed")</f>
        <v>failed</v>
      </c>
      <c r="F43">
        <f>IF('Initial Worksheet'!F203="failed",'Initial Worksheet'!L203)</f>
        <v>7</v>
      </c>
    </row>
    <row r="44" spans="2:6" x14ac:dyDescent="0.2">
      <c r="B44" t="str">
        <f>IF('Initial Worksheet'!F45="successful","successful")</f>
        <v>successful</v>
      </c>
      <c r="C44">
        <f>IF('Initial Worksheet'!F44="successful",'Initial Worksheet'!L44)</f>
        <v>169</v>
      </c>
      <c r="E44" t="str">
        <f>IF('Initial Worksheet'!F204="failed","failed")</f>
        <v>failed</v>
      </c>
      <c r="F44">
        <f>IF('Initial Worksheet'!F204="failed",'Initial Worksheet'!L204)</f>
        <v>0</v>
      </c>
    </row>
    <row r="45" spans="2:6" x14ac:dyDescent="0.2">
      <c r="B45" t="str">
        <f>IF('Initial Worksheet'!F46="successful","successful")</f>
        <v>successful</v>
      </c>
      <c r="C45">
        <f>IF('Initial Worksheet'!F45="successful",'Initial Worksheet'!L45)</f>
        <v>263</v>
      </c>
      <c r="E45" t="str">
        <f>IF('Initial Worksheet'!F205="failed","failed")</f>
        <v>failed</v>
      </c>
      <c r="F45">
        <f>IF('Initial Worksheet'!F205="failed",'Initial Worksheet'!L205)</f>
        <v>8</v>
      </c>
    </row>
    <row r="46" spans="2:6" x14ac:dyDescent="0.2">
      <c r="B46" t="str">
        <f>IF('Initial Worksheet'!F47="successful","successful")</f>
        <v>successful</v>
      </c>
      <c r="C46">
        <f>IF('Initial Worksheet'!F46="successful",'Initial Worksheet'!L46)</f>
        <v>15</v>
      </c>
      <c r="E46" t="str">
        <f>IF('Initial Worksheet'!F206="failed","failed")</f>
        <v>failed</v>
      </c>
      <c r="F46">
        <f>IF('Initial Worksheet'!F206="failed",'Initial Worksheet'!L206)</f>
        <v>1293</v>
      </c>
    </row>
    <row r="47" spans="2:6" x14ac:dyDescent="0.2">
      <c r="B47" t="str">
        <f>IF('Initial Worksheet'!F48="successful","successful")</f>
        <v>successful</v>
      </c>
      <c r="C47">
        <f>IF('Initial Worksheet'!F47="successful",'Initial Worksheet'!L47)</f>
        <v>61</v>
      </c>
      <c r="E47" t="str">
        <f>IF('Initial Worksheet'!F207="failed","failed")</f>
        <v>failed</v>
      </c>
      <c r="F47">
        <f>IF('Initial Worksheet'!F207="failed",'Initial Worksheet'!L207)</f>
        <v>17</v>
      </c>
    </row>
    <row r="48" spans="2:6" x14ac:dyDescent="0.2">
      <c r="B48" t="str">
        <f>IF('Initial Worksheet'!F49="successful","successful")</f>
        <v>successful</v>
      </c>
      <c r="C48">
        <f>IF('Initial Worksheet'!F48="successful",'Initial Worksheet'!L48)</f>
        <v>45</v>
      </c>
      <c r="E48" t="str">
        <f>IF('Initial Worksheet'!F208="failed","failed")</f>
        <v>failed</v>
      </c>
      <c r="F48">
        <f>IF('Initial Worksheet'!F208="failed",'Initial Worksheet'!L208)</f>
        <v>0</v>
      </c>
    </row>
    <row r="49" spans="2:6" x14ac:dyDescent="0.2">
      <c r="B49" t="str">
        <f>IF('Initial Worksheet'!F50="successful","successful")</f>
        <v>successful</v>
      </c>
      <c r="C49">
        <f>IF('Initial Worksheet'!F49="successful",'Initial Worksheet'!L49)</f>
        <v>70</v>
      </c>
      <c r="E49" t="str">
        <f>IF('Initial Worksheet'!F209="failed","failed")</f>
        <v>failed</v>
      </c>
      <c r="F49">
        <f>IF('Initial Worksheet'!F209="failed",'Initial Worksheet'!L209)</f>
        <v>13</v>
      </c>
    </row>
    <row r="50" spans="2:6" x14ac:dyDescent="0.2">
      <c r="B50" t="str">
        <f>IF('Initial Worksheet'!F51="successful","successful")</f>
        <v>successful</v>
      </c>
      <c r="C50">
        <f>IF('Initial Worksheet'!F50="successful",'Initial Worksheet'!L50)</f>
        <v>38</v>
      </c>
      <c r="E50" t="str">
        <f>IF('Initial Worksheet'!F210="failed","failed")</f>
        <v>failed</v>
      </c>
      <c r="F50">
        <f>IF('Initial Worksheet'!F210="failed",'Initial Worksheet'!L210)</f>
        <v>0</v>
      </c>
    </row>
    <row r="51" spans="2:6" x14ac:dyDescent="0.2">
      <c r="B51" t="str">
        <f>IF('Initial Worksheet'!F52="successful","successful")</f>
        <v>successful</v>
      </c>
      <c r="C51">
        <f>IF('Initial Worksheet'!F51="successful",'Initial Worksheet'!L51)</f>
        <v>87</v>
      </c>
      <c r="E51" t="str">
        <f>IF('Initial Worksheet'!F211="failed","failed")</f>
        <v>failed</v>
      </c>
      <c r="F51">
        <f>IF('Initial Worksheet'!F211="failed",'Initial Worksheet'!L211)</f>
        <v>0</v>
      </c>
    </row>
    <row r="52" spans="2:6" x14ac:dyDescent="0.2">
      <c r="B52" t="str">
        <f>IF('Initial Worksheet'!F53="successful","successful")</f>
        <v>successful</v>
      </c>
      <c r="C52">
        <f>IF('Initial Worksheet'!F52="successful",'Initial Worksheet'!L52)</f>
        <v>22</v>
      </c>
      <c r="E52" t="str">
        <f>IF('Initial Worksheet'!F212="failed","failed")</f>
        <v>failed</v>
      </c>
      <c r="F52">
        <f>IF('Initial Worksheet'!F212="failed",'Initial Worksheet'!L212)</f>
        <v>33</v>
      </c>
    </row>
    <row r="53" spans="2:6" x14ac:dyDescent="0.2">
      <c r="B53" t="str">
        <f>IF('Initial Worksheet'!F54="successful","successful")</f>
        <v>successful</v>
      </c>
      <c r="C53">
        <f>IF('Initial Worksheet'!F53="successful",'Initial Worksheet'!L53)</f>
        <v>119</v>
      </c>
      <c r="E53" t="str">
        <f>IF('Initial Worksheet'!F213="failed","failed")</f>
        <v>failed</v>
      </c>
      <c r="F53">
        <f>IF('Initial Worksheet'!F213="failed",'Initial Worksheet'!L213)</f>
        <v>12</v>
      </c>
    </row>
    <row r="54" spans="2:6" x14ac:dyDescent="0.2">
      <c r="B54" t="str">
        <f>IF('Initial Worksheet'!F55="successful","successful")</f>
        <v>successful</v>
      </c>
      <c r="C54">
        <f>IF('Initial Worksheet'!F54="successful",'Initial Worksheet'!L54)</f>
        <v>52</v>
      </c>
      <c r="E54" t="str">
        <f>IF('Initial Worksheet'!F214="failed","failed")</f>
        <v>failed</v>
      </c>
      <c r="F54">
        <f>IF('Initial Worksheet'!F214="failed",'Initial Worksheet'!L214)</f>
        <v>1</v>
      </c>
    </row>
    <row r="55" spans="2:6" x14ac:dyDescent="0.2">
      <c r="B55" t="str">
        <f>IF('Initial Worksheet'!F56="successful","successful")</f>
        <v>successful</v>
      </c>
      <c r="C55">
        <f>IF('Initial Worksheet'!F55="successful",'Initial Worksheet'!L55)</f>
        <v>117</v>
      </c>
      <c r="E55" t="str">
        <f>IF('Initial Worksheet'!F215="failed","failed")</f>
        <v>failed</v>
      </c>
      <c r="F55">
        <f>IF('Initial Worksheet'!F215="failed",'Initial Worksheet'!L215)</f>
        <v>1</v>
      </c>
    </row>
    <row r="56" spans="2:6" x14ac:dyDescent="0.2">
      <c r="B56" t="str">
        <f>IF('Initial Worksheet'!F57="successful","successful")</f>
        <v>successful</v>
      </c>
      <c r="C56">
        <f>IF('Initial Worksheet'!F56="successful",'Initial Worksheet'!L56)</f>
        <v>52</v>
      </c>
      <c r="E56" t="str">
        <f>IF('Initial Worksheet'!F216="failed","failed")</f>
        <v>failed</v>
      </c>
      <c r="F56">
        <f>IF('Initial Worksheet'!F216="failed",'Initial Worksheet'!L216)</f>
        <v>1</v>
      </c>
    </row>
    <row r="57" spans="2:6" x14ac:dyDescent="0.2">
      <c r="B57" t="str">
        <f>IF('Initial Worksheet'!F58="successful","successful")</f>
        <v>successful</v>
      </c>
      <c r="C57">
        <f>IF('Initial Worksheet'!F57="successful",'Initial Worksheet'!L57)</f>
        <v>86</v>
      </c>
      <c r="E57" t="str">
        <f>IF('Initial Worksheet'!F217="failed","failed")</f>
        <v>failed</v>
      </c>
      <c r="F57">
        <f>IF('Initial Worksheet'!F217="failed",'Initial Worksheet'!L217)</f>
        <v>1</v>
      </c>
    </row>
    <row r="58" spans="2:6" x14ac:dyDescent="0.2">
      <c r="B58" t="str">
        <f>IF('Initial Worksheet'!F59="successful","successful")</f>
        <v>successful</v>
      </c>
      <c r="C58">
        <f>IF('Initial Worksheet'!F58="successful",'Initial Worksheet'!L58)</f>
        <v>174</v>
      </c>
      <c r="E58" t="str">
        <f>IF('Initial Worksheet'!F218="failed","failed")</f>
        <v>failed</v>
      </c>
      <c r="F58">
        <f>IF('Initial Worksheet'!F218="failed",'Initial Worksheet'!L218)</f>
        <v>84</v>
      </c>
    </row>
    <row r="59" spans="2:6" x14ac:dyDescent="0.2">
      <c r="B59" t="str">
        <f>IF('Initial Worksheet'!F60="successful","successful")</f>
        <v>successful</v>
      </c>
      <c r="C59">
        <f>IF('Initial Worksheet'!F59="successful",'Initial Worksheet'!L59)</f>
        <v>69</v>
      </c>
      <c r="E59" t="str">
        <f>IF('Initial Worksheet'!F219="failed","failed")</f>
        <v>failed</v>
      </c>
      <c r="F59">
        <f>IF('Initial Worksheet'!F219="failed",'Initial Worksheet'!L219)</f>
        <v>38</v>
      </c>
    </row>
    <row r="60" spans="2:6" x14ac:dyDescent="0.2">
      <c r="B60" t="str">
        <f>IF('Initial Worksheet'!F61="successful","successful")</f>
        <v>successful</v>
      </c>
      <c r="C60">
        <f>IF('Initial Worksheet'!F60="successful",'Initial Worksheet'!L60)</f>
        <v>75</v>
      </c>
      <c r="E60" t="str">
        <f>IF('Initial Worksheet'!F220="failed","failed")</f>
        <v>failed</v>
      </c>
      <c r="F60">
        <f>IF('Initial Worksheet'!F220="failed",'Initial Worksheet'!L220)</f>
        <v>1</v>
      </c>
    </row>
    <row r="61" spans="2:6" x14ac:dyDescent="0.2">
      <c r="B61" t="str">
        <f>IF('Initial Worksheet'!F62="successful","successful")</f>
        <v>successful</v>
      </c>
      <c r="C61">
        <f>IF('Initial Worksheet'!F61="successful",'Initial Worksheet'!L61)</f>
        <v>33</v>
      </c>
      <c r="E61" t="str">
        <f>IF('Initial Worksheet'!F221="failed","failed")</f>
        <v>failed</v>
      </c>
      <c r="F61">
        <f>IF('Initial Worksheet'!F221="failed",'Initial Worksheet'!L221)</f>
        <v>76</v>
      </c>
    </row>
    <row r="62" spans="2:6" x14ac:dyDescent="0.2">
      <c r="B62" t="str">
        <f>IF('Initial Worksheet'!F63="successful","successful")</f>
        <v>successful</v>
      </c>
      <c r="C62">
        <f>IF('Initial Worksheet'!F62="successful",'Initial Worksheet'!L62)</f>
        <v>108</v>
      </c>
      <c r="E62" t="str">
        <f>IF('Initial Worksheet'!F222="failed","failed")</f>
        <v>failed</v>
      </c>
      <c r="F62">
        <f>IF('Initial Worksheet'!F222="failed",'Initial Worksheet'!L222)</f>
        <v>3</v>
      </c>
    </row>
    <row r="63" spans="2:6" x14ac:dyDescent="0.2">
      <c r="B63" t="str">
        <f>IF('Initial Worksheet'!F64="successful","successful")</f>
        <v>successful</v>
      </c>
      <c r="C63">
        <f>IF('Initial Worksheet'!F63="successful",'Initial Worksheet'!L63)</f>
        <v>23</v>
      </c>
      <c r="E63" t="str">
        <f>IF('Initial Worksheet'!F223="failed","failed")</f>
        <v>failed</v>
      </c>
      <c r="F63">
        <f>IF('Initial Worksheet'!F223="failed",'Initial Worksheet'!L223)</f>
        <v>0</v>
      </c>
    </row>
    <row r="64" spans="2:6" x14ac:dyDescent="0.2">
      <c r="B64" t="str">
        <f>IF('Initial Worksheet'!F65="successful","successful")</f>
        <v>successful</v>
      </c>
      <c r="C64">
        <f>IF('Initial Worksheet'!F64="successful",'Initial Worksheet'!L64)</f>
        <v>48</v>
      </c>
      <c r="E64" t="str">
        <f>IF('Initial Worksheet'!F224="failed","failed")</f>
        <v>failed</v>
      </c>
      <c r="F64">
        <f>IF('Initial Worksheet'!F224="failed",'Initial Worksheet'!L224)</f>
        <v>2</v>
      </c>
    </row>
    <row r="65" spans="2:6" x14ac:dyDescent="0.2">
      <c r="B65" t="str">
        <f>IF('Initial Worksheet'!F66="successful","successful")</f>
        <v>successful</v>
      </c>
      <c r="C65">
        <f>IF('Initial Worksheet'!F65="successful",'Initial Worksheet'!L65)</f>
        <v>64</v>
      </c>
      <c r="E65" t="str">
        <f>IF('Initial Worksheet'!F225="failed","failed")</f>
        <v>failed</v>
      </c>
      <c r="F65">
        <f>IF('Initial Worksheet'!F225="failed",'Initial Worksheet'!L225)</f>
        <v>0</v>
      </c>
    </row>
    <row r="66" spans="2:6" x14ac:dyDescent="0.2">
      <c r="B66" t="str">
        <f>IF('Initial Worksheet'!F67="successful","successful")</f>
        <v>successful</v>
      </c>
      <c r="C66">
        <f>IF('Initial Worksheet'!F66="successful",'Initial Worksheet'!L66)</f>
        <v>24</v>
      </c>
      <c r="E66" t="str">
        <f>IF('Initial Worksheet'!F226="failed","failed")</f>
        <v>failed</v>
      </c>
      <c r="F66">
        <f>IF('Initial Worksheet'!F226="failed",'Initial Worksheet'!L226)</f>
        <v>0</v>
      </c>
    </row>
    <row r="67" spans="2:6" x14ac:dyDescent="0.2">
      <c r="B67" t="str">
        <f>IF('Initial Worksheet'!F68="successful","successful")</f>
        <v>successful</v>
      </c>
      <c r="C67">
        <f>IF('Initial Worksheet'!F67="successful",'Initial Worksheet'!L67)</f>
        <v>57</v>
      </c>
      <c r="E67" t="str">
        <f>IF('Initial Worksheet'!F227="failed","failed")</f>
        <v>failed</v>
      </c>
      <c r="F67">
        <f>IF('Initial Worksheet'!F227="failed",'Initial Worksheet'!L227)</f>
        <v>0</v>
      </c>
    </row>
    <row r="68" spans="2:6" x14ac:dyDescent="0.2">
      <c r="B68" t="str">
        <f>IF('Initial Worksheet'!F69="successful","successful")</f>
        <v>successful</v>
      </c>
      <c r="C68">
        <f>IF('Initial Worksheet'!F68="successful",'Initial Worksheet'!L68)</f>
        <v>26</v>
      </c>
      <c r="E68" t="str">
        <f>IF('Initial Worksheet'!F228="failed","failed")</f>
        <v>failed</v>
      </c>
      <c r="F68">
        <f>IF('Initial Worksheet'!F228="failed",'Initial Worksheet'!L228)</f>
        <v>2</v>
      </c>
    </row>
    <row r="69" spans="2:6" x14ac:dyDescent="0.2">
      <c r="B69" t="str">
        <f>IF('Initial Worksheet'!F70="successful","successful")</f>
        <v>successful</v>
      </c>
      <c r="C69">
        <f>IF('Initial Worksheet'!F69="successful",'Initial Worksheet'!L69)</f>
        <v>20</v>
      </c>
      <c r="E69" t="str">
        <f>IF('Initial Worksheet'!F229="failed","failed")</f>
        <v>failed</v>
      </c>
      <c r="F69">
        <f>IF('Initial Worksheet'!F229="failed",'Initial Worksheet'!L229)</f>
        <v>0</v>
      </c>
    </row>
    <row r="70" spans="2:6" x14ac:dyDescent="0.2">
      <c r="B70" t="str">
        <f>IF('Initial Worksheet'!F71="successful","successful")</f>
        <v>successful</v>
      </c>
      <c r="C70">
        <f>IF('Initial Worksheet'!F70="successful",'Initial Worksheet'!L70)</f>
        <v>36</v>
      </c>
      <c r="E70" t="str">
        <f>IF('Initial Worksheet'!F230="failed","failed")</f>
        <v>failed</v>
      </c>
      <c r="F70">
        <f>IF('Initial Worksheet'!F230="failed",'Initial Worksheet'!L230)</f>
        <v>0</v>
      </c>
    </row>
    <row r="71" spans="2:6" x14ac:dyDescent="0.2">
      <c r="B71" t="str">
        <f>IF('Initial Worksheet'!F72="successful","successful")</f>
        <v>successful</v>
      </c>
      <c r="C71">
        <f>IF('Initial Worksheet'!F71="successful",'Initial Worksheet'!L71)</f>
        <v>178</v>
      </c>
      <c r="E71" t="str">
        <f>IF('Initial Worksheet'!F231="failed","failed")</f>
        <v>failed</v>
      </c>
      <c r="F71">
        <f>IF('Initial Worksheet'!F231="failed",'Initial Worksheet'!L231)</f>
        <v>0</v>
      </c>
    </row>
    <row r="72" spans="2:6" x14ac:dyDescent="0.2">
      <c r="B72" t="str">
        <f>IF('Initial Worksheet'!F73="successful","successful")</f>
        <v>successful</v>
      </c>
      <c r="C72">
        <f>IF('Initial Worksheet'!F72="successful",'Initial Worksheet'!L72)</f>
        <v>17</v>
      </c>
      <c r="E72" t="str">
        <f>IF('Initial Worksheet'!F232="failed","failed")</f>
        <v>failed</v>
      </c>
      <c r="F72">
        <f>IF('Initial Worksheet'!F232="failed",'Initial Worksheet'!L232)</f>
        <v>2</v>
      </c>
    </row>
    <row r="73" spans="2:6" x14ac:dyDescent="0.2">
      <c r="B73" t="str">
        <f>IF('Initial Worksheet'!F74="successful","successful")</f>
        <v>successful</v>
      </c>
      <c r="C73">
        <f>IF('Initial Worksheet'!F73="successful",'Initial Worksheet'!L73)</f>
        <v>32</v>
      </c>
      <c r="E73" t="str">
        <f>IF('Initial Worksheet'!F233="failed","failed")</f>
        <v>failed</v>
      </c>
      <c r="F73">
        <f>IF('Initial Worksheet'!F233="failed",'Initial Worksheet'!L233)</f>
        <v>0</v>
      </c>
    </row>
    <row r="74" spans="2:6" x14ac:dyDescent="0.2">
      <c r="B74" t="str">
        <f>IF('Initial Worksheet'!F75="successful","successful")</f>
        <v>successful</v>
      </c>
      <c r="C74">
        <f>IF('Initial Worksheet'!F74="successful",'Initial Worksheet'!L74)</f>
        <v>41</v>
      </c>
      <c r="E74" t="str">
        <f>IF('Initial Worksheet'!F234="failed","failed")</f>
        <v>failed</v>
      </c>
      <c r="F74">
        <f>IF('Initial Worksheet'!F234="failed",'Initial Worksheet'!L234)</f>
        <v>7</v>
      </c>
    </row>
    <row r="75" spans="2:6" x14ac:dyDescent="0.2">
      <c r="B75" t="str">
        <f>IF('Initial Worksheet'!F76="successful","successful")</f>
        <v>successful</v>
      </c>
      <c r="C75">
        <f>IF('Initial Worksheet'!F75="successful",'Initial Worksheet'!L75)</f>
        <v>18</v>
      </c>
      <c r="E75" t="str">
        <f>IF('Initial Worksheet'!F235="failed","failed")</f>
        <v>failed</v>
      </c>
      <c r="F75">
        <f>IF('Initial Worksheet'!F235="failed",'Initial Worksheet'!L235)</f>
        <v>0</v>
      </c>
    </row>
    <row r="76" spans="2:6" x14ac:dyDescent="0.2">
      <c r="B76" t="str">
        <f>IF('Initial Worksheet'!F77="successful","successful")</f>
        <v>successful</v>
      </c>
      <c r="C76">
        <f>IF('Initial Worksheet'!F76="successful",'Initial Worksheet'!L76)</f>
        <v>29</v>
      </c>
      <c r="E76" t="str">
        <f>IF('Initial Worksheet'!F236="failed","failed")</f>
        <v>failed</v>
      </c>
      <c r="F76">
        <f>IF('Initial Worksheet'!F236="failed",'Initial Worksheet'!L236)</f>
        <v>5</v>
      </c>
    </row>
    <row r="77" spans="2:6" x14ac:dyDescent="0.2">
      <c r="B77" t="str">
        <f>IF('Initial Worksheet'!F78="successful","successful")</f>
        <v>successful</v>
      </c>
      <c r="C77">
        <f>IF('Initial Worksheet'!F77="successful",'Initial Worksheet'!L77)</f>
        <v>47</v>
      </c>
      <c r="E77" t="str">
        <f>IF('Initial Worksheet'!F237="failed","failed")</f>
        <v>failed</v>
      </c>
      <c r="F77">
        <f>IF('Initial Worksheet'!F237="failed",'Initial Worksheet'!L237)</f>
        <v>0</v>
      </c>
    </row>
    <row r="78" spans="2:6" x14ac:dyDescent="0.2">
      <c r="B78" t="str">
        <f>IF('Initial Worksheet'!F79="successful","successful")</f>
        <v>successful</v>
      </c>
      <c r="C78">
        <f>IF('Initial Worksheet'!F78="successful",'Initial Worksheet'!L78)</f>
        <v>15</v>
      </c>
      <c r="E78" t="str">
        <f>IF('Initial Worksheet'!F238="failed","failed")</f>
        <v>failed</v>
      </c>
      <c r="F78">
        <f>IF('Initial Worksheet'!F238="failed",'Initial Worksheet'!L238)</f>
        <v>0</v>
      </c>
    </row>
    <row r="79" spans="2:6" x14ac:dyDescent="0.2">
      <c r="B79" t="str">
        <f>IF('Initial Worksheet'!F80="successful","successful")</f>
        <v>successful</v>
      </c>
      <c r="C79">
        <f>IF('Initial Worksheet'!F79="successful",'Initial Worksheet'!L79)</f>
        <v>26</v>
      </c>
      <c r="E79" t="str">
        <f>IF('Initial Worksheet'!F239="failed","failed")</f>
        <v>failed</v>
      </c>
      <c r="F79">
        <f>IF('Initial Worksheet'!F239="failed",'Initial Worksheet'!L239)</f>
        <v>1</v>
      </c>
    </row>
    <row r="80" spans="2:6" x14ac:dyDescent="0.2">
      <c r="B80" t="str">
        <f>IF('Initial Worksheet'!F81="successful","successful")</f>
        <v>successful</v>
      </c>
      <c r="C80">
        <f>IF('Initial Worksheet'!F80="successful",'Initial Worksheet'!L80)</f>
        <v>35</v>
      </c>
      <c r="E80" t="str">
        <f>IF('Initial Worksheet'!F240="failed","failed")</f>
        <v>failed</v>
      </c>
      <c r="F80">
        <f>IF('Initial Worksheet'!F240="failed",'Initial Worksheet'!L240)</f>
        <v>0</v>
      </c>
    </row>
    <row r="81" spans="2:6" x14ac:dyDescent="0.2">
      <c r="B81" t="str">
        <f>IF('Initial Worksheet'!F82="successful","successful")</f>
        <v>successful</v>
      </c>
      <c r="C81">
        <f>IF('Initial Worksheet'!F81="successful",'Initial Worksheet'!L81)</f>
        <v>41</v>
      </c>
      <c r="E81" t="str">
        <f>IF('Initial Worksheet'!F241="failed","failed")</f>
        <v>failed</v>
      </c>
      <c r="F81">
        <f>IF('Initial Worksheet'!F241="failed",'Initial Worksheet'!L241)</f>
        <v>5</v>
      </c>
    </row>
    <row r="82" spans="2:6" x14ac:dyDescent="0.2">
      <c r="B82" t="str">
        <f>IF('Initial Worksheet'!F83="successful","successful")</f>
        <v>successful</v>
      </c>
      <c r="C82">
        <f>IF('Initial Worksheet'!F82="successful",'Initial Worksheet'!L82)</f>
        <v>47</v>
      </c>
      <c r="E82" t="str">
        <f>IF('Initial Worksheet'!F422="failed","failed")</f>
        <v>failed</v>
      </c>
      <c r="F82">
        <f>IF('Initial Worksheet'!F422="failed",'Initial Worksheet'!L422)</f>
        <v>3</v>
      </c>
    </row>
    <row r="83" spans="2:6" x14ac:dyDescent="0.2">
      <c r="B83" t="str">
        <f>IF('Initial Worksheet'!F84="successful","successful")</f>
        <v>successful</v>
      </c>
      <c r="C83">
        <f>IF('Initial Worksheet'!F83="successful",'Initial Worksheet'!L83)</f>
        <v>28</v>
      </c>
      <c r="E83" t="str">
        <f>IF('Initial Worksheet'!F423="failed","failed")</f>
        <v>failed</v>
      </c>
      <c r="F83">
        <f>IF('Initial Worksheet'!F423="failed",'Initial Worksheet'!L423)</f>
        <v>6</v>
      </c>
    </row>
    <row r="84" spans="2:6" x14ac:dyDescent="0.2">
      <c r="B84" t="str">
        <f>IF('Initial Worksheet'!F85="successful","successful")</f>
        <v>successful</v>
      </c>
      <c r="C84">
        <f>IF('Initial Worksheet'!F84="successful",'Initial Worksheet'!L84)</f>
        <v>100</v>
      </c>
      <c r="E84" t="str">
        <f>IF('Initial Worksheet'!F424="failed","failed")</f>
        <v>failed</v>
      </c>
      <c r="F84">
        <f>IF('Initial Worksheet'!F424="failed",'Initial Worksheet'!L424)</f>
        <v>12</v>
      </c>
    </row>
    <row r="85" spans="2:6" x14ac:dyDescent="0.2">
      <c r="B85" t="str">
        <f>IF('Initial Worksheet'!F86="successful","successful")</f>
        <v>successful</v>
      </c>
      <c r="C85">
        <f>IF('Initial Worksheet'!F85="successful",'Initial Worksheet'!L85)</f>
        <v>13</v>
      </c>
      <c r="E85" t="str">
        <f>IF('Initial Worksheet'!F425="failed","failed")</f>
        <v>failed</v>
      </c>
      <c r="F85">
        <f>IF('Initial Worksheet'!F425="failed",'Initial Worksheet'!L425)</f>
        <v>13</v>
      </c>
    </row>
    <row r="86" spans="2:6" x14ac:dyDescent="0.2">
      <c r="B86" t="str">
        <f>IF('Initial Worksheet'!F87="successful","successful")</f>
        <v>successful</v>
      </c>
      <c r="C86">
        <f>IF('Initial Worksheet'!F86="successful",'Initial Worksheet'!L86)</f>
        <v>7</v>
      </c>
      <c r="E86" t="str">
        <f>IF('Initial Worksheet'!F426="failed","failed")</f>
        <v>failed</v>
      </c>
      <c r="F86">
        <f>IF('Initial Worksheet'!F426="failed",'Initial Worksheet'!L426)</f>
        <v>5</v>
      </c>
    </row>
    <row r="87" spans="2:6" x14ac:dyDescent="0.2">
      <c r="B87" t="str">
        <f>IF('Initial Worksheet'!F88="successful","successful")</f>
        <v>successful</v>
      </c>
      <c r="C87">
        <f>IF('Initial Worksheet'!F87="successful",'Initial Worksheet'!L87)</f>
        <v>21</v>
      </c>
      <c r="E87" t="str">
        <f>IF('Initial Worksheet'!F427="failed","failed")</f>
        <v>failed</v>
      </c>
      <c r="F87">
        <f>IF('Initial Worksheet'!F427="failed",'Initial Worksheet'!L427)</f>
        <v>2</v>
      </c>
    </row>
    <row r="88" spans="2:6" x14ac:dyDescent="0.2">
      <c r="B88" t="str">
        <f>IF('Initial Worksheet'!F89="successful","successful")</f>
        <v>successful</v>
      </c>
      <c r="C88">
        <f>IF('Initial Worksheet'!F88="successful",'Initial Worksheet'!L88)</f>
        <v>17</v>
      </c>
      <c r="E88" t="str">
        <f>IF('Initial Worksheet'!F428="failed","failed")</f>
        <v>failed</v>
      </c>
      <c r="F88">
        <f>IF('Initial Worksheet'!F428="failed",'Initial Worksheet'!L428)</f>
        <v>8</v>
      </c>
    </row>
    <row r="89" spans="2:6" x14ac:dyDescent="0.2">
      <c r="B89" t="str">
        <f>IF('Initial Worksheet'!F90="successful","successful")</f>
        <v>successful</v>
      </c>
      <c r="C89">
        <f>IF('Initial Worksheet'!F89="successful",'Initial Worksheet'!L89)</f>
        <v>25</v>
      </c>
      <c r="E89" t="str">
        <f>IF('Initial Worksheet'!F429="failed","failed")</f>
        <v>failed</v>
      </c>
      <c r="F89">
        <f>IF('Initial Worksheet'!F429="failed",'Initial Worksheet'!L429)</f>
        <v>0</v>
      </c>
    </row>
    <row r="90" spans="2:6" x14ac:dyDescent="0.2">
      <c r="B90" t="str">
        <f>IF('Initial Worksheet'!F91="successful","successful")</f>
        <v>successful</v>
      </c>
      <c r="C90">
        <f>IF('Initial Worksheet'!F90="successful",'Initial Worksheet'!L90)</f>
        <v>60</v>
      </c>
      <c r="E90" t="str">
        <f>IF('Initial Worksheet'!F430="failed","failed")</f>
        <v>failed</v>
      </c>
      <c r="F90">
        <f>IF('Initial Worksheet'!F430="failed",'Initial Worksheet'!L430)</f>
        <v>13</v>
      </c>
    </row>
    <row r="91" spans="2:6" x14ac:dyDescent="0.2">
      <c r="B91" t="str">
        <f>IF('Initial Worksheet'!F92="successful","successful")</f>
        <v>successful</v>
      </c>
      <c r="C91">
        <f>IF('Initial Worksheet'!F91="successful",'Initial Worksheet'!L91)</f>
        <v>56</v>
      </c>
      <c r="E91" t="str">
        <f>IF('Initial Worksheet'!F431="failed","failed")</f>
        <v>failed</v>
      </c>
      <c r="F91">
        <f>IF('Initial Worksheet'!F431="failed",'Initial Worksheet'!L431)</f>
        <v>0</v>
      </c>
    </row>
    <row r="92" spans="2:6" x14ac:dyDescent="0.2">
      <c r="B92" t="str">
        <f>IF('Initial Worksheet'!F93="successful","successful")</f>
        <v>successful</v>
      </c>
      <c r="C92">
        <f>IF('Initial Worksheet'!F92="successful",'Initial Worksheet'!L92)</f>
        <v>16</v>
      </c>
      <c r="E92" t="str">
        <f>IF('Initial Worksheet'!F432="failed","failed")</f>
        <v>failed</v>
      </c>
      <c r="F92">
        <f>IF('Initial Worksheet'!F432="failed",'Initial Worksheet'!L432)</f>
        <v>5</v>
      </c>
    </row>
    <row r="93" spans="2:6" x14ac:dyDescent="0.2">
      <c r="B93" t="str">
        <f>IF('Initial Worksheet'!F94="successful","successful")</f>
        <v>successful</v>
      </c>
      <c r="C93">
        <f>IF('Initial Worksheet'!F93="successful",'Initial Worksheet'!L93)</f>
        <v>46</v>
      </c>
      <c r="E93" t="str">
        <f>IF('Initial Worksheet'!F433="failed","failed")</f>
        <v>failed</v>
      </c>
      <c r="F93">
        <f>IF('Initial Worksheet'!F433="failed",'Initial Worksheet'!L433)</f>
        <v>8</v>
      </c>
    </row>
    <row r="94" spans="2:6" x14ac:dyDescent="0.2">
      <c r="B94" t="str">
        <f>IF('Initial Worksheet'!F95="successful","successful")</f>
        <v>successful</v>
      </c>
      <c r="C94">
        <f>IF('Initial Worksheet'!F94="successful",'Initial Worksheet'!L94)</f>
        <v>43</v>
      </c>
      <c r="E94" t="str">
        <f>IF('Initial Worksheet'!F434="failed","failed")</f>
        <v>failed</v>
      </c>
      <c r="F94">
        <f>IF('Initial Worksheet'!F434="failed",'Initial Worksheet'!L434)</f>
        <v>8</v>
      </c>
    </row>
    <row r="95" spans="2:6" x14ac:dyDescent="0.2">
      <c r="B95" t="str">
        <f>IF('Initial Worksheet'!F96="successful","successful")</f>
        <v>successful</v>
      </c>
      <c r="C95">
        <f>IF('Initial Worksheet'!F95="successful",'Initial Worksheet'!L95)</f>
        <v>15</v>
      </c>
      <c r="E95" t="str">
        <f>IF('Initial Worksheet'!F435="failed","failed")</f>
        <v>failed</v>
      </c>
      <c r="F95">
        <f>IF('Initial Worksheet'!F435="failed",'Initial Worksheet'!L435)</f>
        <v>0</v>
      </c>
    </row>
    <row r="96" spans="2:6" x14ac:dyDescent="0.2">
      <c r="B96" t="str">
        <f>IF('Initial Worksheet'!F97="successful","successful")</f>
        <v>successful</v>
      </c>
      <c r="C96">
        <f>IF('Initial Worksheet'!F96="successful",'Initial Worksheet'!L96)</f>
        <v>12</v>
      </c>
      <c r="E96" t="str">
        <f>IF('Initial Worksheet'!F436="failed","failed")</f>
        <v>failed</v>
      </c>
      <c r="F96">
        <f>IF('Initial Worksheet'!F436="failed",'Initial Worksheet'!L436)</f>
        <v>2</v>
      </c>
    </row>
    <row r="97" spans="2:6" x14ac:dyDescent="0.2">
      <c r="B97" t="str">
        <f>IF('Initial Worksheet'!F98="successful","successful")</f>
        <v>successful</v>
      </c>
      <c r="C97">
        <f>IF('Initial Worksheet'!F97="successful",'Initial Worksheet'!L97)</f>
        <v>21</v>
      </c>
      <c r="E97" t="str">
        <f>IF('Initial Worksheet'!F437="failed","failed")</f>
        <v>failed</v>
      </c>
      <c r="F97">
        <f>IF('Initial Worksheet'!F437="failed",'Initial Worksheet'!L437)</f>
        <v>3</v>
      </c>
    </row>
    <row r="98" spans="2:6" x14ac:dyDescent="0.2">
      <c r="B98" t="str">
        <f>IF('Initial Worksheet'!F99="successful","successful")</f>
        <v>successful</v>
      </c>
      <c r="C98">
        <f>IF('Initial Worksheet'!F98="successful",'Initial Worksheet'!L98)</f>
        <v>34</v>
      </c>
      <c r="E98" t="str">
        <f>IF('Initial Worksheet'!F438="failed","failed")</f>
        <v>failed</v>
      </c>
      <c r="F98">
        <f>IF('Initial Worksheet'!F438="failed",'Initial Worksheet'!L438)</f>
        <v>0</v>
      </c>
    </row>
    <row r="99" spans="2:6" x14ac:dyDescent="0.2">
      <c r="B99" t="str">
        <f>IF('Initial Worksheet'!F100="successful","successful")</f>
        <v>successful</v>
      </c>
      <c r="C99">
        <f>IF('Initial Worksheet'!F99="successful",'Initial Worksheet'!L99)</f>
        <v>8</v>
      </c>
      <c r="E99" t="str">
        <f>IF('Initial Worksheet'!F439="failed","failed")</f>
        <v>failed</v>
      </c>
      <c r="F99">
        <f>IF('Initial Worksheet'!F439="failed",'Initial Worksheet'!L439)</f>
        <v>0</v>
      </c>
    </row>
    <row r="100" spans="2:6" x14ac:dyDescent="0.2">
      <c r="B100" t="str">
        <f>IF('Initial Worksheet'!F101="successful","successful")</f>
        <v>successful</v>
      </c>
      <c r="C100">
        <f>IF('Initial Worksheet'!F100="successful",'Initial Worksheet'!L100)</f>
        <v>60</v>
      </c>
      <c r="E100" t="str">
        <f>IF('Initial Worksheet'!F440="failed","failed")</f>
        <v>failed</v>
      </c>
      <c r="F100">
        <f>IF('Initial Worksheet'!F440="failed",'Initial Worksheet'!L440)</f>
        <v>11</v>
      </c>
    </row>
    <row r="101" spans="2:6" x14ac:dyDescent="0.2">
      <c r="B101" t="str">
        <f>IF('Initial Worksheet'!F102="successful","successful")</f>
        <v>successful</v>
      </c>
      <c r="C101">
        <f>IF('Initial Worksheet'!F101="successful",'Initial Worksheet'!L101)</f>
        <v>39</v>
      </c>
      <c r="E101" t="str">
        <f>IF('Initial Worksheet'!F441="failed","failed")</f>
        <v>failed</v>
      </c>
      <c r="F101">
        <f>IF('Initial Worksheet'!F441="failed",'Initial Worksheet'!L441)</f>
        <v>0</v>
      </c>
    </row>
    <row r="102" spans="2:6" x14ac:dyDescent="0.2">
      <c r="B102" t="str">
        <f>IF('Initial Worksheet'!F103="successful","successful")</f>
        <v>successful</v>
      </c>
      <c r="C102">
        <f>IF('Initial Worksheet'!F102="successful",'Initial Worksheet'!L102)</f>
        <v>26</v>
      </c>
      <c r="E102" t="str">
        <f>IF('Initial Worksheet'!F442="failed","failed")</f>
        <v>failed</v>
      </c>
      <c r="F102">
        <f>IF('Initial Worksheet'!F442="failed",'Initial Worksheet'!L442)</f>
        <v>1</v>
      </c>
    </row>
    <row r="103" spans="2:6" x14ac:dyDescent="0.2">
      <c r="B103" t="str">
        <f>IF('Initial Worksheet'!F104="successful","successful")</f>
        <v>successful</v>
      </c>
      <c r="C103">
        <f>IF('Initial Worksheet'!F103="successful",'Initial Worksheet'!L103)</f>
        <v>35</v>
      </c>
      <c r="E103" t="str">
        <f>IF('Initial Worksheet'!F443="failed","failed")</f>
        <v>failed</v>
      </c>
      <c r="F103">
        <f>IF('Initial Worksheet'!F443="failed",'Initial Worksheet'!L443)</f>
        <v>0</v>
      </c>
    </row>
    <row r="104" spans="2:6" x14ac:dyDescent="0.2">
      <c r="B104" t="str">
        <f>IF('Initial Worksheet'!F105="successful","successful")</f>
        <v>successful</v>
      </c>
      <c r="C104">
        <f>IF('Initial Worksheet'!F104="successful",'Initial Worksheet'!L104)</f>
        <v>65</v>
      </c>
      <c r="E104" t="str">
        <f>IF('Initial Worksheet'!F444="failed","failed")</f>
        <v>failed</v>
      </c>
      <c r="F104">
        <f>IF('Initial Worksheet'!F444="failed",'Initial Worksheet'!L444)</f>
        <v>17</v>
      </c>
    </row>
    <row r="105" spans="2:6" x14ac:dyDescent="0.2">
      <c r="B105" t="str">
        <f>IF('Initial Worksheet'!F106="successful","successful")</f>
        <v>successful</v>
      </c>
      <c r="C105">
        <f>IF('Initial Worksheet'!F105="successful",'Initial Worksheet'!L105)</f>
        <v>49</v>
      </c>
      <c r="E105" t="str">
        <f>IF('Initial Worksheet'!F445="failed","failed")</f>
        <v>failed</v>
      </c>
      <c r="F105">
        <f>IF('Initial Worksheet'!F445="failed",'Initial Worksheet'!L445)</f>
        <v>2</v>
      </c>
    </row>
    <row r="106" spans="2:6" x14ac:dyDescent="0.2">
      <c r="B106" t="str">
        <f>IF('Initial Worksheet'!F107="successful","successful")</f>
        <v>successful</v>
      </c>
      <c r="C106">
        <f>IF('Initial Worksheet'!F106="successful",'Initial Worksheet'!L106)</f>
        <v>10</v>
      </c>
      <c r="E106" t="str">
        <f>IF('Initial Worksheet'!F446="failed","failed")</f>
        <v>failed</v>
      </c>
      <c r="F106">
        <f>IF('Initial Worksheet'!F446="failed",'Initial Worksheet'!L446)</f>
        <v>1</v>
      </c>
    </row>
    <row r="107" spans="2:6" x14ac:dyDescent="0.2">
      <c r="B107" t="str">
        <f>IF('Initial Worksheet'!F108="successful","successful")</f>
        <v>successful</v>
      </c>
      <c r="C107">
        <f>IF('Initial Worksheet'!F107="successful",'Initial Worksheet'!L107)</f>
        <v>60</v>
      </c>
      <c r="E107" t="str">
        <f>IF('Initial Worksheet'!F447="failed","failed")</f>
        <v>failed</v>
      </c>
      <c r="F107">
        <f>IF('Initial Worksheet'!F447="failed",'Initial Worksheet'!L447)</f>
        <v>2</v>
      </c>
    </row>
    <row r="108" spans="2:6" x14ac:dyDescent="0.2">
      <c r="B108" t="str">
        <f>IF('Initial Worksheet'!F109="successful","successful")</f>
        <v>successful</v>
      </c>
      <c r="C108">
        <f>IF('Initial Worksheet'!F108="successful",'Initial Worksheet'!L108)</f>
        <v>27</v>
      </c>
      <c r="E108" t="str">
        <f>IF('Initial Worksheet'!F448="failed","failed")</f>
        <v>failed</v>
      </c>
      <c r="F108">
        <f>IF('Initial Worksheet'!F448="failed",'Initial Worksheet'!L448)</f>
        <v>16</v>
      </c>
    </row>
    <row r="109" spans="2:6" x14ac:dyDescent="0.2">
      <c r="B109" t="str">
        <f>IF('Initial Worksheet'!F110="successful","successful")</f>
        <v>successful</v>
      </c>
      <c r="C109">
        <f>IF('Initial Worksheet'!F109="successful",'Initial Worksheet'!L109)</f>
        <v>69</v>
      </c>
      <c r="E109" t="str">
        <f>IF('Initial Worksheet'!F449="failed","failed")</f>
        <v>failed</v>
      </c>
      <c r="F109">
        <f>IF('Initial Worksheet'!F449="failed",'Initial Worksheet'!L449)</f>
        <v>1</v>
      </c>
    </row>
    <row r="110" spans="2:6" x14ac:dyDescent="0.2">
      <c r="B110" t="str">
        <f>IF('Initial Worksheet'!F111="successful","successful")</f>
        <v>successful</v>
      </c>
      <c r="C110">
        <f>IF('Initial Worksheet'!F110="successful",'Initial Worksheet'!L110)</f>
        <v>47</v>
      </c>
      <c r="E110" t="str">
        <f>IF('Initial Worksheet'!F450="failed","failed")</f>
        <v>failed</v>
      </c>
      <c r="F110">
        <f>IF('Initial Worksheet'!F450="failed",'Initial Worksheet'!L450)</f>
        <v>4</v>
      </c>
    </row>
    <row r="111" spans="2:6" x14ac:dyDescent="0.2">
      <c r="B111" t="str">
        <f>IF('Initial Worksheet'!F112="successful","successful")</f>
        <v>successful</v>
      </c>
      <c r="C111">
        <f>IF('Initial Worksheet'!F111="successful",'Initial Worksheet'!L111)</f>
        <v>47</v>
      </c>
      <c r="E111" t="str">
        <f>IF('Initial Worksheet'!F451="failed","failed")</f>
        <v>failed</v>
      </c>
      <c r="F111">
        <f>IF('Initial Worksheet'!F451="failed",'Initial Worksheet'!L451)</f>
        <v>5</v>
      </c>
    </row>
    <row r="112" spans="2:6" x14ac:dyDescent="0.2">
      <c r="B112" t="str">
        <f>IF('Initial Worksheet'!F113="successful","successful")</f>
        <v>successful</v>
      </c>
      <c r="C112">
        <f>IF('Initial Worksheet'!F112="successful",'Initial Worksheet'!L112)</f>
        <v>26</v>
      </c>
      <c r="E112" t="str">
        <f>IF('Initial Worksheet'!F452="failed","failed")</f>
        <v>failed</v>
      </c>
      <c r="F112">
        <f>IF('Initial Worksheet'!F452="failed",'Initial Worksheet'!L452)</f>
        <v>7</v>
      </c>
    </row>
    <row r="113" spans="2:6" x14ac:dyDescent="0.2">
      <c r="B113" t="str">
        <f>IF('Initial Worksheet'!F114="successful","successful")</f>
        <v>successful</v>
      </c>
      <c r="C113">
        <f>IF('Initial Worksheet'!F113="successful",'Initial Worksheet'!L113)</f>
        <v>53</v>
      </c>
      <c r="E113" t="str">
        <f>IF('Initial Worksheet'!F453="failed","failed")</f>
        <v>failed</v>
      </c>
      <c r="F113">
        <f>IF('Initial Worksheet'!F453="failed",'Initial Worksheet'!L453)</f>
        <v>0</v>
      </c>
    </row>
    <row r="114" spans="2:6" x14ac:dyDescent="0.2">
      <c r="B114" t="str">
        <f>IF('Initial Worksheet'!F115="successful","successful")</f>
        <v>successful</v>
      </c>
      <c r="C114">
        <f>IF('Initial Worksheet'!F114="successful",'Initial Worksheet'!L114)</f>
        <v>81</v>
      </c>
      <c r="E114" t="str">
        <f>IF('Initial Worksheet'!F454="failed","failed")</f>
        <v>failed</v>
      </c>
      <c r="F114">
        <f>IF('Initial Worksheet'!F454="failed",'Initial Worksheet'!L454)</f>
        <v>12</v>
      </c>
    </row>
    <row r="115" spans="2:6" x14ac:dyDescent="0.2">
      <c r="B115" t="str">
        <f>IF('Initial Worksheet'!F116="successful","successful")</f>
        <v>successful</v>
      </c>
      <c r="C115">
        <f>IF('Initial Worksheet'!F115="successful",'Initial Worksheet'!L115)</f>
        <v>78</v>
      </c>
      <c r="E115" t="str">
        <f>IF('Initial Worksheet'!F455="failed","failed")</f>
        <v>failed</v>
      </c>
      <c r="F115">
        <f>IF('Initial Worksheet'!F455="failed",'Initial Worksheet'!L455)</f>
        <v>2</v>
      </c>
    </row>
    <row r="116" spans="2:6" x14ac:dyDescent="0.2">
      <c r="B116" t="str">
        <f>IF('Initial Worksheet'!F117="successful","successful")</f>
        <v>successful</v>
      </c>
      <c r="C116">
        <f>IF('Initial Worksheet'!F116="successful",'Initial Worksheet'!L116)</f>
        <v>35</v>
      </c>
      <c r="E116" t="str">
        <f>IF('Initial Worksheet'!F456="failed","failed")</f>
        <v>failed</v>
      </c>
      <c r="F116">
        <f>IF('Initial Worksheet'!F456="failed",'Initial Worksheet'!L456)</f>
        <v>5</v>
      </c>
    </row>
    <row r="117" spans="2:6" x14ac:dyDescent="0.2">
      <c r="B117" t="str">
        <f>IF('Initial Worksheet'!F118="successful","successful")</f>
        <v>successful</v>
      </c>
      <c r="C117">
        <f>IF('Initial Worksheet'!F117="successful",'Initial Worksheet'!L117)</f>
        <v>22</v>
      </c>
      <c r="E117" t="str">
        <f>IF('Initial Worksheet'!F457="failed","failed")</f>
        <v>failed</v>
      </c>
      <c r="F117">
        <f>IF('Initial Worksheet'!F457="failed",'Initial Worksheet'!L457)</f>
        <v>2</v>
      </c>
    </row>
    <row r="118" spans="2:6" x14ac:dyDescent="0.2">
      <c r="B118" t="str">
        <f>IF('Initial Worksheet'!F119="successful","successful")</f>
        <v>successful</v>
      </c>
      <c r="C118">
        <f>IF('Initial Worksheet'!F118="successful",'Initial Worksheet'!L118)</f>
        <v>57</v>
      </c>
      <c r="E118" t="str">
        <f>IF('Initial Worksheet'!F458="failed","failed")</f>
        <v>failed</v>
      </c>
      <c r="F118">
        <f>IF('Initial Worksheet'!F458="failed",'Initial Worksheet'!L458)</f>
        <v>3</v>
      </c>
    </row>
    <row r="119" spans="2:6" x14ac:dyDescent="0.2">
      <c r="B119" t="str">
        <f>IF('Initial Worksheet'!F120="successful","successful")</f>
        <v>successful</v>
      </c>
      <c r="C119">
        <f>IF('Initial Worksheet'!F119="successful",'Initial Worksheet'!L119)</f>
        <v>27</v>
      </c>
      <c r="E119" t="str">
        <f>IF('Initial Worksheet'!F459="failed","failed")</f>
        <v>failed</v>
      </c>
      <c r="F119">
        <f>IF('Initial Worksheet'!F459="failed",'Initial Worksheet'!L459)</f>
        <v>0</v>
      </c>
    </row>
    <row r="120" spans="2:6" x14ac:dyDescent="0.2">
      <c r="B120" t="str">
        <f>IF('Initial Worksheet'!F121="successful","successful")</f>
        <v>successful</v>
      </c>
      <c r="C120">
        <f>IF('Initial Worksheet'!F120="successful",'Initial Worksheet'!L120)</f>
        <v>39</v>
      </c>
      <c r="E120" t="str">
        <f>IF('Initial Worksheet'!F460="failed","failed")</f>
        <v>failed</v>
      </c>
      <c r="F120">
        <f>IF('Initial Worksheet'!F460="failed",'Initial Worksheet'!L460)</f>
        <v>49</v>
      </c>
    </row>
    <row r="121" spans="2:6" x14ac:dyDescent="0.2">
      <c r="B121" t="str">
        <f>IF('Initial Worksheet'!F242="successful","successful")</f>
        <v>successful</v>
      </c>
      <c r="C121">
        <f>IF('Initial Worksheet'!F121="successful",'Initial Worksheet'!L121)</f>
        <v>37</v>
      </c>
      <c r="E121" t="str">
        <f>IF('Initial Worksheet'!F461="failed","failed")</f>
        <v>failed</v>
      </c>
      <c r="F121">
        <f>IF('Initial Worksheet'!F461="failed",'Initial Worksheet'!L461)</f>
        <v>1</v>
      </c>
    </row>
    <row r="122" spans="2:6" x14ac:dyDescent="0.2">
      <c r="B122" t="str">
        <f>IF('Initial Worksheet'!F243="successful","successful")</f>
        <v>successful</v>
      </c>
      <c r="C122">
        <f>IF('Initial Worksheet'!F242="successful",'Initial Worksheet'!L242)</f>
        <v>137</v>
      </c>
      <c r="E122" t="str">
        <f>IF('Initial Worksheet'!F462="failed","failed")</f>
        <v>failed</v>
      </c>
      <c r="F122">
        <f>IF('Initial Worksheet'!F462="failed",'Initial Worksheet'!L462)</f>
        <v>2</v>
      </c>
    </row>
    <row r="123" spans="2:6" x14ac:dyDescent="0.2">
      <c r="B123" t="str">
        <f>IF('Initial Worksheet'!F244="successful","successful")</f>
        <v>successful</v>
      </c>
      <c r="C123">
        <f>IF('Initial Worksheet'!F243="successful",'Initial Worksheet'!L243)</f>
        <v>376</v>
      </c>
      <c r="E123" t="str">
        <f>IF('Initial Worksheet'!F463="failed","failed")</f>
        <v>failed</v>
      </c>
      <c r="F123">
        <f>IF('Initial Worksheet'!F463="failed",'Initial Worksheet'!L463)</f>
        <v>0</v>
      </c>
    </row>
    <row r="124" spans="2:6" x14ac:dyDescent="0.2">
      <c r="B124" t="str">
        <f>IF('Initial Worksheet'!F245="successful","successful")</f>
        <v>successful</v>
      </c>
      <c r="C124">
        <f>IF('Initial Worksheet'!F244="successful",'Initial Worksheet'!L244)</f>
        <v>202</v>
      </c>
      <c r="E124" t="str">
        <f>IF('Initial Worksheet'!F464="failed","failed")</f>
        <v>failed</v>
      </c>
      <c r="F124">
        <f>IF('Initial Worksheet'!F464="failed",'Initial Worksheet'!L464)</f>
        <v>0</v>
      </c>
    </row>
    <row r="125" spans="2:6" x14ac:dyDescent="0.2">
      <c r="B125" t="str">
        <f>IF('Initial Worksheet'!F246="successful","successful")</f>
        <v>successful</v>
      </c>
      <c r="C125">
        <f>IF('Initial Worksheet'!F245="successful",'Initial Worksheet'!L245)</f>
        <v>328</v>
      </c>
      <c r="E125" t="str">
        <f>IF('Initial Worksheet'!F465="failed","failed")</f>
        <v>failed</v>
      </c>
      <c r="F125">
        <f>IF('Initial Worksheet'!F465="failed",'Initial Worksheet'!L465)</f>
        <v>11</v>
      </c>
    </row>
    <row r="126" spans="2:6" x14ac:dyDescent="0.2">
      <c r="B126" t="str">
        <f>IF('Initial Worksheet'!F247="successful","successful")</f>
        <v>successful</v>
      </c>
      <c r="C126">
        <f>IF('Initial Worksheet'!F246="successful",'Initial Worksheet'!L246)</f>
        <v>84</v>
      </c>
      <c r="E126" t="str">
        <f>IF('Initial Worksheet'!F466="failed","failed")</f>
        <v>failed</v>
      </c>
      <c r="F126">
        <f>IF('Initial Worksheet'!F466="failed",'Initial Worksheet'!L466)</f>
        <v>1</v>
      </c>
    </row>
    <row r="127" spans="2:6" x14ac:dyDescent="0.2">
      <c r="B127" t="str">
        <f>IF('Initial Worksheet'!F248="successful","successful")</f>
        <v>successful</v>
      </c>
      <c r="C127">
        <f>IF('Initial Worksheet'!F247="successful",'Initial Worksheet'!L247)</f>
        <v>96</v>
      </c>
      <c r="E127" t="str">
        <f>IF('Initial Worksheet'!F467="failed","failed")</f>
        <v>failed</v>
      </c>
      <c r="F127">
        <f>IF('Initial Worksheet'!F467="failed",'Initial Worksheet'!L467)</f>
        <v>8</v>
      </c>
    </row>
    <row r="128" spans="2:6" x14ac:dyDescent="0.2">
      <c r="B128" t="str">
        <f>IF('Initial Worksheet'!F249="successful","successful")</f>
        <v>successful</v>
      </c>
      <c r="C128">
        <f>IF('Initial Worksheet'!F248="successful",'Initial Worksheet'!L248)</f>
        <v>223</v>
      </c>
      <c r="E128" t="str">
        <f>IF('Initial Worksheet'!F468="failed","failed")</f>
        <v>failed</v>
      </c>
      <c r="F128">
        <f>IF('Initial Worksheet'!F468="failed",'Initial Worksheet'!L468)</f>
        <v>5</v>
      </c>
    </row>
    <row r="129" spans="2:6" x14ac:dyDescent="0.2">
      <c r="B129" t="str">
        <f>IF('Initial Worksheet'!F250="successful","successful")</f>
        <v>successful</v>
      </c>
      <c r="C129">
        <f>IF('Initial Worksheet'!F249="successful",'Initial Worksheet'!L249)</f>
        <v>62</v>
      </c>
      <c r="E129" t="str">
        <f>IF('Initial Worksheet'!F469="failed","failed")</f>
        <v>failed</v>
      </c>
      <c r="F129">
        <f>IF('Initial Worksheet'!F469="failed",'Initial Worksheet'!L469)</f>
        <v>39</v>
      </c>
    </row>
    <row r="130" spans="2:6" x14ac:dyDescent="0.2">
      <c r="B130" t="str">
        <f>IF('Initial Worksheet'!F251="successful","successful")</f>
        <v>successful</v>
      </c>
      <c r="C130">
        <f>IF('Initial Worksheet'!F250="successful",'Initial Worksheet'!L250)</f>
        <v>146</v>
      </c>
      <c r="E130" t="str">
        <f>IF('Initial Worksheet'!F470="failed","failed")</f>
        <v>failed</v>
      </c>
      <c r="F130">
        <f>IF('Initial Worksheet'!F470="failed",'Initial Worksheet'!L470)</f>
        <v>0</v>
      </c>
    </row>
    <row r="131" spans="2:6" x14ac:dyDescent="0.2">
      <c r="B131" t="str">
        <f>IF('Initial Worksheet'!F252="successful","successful")</f>
        <v>successful</v>
      </c>
      <c r="C131">
        <f>IF('Initial Worksheet'!F251="successful",'Initial Worksheet'!L251)</f>
        <v>235</v>
      </c>
      <c r="E131" t="str">
        <f>IF('Initial Worksheet'!F471="failed","failed")</f>
        <v>failed</v>
      </c>
      <c r="F131">
        <f>IF('Initial Worksheet'!F471="failed",'Initial Worksheet'!L471)</f>
        <v>0</v>
      </c>
    </row>
    <row r="132" spans="2:6" x14ac:dyDescent="0.2">
      <c r="B132" t="str">
        <f>IF('Initial Worksheet'!F253="successful","successful")</f>
        <v>successful</v>
      </c>
      <c r="C132">
        <f>IF('Initial Worksheet'!F252="successful",'Initial Worksheet'!L252)</f>
        <v>437</v>
      </c>
      <c r="E132" t="str">
        <f>IF('Initial Worksheet'!F472="failed","failed")</f>
        <v>failed</v>
      </c>
      <c r="F132">
        <f>IF('Initial Worksheet'!F472="failed",'Initial Worksheet'!L472)</f>
        <v>2</v>
      </c>
    </row>
    <row r="133" spans="2:6" x14ac:dyDescent="0.2">
      <c r="B133" t="str">
        <f>IF('Initial Worksheet'!F254="successful","successful")</f>
        <v>successful</v>
      </c>
      <c r="C133">
        <f>IF('Initial Worksheet'!F253="successful",'Initial Worksheet'!L253)</f>
        <v>77</v>
      </c>
      <c r="E133" t="str">
        <f>IF('Initial Worksheet'!F473="failed","failed")</f>
        <v>failed</v>
      </c>
      <c r="F133">
        <f>IF('Initial Worksheet'!F473="failed",'Initial Worksheet'!L473)</f>
        <v>170</v>
      </c>
    </row>
    <row r="134" spans="2:6" x14ac:dyDescent="0.2">
      <c r="B134" t="str">
        <f>IF('Initial Worksheet'!F255="successful","successful")</f>
        <v>successful</v>
      </c>
      <c r="C134">
        <f>IF('Initial Worksheet'!F254="successful",'Initial Worksheet'!L254)</f>
        <v>108</v>
      </c>
      <c r="E134" t="str">
        <f>IF('Initial Worksheet'!F474="failed","failed")</f>
        <v>failed</v>
      </c>
      <c r="F134">
        <f>IF('Initial Worksheet'!F474="failed",'Initial Worksheet'!L474)</f>
        <v>5</v>
      </c>
    </row>
    <row r="135" spans="2:6" x14ac:dyDescent="0.2">
      <c r="B135" t="str">
        <f>IF('Initial Worksheet'!F256="successful","successful")</f>
        <v>successful</v>
      </c>
      <c r="C135">
        <f>IF('Initial Worksheet'!F255="successful",'Initial Worksheet'!L255)</f>
        <v>7</v>
      </c>
      <c r="E135" t="str">
        <f>IF('Initial Worksheet'!F475="failed","failed")</f>
        <v>failed</v>
      </c>
      <c r="F135">
        <f>IF('Initial Worksheet'!F475="failed",'Initial Worksheet'!L475)</f>
        <v>14</v>
      </c>
    </row>
    <row r="136" spans="2:6" x14ac:dyDescent="0.2">
      <c r="B136" t="str">
        <f>IF('Initial Worksheet'!F257="successful","successful")</f>
        <v>successful</v>
      </c>
      <c r="C136">
        <f>IF('Initial Worksheet'!F256="successful",'Initial Worksheet'!L256)</f>
        <v>314</v>
      </c>
      <c r="E136" t="str">
        <f>IF('Initial Worksheet'!F476="failed","failed")</f>
        <v>failed</v>
      </c>
      <c r="F136">
        <f>IF('Initial Worksheet'!F476="failed",'Initial Worksheet'!L476)</f>
        <v>1</v>
      </c>
    </row>
    <row r="137" spans="2:6" x14ac:dyDescent="0.2">
      <c r="B137" t="str">
        <f>IF('Initial Worksheet'!F258="successful","successful")</f>
        <v>successful</v>
      </c>
      <c r="C137">
        <f>IF('Initial Worksheet'!F257="successful",'Initial Worksheet'!L257)</f>
        <v>188</v>
      </c>
      <c r="E137" t="str">
        <f>IF('Initial Worksheet'!F477="failed","failed")</f>
        <v>failed</v>
      </c>
      <c r="F137">
        <f>IF('Initial Worksheet'!F477="failed",'Initial Worksheet'!L477)</f>
        <v>0</v>
      </c>
    </row>
    <row r="138" spans="2:6" x14ac:dyDescent="0.2">
      <c r="B138" t="str">
        <f>IF('Initial Worksheet'!F259="successful","successful")</f>
        <v>successful</v>
      </c>
      <c r="C138">
        <f>IF('Initial Worksheet'!F258="successful",'Initial Worksheet'!L258)</f>
        <v>275</v>
      </c>
      <c r="E138" t="str">
        <f>IF('Initial Worksheet'!F478="failed","failed")</f>
        <v>failed</v>
      </c>
      <c r="F138">
        <f>IF('Initial Worksheet'!F478="failed",'Initial Worksheet'!L478)</f>
        <v>124</v>
      </c>
    </row>
    <row r="139" spans="2:6" x14ac:dyDescent="0.2">
      <c r="B139" t="str">
        <f>IF('Initial Worksheet'!F260="successful","successful")</f>
        <v>successful</v>
      </c>
      <c r="C139">
        <f>IF('Initial Worksheet'!F259="successful",'Initial Worksheet'!L259)</f>
        <v>560</v>
      </c>
      <c r="E139" t="str">
        <f>IF('Initial Worksheet'!F479="failed","failed")</f>
        <v>failed</v>
      </c>
      <c r="F139">
        <f>IF('Initial Worksheet'!F479="failed",'Initial Worksheet'!L479)</f>
        <v>0</v>
      </c>
    </row>
    <row r="140" spans="2:6" x14ac:dyDescent="0.2">
      <c r="B140" t="str">
        <f>IF('Initial Worksheet'!F261="successful","successful")</f>
        <v>successful</v>
      </c>
      <c r="C140">
        <f>IF('Initial Worksheet'!F260="successful",'Initial Worksheet'!L260)</f>
        <v>688</v>
      </c>
      <c r="E140" t="str">
        <f>IF('Initial Worksheet'!F480="failed","failed")</f>
        <v>failed</v>
      </c>
      <c r="F140">
        <f>IF('Initial Worksheet'!F480="failed",'Initial Worksheet'!L480)</f>
        <v>0</v>
      </c>
    </row>
    <row r="141" spans="2:6" x14ac:dyDescent="0.2">
      <c r="B141" t="str">
        <f>IF('Initial Worksheet'!F262="successful","successful")</f>
        <v>successful</v>
      </c>
      <c r="C141">
        <f>IF('Initial Worksheet'!F261="successful",'Initial Worksheet'!L261)</f>
        <v>942</v>
      </c>
      <c r="E141" t="str">
        <f>IF('Initial Worksheet'!F481="failed","failed")</f>
        <v>failed</v>
      </c>
      <c r="F141">
        <f>IF('Initial Worksheet'!F481="failed",'Initial Worksheet'!L481)</f>
        <v>55</v>
      </c>
    </row>
    <row r="142" spans="2:6" x14ac:dyDescent="0.2">
      <c r="B142" t="str">
        <f>IF('Initial Worksheet'!F263="successful","successful")</f>
        <v>successful</v>
      </c>
      <c r="C142">
        <f>IF('Initial Worksheet'!F262="successful",'Initial Worksheet'!L262)</f>
        <v>88</v>
      </c>
      <c r="E142" t="str">
        <f>IF('Initial Worksheet'!F482="failed","failed")</f>
        <v>failed</v>
      </c>
      <c r="F142">
        <f>IF('Initial Worksheet'!F482="failed",'Initial Worksheet'!L482)</f>
        <v>140</v>
      </c>
    </row>
    <row r="143" spans="2:6" x14ac:dyDescent="0.2">
      <c r="B143" t="str">
        <f>IF('Initial Worksheet'!F264="successful","successful")</f>
        <v>successful</v>
      </c>
      <c r="C143">
        <f>IF('Initial Worksheet'!F263="successful",'Initial Worksheet'!L263)</f>
        <v>220</v>
      </c>
      <c r="E143" t="str">
        <f>IF('Initial Worksheet'!F483="failed","failed")</f>
        <v>failed</v>
      </c>
      <c r="F143">
        <f>IF('Initial Worksheet'!F483="failed",'Initial Worksheet'!L483)</f>
        <v>21</v>
      </c>
    </row>
    <row r="144" spans="2:6" x14ac:dyDescent="0.2">
      <c r="B144" t="str">
        <f>IF('Initial Worksheet'!F265="successful","successful")</f>
        <v>successful</v>
      </c>
      <c r="C144">
        <f>IF('Initial Worksheet'!F264="successful",'Initial Worksheet'!L264)</f>
        <v>145</v>
      </c>
      <c r="E144" t="str">
        <f>IF('Initial Worksheet'!F484="failed","failed")</f>
        <v>failed</v>
      </c>
      <c r="F144">
        <f>IF('Initial Worksheet'!F484="failed",'Initial Worksheet'!L484)</f>
        <v>1</v>
      </c>
    </row>
    <row r="145" spans="2:6" x14ac:dyDescent="0.2">
      <c r="B145" t="str">
        <f>IF('Initial Worksheet'!F266="successful","successful")</f>
        <v>successful</v>
      </c>
      <c r="C145">
        <f>IF('Initial Worksheet'!F265="successful",'Initial Worksheet'!L265)</f>
        <v>963</v>
      </c>
      <c r="E145" t="str">
        <f>IF('Initial Worksheet'!F485="failed","failed")</f>
        <v>failed</v>
      </c>
      <c r="F145">
        <f>IF('Initial Worksheet'!F485="failed",'Initial Worksheet'!L485)</f>
        <v>147</v>
      </c>
    </row>
    <row r="146" spans="2:6" x14ac:dyDescent="0.2">
      <c r="B146" t="str">
        <f>IF('Initial Worksheet'!F267="successful","successful")</f>
        <v>successful</v>
      </c>
      <c r="C146">
        <f>IF('Initial Worksheet'!F266="successful",'Initial Worksheet'!L266)</f>
        <v>91</v>
      </c>
      <c r="E146" t="str">
        <f>IF('Initial Worksheet'!F486="failed","failed")</f>
        <v>failed</v>
      </c>
      <c r="F146">
        <f>IF('Initial Worksheet'!F486="failed",'Initial Worksheet'!L486)</f>
        <v>11</v>
      </c>
    </row>
    <row r="147" spans="2:6" x14ac:dyDescent="0.2">
      <c r="B147" t="str">
        <f>IF('Initial Worksheet'!F268="successful","successful")</f>
        <v>successful</v>
      </c>
      <c r="C147">
        <f>IF('Initial Worksheet'!F267="successful",'Initial Worksheet'!L267)</f>
        <v>58</v>
      </c>
      <c r="E147" t="str">
        <f>IF('Initial Worksheet'!F487="failed","failed")</f>
        <v>failed</v>
      </c>
      <c r="F147">
        <f>IF('Initial Worksheet'!F487="failed",'Initial Worksheet'!L487)</f>
        <v>125</v>
      </c>
    </row>
    <row r="148" spans="2:6" x14ac:dyDescent="0.2">
      <c r="B148" t="str">
        <f>IF('Initial Worksheet'!F269="successful","successful")</f>
        <v>successful</v>
      </c>
      <c r="C148">
        <f>IF('Initial Worksheet'!F268="successful",'Initial Worksheet'!L268)</f>
        <v>36</v>
      </c>
      <c r="E148" t="str">
        <f>IF('Initial Worksheet'!F488="failed","failed")</f>
        <v>failed</v>
      </c>
      <c r="F148">
        <f>IF('Initial Worksheet'!F488="failed",'Initial Worksheet'!L488)</f>
        <v>1</v>
      </c>
    </row>
    <row r="149" spans="2:6" x14ac:dyDescent="0.2">
      <c r="B149" t="str">
        <f>IF('Initial Worksheet'!F270="successful","successful")</f>
        <v>successful</v>
      </c>
      <c r="C149">
        <f>IF('Initial Worksheet'!F269="successful",'Initial Worksheet'!L269)</f>
        <v>165</v>
      </c>
      <c r="E149" t="str">
        <f>IF('Initial Worksheet'!F489="failed","failed")</f>
        <v>failed</v>
      </c>
      <c r="F149">
        <f>IF('Initial Worksheet'!F489="failed",'Initial Worksheet'!L489)</f>
        <v>0</v>
      </c>
    </row>
    <row r="150" spans="2:6" x14ac:dyDescent="0.2">
      <c r="B150" t="str">
        <f>IF('Initial Worksheet'!F271="successful","successful")</f>
        <v>successful</v>
      </c>
      <c r="C150">
        <f>IF('Initial Worksheet'!F270="successful",'Initial Worksheet'!L270)</f>
        <v>111</v>
      </c>
      <c r="E150" t="str">
        <f>IF('Initial Worksheet'!F490="failed","failed")</f>
        <v>failed</v>
      </c>
      <c r="F150">
        <f>IF('Initial Worksheet'!F490="failed",'Initial Worksheet'!L490)</f>
        <v>0</v>
      </c>
    </row>
    <row r="151" spans="2:6" x14ac:dyDescent="0.2">
      <c r="B151" t="str">
        <f>IF('Initial Worksheet'!F272="successful","successful")</f>
        <v>successful</v>
      </c>
      <c r="C151">
        <f>IF('Initial Worksheet'!F271="successful",'Initial Worksheet'!L271)</f>
        <v>1596</v>
      </c>
      <c r="E151" t="str">
        <f>IF('Initial Worksheet'!F491="failed","failed")</f>
        <v>failed</v>
      </c>
      <c r="F151">
        <f>IF('Initial Worksheet'!F491="failed",'Initial Worksheet'!L491)</f>
        <v>3</v>
      </c>
    </row>
    <row r="152" spans="2:6" x14ac:dyDescent="0.2">
      <c r="B152" t="str">
        <f>IF('Initial Worksheet'!F273="successful","successful")</f>
        <v>successful</v>
      </c>
      <c r="C152">
        <f>IF('Initial Worksheet'!F272="successful",'Initial Worksheet'!L272)</f>
        <v>61</v>
      </c>
      <c r="E152" t="str">
        <f>IF('Initial Worksheet'!F492="failed","failed")</f>
        <v>failed</v>
      </c>
      <c r="F152">
        <f>IF('Initial Worksheet'!F492="failed",'Initial Worksheet'!L492)</f>
        <v>0</v>
      </c>
    </row>
    <row r="153" spans="2:6" x14ac:dyDescent="0.2">
      <c r="B153" t="str">
        <f>IF('Initial Worksheet'!F274="successful","successful")</f>
        <v>successful</v>
      </c>
      <c r="C153">
        <f>IF('Initial Worksheet'!F273="successful",'Initial Worksheet'!L273)</f>
        <v>287</v>
      </c>
      <c r="E153" t="str">
        <f>IF('Initial Worksheet'!F493="failed","failed")</f>
        <v>failed</v>
      </c>
      <c r="F153">
        <f>IF('Initial Worksheet'!F493="failed",'Initial Worksheet'!L493)</f>
        <v>0</v>
      </c>
    </row>
    <row r="154" spans="2:6" x14ac:dyDescent="0.2">
      <c r="B154" t="str">
        <f>IF('Initial Worksheet'!F275="successful","successful")</f>
        <v>successful</v>
      </c>
      <c r="C154">
        <f>IF('Initial Worksheet'!F274="successful",'Initial Worksheet'!L274)</f>
        <v>65</v>
      </c>
      <c r="E154" t="str">
        <f>IF('Initial Worksheet'!F494="failed","failed")</f>
        <v>failed</v>
      </c>
      <c r="F154">
        <f>IF('Initial Worksheet'!F494="failed",'Initial Worksheet'!L494)</f>
        <v>0</v>
      </c>
    </row>
    <row r="155" spans="2:6" x14ac:dyDescent="0.2">
      <c r="B155" t="str">
        <f>IF('Initial Worksheet'!F276="successful","successful")</f>
        <v>successful</v>
      </c>
      <c r="C155">
        <f>IF('Initial Worksheet'!F275="successful",'Initial Worksheet'!L275)</f>
        <v>118</v>
      </c>
      <c r="E155" t="str">
        <f>IF('Initial Worksheet'!F495="failed","failed")</f>
        <v>failed</v>
      </c>
      <c r="F155">
        <f>IF('Initial Worksheet'!F495="failed",'Initial Worksheet'!L495)</f>
        <v>0</v>
      </c>
    </row>
    <row r="156" spans="2:6" x14ac:dyDescent="0.2">
      <c r="B156" t="str">
        <f>IF('Initial Worksheet'!F277="successful","successful")</f>
        <v>successful</v>
      </c>
      <c r="C156">
        <f>IF('Initial Worksheet'!F276="successful",'Initial Worksheet'!L276)</f>
        <v>113</v>
      </c>
      <c r="E156" t="str">
        <f>IF('Initial Worksheet'!F496="failed","failed")</f>
        <v>failed</v>
      </c>
      <c r="F156">
        <f>IF('Initial Worksheet'!F496="failed",'Initial Worksheet'!L496)</f>
        <v>3</v>
      </c>
    </row>
    <row r="157" spans="2:6" x14ac:dyDescent="0.2">
      <c r="B157" t="str">
        <f>IF('Initial Worksheet'!F278="successful","successful")</f>
        <v>successful</v>
      </c>
      <c r="C157">
        <f>IF('Initial Worksheet'!F277="successful",'Initial Worksheet'!L277)</f>
        <v>332</v>
      </c>
      <c r="E157" t="str">
        <f>IF('Initial Worksheet'!F497="failed","failed")</f>
        <v>failed</v>
      </c>
      <c r="F157">
        <f>IF('Initial Worksheet'!F497="failed",'Initial Worksheet'!L497)</f>
        <v>0</v>
      </c>
    </row>
    <row r="158" spans="2:6" x14ac:dyDescent="0.2">
      <c r="B158" t="str">
        <f>IF('Initial Worksheet'!F279="successful","successful")</f>
        <v>successful</v>
      </c>
      <c r="C158">
        <f>IF('Initial Worksheet'!F278="successful",'Initial Worksheet'!L278)</f>
        <v>62</v>
      </c>
      <c r="E158" t="str">
        <f>IF('Initial Worksheet'!F498="failed","failed")</f>
        <v>failed</v>
      </c>
      <c r="F158">
        <f>IF('Initial Worksheet'!F498="failed",'Initial Worksheet'!L498)</f>
        <v>1</v>
      </c>
    </row>
    <row r="159" spans="2:6" x14ac:dyDescent="0.2">
      <c r="B159" t="str">
        <f>IF('Initial Worksheet'!F280="successful","successful")</f>
        <v>successful</v>
      </c>
      <c r="C159">
        <f>IF('Initial Worksheet'!F279="successful",'Initial Worksheet'!L279)</f>
        <v>951</v>
      </c>
      <c r="E159" t="str">
        <f>IF('Initial Worksheet'!F499="failed","failed")</f>
        <v>failed</v>
      </c>
      <c r="F159">
        <f>IF('Initial Worksheet'!F499="failed",'Initial Worksheet'!L499)</f>
        <v>3</v>
      </c>
    </row>
    <row r="160" spans="2:6" x14ac:dyDescent="0.2">
      <c r="B160" t="str">
        <f>IF('Initial Worksheet'!F281="successful","successful")</f>
        <v>successful</v>
      </c>
      <c r="C160">
        <f>IF('Initial Worksheet'!F280="successful",'Initial Worksheet'!L280)</f>
        <v>415</v>
      </c>
      <c r="E160" t="str">
        <f>IF('Initial Worksheet'!F500="failed","failed")</f>
        <v>failed</v>
      </c>
      <c r="F160">
        <f>IF('Initial Worksheet'!F500="failed",'Initial Worksheet'!L500)</f>
        <v>22</v>
      </c>
    </row>
    <row r="161" spans="2:6" x14ac:dyDescent="0.2">
      <c r="B161" t="str">
        <f>IF('Initial Worksheet'!F282="successful","successful")</f>
        <v>successful</v>
      </c>
      <c r="C161">
        <f>IF('Initial Worksheet'!F281="successful",'Initial Worksheet'!L281)</f>
        <v>305</v>
      </c>
      <c r="E161" t="str">
        <f>IF('Initial Worksheet'!F501="failed","failed")</f>
        <v>failed</v>
      </c>
      <c r="F161">
        <f>IF('Initial Worksheet'!F501="failed",'Initial Worksheet'!L501)</f>
        <v>26</v>
      </c>
    </row>
    <row r="162" spans="2:6" x14ac:dyDescent="0.2">
      <c r="B162" t="str">
        <f>IF('Initial Worksheet'!F283="successful","successful")</f>
        <v>successful</v>
      </c>
      <c r="C162">
        <f>IF('Initial Worksheet'!F282="successful",'Initial Worksheet'!L282)</f>
        <v>2139</v>
      </c>
      <c r="E162" t="str">
        <f>IF('Initial Worksheet'!F502="failed","failed")</f>
        <v>failed</v>
      </c>
      <c r="F162">
        <f>IF('Initial Worksheet'!F502="failed",'Initial Worksheet'!L502)</f>
        <v>4</v>
      </c>
    </row>
    <row r="163" spans="2:6" x14ac:dyDescent="0.2">
      <c r="B163" t="str">
        <f>IF('Initial Worksheet'!F284="successful","successful")</f>
        <v>successful</v>
      </c>
      <c r="C163">
        <f>IF('Initial Worksheet'!F283="successful",'Initial Worksheet'!L283)</f>
        <v>79</v>
      </c>
      <c r="E163" t="str">
        <f>IF('Initial Worksheet'!F503="failed","failed")</f>
        <v>failed</v>
      </c>
      <c r="F163">
        <f>IF('Initial Worksheet'!F503="failed",'Initial Worksheet'!L503)</f>
        <v>0</v>
      </c>
    </row>
    <row r="164" spans="2:6" x14ac:dyDescent="0.2">
      <c r="B164" t="str">
        <f>IF('Initial Worksheet'!F285="successful","successful")</f>
        <v>successful</v>
      </c>
      <c r="C164">
        <f>IF('Initial Worksheet'!F284="successful",'Initial Worksheet'!L284)</f>
        <v>179</v>
      </c>
      <c r="E164" t="str">
        <f>IF('Initial Worksheet'!F504="failed","failed")</f>
        <v>failed</v>
      </c>
      <c r="F164">
        <f>IF('Initial Worksheet'!F504="failed",'Initial Worksheet'!L504)</f>
        <v>4</v>
      </c>
    </row>
    <row r="165" spans="2:6" x14ac:dyDescent="0.2">
      <c r="B165" t="str">
        <f>IF('Initial Worksheet'!F286="successful","successful")</f>
        <v>successful</v>
      </c>
      <c r="C165">
        <f>IF('Initial Worksheet'!F285="successful",'Initial Worksheet'!L285)</f>
        <v>202</v>
      </c>
      <c r="E165" t="str">
        <f>IF('Initial Worksheet'!F505="failed","failed")</f>
        <v>failed</v>
      </c>
      <c r="F165">
        <f>IF('Initial Worksheet'!F505="failed",'Initial Worksheet'!L505)</f>
        <v>9</v>
      </c>
    </row>
    <row r="166" spans="2:6" x14ac:dyDescent="0.2">
      <c r="B166" t="str">
        <f>IF('Initial Worksheet'!F287="successful","successful")</f>
        <v>successful</v>
      </c>
      <c r="C166">
        <f>IF('Initial Worksheet'!F286="successful",'Initial Worksheet'!L286)</f>
        <v>760</v>
      </c>
      <c r="E166" t="str">
        <f>IF('Initial Worksheet'!F506="failed","failed")</f>
        <v>failed</v>
      </c>
      <c r="F166">
        <f>IF('Initial Worksheet'!F506="failed",'Initial Worksheet'!L506)</f>
        <v>5</v>
      </c>
    </row>
    <row r="167" spans="2:6" x14ac:dyDescent="0.2">
      <c r="B167" t="str">
        <f>IF('Initial Worksheet'!F288="successful","successful")</f>
        <v>successful</v>
      </c>
      <c r="C167">
        <f>IF('Initial Worksheet'!F287="successful",'Initial Worksheet'!L287)</f>
        <v>563</v>
      </c>
      <c r="E167" t="str">
        <f>IF('Initial Worksheet'!F507="failed","failed")</f>
        <v>failed</v>
      </c>
      <c r="F167">
        <f>IF('Initial Worksheet'!F507="failed",'Initial Worksheet'!L507)</f>
        <v>14</v>
      </c>
    </row>
    <row r="168" spans="2:6" x14ac:dyDescent="0.2">
      <c r="B168" t="str">
        <f>IF('Initial Worksheet'!F289="successful","successful")</f>
        <v>successful</v>
      </c>
      <c r="C168">
        <f>IF('Initial Worksheet'!F288="successful",'Initial Worksheet'!L288)</f>
        <v>135</v>
      </c>
      <c r="E168" t="str">
        <f>IF('Initial Worksheet'!F508="failed","failed")</f>
        <v>failed</v>
      </c>
      <c r="F168">
        <f>IF('Initial Worksheet'!F508="failed",'Initial Worksheet'!L508)</f>
        <v>1</v>
      </c>
    </row>
    <row r="169" spans="2:6" x14ac:dyDescent="0.2">
      <c r="B169" t="str">
        <f>IF('Initial Worksheet'!F290="successful","successful")</f>
        <v>successful</v>
      </c>
      <c r="C169">
        <f>IF('Initial Worksheet'!F289="successful",'Initial Worksheet'!L289)</f>
        <v>290</v>
      </c>
      <c r="E169" t="str">
        <f>IF('Initial Worksheet'!F509="failed","failed")</f>
        <v>failed</v>
      </c>
      <c r="F169">
        <f>IF('Initial Worksheet'!F509="failed",'Initial Worksheet'!L509)</f>
        <v>10</v>
      </c>
    </row>
    <row r="170" spans="2:6" x14ac:dyDescent="0.2">
      <c r="B170" t="str">
        <f>IF('Initial Worksheet'!F291="successful","successful")</f>
        <v>successful</v>
      </c>
      <c r="C170">
        <f>IF('Initial Worksheet'!F290="successful",'Initial Worksheet'!L290)</f>
        <v>447</v>
      </c>
      <c r="E170" t="str">
        <f>IF('Initial Worksheet'!F510="failed","failed")</f>
        <v>failed</v>
      </c>
      <c r="F170">
        <f>IF('Initial Worksheet'!F510="failed",'Initial Worksheet'!L510)</f>
        <v>3</v>
      </c>
    </row>
    <row r="171" spans="2:6" x14ac:dyDescent="0.2">
      <c r="B171" t="str">
        <f>IF('Initial Worksheet'!F292="successful","successful")</f>
        <v>successful</v>
      </c>
      <c r="C171">
        <f>IF('Initial Worksheet'!F291="successful",'Initial Worksheet'!L291)</f>
        <v>232</v>
      </c>
      <c r="E171" t="str">
        <f>IF('Initial Worksheet'!F511="failed","failed")</f>
        <v>failed</v>
      </c>
      <c r="F171">
        <f>IF('Initial Worksheet'!F511="failed",'Initial Worksheet'!L511)</f>
        <v>1</v>
      </c>
    </row>
    <row r="172" spans="2:6" x14ac:dyDescent="0.2">
      <c r="B172" t="str">
        <f>IF('Initial Worksheet'!F293="successful","successful")</f>
        <v>successful</v>
      </c>
      <c r="C172">
        <f>IF('Initial Worksheet'!F292="successful",'Initial Worksheet'!L292)</f>
        <v>168</v>
      </c>
      <c r="E172" t="str">
        <f>IF('Initial Worksheet'!F512="failed","failed")</f>
        <v>failed</v>
      </c>
      <c r="F172">
        <f>IF('Initial Worksheet'!F512="failed",'Initial Worksheet'!L512)</f>
        <v>0</v>
      </c>
    </row>
    <row r="173" spans="2:6" x14ac:dyDescent="0.2">
      <c r="B173" t="str">
        <f>IF('Initial Worksheet'!F294="successful","successful")</f>
        <v>successful</v>
      </c>
      <c r="C173">
        <f>IF('Initial Worksheet'!F293="successful",'Initial Worksheet'!L293)</f>
        <v>128</v>
      </c>
      <c r="E173" t="str">
        <f>IF('Initial Worksheet'!F513="failed","failed")</f>
        <v>failed</v>
      </c>
      <c r="F173">
        <f>IF('Initial Worksheet'!F513="failed",'Initial Worksheet'!L513)</f>
        <v>5</v>
      </c>
    </row>
    <row r="174" spans="2:6" x14ac:dyDescent="0.2">
      <c r="B174" t="str">
        <f>IF('Initial Worksheet'!F295="successful","successful")</f>
        <v>successful</v>
      </c>
      <c r="C174">
        <f>IF('Initial Worksheet'!F294="successful",'Initial Worksheet'!L294)</f>
        <v>493</v>
      </c>
      <c r="E174" t="str">
        <f>IF('Initial Worksheet'!F514="failed","failed")</f>
        <v>failed</v>
      </c>
      <c r="F174">
        <f>IF('Initial Worksheet'!F514="failed",'Initial Worksheet'!L514)</f>
        <v>2</v>
      </c>
    </row>
    <row r="175" spans="2:6" x14ac:dyDescent="0.2">
      <c r="B175" t="str">
        <f>IF('Initial Worksheet'!F296="successful","successful")</f>
        <v>successful</v>
      </c>
      <c r="C175">
        <f>IF('Initial Worksheet'!F295="successful",'Initial Worksheet'!L295)</f>
        <v>131</v>
      </c>
      <c r="E175" t="str">
        <f>IF('Initial Worksheet'!F515="failed","failed")</f>
        <v>failed</v>
      </c>
      <c r="F175">
        <f>IF('Initial Worksheet'!F515="failed",'Initial Worksheet'!L515)</f>
        <v>68</v>
      </c>
    </row>
    <row r="176" spans="2:6" x14ac:dyDescent="0.2">
      <c r="B176" t="str">
        <f>IF('Initial Worksheet'!F297="successful","successful")</f>
        <v>successful</v>
      </c>
      <c r="C176">
        <f>IF('Initial Worksheet'!F296="successful",'Initial Worksheet'!L296)</f>
        <v>50</v>
      </c>
      <c r="E176" t="str">
        <f>IF('Initial Worksheet'!F516="failed","failed")</f>
        <v>failed</v>
      </c>
      <c r="F176">
        <f>IF('Initial Worksheet'!F516="failed",'Initial Worksheet'!L516)</f>
        <v>3</v>
      </c>
    </row>
    <row r="177" spans="2:6" x14ac:dyDescent="0.2">
      <c r="B177" t="str">
        <f>IF('Initial Worksheet'!F298="successful","successful")</f>
        <v>successful</v>
      </c>
      <c r="C177">
        <f>IF('Initial Worksheet'!F297="successful",'Initial Worksheet'!L297)</f>
        <v>665</v>
      </c>
      <c r="E177" t="str">
        <f>IF('Initial Worksheet'!F517="failed","failed")</f>
        <v>failed</v>
      </c>
      <c r="F177">
        <f>IF('Initial Worksheet'!F517="failed",'Initial Worksheet'!L517)</f>
        <v>34</v>
      </c>
    </row>
    <row r="178" spans="2:6" x14ac:dyDescent="0.2">
      <c r="B178" t="str">
        <f>IF('Initial Worksheet'!F299="successful","successful")</f>
        <v>successful</v>
      </c>
      <c r="C178">
        <f>IF('Initial Worksheet'!F298="successful",'Initial Worksheet'!L298)</f>
        <v>129</v>
      </c>
      <c r="E178" t="str">
        <f>IF('Initial Worksheet'!F518="failed","failed")</f>
        <v>failed</v>
      </c>
      <c r="F178">
        <f>IF('Initial Worksheet'!F518="failed",'Initial Worksheet'!L518)</f>
        <v>0</v>
      </c>
    </row>
    <row r="179" spans="2:6" x14ac:dyDescent="0.2">
      <c r="B179" t="str">
        <f>IF('Initial Worksheet'!F300="successful","successful")</f>
        <v>successful</v>
      </c>
      <c r="C179">
        <f>IF('Initial Worksheet'!F299="successful",'Initial Worksheet'!L299)</f>
        <v>142</v>
      </c>
      <c r="E179" t="str">
        <f>IF('Initial Worksheet'!F519="failed","failed")</f>
        <v>failed</v>
      </c>
      <c r="F179">
        <f>IF('Initial Worksheet'!F519="failed",'Initial Worksheet'!L519)</f>
        <v>3</v>
      </c>
    </row>
    <row r="180" spans="2:6" x14ac:dyDescent="0.2">
      <c r="B180" t="str">
        <f>IF('Initial Worksheet'!F301="successful","successful")</f>
        <v>successful</v>
      </c>
      <c r="C180">
        <f>IF('Initial Worksheet'!F300="successful",'Initial Worksheet'!L300)</f>
        <v>2436</v>
      </c>
      <c r="E180" t="str">
        <f>IF('Initial Worksheet'!F520="failed","failed")</f>
        <v>failed</v>
      </c>
      <c r="F180">
        <f>IF('Initial Worksheet'!F520="failed",'Initial Worksheet'!L520)</f>
        <v>0</v>
      </c>
    </row>
    <row r="181" spans="2:6" x14ac:dyDescent="0.2">
      <c r="B181" t="str">
        <f>IF('Initial Worksheet'!F302="successful","successful")</f>
        <v>successful</v>
      </c>
      <c r="C181">
        <f>IF('Initial Worksheet'!F301="successful",'Initial Worksheet'!L301)</f>
        <v>244</v>
      </c>
      <c r="E181" t="str">
        <f>IF('Initial Worksheet'!F521="failed","failed")</f>
        <v>failed</v>
      </c>
      <c r="F181">
        <f>IF('Initial Worksheet'!F521="failed",'Initial Worksheet'!L521)</f>
        <v>70</v>
      </c>
    </row>
    <row r="182" spans="2:6" x14ac:dyDescent="0.2">
      <c r="B182" t="str">
        <f>IF('Initial Worksheet'!F303="successful","successful")</f>
        <v>successful</v>
      </c>
      <c r="C182">
        <f>IF('Initial Worksheet'!F302="successful",'Initial Worksheet'!L302)</f>
        <v>298</v>
      </c>
      <c r="E182" t="str">
        <f>IF('Initial Worksheet'!F542="failed","failed")</f>
        <v>failed</v>
      </c>
      <c r="F182">
        <f>IF('Initial Worksheet'!F542="failed",'Initial Worksheet'!L542)</f>
        <v>1</v>
      </c>
    </row>
    <row r="183" spans="2:6" x14ac:dyDescent="0.2">
      <c r="B183" t="str">
        <f>IF('Initial Worksheet'!F304="successful","successful")</f>
        <v>successful</v>
      </c>
      <c r="C183">
        <f>IF('Initial Worksheet'!F303="successful",'Initial Worksheet'!L303)</f>
        <v>251</v>
      </c>
      <c r="E183" t="str">
        <f>IF('Initial Worksheet'!F543="failed","failed")</f>
        <v>failed</v>
      </c>
      <c r="F183">
        <f>IF('Initial Worksheet'!F543="failed",'Initial Worksheet'!L543)</f>
        <v>1</v>
      </c>
    </row>
    <row r="184" spans="2:6" x14ac:dyDescent="0.2">
      <c r="B184" t="str">
        <f>IF('Initial Worksheet'!F305="successful","successful")</f>
        <v>successful</v>
      </c>
      <c r="C184">
        <f>IF('Initial Worksheet'!F304="successful",'Initial Worksheet'!L304)</f>
        <v>108</v>
      </c>
      <c r="E184" t="str">
        <f>IF('Initial Worksheet'!F544="failed","failed")</f>
        <v>failed</v>
      </c>
      <c r="F184">
        <f>IF('Initial Worksheet'!F544="failed",'Initial Worksheet'!L544)</f>
        <v>1</v>
      </c>
    </row>
    <row r="185" spans="2:6" x14ac:dyDescent="0.2">
      <c r="B185" t="str">
        <f>IF('Initial Worksheet'!F306="successful","successful")</f>
        <v>successful</v>
      </c>
      <c r="C185">
        <f>IF('Initial Worksheet'!F305="successful",'Initial Worksheet'!L305)</f>
        <v>82</v>
      </c>
      <c r="E185" t="str">
        <f>IF('Initial Worksheet'!F545="failed","failed")</f>
        <v>failed</v>
      </c>
      <c r="F185">
        <f>IF('Initial Worksheet'!F545="failed",'Initial Worksheet'!L545)</f>
        <v>2</v>
      </c>
    </row>
    <row r="186" spans="2:6" x14ac:dyDescent="0.2">
      <c r="B186" t="str">
        <f>IF('Initial Worksheet'!F307="successful","successful")</f>
        <v>successful</v>
      </c>
      <c r="C186">
        <f>IF('Initial Worksheet'!F306="successful",'Initial Worksheet'!L306)</f>
        <v>74</v>
      </c>
      <c r="E186" t="str">
        <f>IF('Initial Worksheet'!F546="failed","failed")</f>
        <v>failed</v>
      </c>
      <c r="F186">
        <f>IF('Initial Worksheet'!F546="failed",'Initial Worksheet'!L546)</f>
        <v>2</v>
      </c>
    </row>
    <row r="187" spans="2:6" x14ac:dyDescent="0.2">
      <c r="B187" t="str">
        <f>IF('Initial Worksheet'!F308="successful","successful")</f>
        <v>successful</v>
      </c>
      <c r="C187">
        <f>IF('Initial Worksheet'!F307="successful",'Initial Worksheet'!L307)</f>
        <v>189</v>
      </c>
      <c r="E187" t="str">
        <f>IF('Initial Worksheet'!F547="failed","failed")</f>
        <v>failed</v>
      </c>
      <c r="F187">
        <f>IF('Initial Worksheet'!F547="failed",'Initial Worksheet'!L547)</f>
        <v>34</v>
      </c>
    </row>
    <row r="188" spans="2:6" x14ac:dyDescent="0.2">
      <c r="B188" t="str">
        <f>IF('Initial Worksheet'!F309="successful","successful")</f>
        <v>successful</v>
      </c>
      <c r="C188">
        <f>IF('Initial Worksheet'!F308="successful",'Initial Worksheet'!L308)</f>
        <v>80</v>
      </c>
      <c r="E188" t="str">
        <f>IF('Initial Worksheet'!F548="failed","failed")</f>
        <v>failed</v>
      </c>
      <c r="F188">
        <f>IF('Initial Worksheet'!F548="failed",'Initial Worksheet'!L548)</f>
        <v>2</v>
      </c>
    </row>
    <row r="189" spans="2:6" x14ac:dyDescent="0.2">
      <c r="B189" t="str">
        <f>IF('Initial Worksheet'!F310="successful","successful")</f>
        <v>successful</v>
      </c>
      <c r="C189">
        <f>IF('Initial Worksheet'!F309="successful",'Initial Worksheet'!L309)</f>
        <v>576</v>
      </c>
      <c r="E189" t="str">
        <f>IF('Initial Worksheet'!F549="failed","failed")</f>
        <v>failed</v>
      </c>
      <c r="F189">
        <f>IF('Initial Worksheet'!F549="failed",'Initial Worksheet'!L549)</f>
        <v>0</v>
      </c>
    </row>
    <row r="190" spans="2:6" x14ac:dyDescent="0.2">
      <c r="B190" t="str">
        <f>IF('Initial Worksheet'!F311="successful","successful")</f>
        <v>successful</v>
      </c>
      <c r="C190">
        <f>IF('Initial Worksheet'!F310="successful",'Initial Worksheet'!L310)</f>
        <v>202</v>
      </c>
      <c r="E190" t="str">
        <f>IF('Initial Worksheet'!F550="failed","failed")</f>
        <v>failed</v>
      </c>
      <c r="F190">
        <f>IF('Initial Worksheet'!F550="failed",'Initial Worksheet'!L550)</f>
        <v>1</v>
      </c>
    </row>
    <row r="191" spans="2:6" x14ac:dyDescent="0.2">
      <c r="B191" t="str">
        <f>IF('Initial Worksheet'!F312="successful","successful")</f>
        <v>successful</v>
      </c>
      <c r="C191">
        <f>IF('Initial Worksheet'!F311="successful",'Initial Worksheet'!L311)</f>
        <v>238</v>
      </c>
      <c r="E191" t="str">
        <f>IF('Initial Worksheet'!F551="failed","failed")</f>
        <v>failed</v>
      </c>
      <c r="F191">
        <f>IF('Initial Worksheet'!F551="failed",'Initial Worksheet'!L551)</f>
        <v>8</v>
      </c>
    </row>
    <row r="192" spans="2:6" x14ac:dyDescent="0.2">
      <c r="B192" t="str">
        <f>IF('Initial Worksheet'!F313="successful","successful")</f>
        <v>successful</v>
      </c>
      <c r="C192">
        <f>IF('Initial Worksheet'!F312="successful",'Initial Worksheet'!L312)</f>
        <v>36</v>
      </c>
      <c r="E192" t="str">
        <f>IF('Initial Worksheet'!F552="failed","failed")</f>
        <v>failed</v>
      </c>
      <c r="F192">
        <f>IF('Initial Worksheet'!F552="failed",'Initial Worksheet'!L552)</f>
        <v>4</v>
      </c>
    </row>
    <row r="193" spans="2:6" x14ac:dyDescent="0.2">
      <c r="B193" t="str">
        <f>IF('Initial Worksheet'!F314="successful","successful")</f>
        <v>successful</v>
      </c>
      <c r="C193">
        <f>IF('Initial Worksheet'!F313="successful",'Initial Worksheet'!L313)</f>
        <v>150</v>
      </c>
      <c r="E193" t="str">
        <f>IF('Initial Worksheet'!F553="failed","failed")</f>
        <v>failed</v>
      </c>
      <c r="F193">
        <f>IF('Initial Worksheet'!F553="failed",'Initial Worksheet'!L553)</f>
        <v>28</v>
      </c>
    </row>
    <row r="194" spans="2:6" x14ac:dyDescent="0.2">
      <c r="B194" t="str">
        <f>IF('Initial Worksheet'!F315="successful","successful")</f>
        <v>successful</v>
      </c>
      <c r="C194">
        <f>IF('Initial Worksheet'!F314="successful",'Initial Worksheet'!L314)</f>
        <v>146</v>
      </c>
      <c r="E194" t="str">
        <f>IF('Initial Worksheet'!F554="failed","failed")</f>
        <v>failed</v>
      </c>
      <c r="F194">
        <f>IF('Initial Worksheet'!F554="failed",'Initial Worksheet'!L554)</f>
        <v>0</v>
      </c>
    </row>
    <row r="195" spans="2:6" x14ac:dyDescent="0.2">
      <c r="B195" t="str">
        <f>IF('Initial Worksheet'!F316="successful","successful")</f>
        <v>successful</v>
      </c>
      <c r="C195">
        <f>IF('Initial Worksheet'!F315="successful",'Initial Worksheet'!L315)</f>
        <v>222</v>
      </c>
      <c r="E195" t="str">
        <f>IF('Initial Worksheet'!F555="failed","failed")</f>
        <v>failed</v>
      </c>
      <c r="F195">
        <f>IF('Initial Worksheet'!F555="failed",'Initial Worksheet'!L555)</f>
        <v>6</v>
      </c>
    </row>
    <row r="196" spans="2:6" x14ac:dyDescent="0.2">
      <c r="B196" t="str">
        <f>IF('Initial Worksheet'!F317="successful","successful")</f>
        <v>successful</v>
      </c>
      <c r="C196">
        <f>IF('Initial Worksheet'!F316="successful",'Initial Worksheet'!L316)</f>
        <v>120</v>
      </c>
      <c r="E196" t="str">
        <f>IF('Initial Worksheet'!F556="failed","failed")</f>
        <v>failed</v>
      </c>
      <c r="F196">
        <f>IF('Initial Worksheet'!F556="failed",'Initial Worksheet'!L556)</f>
        <v>22</v>
      </c>
    </row>
    <row r="197" spans="2:6" x14ac:dyDescent="0.2">
      <c r="B197" t="str">
        <f>IF('Initial Worksheet'!F318="successful","successful")</f>
        <v>successful</v>
      </c>
      <c r="C197">
        <f>IF('Initial Worksheet'!F317="successful",'Initial Worksheet'!L317)</f>
        <v>126</v>
      </c>
      <c r="E197" t="str">
        <f>IF('Initial Worksheet'!F557="failed","failed")</f>
        <v>failed</v>
      </c>
      <c r="F197">
        <f>IF('Initial Worksheet'!F557="failed",'Initial Worksheet'!L557)</f>
        <v>0</v>
      </c>
    </row>
    <row r="198" spans="2:6" x14ac:dyDescent="0.2">
      <c r="B198" t="str">
        <f>IF('Initial Worksheet'!F319="successful","successful")</f>
        <v>successful</v>
      </c>
      <c r="C198">
        <f>IF('Initial Worksheet'!F318="successful",'Initial Worksheet'!L318)</f>
        <v>158</v>
      </c>
      <c r="E198" t="str">
        <f>IF('Initial Worksheet'!F558="failed","failed")</f>
        <v>failed</v>
      </c>
      <c r="F198">
        <f>IF('Initial Worksheet'!F558="failed",'Initial Worksheet'!L558)</f>
        <v>1</v>
      </c>
    </row>
    <row r="199" spans="2:6" x14ac:dyDescent="0.2">
      <c r="B199" t="str">
        <f>IF('Initial Worksheet'!F320="successful","successful")</f>
        <v>successful</v>
      </c>
      <c r="C199">
        <f>IF('Initial Worksheet'!F319="successful",'Initial Worksheet'!L319)</f>
        <v>316</v>
      </c>
      <c r="E199" t="str">
        <f>IF('Initial Worksheet'!F559="failed","failed")</f>
        <v>failed</v>
      </c>
      <c r="F199">
        <f>IF('Initial Worksheet'!F559="failed",'Initial Worksheet'!L559)</f>
        <v>20</v>
      </c>
    </row>
    <row r="200" spans="2:6" x14ac:dyDescent="0.2">
      <c r="B200" t="str">
        <f>IF('Initial Worksheet'!F321="successful","successful")</f>
        <v>successful</v>
      </c>
      <c r="C200">
        <f>IF('Initial Worksheet'!F320="successful",'Initial Worksheet'!L320)</f>
        <v>284</v>
      </c>
      <c r="E200" t="str">
        <f>IF('Initial Worksheet'!F560="failed","failed")</f>
        <v>failed</v>
      </c>
      <c r="F200">
        <f>IF('Initial Worksheet'!F560="failed",'Initial Worksheet'!L560)</f>
        <v>0</v>
      </c>
    </row>
    <row r="201" spans="2:6" x14ac:dyDescent="0.2">
      <c r="B201" t="str">
        <f>IF('Initial Worksheet'!F322="successful","successful")</f>
        <v>successful</v>
      </c>
      <c r="C201">
        <f>IF('Initial Worksheet'!F321="successful",'Initial Worksheet'!L321)</f>
        <v>51</v>
      </c>
      <c r="E201" t="str">
        <f>IF('Initial Worksheet'!F561="failed","failed")</f>
        <v>failed</v>
      </c>
      <c r="F201">
        <f>IF('Initial Worksheet'!F561="failed",'Initial Worksheet'!L561)</f>
        <v>1</v>
      </c>
    </row>
    <row r="202" spans="2:6" x14ac:dyDescent="0.2">
      <c r="B202" t="str">
        <f>IF('Initial Worksheet'!F323="successful","successful")</f>
        <v>successful</v>
      </c>
      <c r="C202">
        <f>IF('Initial Worksheet'!F322="successful",'Initial Worksheet'!L322)</f>
        <v>158</v>
      </c>
      <c r="E202" t="str">
        <f>IF('Initial Worksheet'!F562="failed","failed")</f>
        <v>failed</v>
      </c>
      <c r="F202">
        <f>IF('Initial Worksheet'!F562="failed",'Initial Worksheet'!L562)</f>
        <v>3</v>
      </c>
    </row>
    <row r="203" spans="2:6" x14ac:dyDescent="0.2">
      <c r="B203" t="str">
        <f>IF('Initial Worksheet'!F324="successful","successful")</f>
        <v>successful</v>
      </c>
      <c r="C203">
        <f>IF('Initial Worksheet'!F323="successful",'Initial Worksheet'!L323)</f>
        <v>337</v>
      </c>
      <c r="E203" t="str">
        <f>IF('Initial Worksheet'!F563="failed","failed")</f>
        <v>failed</v>
      </c>
      <c r="F203">
        <f>IF('Initial Worksheet'!F563="failed",'Initial Worksheet'!L563)</f>
        <v>2</v>
      </c>
    </row>
    <row r="204" spans="2:6" x14ac:dyDescent="0.2">
      <c r="B204" t="str">
        <f>IF('Initial Worksheet'!F325="successful","successful")</f>
        <v>successful</v>
      </c>
      <c r="C204">
        <f>IF('Initial Worksheet'!F324="successful",'Initial Worksheet'!L324)</f>
        <v>186</v>
      </c>
      <c r="E204" t="str">
        <f>IF('Initial Worksheet'!F564="failed","failed")</f>
        <v>failed</v>
      </c>
      <c r="F204">
        <f>IF('Initial Worksheet'!F564="failed",'Initial Worksheet'!L564)</f>
        <v>0</v>
      </c>
    </row>
    <row r="205" spans="2:6" x14ac:dyDescent="0.2">
      <c r="B205" t="str">
        <f>IF('Initial Worksheet'!F326="successful","successful")</f>
        <v>successful</v>
      </c>
      <c r="C205">
        <f>IF('Initial Worksheet'!F325="successful",'Initial Worksheet'!L325)</f>
        <v>58</v>
      </c>
      <c r="E205" t="str">
        <f>IF('Initial Worksheet'!F565="failed","failed")</f>
        <v>failed</v>
      </c>
      <c r="F205">
        <f>IF('Initial Worksheet'!F565="failed",'Initial Worksheet'!L565)</f>
        <v>2</v>
      </c>
    </row>
    <row r="206" spans="2:6" x14ac:dyDescent="0.2">
      <c r="B206" t="str">
        <f>IF('Initial Worksheet'!F327="successful","successful")</f>
        <v>successful</v>
      </c>
      <c r="C206">
        <f>IF('Initial Worksheet'!F326="successful",'Initial Worksheet'!L326)</f>
        <v>82</v>
      </c>
      <c r="E206" t="str">
        <f>IF('Initial Worksheet'!F566="failed","failed")</f>
        <v>failed</v>
      </c>
      <c r="F206">
        <f>IF('Initial Worksheet'!F566="failed",'Initial Worksheet'!L566)</f>
        <v>1</v>
      </c>
    </row>
    <row r="207" spans="2:6" x14ac:dyDescent="0.2">
      <c r="B207" t="str">
        <f>IF('Initial Worksheet'!F328="successful","successful")</f>
        <v>successful</v>
      </c>
      <c r="C207">
        <f>IF('Initial Worksheet'!F327="successful",'Initial Worksheet'!L327)</f>
        <v>736</v>
      </c>
      <c r="E207" t="str">
        <f>IF('Initial Worksheet'!F567="failed","failed")</f>
        <v>failed</v>
      </c>
      <c r="F207">
        <f>IF('Initial Worksheet'!F567="failed",'Initial Worksheet'!L567)</f>
        <v>0</v>
      </c>
    </row>
    <row r="208" spans="2:6" x14ac:dyDescent="0.2">
      <c r="B208" t="str">
        <f>IF('Initial Worksheet'!F329="successful","successful")</f>
        <v>successful</v>
      </c>
      <c r="C208">
        <f>IF('Initial Worksheet'!F328="successful",'Initial Worksheet'!L328)</f>
        <v>1151</v>
      </c>
      <c r="E208" t="str">
        <f>IF('Initial Worksheet'!F568="failed","failed")</f>
        <v>failed</v>
      </c>
      <c r="F208">
        <f>IF('Initial Worksheet'!F568="failed",'Initial Worksheet'!L568)</f>
        <v>1</v>
      </c>
    </row>
    <row r="209" spans="2:6" x14ac:dyDescent="0.2">
      <c r="B209" t="str">
        <f>IF('Initial Worksheet'!F330="successful","successful")</f>
        <v>successful</v>
      </c>
      <c r="C209">
        <f>IF('Initial Worksheet'!F329="successful",'Initial Worksheet'!L329)</f>
        <v>34</v>
      </c>
      <c r="E209" t="str">
        <f>IF('Initial Worksheet'!F569="failed","failed")</f>
        <v>failed</v>
      </c>
      <c r="F209">
        <f>IF('Initial Worksheet'!F569="failed",'Initial Worksheet'!L569)</f>
        <v>0</v>
      </c>
    </row>
    <row r="210" spans="2:6" x14ac:dyDescent="0.2">
      <c r="B210" t="str">
        <f>IF('Initial Worksheet'!F331="successful","successful")</f>
        <v>successful</v>
      </c>
      <c r="C210">
        <f>IF('Initial Worksheet'!F330="successful",'Initial Worksheet'!L330)</f>
        <v>498</v>
      </c>
      <c r="E210" t="str">
        <f>IF('Initial Worksheet'!F570="failed","failed")</f>
        <v>failed</v>
      </c>
      <c r="F210">
        <f>IF('Initial Worksheet'!F570="failed",'Initial Worksheet'!L570)</f>
        <v>5</v>
      </c>
    </row>
    <row r="211" spans="2:6" x14ac:dyDescent="0.2">
      <c r="B211" t="str">
        <f>IF('Initial Worksheet'!F332="successful","successful")</f>
        <v>successful</v>
      </c>
      <c r="C211">
        <f>IF('Initial Worksheet'!F331="successful",'Initial Worksheet'!L331)</f>
        <v>167</v>
      </c>
      <c r="E211" t="str">
        <f>IF('Initial Worksheet'!F571="failed","failed")</f>
        <v>failed</v>
      </c>
      <c r="F211">
        <f>IF('Initial Worksheet'!F571="failed",'Initial Worksheet'!L571)</f>
        <v>1</v>
      </c>
    </row>
    <row r="212" spans="2:6" x14ac:dyDescent="0.2">
      <c r="B212" t="str">
        <f>IF('Initial Worksheet'!F333="successful","successful")</f>
        <v>successful</v>
      </c>
      <c r="C212">
        <f>IF('Initial Worksheet'!F332="successful",'Initial Worksheet'!L332)</f>
        <v>340</v>
      </c>
      <c r="E212" t="str">
        <f>IF('Initial Worksheet'!F572="failed","failed")</f>
        <v>failed</v>
      </c>
      <c r="F212">
        <f>IF('Initial Worksheet'!F572="failed",'Initial Worksheet'!L572)</f>
        <v>1</v>
      </c>
    </row>
    <row r="213" spans="2:6" x14ac:dyDescent="0.2">
      <c r="B213" t="str">
        <f>IF('Initial Worksheet'!F334="successful","successful")</f>
        <v>successful</v>
      </c>
      <c r="C213">
        <f>IF('Initial Worksheet'!F333="successful",'Initial Worksheet'!L333)</f>
        <v>438</v>
      </c>
      <c r="E213" t="str">
        <f>IF('Initial Worksheet'!F573="failed","failed")</f>
        <v>failed</v>
      </c>
      <c r="F213">
        <f>IF('Initial Worksheet'!F573="failed",'Initial Worksheet'!L573)</f>
        <v>2</v>
      </c>
    </row>
    <row r="214" spans="2:6" x14ac:dyDescent="0.2">
      <c r="B214" t="str">
        <f>IF('Initial Worksheet'!F335="successful","successful")</f>
        <v>successful</v>
      </c>
      <c r="C214">
        <f>IF('Initial Worksheet'!F334="successful",'Initial Worksheet'!L334)</f>
        <v>555</v>
      </c>
      <c r="E214" t="str">
        <f>IF('Initial Worksheet'!F574="failed","failed")</f>
        <v>failed</v>
      </c>
      <c r="F214">
        <f>IF('Initial Worksheet'!F574="failed",'Initial Worksheet'!L574)</f>
        <v>0</v>
      </c>
    </row>
    <row r="215" spans="2:6" x14ac:dyDescent="0.2">
      <c r="B215" t="str">
        <f>IF('Initial Worksheet'!F336="successful","successful")</f>
        <v>successful</v>
      </c>
      <c r="C215">
        <f>IF('Initial Worksheet'!F335="successful",'Initial Worksheet'!L335)</f>
        <v>266</v>
      </c>
      <c r="E215" t="str">
        <f>IF('Initial Worksheet'!F575="failed","failed")</f>
        <v>failed</v>
      </c>
      <c r="F215">
        <f>IF('Initial Worksheet'!F575="failed",'Initial Worksheet'!L575)</f>
        <v>9</v>
      </c>
    </row>
    <row r="216" spans="2:6" x14ac:dyDescent="0.2">
      <c r="B216" t="str">
        <f>IF('Initial Worksheet'!F337="successful","successful")</f>
        <v>successful</v>
      </c>
      <c r="C216">
        <f>IF('Initial Worksheet'!F336="successful",'Initial Worksheet'!L336)</f>
        <v>69</v>
      </c>
      <c r="E216" t="str">
        <f>IF('Initial Worksheet'!F576="failed","failed")</f>
        <v>failed</v>
      </c>
      <c r="F216">
        <f>IF('Initial Worksheet'!F576="failed",'Initial Worksheet'!L576)</f>
        <v>4</v>
      </c>
    </row>
    <row r="217" spans="2:6" x14ac:dyDescent="0.2">
      <c r="B217" t="str">
        <f>IF('Initial Worksheet'!F338="successful","successful")</f>
        <v>successful</v>
      </c>
      <c r="C217">
        <f>IF('Initial Worksheet'!F337="successful",'Initial Worksheet'!L337)</f>
        <v>80</v>
      </c>
      <c r="E217" t="str">
        <f>IF('Initial Worksheet'!F577="failed","failed")</f>
        <v>failed</v>
      </c>
      <c r="F217">
        <f>IF('Initial Worksheet'!F577="failed",'Initial Worksheet'!L577)</f>
        <v>4</v>
      </c>
    </row>
    <row r="218" spans="2:6" x14ac:dyDescent="0.2">
      <c r="B218" t="str">
        <f>IF('Initial Worksheet'!F339="successful","successful")</f>
        <v>successful</v>
      </c>
      <c r="C218">
        <f>IF('Initial Worksheet'!F338="successful",'Initial Worksheet'!L338)</f>
        <v>493</v>
      </c>
      <c r="E218" t="str">
        <f>IF('Initial Worksheet'!F578="failed","failed")</f>
        <v>failed</v>
      </c>
      <c r="F218">
        <f>IF('Initial Worksheet'!F578="failed",'Initial Worksheet'!L578)</f>
        <v>1</v>
      </c>
    </row>
    <row r="219" spans="2:6" x14ac:dyDescent="0.2">
      <c r="B219" t="str">
        <f>IF('Initial Worksheet'!F340="successful","successful")</f>
        <v>successful</v>
      </c>
      <c r="C219">
        <f>IF('Initial Worksheet'!F339="successful",'Initial Worksheet'!L339)</f>
        <v>31</v>
      </c>
      <c r="E219" t="str">
        <f>IF('Initial Worksheet'!F579="failed","failed")</f>
        <v>failed</v>
      </c>
      <c r="F219">
        <f>IF('Initial Worksheet'!F579="failed",'Initial Worksheet'!L579)</f>
        <v>1</v>
      </c>
    </row>
    <row r="220" spans="2:6" x14ac:dyDescent="0.2">
      <c r="B220" t="str">
        <f>IF('Initial Worksheet'!F341="successful","successful")</f>
        <v>successful</v>
      </c>
      <c r="C220">
        <f>IF('Initial Worksheet'!F340="successful",'Initial Worksheet'!L340)</f>
        <v>236</v>
      </c>
      <c r="E220" t="str">
        <f>IF('Initial Worksheet'!F580="failed","failed")</f>
        <v>failed</v>
      </c>
      <c r="F220">
        <f>IF('Initial Worksheet'!F580="failed",'Initial Worksheet'!L580)</f>
        <v>7</v>
      </c>
    </row>
    <row r="221" spans="2:6" x14ac:dyDescent="0.2">
      <c r="B221" t="str">
        <f>IF('Initial Worksheet'!F342="successful","successful")</f>
        <v>successful</v>
      </c>
      <c r="C221">
        <f>IF('Initial Worksheet'!F341="successful",'Initial Worksheet'!L341)</f>
        <v>89</v>
      </c>
      <c r="E221" t="str">
        <f>IF('Initial Worksheet'!F581="failed","failed")</f>
        <v>failed</v>
      </c>
      <c r="F221">
        <f>IF('Initial Worksheet'!F581="failed",'Initial Worksheet'!L581)</f>
        <v>5</v>
      </c>
    </row>
    <row r="222" spans="2:6" x14ac:dyDescent="0.2">
      <c r="B222" t="str">
        <f>IF('Initial Worksheet'!F343="successful","successful")</f>
        <v>successful</v>
      </c>
      <c r="C222">
        <f>IF('Initial Worksheet'!F342="successful",'Initial Worksheet'!L342)</f>
        <v>299</v>
      </c>
      <c r="E222" t="str">
        <f>IF('Initial Worksheet'!F582="failed","failed")</f>
        <v>failed</v>
      </c>
      <c r="F222">
        <f>IF('Initial Worksheet'!F582="failed",'Initial Worksheet'!L582)</f>
        <v>1</v>
      </c>
    </row>
    <row r="223" spans="2:6" x14ac:dyDescent="0.2">
      <c r="B223" t="str">
        <f>IF('Initial Worksheet'!F344="successful","successful")</f>
        <v>successful</v>
      </c>
      <c r="C223">
        <f>IF('Initial Worksheet'!F343="successful",'Initial Worksheet'!L343)</f>
        <v>55</v>
      </c>
      <c r="E223" t="str">
        <f>IF('Initial Worksheet'!F583="failed","failed")</f>
        <v>failed</v>
      </c>
      <c r="F223">
        <f>IF('Initial Worksheet'!F583="failed",'Initial Worksheet'!L583)</f>
        <v>0</v>
      </c>
    </row>
    <row r="224" spans="2:6" x14ac:dyDescent="0.2">
      <c r="B224" t="str">
        <f>IF('Initial Worksheet'!F345="successful","successful")</f>
        <v>successful</v>
      </c>
      <c r="C224">
        <f>IF('Initial Worksheet'!F344="successful",'Initial Worksheet'!L344)</f>
        <v>325</v>
      </c>
      <c r="E224" t="str">
        <f>IF('Initial Worksheet'!F584="failed","failed")</f>
        <v>failed</v>
      </c>
      <c r="F224">
        <f>IF('Initial Worksheet'!F584="failed",'Initial Worksheet'!L584)</f>
        <v>0</v>
      </c>
    </row>
    <row r="225" spans="2:6" x14ac:dyDescent="0.2">
      <c r="B225" t="str">
        <f>IF('Initial Worksheet'!F346="successful","successful")</f>
        <v>successful</v>
      </c>
      <c r="C225">
        <f>IF('Initial Worksheet'!F345="successful",'Initial Worksheet'!L345)</f>
        <v>524</v>
      </c>
      <c r="E225" t="str">
        <f>IF('Initial Worksheet'!F585="failed","failed")</f>
        <v>failed</v>
      </c>
      <c r="F225">
        <f>IF('Initial Worksheet'!F585="failed",'Initial Worksheet'!L585)</f>
        <v>1</v>
      </c>
    </row>
    <row r="226" spans="2:6" x14ac:dyDescent="0.2">
      <c r="B226" t="str">
        <f>IF('Initial Worksheet'!F347="successful","successful")</f>
        <v>successful</v>
      </c>
      <c r="C226">
        <f>IF('Initial Worksheet'!F346="successful",'Initial Worksheet'!L346)</f>
        <v>285</v>
      </c>
      <c r="E226" t="str">
        <f>IF('Initial Worksheet'!F586="failed","failed")</f>
        <v>failed</v>
      </c>
      <c r="F226">
        <f>IF('Initial Worksheet'!F586="failed",'Initial Worksheet'!L586)</f>
        <v>2</v>
      </c>
    </row>
    <row r="227" spans="2:6" x14ac:dyDescent="0.2">
      <c r="B227" t="str">
        <f>IF('Initial Worksheet'!F348="successful","successful")</f>
        <v>successful</v>
      </c>
      <c r="C227">
        <f>IF('Initial Worksheet'!F347="successful",'Initial Worksheet'!L347)</f>
        <v>179</v>
      </c>
      <c r="E227" t="str">
        <f>IF('Initial Worksheet'!F587="failed","failed")</f>
        <v>failed</v>
      </c>
      <c r="F227">
        <f>IF('Initial Worksheet'!F587="failed",'Initial Worksheet'!L587)</f>
        <v>0</v>
      </c>
    </row>
    <row r="228" spans="2:6" x14ac:dyDescent="0.2">
      <c r="B228" t="str">
        <f>IF('Initial Worksheet'!F349="successful","successful")</f>
        <v>successful</v>
      </c>
      <c r="C228">
        <f>IF('Initial Worksheet'!F348="successful",'Initial Worksheet'!L348)</f>
        <v>188</v>
      </c>
      <c r="E228" t="str">
        <f>IF('Initial Worksheet'!F588="failed","failed")</f>
        <v>failed</v>
      </c>
      <c r="F228">
        <f>IF('Initial Worksheet'!F588="failed",'Initial Worksheet'!L588)</f>
        <v>4</v>
      </c>
    </row>
    <row r="229" spans="2:6" x14ac:dyDescent="0.2">
      <c r="B229" t="str">
        <f>IF('Initial Worksheet'!F350="successful","successful")</f>
        <v>successful</v>
      </c>
      <c r="C229">
        <f>IF('Initial Worksheet'!F349="successful",'Initial Worksheet'!L349)</f>
        <v>379</v>
      </c>
      <c r="E229" t="str">
        <f>IF('Initial Worksheet'!F589="failed","failed")</f>
        <v>failed</v>
      </c>
      <c r="F229">
        <f>IF('Initial Worksheet'!F589="failed",'Initial Worksheet'!L589)</f>
        <v>7</v>
      </c>
    </row>
    <row r="230" spans="2:6" x14ac:dyDescent="0.2">
      <c r="B230" t="str">
        <f>IF('Initial Worksheet'!F351="successful","successful")</f>
        <v>successful</v>
      </c>
      <c r="C230">
        <f>IF('Initial Worksheet'!F350="successful",'Initial Worksheet'!L350)</f>
        <v>119</v>
      </c>
      <c r="E230" t="str">
        <f>IF('Initial Worksheet'!F590="failed","failed")</f>
        <v>failed</v>
      </c>
      <c r="F230">
        <f>IF('Initial Worksheet'!F590="failed",'Initial Worksheet'!L590)</f>
        <v>2</v>
      </c>
    </row>
    <row r="231" spans="2:6" x14ac:dyDescent="0.2">
      <c r="B231" t="str">
        <f>IF('Initial Worksheet'!F352="successful","successful")</f>
        <v>successful</v>
      </c>
      <c r="C231">
        <f>IF('Initial Worksheet'!F351="successful",'Initial Worksheet'!L351)</f>
        <v>167</v>
      </c>
      <c r="E231" t="str">
        <f>IF('Initial Worksheet'!F591="failed","failed")</f>
        <v>failed</v>
      </c>
      <c r="F231">
        <f>IF('Initial Worksheet'!F591="failed",'Initial Worksheet'!L591)</f>
        <v>1</v>
      </c>
    </row>
    <row r="232" spans="2:6" x14ac:dyDescent="0.2">
      <c r="B232" t="str">
        <f>IF('Initial Worksheet'!F353="successful","successful")</f>
        <v>successful</v>
      </c>
      <c r="C232">
        <f>IF('Initial Worksheet'!F352="successful",'Initial Worksheet'!L352)</f>
        <v>221</v>
      </c>
      <c r="E232" t="str">
        <f>IF('Initial Worksheet'!F592="failed","failed")</f>
        <v>failed</v>
      </c>
      <c r="F232">
        <f>IF('Initial Worksheet'!F592="failed",'Initial Worksheet'!L592)</f>
        <v>9</v>
      </c>
    </row>
    <row r="233" spans="2:6" x14ac:dyDescent="0.2">
      <c r="B233" t="str">
        <f>IF('Initial Worksheet'!F354="successful","successful")</f>
        <v>successful</v>
      </c>
      <c r="C233">
        <f>IF('Initial Worksheet'!F353="successful",'Initial Worksheet'!L353)</f>
        <v>964</v>
      </c>
      <c r="E233" t="str">
        <f>IF('Initial Worksheet'!F593="failed","failed")</f>
        <v>failed</v>
      </c>
      <c r="F233">
        <f>IF('Initial Worksheet'!F593="failed",'Initial Worksheet'!L593)</f>
        <v>2</v>
      </c>
    </row>
    <row r="234" spans="2:6" x14ac:dyDescent="0.2">
      <c r="B234" t="str">
        <f>IF('Initial Worksheet'!F355="successful","successful")</f>
        <v>successful</v>
      </c>
      <c r="C234">
        <f>IF('Initial Worksheet'!F354="successful",'Initial Worksheet'!L354)</f>
        <v>286</v>
      </c>
      <c r="E234" t="str">
        <f>IF('Initial Worksheet'!F594="failed","failed")</f>
        <v>failed</v>
      </c>
      <c r="F234">
        <f>IF('Initial Worksheet'!F594="failed",'Initial Worksheet'!L594)</f>
        <v>1</v>
      </c>
    </row>
    <row r="235" spans="2:6" x14ac:dyDescent="0.2">
      <c r="B235" t="str">
        <f>IF('Initial Worksheet'!F356="successful","successful")</f>
        <v>successful</v>
      </c>
      <c r="C235">
        <f>IF('Initial Worksheet'!F355="successful",'Initial Worksheet'!L355)</f>
        <v>613</v>
      </c>
      <c r="E235" t="str">
        <f>IF('Initial Worksheet'!F595="failed","failed")</f>
        <v>failed</v>
      </c>
      <c r="F235">
        <f>IF('Initial Worksheet'!F595="failed",'Initial Worksheet'!L595)</f>
        <v>7</v>
      </c>
    </row>
    <row r="236" spans="2:6" x14ac:dyDescent="0.2">
      <c r="B236" t="str">
        <f>IF('Initial Worksheet'!F357="successful","successful")</f>
        <v>successful</v>
      </c>
      <c r="C236">
        <f>IF('Initial Worksheet'!F356="successful",'Initial Worksheet'!L356)</f>
        <v>29</v>
      </c>
      <c r="E236" t="str">
        <f>IF('Initial Worksheet'!F596="failed","failed")</f>
        <v>failed</v>
      </c>
      <c r="F236">
        <f>IF('Initial Worksheet'!F596="failed",'Initial Worksheet'!L596)</f>
        <v>2</v>
      </c>
    </row>
    <row r="237" spans="2:6" x14ac:dyDescent="0.2">
      <c r="B237" t="str">
        <f>IF('Initial Worksheet'!F358="successful","successful")</f>
        <v>successful</v>
      </c>
      <c r="C237">
        <f>IF('Initial Worksheet'!F357="successful",'Initial Worksheet'!L357)</f>
        <v>165</v>
      </c>
      <c r="E237" t="str">
        <f>IF('Initial Worksheet'!F597="failed","failed")</f>
        <v>failed</v>
      </c>
      <c r="F237">
        <f>IF('Initial Worksheet'!F597="failed",'Initial Worksheet'!L597)</f>
        <v>8</v>
      </c>
    </row>
    <row r="238" spans="2:6" x14ac:dyDescent="0.2">
      <c r="B238" t="str">
        <f>IF('Initial Worksheet'!F359="successful","successful")</f>
        <v>successful</v>
      </c>
      <c r="C238">
        <f>IF('Initial Worksheet'!F358="successful",'Initial Worksheet'!L358)</f>
        <v>97</v>
      </c>
      <c r="E238" t="str">
        <f>IF('Initial Worksheet'!F598="failed","failed")</f>
        <v>failed</v>
      </c>
      <c r="F238">
        <f>IF('Initial Worksheet'!F598="failed",'Initial Worksheet'!L598)</f>
        <v>2</v>
      </c>
    </row>
    <row r="239" spans="2:6" x14ac:dyDescent="0.2">
      <c r="B239" t="str">
        <f>IF('Initial Worksheet'!F360="successful","successful")</f>
        <v>successful</v>
      </c>
      <c r="C239">
        <f>IF('Initial Worksheet'!F359="successful",'Initial Worksheet'!L359)</f>
        <v>303</v>
      </c>
      <c r="E239" t="str">
        <f>IF('Initial Worksheet'!F599="failed","failed")</f>
        <v>failed</v>
      </c>
      <c r="F239">
        <f>IF('Initial Worksheet'!F599="failed",'Initial Worksheet'!L599)</f>
        <v>2</v>
      </c>
    </row>
    <row r="240" spans="2:6" x14ac:dyDescent="0.2">
      <c r="B240" t="str">
        <f>IF('Initial Worksheet'!F361="successful","successful")</f>
        <v>successful</v>
      </c>
      <c r="C240">
        <f>IF('Initial Worksheet'!F360="successful",'Initial Worksheet'!L360)</f>
        <v>267</v>
      </c>
      <c r="E240" t="str">
        <f>IF('Initial Worksheet'!F600="failed","failed")</f>
        <v>failed</v>
      </c>
      <c r="F240">
        <f>IF('Initial Worksheet'!F600="failed",'Initial Worksheet'!L600)</f>
        <v>7</v>
      </c>
    </row>
    <row r="241" spans="2:6" x14ac:dyDescent="0.2">
      <c r="B241" t="str">
        <f>IF('Initial Worksheet'!F362="successful","successful")</f>
        <v>successful</v>
      </c>
      <c r="C241">
        <f>IF('Initial Worksheet'!F361="successful",'Initial Worksheet'!L361)</f>
        <v>302</v>
      </c>
      <c r="E241" t="str">
        <f>IF('Initial Worksheet'!F601="failed","failed")</f>
        <v>failed</v>
      </c>
      <c r="F241">
        <f>IF('Initial Worksheet'!F601="failed",'Initial Worksheet'!L601)</f>
        <v>2</v>
      </c>
    </row>
    <row r="242" spans="2:6" x14ac:dyDescent="0.2">
      <c r="B242" t="str">
        <f>IF('Initial Worksheet'!F363="successful","successful")</f>
        <v>successful</v>
      </c>
      <c r="C242">
        <f>IF('Initial Worksheet'!F362="successful",'Initial Worksheet'!L362)</f>
        <v>87</v>
      </c>
      <c r="E242" t="str">
        <f>IF('Initial Worksheet'!F662="failed","failed")</f>
        <v>failed</v>
      </c>
      <c r="F242">
        <f>IF('Initial Worksheet'!F662="failed",'Initial Worksheet'!L662)</f>
        <v>18</v>
      </c>
    </row>
    <row r="243" spans="2:6" x14ac:dyDescent="0.2">
      <c r="B243" t="str">
        <f>IF('Initial Worksheet'!F364="successful","successful")</f>
        <v>successful</v>
      </c>
      <c r="C243">
        <f>IF('Initial Worksheet'!F363="successful",'Initial Worksheet'!L363)</f>
        <v>354</v>
      </c>
      <c r="E243" t="str">
        <f>IF('Initial Worksheet'!F663="failed","failed")</f>
        <v>failed</v>
      </c>
      <c r="F243">
        <f>IF('Initial Worksheet'!F663="failed",'Initial Worksheet'!L663)</f>
        <v>9</v>
      </c>
    </row>
    <row r="244" spans="2:6" x14ac:dyDescent="0.2">
      <c r="B244" t="str">
        <f>IF('Initial Worksheet'!F365="successful","successful")</f>
        <v>successful</v>
      </c>
      <c r="C244">
        <f>IF('Initial Worksheet'!F364="successful",'Initial Worksheet'!L364)</f>
        <v>86</v>
      </c>
      <c r="E244" t="str">
        <f>IF('Initial Worksheet'!F664="failed","failed")</f>
        <v>failed</v>
      </c>
      <c r="F244">
        <f>IF('Initial Worksheet'!F664="failed",'Initial Worksheet'!L664)</f>
        <v>4</v>
      </c>
    </row>
    <row r="245" spans="2:6" x14ac:dyDescent="0.2">
      <c r="B245" t="str">
        <f>IF('Initial Worksheet'!F366="successful","successful")</f>
        <v>successful</v>
      </c>
      <c r="C245">
        <f>IF('Initial Worksheet'!F365="successful",'Initial Worksheet'!L365)</f>
        <v>26</v>
      </c>
      <c r="E245" t="str">
        <f>IF('Initial Worksheet'!F665="failed","failed")</f>
        <v>failed</v>
      </c>
      <c r="F245">
        <f>IF('Initial Worksheet'!F665="failed",'Initial Worksheet'!L665)</f>
        <v>7</v>
      </c>
    </row>
    <row r="246" spans="2:6" x14ac:dyDescent="0.2">
      <c r="B246" t="str">
        <f>IF('Initial Worksheet'!F367="successful","successful")</f>
        <v>successful</v>
      </c>
      <c r="C246">
        <f>IF('Initial Worksheet'!F366="successful",'Initial Worksheet'!L366)</f>
        <v>113</v>
      </c>
      <c r="E246" t="str">
        <f>IF('Initial Worksheet'!F666="failed","failed")</f>
        <v>failed</v>
      </c>
      <c r="F246">
        <f>IF('Initial Worksheet'!F666="failed",'Initial Worksheet'!L666)</f>
        <v>29</v>
      </c>
    </row>
    <row r="247" spans="2:6" x14ac:dyDescent="0.2">
      <c r="B247" t="str">
        <f>IF('Initial Worksheet'!F368="successful","successful")</f>
        <v>successful</v>
      </c>
      <c r="C247">
        <f>IF('Initial Worksheet'!F367="successful",'Initial Worksheet'!L367)</f>
        <v>65</v>
      </c>
      <c r="E247" t="str">
        <f>IF('Initial Worksheet'!F667="failed","failed")</f>
        <v>failed</v>
      </c>
      <c r="F247">
        <f>IF('Initial Worksheet'!F667="failed",'Initial Worksheet'!L667)</f>
        <v>12</v>
      </c>
    </row>
    <row r="248" spans="2:6" x14ac:dyDescent="0.2">
      <c r="B248" t="str">
        <f>IF('Initial Worksheet'!F369="successful","successful")</f>
        <v>successful</v>
      </c>
      <c r="C248">
        <f>IF('Initial Worksheet'!F368="successful",'Initial Worksheet'!L368)</f>
        <v>134</v>
      </c>
      <c r="E248" t="str">
        <f>IF('Initial Worksheet'!F668="failed","failed")</f>
        <v>failed</v>
      </c>
      <c r="F248">
        <f>IF('Initial Worksheet'!F668="failed",'Initial Worksheet'!L668)</f>
        <v>4</v>
      </c>
    </row>
    <row r="249" spans="2:6" x14ac:dyDescent="0.2">
      <c r="B249" t="str">
        <f>IF('Initial Worksheet'!F370="successful","successful")</f>
        <v>successful</v>
      </c>
      <c r="C249">
        <f>IF('Initial Worksheet'!F369="successful",'Initial Worksheet'!L369)</f>
        <v>119</v>
      </c>
      <c r="E249" t="str">
        <f>IF('Initial Worksheet'!F669="failed","failed")</f>
        <v>failed</v>
      </c>
      <c r="F249">
        <f>IF('Initial Worksheet'!F669="failed",'Initial Worksheet'!L669)</f>
        <v>28</v>
      </c>
    </row>
    <row r="250" spans="2:6" x14ac:dyDescent="0.2">
      <c r="B250" t="str">
        <f>IF('Initial Worksheet'!F371="successful","successful")</f>
        <v>successful</v>
      </c>
      <c r="C250">
        <f>IF('Initial Worksheet'!F370="successful",'Initial Worksheet'!L370)</f>
        <v>159</v>
      </c>
      <c r="E250" t="str">
        <f>IF('Initial Worksheet'!F670="failed","failed")</f>
        <v>failed</v>
      </c>
      <c r="F250">
        <f>IF('Initial Worksheet'!F670="failed",'Initial Worksheet'!L670)</f>
        <v>25</v>
      </c>
    </row>
    <row r="251" spans="2:6" x14ac:dyDescent="0.2">
      <c r="B251" t="str">
        <f>IF('Initial Worksheet'!F372="successful","successful")</f>
        <v>successful</v>
      </c>
      <c r="C251">
        <f>IF('Initial Worksheet'!F371="successful",'Initial Worksheet'!L371)</f>
        <v>167</v>
      </c>
      <c r="E251" t="str">
        <f>IF('Initial Worksheet'!F671="failed","failed")</f>
        <v>failed</v>
      </c>
      <c r="F251">
        <f>IF('Initial Worksheet'!F671="failed",'Initial Worksheet'!L671)</f>
        <v>28</v>
      </c>
    </row>
    <row r="252" spans="2:6" x14ac:dyDescent="0.2">
      <c r="B252" t="str">
        <f>IF('Initial Worksheet'!F373="successful","successful")</f>
        <v>successful</v>
      </c>
      <c r="C252">
        <f>IF('Initial Worksheet'!F372="successful",'Initial Worksheet'!L372)</f>
        <v>43</v>
      </c>
      <c r="E252" t="str">
        <f>IF('Initial Worksheet'!F672="failed","failed")</f>
        <v>failed</v>
      </c>
      <c r="F252">
        <f>IF('Initial Worksheet'!F672="failed",'Initial Worksheet'!L672)</f>
        <v>310</v>
      </c>
    </row>
    <row r="253" spans="2:6" x14ac:dyDescent="0.2">
      <c r="B253" t="str">
        <f>IF('Initial Worksheet'!F374="successful","successful")</f>
        <v>successful</v>
      </c>
      <c r="C253">
        <f>IF('Initial Worksheet'!F373="successful",'Initial Worksheet'!L373)</f>
        <v>1062</v>
      </c>
      <c r="E253" t="str">
        <f>IF('Initial Worksheet'!F673="failed","failed")</f>
        <v>failed</v>
      </c>
      <c r="F253">
        <f>IF('Initial Worksheet'!F673="failed",'Initial Worksheet'!L673)</f>
        <v>15</v>
      </c>
    </row>
    <row r="254" spans="2:6" x14ac:dyDescent="0.2">
      <c r="B254" t="str">
        <f>IF('Initial Worksheet'!F375="successful","successful")</f>
        <v>successful</v>
      </c>
      <c r="C254">
        <f>IF('Initial Worksheet'!F374="successful",'Initial Worksheet'!L374)</f>
        <v>9</v>
      </c>
      <c r="E254" t="str">
        <f>IF('Initial Worksheet'!F674="failed","failed")</f>
        <v>failed</v>
      </c>
      <c r="F254">
        <f>IF('Initial Worksheet'!F674="failed",'Initial Worksheet'!L674)</f>
        <v>215</v>
      </c>
    </row>
    <row r="255" spans="2:6" x14ac:dyDescent="0.2">
      <c r="B255" t="str">
        <f>IF('Initial Worksheet'!F376="successful","successful")</f>
        <v>successful</v>
      </c>
      <c r="C255">
        <f>IF('Initial Worksheet'!F375="successful",'Initial Worksheet'!L375)</f>
        <v>89</v>
      </c>
      <c r="E255" t="str">
        <f>IF('Initial Worksheet'!F675="failed","failed")</f>
        <v>failed</v>
      </c>
      <c r="F255">
        <f>IF('Initial Worksheet'!F675="failed",'Initial Worksheet'!L675)</f>
        <v>3</v>
      </c>
    </row>
    <row r="256" spans="2:6" x14ac:dyDescent="0.2">
      <c r="B256" t="str">
        <f>IF('Initial Worksheet'!F377="successful","successful")</f>
        <v>successful</v>
      </c>
      <c r="C256">
        <f>IF('Initial Worksheet'!F376="successful",'Initial Worksheet'!L376)</f>
        <v>174</v>
      </c>
      <c r="E256" t="str">
        <f>IF('Initial Worksheet'!F676="failed","failed")</f>
        <v>failed</v>
      </c>
      <c r="F256">
        <f>IF('Initial Worksheet'!F676="failed",'Initial Worksheet'!L676)</f>
        <v>2</v>
      </c>
    </row>
    <row r="257" spans="2:6" x14ac:dyDescent="0.2">
      <c r="B257" t="str">
        <f>IF('Initial Worksheet'!F378="successful","successful")</f>
        <v>successful</v>
      </c>
      <c r="C257">
        <f>IF('Initial Worksheet'!F377="successful",'Initial Worksheet'!L377)</f>
        <v>14</v>
      </c>
      <c r="E257" t="str">
        <f>IF('Initial Worksheet'!F677="failed","failed")</f>
        <v>failed</v>
      </c>
      <c r="F257">
        <f>IF('Initial Worksheet'!F677="failed",'Initial Worksheet'!L677)</f>
        <v>26</v>
      </c>
    </row>
    <row r="258" spans="2:6" x14ac:dyDescent="0.2">
      <c r="B258" t="str">
        <f>IF('Initial Worksheet'!F379="successful","successful")</f>
        <v>successful</v>
      </c>
      <c r="C258">
        <f>IF('Initial Worksheet'!F378="successful",'Initial Worksheet'!L378)</f>
        <v>48</v>
      </c>
      <c r="E258" t="str">
        <f>IF('Initial Worksheet'!F678="failed","failed")</f>
        <v>failed</v>
      </c>
      <c r="F258">
        <f>IF('Initial Worksheet'!F678="failed",'Initial Worksheet'!L678)</f>
        <v>24</v>
      </c>
    </row>
    <row r="259" spans="2:6" x14ac:dyDescent="0.2">
      <c r="B259" t="str">
        <f>IF('Initial Worksheet'!F380="successful","successful")</f>
        <v>successful</v>
      </c>
      <c r="C259">
        <f>IF('Initial Worksheet'!F379="successful",'Initial Worksheet'!L379)</f>
        <v>133</v>
      </c>
      <c r="E259" t="str">
        <f>IF('Initial Worksheet'!F679="failed","failed")</f>
        <v>failed</v>
      </c>
      <c r="F259">
        <f>IF('Initial Worksheet'!F679="failed",'Initial Worksheet'!L679)</f>
        <v>96</v>
      </c>
    </row>
    <row r="260" spans="2:6" x14ac:dyDescent="0.2">
      <c r="B260" t="str">
        <f>IF('Initial Worksheet'!F381="successful","successful")</f>
        <v>successful</v>
      </c>
      <c r="C260">
        <f>IF('Initial Worksheet'!F380="successful",'Initial Worksheet'!L380)</f>
        <v>83</v>
      </c>
      <c r="E260" t="str">
        <f>IF('Initial Worksheet'!F680="failed","failed")</f>
        <v>failed</v>
      </c>
      <c r="F260">
        <f>IF('Initial Worksheet'!F680="failed",'Initial Worksheet'!L680)</f>
        <v>17</v>
      </c>
    </row>
    <row r="261" spans="2:6" x14ac:dyDescent="0.2">
      <c r="B261" t="str">
        <f>IF('Initial Worksheet'!F382="successful","successful")</f>
        <v>successful</v>
      </c>
      <c r="C261">
        <f>IF('Initial Worksheet'!F381="successful",'Initial Worksheet'!L381)</f>
        <v>149</v>
      </c>
      <c r="E261" t="str">
        <f>IF('Initial Worksheet'!F681="failed","failed")</f>
        <v>failed</v>
      </c>
      <c r="F261">
        <f>IF('Initial Worksheet'!F681="failed",'Initial Worksheet'!L681)</f>
        <v>94</v>
      </c>
    </row>
    <row r="262" spans="2:6" x14ac:dyDescent="0.2">
      <c r="B262" t="str">
        <f>IF('Initial Worksheet'!F383="successful","successful")</f>
        <v>successful</v>
      </c>
      <c r="C262">
        <f>IF('Initial Worksheet'!F382="successful",'Initial Worksheet'!L382)</f>
        <v>49</v>
      </c>
      <c r="E262" t="str">
        <f>IF('Initial Worksheet'!F682="failed","failed")</f>
        <v>failed</v>
      </c>
      <c r="F262">
        <f>IF('Initial Worksheet'!F682="failed",'Initial Worksheet'!L682)</f>
        <v>129</v>
      </c>
    </row>
    <row r="263" spans="2:6" x14ac:dyDescent="0.2">
      <c r="B263" t="str">
        <f>IF('Initial Worksheet'!F384="successful","successful")</f>
        <v>successful</v>
      </c>
      <c r="C263">
        <f>IF('Initial Worksheet'!F383="successful",'Initial Worksheet'!L383)</f>
        <v>251</v>
      </c>
      <c r="E263" t="str">
        <f>IF('Initial Worksheet'!F683="failed","failed")</f>
        <v>failed</v>
      </c>
      <c r="F263">
        <f>IF('Initial Worksheet'!F683="failed",'Initial Worksheet'!L683)</f>
        <v>1</v>
      </c>
    </row>
    <row r="264" spans="2:6" x14ac:dyDescent="0.2">
      <c r="B264" t="str">
        <f>IF('Initial Worksheet'!F385="successful","successful")</f>
        <v>successful</v>
      </c>
      <c r="C264">
        <f>IF('Initial Worksheet'!F384="successful",'Initial Worksheet'!L384)</f>
        <v>22</v>
      </c>
      <c r="E264" t="str">
        <f>IF('Initial Worksheet'!F684="failed","failed")</f>
        <v>failed</v>
      </c>
      <c r="F264">
        <f>IF('Initial Worksheet'!F684="failed",'Initial Worksheet'!L684)</f>
        <v>4</v>
      </c>
    </row>
    <row r="265" spans="2:6" x14ac:dyDescent="0.2">
      <c r="B265" t="str">
        <f>IF('Initial Worksheet'!F386="successful","successful")</f>
        <v>successful</v>
      </c>
      <c r="C265">
        <f>IF('Initial Worksheet'!F385="successful",'Initial Worksheet'!L385)</f>
        <v>48</v>
      </c>
      <c r="E265" t="str">
        <f>IF('Initial Worksheet'!F685="failed","failed")</f>
        <v>failed</v>
      </c>
      <c r="F265">
        <f>IF('Initial Worksheet'!F685="failed",'Initial Worksheet'!L685)</f>
        <v>3</v>
      </c>
    </row>
    <row r="266" spans="2:6" x14ac:dyDescent="0.2">
      <c r="B266" t="str">
        <f>IF('Initial Worksheet'!F387="successful","successful")</f>
        <v>successful</v>
      </c>
      <c r="C266">
        <f>IF('Initial Worksheet'!F386="successful",'Initial Worksheet'!L386)</f>
        <v>383</v>
      </c>
      <c r="E266" t="str">
        <f>IF('Initial Worksheet'!F686="failed","failed")</f>
        <v>failed</v>
      </c>
      <c r="F266">
        <f>IF('Initial Worksheet'!F686="failed",'Initial Worksheet'!L686)</f>
        <v>135</v>
      </c>
    </row>
    <row r="267" spans="2:6" x14ac:dyDescent="0.2">
      <c r="B267" t="str">
        <f>IF('Initial Worksheet'!F388="successful","successful")</f>
        <v>successful</v>
      </c>
      <c r="C267">
        <f>IF('Initial Worksheet'!F387="successful",'Initial Worksheet'!L387)</f>
        <v>237</v>
      </c>
      <c r="E267" t="str">
        <f>IF('Initial Worksheet'!F687="failed","failed")</f>
        <v>failed</v>
      </c>
      <c r="F267">
        <f>IF('Initial Worksheet'!F687="failed",'Initial Worksheet'!L687)</f>
        <v>10</v>
      </c>
    </row>
    <row r="268" spans="2:6" x14ac:dyDescent="0.2">
      <c r="B268" t="str">
        <f>IF('Initial Worksheet'!F389="successful","successful")</f>
        <v>successful</v>
      </c>
      <c r="C268">
        <f>IF('Initial Worksheet'!F388="successful",'Initial Worksheet'!L388)</f>
        <v>13</v>
      </c>
      <c r="E268" t="str">
        <f>IF('Initial Worksheet'!F688="failed","failed")</f>
        <v>failed</v>
      </c>
      <c r="F268">
        <f>IF('Initial Worksheet'!F688="failed",'Initial Worksheet'!L688)</f>
        <v>0</v>
      </c>
    </row>
    <row r="269" spans="2:6" x14ac:dyDescent="0.2">
      <c r="B269" t="str">
        <f>IF('Initial Worksheet'!F390="successful","successful")</f>
        <v>successful</v>
      </c>
      <c r="C269">
        <f>IF('Initial Worksheet'!F389="successful",'Initial Worksheet'!L389)</f>
        <v>562</v>
      </c>
      <c r="E269" t="str">
        <f>IF('Initial Worksheet'!F689="failed","failed")</f>
        <v>failed</v>
      </c>
      <c r="F269">
        <f>IF('Initial Worksheet'!F689="failed",'Initial Worksheet'!L689)</f>
        <v>6</v>
      </c>
    </row>
    <row r="270" spans="2:6" x14ac:dyDescent="0.2">
      <c r="B270" t="str">
        <f>IF('Initial Worksheet'!F391="successful","successful")</f>
        <v>successful</v>
      </c>
      <c r="C270">
        <f>IF('Initial Worksheet'!F390="successful",'Initial Worksheet'!L390)</f>
        <v>71</v>
      </c>
      <c r="E270" t="str">
        <f>IF('Initial Worksheet'!F690="failed","failed")</f>
        <v>failed</v>
      </c>
      <c r="F270">
        <f>IF('Initial Worksheet'!F690="failed",'Initial Worksheet'!L690)</f>
        <v>36</v>
      </c>
    </row>
    <row r="271" spans="2:6" x14ac:dyDescent="0.2">
      <c r="B271" t="str">
        <f>IF('Initial Worksheet'!F392="successful","successful")</f>
        <v>successful</v>
      </c>
      <c r="C271">
        <f>IF('Initial Worksheet'!F391="successful",'Initial Worksheet'!L391)</f>
        <v>1510</v>
      </c>
      <c r="E271" t="str">
        <f>IF('Initial Worksheet'!F691="failed","failed")</f>
        <v>failed</v>
      </c>
      <c r="F271">
        <f>IF('Initial Worksheet'!F691="failed",'Initial Worksheet'!L691)</f>
        <v>336</v>
      </c>
    </row>
    <row r="272" spans="2:6" x14ac:dyDescent="0.2">
      <c r="B272" t="str">
        <f>IF('Initial Worksheet'!F393="successful","successful")</f>
        <v>successful</v>
      </c>
      <c r="C272">
        <f>IF('Initial Worksheet'!F392="successful",'Initial Worksheet'!L392)</f>
        <v>14</v>
      </c>
      <c r="E272" t="str">
        <f>IF('Initial Worksheet'!F692="failed","failed")</f>
        <v>failed</v>
      </c>
      <c r="F272">
        <f>IF('Initial Worksheet'!F692="failed",'Initial Worksheet'!L692)</f>
        <v>34</v>
      </c>
    </row>
    <row r="273" spans="2:6" x14ac:dyDescent="0.2">
      <c r="B273" t="str">
        <f>IF('Initial Worksheet'!F394="successful","successful")</f>
        <v>successful</v>
      </c>
      <c r="C273">
        <f>IF('Initial Worksheet'!F393="successful",'Initial Worksheet'!L393)</f>
        <v>193</v>
      </c>
      <c r="E273" t="str">
        <f>IF('Initial Worksheet'!F693="failed","failed")</f>
        <v>failed</v>
      </c>
      <c r="F273">
        <f>IF('Initial Worksheet'!F693="failed",'Initial Worksheet'!L693)</f>
        <v>10</v>
      </c>
    </row>
    <row r="274" spans="2:6" x14ac:dyDescent="0.2">
      <c r="B274" t="str">
        <f>IF('Initial Worksheet'!F395="successful","successful")</f>
        <v>successful</v>
      </c>
      <c r="C274">
        <f>IF('Initial Worksheet'!F394="successful",'Initial Worksheet'!L394)</f>
        <v>206</v>
      </c>
      <c r="E274" t="str">
        <f>IF('Initial Worksheet'!F694="failed","failed")</f>
        <v>failed</v>
      </c>
      <c r="F274">
        <f>IF('Initial Worksheet'!F694="failed",'Initial Worksheet'!L694)</f>
        <v>201</v>
      </c>
    </row>
    <row r="275" spans="2:6" x14ac:dyDescent="0.2">
      <c r="B275" t="str">
        <f>IF('Initial Worksheet'!F396="successful","successful")</f>
        <v>successful</v>
      </c>
      <c r="C275">
        <f>IF('Initial Worksheet'!F395="successful",'Initial Worksheet'!L395)</f>
        <v>351</v>
      </c>
      <c r="E275" t="str">
        <f>IF('Initial Worksheet'!F695="failed","failed")</f>
        <v>failed</v>
      </c>
      <c r="F275">
        <f>IF('Initial Worksheet'!F695="failed",'Initial Worksheet'!L695)</f>
        <v>296</v>
      </c>
    </row>
    <row r="276" spans="2:6" x14ac:dyDescent="0.2">
      <c r="B276" t="str">
        <f>IF('Initial Worksheet'!F397="successful","successful")</f>
        <v>successful</v>
      </c>
      <c r="C276">
        <f>IF('Initial Worksheet'!F396="successful",'Initial Worksheet'!L396)</f>
        <v>50</v>
      </c>
      <c r="E276" t="str">
        <f>IF('Initial Worksheet'!F696="failed","failed")</f>
        <v>failed</v>
      </c>
      <c r="F276">
        <f>IF('Initial Worksheet'!F696="failed",'Initial Worksheet'!L696)</f>
        <v>7</v>
      </c>
    </row>
    <row r="277" spans="2:6" x14ac:dyDescent="0.2">
      <c r="B277" t="str">
        <f>IF('Initial Worksheet'!F398="successful","successful")</f>
        <v>successful</v>
      </c>
      <c r="C277">
        <f>IF('Initial Worksheet'!F397="successful",'Initial Worksheet'!L397)</f>
        <v>184</v>
      </c>
      <c r="E277" t="str">
        <f>IF('Initial Worksheet'!F697="failed","failed")</f>
        <v>failed</v>
      </c>
      <c r="F277">
        <f>IF('Initial Worksheet'!F697="failed",'Initial Worksheet'!L697)</f>
        <v>7</v>
      </c>
    </row>
    <row r="278" spans="2:6" x14ac:dyDescent="0.2">
      <c r="B278" t="str">
        <f>IF('Initial Worksheet'!F399="successful","successful")</f>
        <v>successful</v>
      </c>
      <c r="C278">
        <f>IF('Initial Worksheet'!F398="successful",'Initial Worksheet'!L398)</f>
        <v>196</v>
      </c>
      <c r="E278" t="str">
        <f>IF('Initial Worksheet'!F698="failed","failed")</f>
        <v>failed</v>
      </c>
      <c r="F278">
        <f>IF('Initial Worksheet'!F698="failed",'Initial Worksheet'!L698)</f>
        <v>1</v>
      </c>
    </row>
    <row r="279" spans="2:6" x14ac:dyDescent="0.2">
      <c r="B279" t="str">
        <f>IF('Initial Worksheet'!F400="successful","successful")</f>
        <v>successful</v>
      </c>
      <c r="C279">
        <f>IF('Initial Worksheet'!F399="successful",'Initial Worksheet'!L399)</f>
        <v>229</v>
      </c>
      <c r="E279" t="str">
        <f>IF('Initial Worksheet'!F699="failed","failed")</f>
        <v>failed</v>
      </c>
      <c r="F279">
        <f>IF('Initial Worksheet'!F699="failed",'Initial Worksheet'!L699)</f>
        <v>114</v>
      </c>
    </row>
    <row r="280" spans="2:6" x14ac:dyDescent="0.2">
      <c r="B280" t="str">
        <f>IF('Initial Worksheet'!F401="successful","successful")</f>
        <v>successful</v>
      </c>
      <c r="C280">
        <f>IF('Initial Worksheet'!F400="successful",'Initial Worksheet'!L400)</f>
        <v>67</v>
      </c>
      <c r="E280" t="str">
        <f>IF('Initial Worksheet'!F700="failed","failed")</f>
        <v>failed</v>
      </c>
      <c r="F280">
        <f>IF('Initial Worksheet'!F700="failed",'Initial Worksheet'!L700)</f>
        <v>29</v>
      </c>
    </row>
    <row r="281" spans="2:6" x14ac:dyDescent="0.2">
      <c r="B281" t="str">
        <f>IF('Initial Worksheet'!F402="successful","successful")</f>
        <v>successful</v>
      </c>
      <c r="C281">
        <f>IF('Initial Worksheet'!F401="successful",'Initial Worksheet'!L401)</f>
        <v>95</v>
      </c>
      <c r="E281" t="str">
        <f>IF('Initial Worksheet'!F701="failed","failed")</f>
        <v>failed</v>
      </c>
      <c r="F281">
        <f>IF('Initial Worksheet'!F701="failed",'Initial Worksheet'!L701)</f>
        <v>890</v>
      </c>
    </row>
    <row r="282" spans="2:6" x14ac:dyDescent="0.2">
      <c r="B282" t="str">
        <f>IF('Initial Worksheet'!F403="successful","successful")</f>
        <v>successful</v>
      </c>
      <c r="C282">
        <f>IF('Initial Worksheet'!F402="successful",'Initial Worksheet'!L402)</f>
        <v>62</v>
      </c>
      <c r="E282" t="str">
        <f>IF('Initial Worksheet'!F702="failed","failed")</f>
        <v>failed</v>
      </c>
      <c r="F282">
        <f>IF('Initial Worksheet'!F702="failed",'Initial Worksheet'!L702)</f>
        <v>31</v>
      </c>
    </row>
    <row r="283" spans="2:6" x14ac:dyDescent="0.2">
      <c r="B283" t="str">
        <f>IF('Initial Worksheet'!F404="successful","successful")</f>
        <v>successful</v>
      </c>
      <c r="C283">
        <f>IF('Initial Worksheet'!F403="successful",'Initial Worksheet'!L403)</f>
        <v>73</v>
      </c>
      <c r="E283" t="str">
        <f>IF('Initial Worksheet'!F703="failed","failed")</f>
        <v>failed</v>
      </c>
      <c r="F283">
        <f>IF('Initial Worksheet'!F703="failed",'Initial Worksheet'!L703)</f>
        <v>21</v>
      </c>
    </row>
    <row r="284" spans="2:6" x14ac:dyDescent="0.2">
      <c r="B284" t="str">
        <f>IF('Initial Worksheet'!F405="successful","successful")</f>
        <v>successful</v>
      </c>
      <c r="C284">
        <f>IF('Initial Worksheet'!F404="successful",'Initial Worksheet'!L404)</f>
        <v>43</v>
      </c>
      <c r="E284" t="str">
        <f>IF('Initial Worksheet'!F704="failed","failed")</f>
        <v>failed</v>
      </c>
      <c r="F284">
        <f>IF('Initial Worksheet'!F704="failed",'Initial Worksheet'!L704)</f>
        <v>37</v>
      </c>
    </row>
    <row r="285" spans="2:6" x14ac:dyDescent="0.2">
      <c r="B285" t="str">
        <f>IF('Initial Worksheet'!F406="successful","successful")</f>
        <v>successful</v>
      </c>
      <c r="C285">
        <f>IF('Initial Worksheet'!F405="successful",'Initial Worksheet'!L405)</f>
        <v>70</v>
      </c>
      <c r="E285" t="str">
        <f>IF('Initial Worksheet'!F705="failed","failed")</f>
        <v>failed</v>
      </c>
      <c r="F285">
        <f>IF('Initial Worksheet'!F705="failed",'Initial Worksheet'!L705)</f>
        <v>7</v>
      </c>
    </row>
    <row r="286" spans="2:6" x14ac:dyDescent="0.2">
      <c r="B286" t="str">
        <f>IF('Initial Worksheet'!F407="successful","successful")</f>
        <v>successful</v>
      </c>
      <c r="C286">
        <f>IF('Initial Worksheet'!F406="successful",'Initial Worksheet'!L406)</f>
        <v>271</v>
      </c>
      <c r="E286" t="str">
        <f>IF('Initial Worksheet'!F706="failed","failed")</f>
        <v>failed</v>
      </c>
      <c r="F286">
        <f>IF('Initial Worksheet'!F706="failed",'Initial Worksheet'!L706)</f>
        <v>4</v>
      </c>
    </row>
    <row r="287" spans="2:6" x14ac:dyDescent="0.2">
      <c r="B287" t="str">
        <f>IF('Initial Worksheet'!F408="successful","successful")</f>
        <v>successful</v>
      </c>
      <c r="C287">
        <f>IF('Initial Worksheet'!F407="successful",'Initial Worksheet'!L407)</f>
        <v>55</v>
      </c>
      <c r="E287" t="str">
        <f>IF('Initial Worksheet'!F707="failed","failed")</f>
        <v>failed</v>
      </c>
      <c r="F287">
        <f>IF('Initial Worksheet'!F707="failed",'Initial Worksheet'!L707)</f>
        <v>5</v>
      </c>
    </row>
    <row r="288" spans="2:6" x14ac:dyDescent="0.2">
      <c r="B288" t="str">
        <f>IF('Initial Worksheet'!F409="successful","successful")</f>
        <v>successful</v>
      </c>
      <c r="C288">
        <f>IF('Initial Worksheet'!F408="successful",'Initial Worksheet'!L408)</f>
        <v>35</v>
      </c>
      <c r="E288" t="str">
        <f>IF('Initial Worksheet'!F708="failed","failed")</f>
        <v>failed</v>
      </c>
      <c r="F288">
        <f>IF('Initial Worksheet'!F708="failed",'Initial Worksheet'!L708)</f>
        <v>0</v>
      </c>
    </row>
    <row r="289" spans="2:6" x14ac:dyDescent="0.2">
      <c r="B289" t="str">
        <f>IF('Initial Worksheet'!F410="successful","successful")</f>
        <v>successful</v>
      </c>
      <c r="C289">
        <f>IF('Initial Worksheet'!F409="successful",'Initial Worksheet'!L409)</f>
        <v>22</v>
      </c>
      <c r="E289" t="str">
        <f>IF('Initial Worksheet'!F709="failed","failed")</f>
        <v>failed</v>
      </c>
      <c r="F289">
        <f>IF('Initial Worksheet'!F709="failed",'Initial Worksheet'!L709)</f>
        <v>456</v>
      </c>
    </row>
    <row r="290" spans="2:6" x14ac:dyDescent="0.2">
      <c r="B290" t="str">
        <f>IF('Initial Worksheet'!F411="successful","successful")</f>
        <v>successful</v>
      </c>
      <c r="C290">
        <f>IF('Initial Worksheet'!F410="successful",'Initial Worksheet'!L410)</f>
        <v>38</v>
      </c>
      <c r="E290" t="str">
        <f>IF('Initial Worksheet'!F710="failed","failed")</f>
        <v>failed</v>
      </c>
      <c r="F290">
        <f>IF('Initial Worksheet'!F710="failed",'Initial Worksheet'!L710)</f>
        <v>369</v>
      </c>
    </row>
    <row r="291" spans="2:6" x14ac:dyDescent="0.2">
      <c r="B291" t="str">
        <f>IF('Initial Worksheet'!F412="successful","successful")</f>
        <v>successful</v>
      </c>
      <c r="C291">
        <f>IF('Initial Worksheet'!F411="successful",'Initial Worksheet'!L411)</f>
        <v>15</v>
      </c>
      <c r="E291" t="str">
        <f>IF('Initial Worksheet'!F711="failed","failed")</f>
        <v>failed</v>
      </c>
      <c r="F291">
        <f>IF('Initial Worksheet'!F711="failed",'Initial Worksheet'!L711)</f>
        <v>2</v>
      </c>
    </row>
    <row r="292" spans="2:6" x14ac:dyDescent="0.2">
      <c r="B292" t="str">
        <f>IF('Initial Worksheet'!F413="successful","successful")</f>
        <v>successful</v>
      </c>
      <c r="C292">
        <f>IF('Initial Worksheet'!F412="successful",'Initial Worksheet'!L412)</f>
        <v>7</v>
      </c>
      <c r="E292" t="str">
        <f>IF('Initial Worksheet'!F712="failed","failed")</f>
        <v>failed</v>
      </c>
      <c r="F292">
        <f>IF('Initial Worksheet'!F712="failed",'Initial Worksheet'!L712)</f>
        <v>0</v>
      </c>
    </row>
    <row r="293" spans="2:6" x14ac:dyDescent="0.2">
      <c r="B293" t="str">
        <f>IF('Initial Worksheet'!F414="successful","successful")</f>
        <v>successful</v>
      </c>
      <c r="C293">
        <f>IF('Initial Worksheet'!F413="successful",'Initial Worksheet'!L413)</f>
        <v>241</v>
      </c>
      <c r="E293" t="str">
        <f>IF('Initial Worksheet'!F713="failed","failed")</f>
        <v>failed</v>
      </c>
      <c r="F293">
        <f>IF('Initial Worksheet'!F713="failed",'Initial Worksheet'!L713)</f>
        <v>338</v>
      </c>
    </row>
    <row r="294" spans="2:6" x14ac:dyDescent="0.2">
      <c r="B294" t="str">
        <f>IF('Initial Worksheet'!F415="successful","successful")</f>
        <v>successful</v>
      </c>
      <c r="C294">
        <f>IF('Initial Worksheet'!F414="successful",'Initial Worksheet'!L414)</f>
        <v>55</v>
      </c>
      <c r="E294" t="str">
        <f>IF('Initial Worksheet'!F714="failed","failed")</f>
        <v>failed</v>
      </c>
      <c r="F294">
        <f>IF('Initial Worksheet'!F714="failed",'Initial Worksheet'!L714)</f>
        <v>4</v>
      </c>
    </row>
    <row r="295" spans="2:6" x14ac:dyDescent="0.2">
      <c r="B295" t="str">
        <f>IF('Initial Worksheet'!F416="successful","successful")</f>
        <v>successful</v>
      </c>
      <c r="C295">
        <f>IF('Initial Worksheet'!F415="successful",'Initial Worksheet'!L415)</f>
        <v>171</v>
      </c>
      <c r="E295" t="str">
        <f>IF('Initial Worksheet'!F715="failed","failed")</f>
        <v>failed</v>
      </c>
      <c r="F295">
        <f>IF('Initial Worksheet'!F715="failed",'Initial Worksheet'!L715)</f>
        <v>1</v>
      </c>
    </row>
    <row r="296" spans="2:6" x14ac:dyDescent="0.2">
      <c r="B296" t="str">
        <f>IF('Initial Worksheet'!F417="successful","successful")</f>
        <v>successful</v>
      </c>
      <c r="C296">
        <f>IF('Initial Worksheet'!F416="successful",'Initial Worksheet'!L416)</f>
        <v>208</v>
      </c>
      <c r="E296" t="str">
        <f>IF('Initial Worksheet'!F716="failed","failed")</f>
        <v>failed</v>
      </c>
      <c r="F296">
        <f>IF('Initial Worksheet'!F716="failed",'Initial Worksheet'!L716)</f>
        <v>28</v>
      </c>
    </row>
    <row r="297" spans="2:6" x14ac:dyDescent="0.2">
      <c r="B297" t="str">
        <f>IF('Initial Worksheet'!F418="successful","successful")</f>
        <v>successful</v>
      </c>
      <c r="C297">
        <f>IF('Initial Worksheet'!F417="successful",'Initial Worksheet'!L417)</f>
        <v>21</v>
      </c>
      <c r="E297" t="str">
        <f>IF('Initial Worksheet'!F717="failed","failed")</f>
        <v>failed</v>
      </c>
      <c r="F297">
        <f>IF('Initial Worksheet'!F717="failed",'Initial Worksheet'!L717)</f>
        <v>12</v>
      </c>
    </row>
    <row r="298" spans="2:6" x14ac:dyDescent="0.2">
      <c r="B298" t="str">
        <f>IF('Initial Worksheet'!F419="successful","successful")</f>
        <v>successful</v>
      </c>
      <c r="C298">
        <f>IF('Initial Worksheet'!F418="successful",'Initial Worksheet'!L418)</f>
        <v>25</v>
      </c>
      <c r="E298" t="str">
        <f>IF('Initial Worksheet'!F718="failed","failed")</f>
        <v>failed</v>
      </c>
      <c r="F298">
        <f>IF('Initial Worksheet'!F718="failed",'Initial Worksheet'!L718)</f>
        <v>16</v>
      </c>
    </row>
    <row r="299" spans="2:6" x14ac:dyDescent="0.2">
      <c r="B299" t="str">
        <f>IF('Initial Worksheet'!F420="successful","successful")</f>
        <v>successful</v>
      </c>
      <c r="C299">
        <f>IF('Initial Worksheet'!F419="successful",'Initial Worksheet'!L419)</f>
        <v>52</v>
      </c>
      <c r="E299" t="str">
        <f>IF('Initial Worksheet'!F719="failed","failed")</f>
        <v>failed</v>
      </c>
      <c r="F299">
        <f>IF('Initial Worksheet'!F719="failed",'Initial Worksheet'!L719)</f>
        <v>4</v>
      </c>
    </row>
    <row r="300" spans="2:6" x14ac:dyDescent="0.2">
      <c r="B300" t="str">
        <f>IF('Initial Worksheet'!F421="successful","successful")</f>
        <v>successful</v>
      </c>
      <c r="C300">
        <f>IF('Initial Worksheet'!F420="successful",'Initial Worksheet'!L420)</f>
        <v>104</v>
      </c>
      <c r="E300" t="str">
        <f>IF('Initial Worksheet'!F720="failed","failed")</f>
        <v>failed</v>
      </c>
      <c r="F300">
        <f>IF('Initial Worksheet'!F720="failed",'Initial Worksheet'!L720)</f>
        <v>4</v>
      </c>
    </row>
    <row r="301" spans="2:6" x14ac:dyDescent="0.2">
      <c r="B301" t="str">
        <f>IF('Initial Worksheet'!F522="successful","successful")</f>
        <v>successful</v>
      </c>
      <c r="C301">
        <f>IF('Initial Worksheet'!F421="successful",'Initial Worksheet'!L421)</f>
        <v>73</v>
      </c>
      <c r="E301" t="str">
        <f>IF('Initial Worksheet'!F721="failed","failed")</f>
        <v>failed</v>
      </c>
      <c r="F301">
        <f>IF('Initial Worksheet'!F721="failed",'Initial Worksheet'!L721)</f>
        <v>10</v>
      </c>
    </row>
    <row r="302" spans="2:6" x14ac:dyDescent="0.2">
      <c r="B302" t="str">
        <f>IF('Initial Worksheet'!F523="successful","successful")</f>
        <v>successful</v>
      </c>
      <c r="C302">
        <f>IF('Initial Worksheet'!F522="successful",'Initial Worksheet'!L522)</f>
        <v>34</v>
      </c>
      <c r="E302" t="str">
        <f>IF('Initial Worksheet'!F762="failed","failed")</f>
        <v>failed</v>
      </c>
      <c r="F302">
        <f>IF('Initial Worksheet'!F762="failed",'Initial Worksheet'!L762)</f>
        <v>0</v>
      </c>
    </row>
    <row r="303" spans="2:6" x14ac:dyDescent="0.2">
      <c r="B303" t="str">
        <f>IF('Initial Worksheet'!F524="successful","successful")</f>
        <v>successful</v>
      </c>
      <c r="C303">
        <f>IF('Initial Worksheet'!F523="successful",'Initial Worksheet'!L523)</f>
        <v>56</v>
      </c>
      <c r="E303" t="str">
        <f>IF('Initial Worksheet'!F763="failed","failed")</f>
        <v>failed</v>
      </c>
      <c r="F303">
        <f>IF('Initial Worksheet'!F763="failed",'Initial Worksheet'!L763)</f>
        <v>6</v>
      </c>
    </row>
    <row r="304" spans="2:6" x14ac:dyDescent="0.2">
      <c r="B304" t="str">
        <f>IF('Initial Worksheet'!F525="successful","successful")</f>
        <v>successful</v>
      </c>
      <c r="C304">
        <f>IF('Initial Worksheet'!F524="successful",'Initial Worksheet'!L524)</f>
        <v>31</v>
      </c>
      <c r="E304" t="str">
        <f>IF('Initial Worksheet'!F764="failed","failed")</f>
        <v>failed</v>
      </c>
      <c r="F304">
        <f>IF('Initial Worksheet'!F764="failed",'Initial Worksheet'!L764)</f>
        <v>0</v>
      </c>
    </row>
    <row r="305" spans="2:6" x14ac:dyDescent="0.2">
      <c r="B305" t="str">
        <f>IF('Initial Worksheet'!F526="successful","successful")</f>
        <v>successful</v>
      </c>
      <c r="C305">
        <f>IF('Initial Worksheet'!F525="successful",'Initial Worksheet'!L525)</f>
        <v>84</v>
      </c>
      <c r="E305" t="str">
        <f>IF('Initial Worksheet'!F765="failed","failed")</f>
        <v>failed</v>
      </c>
      <c r="F305">
        <f>IF('Initial Worksheet'!F765="failed",'Initial Worksheet'!L765)</f>
        <v>1</v>
      </c>
    </row>
    <row r="306" spans="2:6" x14ac:dyDescent="0.2">
      <c r="B306" t="str">
        <f>IF('Initial Worksheet'!F527="successful","successful")</f>
        <v>successful</v>
      </c>
      <c r="C306">
        <f>IF('Initial Worksheet'!F526="successful",'Initial Worksheet'!L526)</f>
        <v>130</v>
      </c>
      <c r="E306" t="str">
        <f>IF('Initial Worksheet'!F766="failed","failed")</f>
        <v>failed</v>
      </c>
      <c r="F306">
        <f>IF('Initial Worksheet'!F766="failed",'Initial Worksheet'!L766)</f>
        <v>0</v>
      </c>
    </row>
    <row r="307" spans="2:6" x14ac:dyDescent="0.2">
      <c r="B307" t="str">
        <f>IF('Initial Worksheet'!F528="successful","successful")</f>
        <v>successful</v>
      </c>
      <c r="C307">
        <f>IF('Initial Worksheet'!F527="successful",'Initial Worksheet'!L527)</f>
        <v>12</v>
      </c>
      <c r="E307" t="str">
        <f>IF('Initial Worksheet'!F767="failed","failed")</f>
        <v>failed</v>
      </c>
      <c r="F307">
        <f>IF('Initial Worksheet'!F767="failed",'Initial Worksheet'!L767)</f>
        <v>44</v>
      </c>
    </row>
    <row r="308" spans="2:6" x14ac:dyDescent="0.2">
      <c r="B308" t="str">
        <f>IF('Initial Worksheet'!F529="successful","successful")</f>
        <v>successful</v>
      </c>
      <c r="C308">
        <f>IF('Initial Worksheet'!F528="successful",'Initial Worksheet'!L528)</f>
        <v>23</v>
      </c>
      <c r="E308" t="str">
        <f>IF('Initial Worksheet'!F768="failed","failed")</f>
        <v>failed</v>
      </c>
      <c r="F308">
        <f>IF('Initial Worksheet'!F768="failed",'Initial Worksheet'!L768)</f>
        <v>0</v>
      </c>
    </row>
    <row r="309" spans="2:6" x14ac:dyDescent="0.2">
      <c r="B309" t="str">
        <f>IF('Initial Worksheet'!F530="successful","successful")</f>
        <v>successful</v>
      </c>
      <c r="C309">
        <f>IF('Initial Worksheet'!F529="successful",'Initial Worksheet'!L529)</f>
        <v>158</v>
      </c>
      <c r="E309" t="str">
        <f>IF('Initial Worksheet'!F769="failed","failed")</f>
        <v>failed</v>
      </c>
      <c r="F309">
        <f>IF('Initial Worksheet'!F769="failed",'Initial Worksheet'!L769)</f>
        <v>3</v>
      </c>
    </row>
    <row r="310" spans="2:6" x14ac:dyDescent="0.2">
      <c r="B310" t="str">
        <f>IF('Initial Worksheet'!F531="successful","successful")</f>
        <v>successful</v>
      </c>
      <c r="C310">
        <f>IF('Initial Worksheet'!F530="successful",'Initial Worksheet'!L530)</f>
        <v>30</v>
      </c>
      <c r="E310" t="str">
        <f>IF('Initial Worksheet'!F770="failed","failed")</f>
        <v>failed</v>
      </c>
      <c r="F310">
        <f>IF('Initial Worksheet'!F770="failed",'Initial Worksheet'!L770)</f>
        <v>0</v>
      </c>
    </row>
    <row r="311" spans="2:6" x14ac:dyDescent="0.2">
      <c r="B311" t="str">
        <f>IF('Initial Worksheet'!F532="successful","successful")</f>
        <v>successful</v>
      </c>
      <c r="C311">
        <f>IF('Initial Worksheet'!F531="successful",'Initial Worksheet'!L531)</f>
        <v>18</v>
      </c>
      <c r="E311" t="str">
        <f>IF('Initial Worksheet'!F771="failed","failed")</f>
        <v>failed</v>
      </c>
      <c r="F311">
        <f>IF('Initial Worksheet'!F771="failed",'Initial Worksheet'!L771)</f>
        <v>52</v>
      </c>
    </row>
    <row r="312" spans="2:6" x14ac:dyDescent="0.2">
      <c r="B312" t="str">
        <f>IF('Initial Worksheet'!F533="successful","successful")</f>
        <v>successful</v>
      </c>
      <c r="C312">
        <f>IF('Initial Worksheet'!F532="successful",'Initial Worksheet'!L532)</f>
        <v>29</v>
      </c>
      <c r="E312" t="str">
        <f>IF('Initial Worksheet'!F772="failed","failed")</f>
        <v>failed</v>
      </c>
      <c r="F312">
        <f>IF('Initial Worksheet'!F772="failed",'Initial Worksheet'!L772)</f>
        <v>0</v>
      </c>
    </row>
    <row r="313" spans="2:6" x14ac:dyDescent="0.2">
      <c r="B313" t="str">
        <f>IF('Initial Worksheet'!F534="successful","successful")</f>
        <v>successful</v>
      </c>
      <c r="C313">
        <f>IF('Initial Worksheet'!F533="successful",'Initial Worksheet'!L533)</f>
        <v>31</v>
      </c>
      <c r="E313" t="str">
        <f>IF('Initial Worksheet'!F773="failed","failed")</f>
        <v>failed</v>
      </c>
      <c r="F313">
        <f>IF('Initial Worksheet'!F773="failed",'Initial Worksheet'!L773)</f>
        <v>1</v>
      </c>
    </row>
    <row r="314" spans="2:6" x14ac:dyDescent="0.2">
      <c r="B314" t="str">
        <f>IF('Initial Worksheet'!F535="successful","successful")</f>
        <v>successful</v>
      </c>
      <c r="C314">
        <f>IF('Initial Worksheet'!F534="successful",'Initial Worksheet'!L534)</f>
        <v>173</v>
      </c>
      <c r="E314" t="str">
        <f>IF('Initial Worksheet'!F774="failed","failed")</f>
        <v>failed</v>
      </c>
      <c r="F314">
        <f>IF('Initial Worksheet'!F774="failed",'Initial Worksheet'!L774)</f>
        <v>1</v>
      </c>
    </row>
    <row r="315" spans="2:6" x14ac:dyDescent="0.2">
      <c r="B315" t="str">
        <f>IF('Initial Worksheet'!F536="successful","successful")</f>
        <v>successful</v>
      </c>
      <c r="C315">
        <f>IF('Initial Worksheet'!F535="successful",'Initial Worksheet'!L535)</f>
        <v>17</v>
      </c>
      <c r="E315" t="str">
        <f>IF('Initial Worksheet'!F775="failed","failed")</f>
        <v>failed</v>
      </c>
      <c r="F315">
        <f>IF('Initial Worksheet'!F775="failed",'Initial Worksheet'!L775)</f>
        <v>2</v>
      </c>
    </row>
    <row r="316" spans="2:6" x14ac:dyDescent="0.2">
      <c r="B316" t="str">
        <f>IF('Initial Worksheet'!F537="successful","successful")</f>
        <v>successful</v>
      </c>
      <c r="C316">
        <f>IF('Initial Worksheet'!F536="successful",'Initial Worksheet'!L536)</f>
        <v>48</v>
      </c>
      <c r="E316" t="str">
        <f>IF('Initial Worksheet'!F776="failed","failed")</f>
        <v>failed</v>
      </c>
      <c r="F316">
        <f>IF('Initial Worksheet'!F776="failed",'Initial Worksheet'!L776)</f>
        <v>9</v>
      </c>
    </row>
    <row r="317" spans="2:6" x14ac:dyDescent="0.2">
      <c r="B317" t="str">
        <f>IF('Initial Worksheet'!F538="successful","successful")</f>
        <v>successful</v>
      </c>
      <c r="C317">
        <f>IF('Initial Worksheet'!F537="successful",'Initial Worksheet'!L537)</f>
        <v>59</v>
      </c>
      <c r="E317" t="str">
        <f>IF('Initial Worksheet'!F777="failed","failed")</f>
        <v>failed</v>
      </c>
      <c r="F317">
        <f>IF('Initial Worksheet'!F777="failed",'Initial Worksheet'!L777)</f>
        <v>5</v>
      </c>
    </row>
    <row r="318" spans="2:6" x14ac:dyDescent="0.2">
      <c r="B318" t="str">
        <f>IF('Initial Worksheet'!F539="successful","successful")</f>
        <v>successful</v>
      </c>
      <c r="C318">
        <f>IF('Initial Worksheet'!F538="successful",'Initial Worksheet'!L538)</f>
        <v>39</v>
      </c>
      <c r="E318" t="str">
        <f>IF('Initial Worksheet'!F778="failed","failed")</f>
        <v>failed</v>
      </c>
      <c r="F318">
        <f>IF('Initial Worksheet'!F778="failed",'Initial Worksheet'!L778)</f>
        <v>57</v>
      </c>
    </row>
    <row r="319" spans="2:6" x14ac:dyDescent="0.2">
      <c r="B319" t="str">
        <f>IF('Initial Worksheet'!F540="successful","successful")</f>
        <v>successful</v>
      </c>
      <c r="C319">
        <f>IF('Initial Worksheet'!F539="successful",'Initial Worksheet'!L539)</f>
        <v>59</v>
      </c>
      <c r="E319" t="str">
        <f>IF('Initial Worksheet'!F779="failed","failed")</f>
        <v>failed</v>
      </c>
      <c r="F319">
        <f>IF('Initial Worksheet'!F779="failed",'Initial Worksheet'!L779)</f>
        <v>3</v>
      </c>
    </row>
    <row r="320" spans="2:6" x14ac:dyDescent="0.2">
      <c r="B320" t="str">
        <f>IF('Initial Worksheet'!F541="successful","successful")</f>
        <v>successful</v>
      </c>
      <c r="C320">
        <f>IF('Initial Worksheet'!F540="successful",'Initial Worksheet'!L540)</f>
        <v>60</v>
      </c>
      <c r="E320" t="str">
        <f>IF('Initial Worksheet'!F780="failed","failed")</f>
        <v>failed</v>
      </c>
      <c r="F320">
        <f>IF('Initial Worksheet'!F780="failed",'Initial Worksheet'!L780)</f>
        <v>1</v>
      </c>
    </row>
    <row r="321" spans="2:6" x14ac:dyDescent="0.2">
      <c r="B321" t="str">
        <f>IF('Initial Worksheet'!F642="successful","successful")</f>
        <v>successful</v>
      </c>
      <c r="C321">
        <f>IF('Initial Worksheet'!F541="successful",'Initial Worksheet'!L541)</f>
        <v>20</v>
      </c>
      <c r="E321" t="str">
        <f>IF('Initial Worksheet'!F781="failed","failed")</f>
        <v>failed</v>
      </c>
      <c r="F321">
        <f>IF('Initial Worksheet'!F781="failed",'Initial Worksheet'!L781)</f>
        <v>6</v>
      </c>
    </row>
    <row r="322" spans="2:6" x14ac:dyDescent="0.2">
      <c r="B322" t="str">
        <f>IF('Initial Worksheet'!F643="successful","successful")</f>
        <v>successful</v>
      </c>
      <c r="C322">
        <f>IF('Initial Worksheet'!F642="successful",'Initial Worksheet'!L642)</f>
        <v>2</v>
      </c>
      <c r="E322" t="str">
        <f>IF('Initial Worksheet'!F862="failed","failed")</f>
        <v>failed</v>
      </c>
      <c r="F322">
        <f>IF('Initial Worksheet'!F862="failed",'Initial Worksheet'!L862)</f>
        <v>48</v>
      </c>
    </row>
    <row r="323" spans="2:6" x14ac:dyDescent="0.2">
      <c r="B323" t="str">
        <f>IF('Initial Worksheet'!F644="successful","successful")</f>
        <v>successful</v>
      </c>
      <c r="C323">
        <f>IF('Initial Worksheet'!F643="successful",'Initial Worksheet'!L643)</f>
        <v>315</v>
      </c>
      <c r="E323" t="str">
        <f>IF('Initial Worksheet'!F863="failed","failed")</f>
        <v>failed</v>
      </c>
      <c r="F323">
        <f>IF('Initial Worksheet'!F863="failed",'Initial Worksheet'!L863)</f>
        <v>2</v>
      </c>
    </row>
    <row r="324" spans="2:6" x14ac:dyDescent="0.2">
      <c r="B324" t="str">
        <f>IF('Initial Worksheet'!F645="successful","successful")</f>
        <v>successful</v>
      </c>
      <c r="C324">
        <f>IF('Initial Worksheet'!F644="successful",'Initial Worksheet'!L644)</f>
        <v>2174</v>
      </c>
      <c r="E324" t="str">
        <f>IF('Initial Worksheet'!F864="failed","failed")</f>
        <v>failed</v>
      </c>
      <c r="F324">
        <f>IF('Initial Worksheet'!F864="failed",'Initial Worksheet'!L864)</f>
        <v>4</v>
      </c>
    </row>
    <row r="325" spans="2:6" x14ac:dyDescent="0.2">
      <c r="B325" t="str">
        <f>IF('Initial Worksheet'!F646="successful","successful")</f>
        <v>successful</v>
      </c>
      <c r="C325">
        <f>IF('Initial Worksheet'!F645="successful",'Initial Worksheet'!L645)</f>
        <v>152</v>
      </c>
      <c r="E325" t="str">
        <f>IF('Initial Worksheet'!F865="failed","failed")</f>
        <v>failed</v>
      </c>
      <c r="F325">
        <f>IF('Initial Worksheet'!F865="failed",'Initial Worksheet'!L865)</f>
        <v>5</v>
      </c>
    </row>
    <row r="326" spans="2:6" x14ac:dyDescent="0.2">
      <c r="B326" t="str">
        <f>IF('Initial Worksheet'!F647="successful","successful")</f>
        <v>successful</v>
      </c>
      <c r="C326">
        <f>IF('Initial Worksheet'!F646="successful",'Initial Worksheet'!L646)</f>
        <v>1021</v>
      </c>
      <c r="E326" t="str">
        <f>IF('Initial Worksheet'!F866="failed","failed")</f>
        <v>failed</v>
      </c>
      <c r="F326">
        <f>IF('Initial Worksheet'!F866="failed",'Initial Worksheet'!L866)</f>
        <v>79</v>
      </c>
    </row>
    <row r="327" spans="2:6" x14ac:dyDescent="0.2">
      <c r="B327" t="str">
        <f>IF('Initial Worksheet'!F648="successful","successful")</f>
        <v>successful</v>
      </c>
      <c r="C327">
        <f>IF('Initial Worksheet'!F647="successful",'Initial Worksheet'!L647)</f>
        <v>237</v>
      </c>
      <c r="E327" t="str">
        <f>IF('Initial Worksheet'!F867="failed","failed")</f>
        <v>failed</v>
      </c>
      <c r="F327">
        <f>IF('Initial Worksheet'!F867="failed",'Initial Worksheet'!L867)</f>
        <v>2</v>
      </c>
    </row>
    <row r="328" spans="2:6" x14ac:dyDescent="0.2">
      <c r="B328" t="str">
        <f>IF('Initial Worksheet'!F649="successful","successful")</f>
        <v>successful</v>
      </c>
      <c r="C328">
        <f>IF('Initial Worksheet'!F648="successful",'Initial Worksheet'!L648)</f>
        <v>27</v>
      </c>
      <c r="E328" t="str">
        <f>IF('Initial Worksheet'!F868="failed","failed")</f>
        <v>failed</v>
      </c>
      <c r="F328">
        <f>IF('Initial Worksheet'!F868="failed",'Initial Worksheet'!L868)</f>
        <v>11</v>
      </c>
    </row>
    <row r="329" spans="2:6" x14ac:dyDescent="0.2">
      <c r="B329" t="str">
        <f>IF('Initial Worksheet'!F650="successful","successful")</f>
        <v>successful</v>
      </c>
      <c r="C329">
        <f>IF('Initial Worksheet'!F649="successful",'Initial Worksheet'!L649)</f>
        <v>17</v>
      </c>
      <c r="E329" t="str">
        <f>IF('Initial Worksheet'!F869="failed","failed")</f>
        <v>failed</v>
      </c>
      <c r="F329">
        <f>IF('Initial Worksheet'!F869="failed",'Initial Worksheet'!L869)</f>
        <v>11</v>
      </c>
    </row>
    <row r="330" spans="2:6" x14ac:dyDescent="0.2">
      <c r="B330" t="str">
        <f>IF('Initial Worksheet'!F651="successful","successful")</f>
        <v>successful</v>
      </c>
      <c r="C330">
        <f>IF('Initial Worksheet'!F650="successful",'Initial Worksheet'!L650)</f>
        <v>27</v>
      </c>
      <c r="E330" t="str">
        <f>IF('Initial Worksheet'!F870="failed","failed")</f>
        <v>failed</v>
      </c>
      <c r="F330">
        <f>IF('Initial Worksheet'!F870="failed",'Initial Worksheet'!L870)</f>
        <v>1</v>
      </c>
    </row>
    <row r="331" spans="2:6" x14ac:dyDescent="0.2">
      <c r="B331" t="str">
        <f>IF('Initial Worksheet'!F652="successful","successful")</f>
        <v>successful</v>
      </c>
      <c r="C331">
        <f>IF('Initial Worksheet'!F651="successful",'Initial Worksheet'!L651)</f>
        <v>82</v>
      </c>
      <c r="E331" t="str">
        <f>IF('Initial Worksheet'!F871="failed","failed")</f>
        <v>failed</v>
      </c>
      <c r="F331">
        <f>IF('Initial Worksheet'!F871="failed",'Initial Worksheet'!L871)</f>
        <v>3</v>
      </c>
    </row>
    <row r="332" spans="2:6" x14ac:dyDescent="0.2">
      <c r="B332" t="str">
        <f>IF('Initial Worksheet'!F653="successful","successful")</f>
        <v>successful</v>
      </c>
      <c r="C332">
        <f>IF('Initial Worksheet'!F652="successful",'Initial Worksheet'!L652)</f>
        <v>48</v>
      </c>
      <c r="E332" t="str">
        <f>IF('Initial Worksheet'!F872="failed","failed")</f>
        <v>failed</v>
      </c>
      <c r="F332">
        <f>IF('Initial Worksheet'!F872="failed",'Initial Worksheet'!L872)</f>
        <v>5</v>
      </c>
    </row>
    <row r="333" spans="2:6" x14ac:dyDescent="0.2">
      <c r="B333" t="str">
        <f>IF('Initial Worksheet'!F654="successful","successful")</f>
        <v>successful</v>
      </c>
      <c r="C333">
        <f>IF('Initial Worksheet'!F653="successful",'Initial Worksheet'!L653)</f>
        <v>105</v>
      </c>
      <c r="E333" t="str">
        <f>IF('Initial Worksheet'!F873="failed","failed")</f>
        <v>failed</v>
      </c>
      <c r="F333">
        <f>IF('Initial Worksheet'!F873="failed",'Initial Worksheet'!L873)</f>
        <v>12</v>
      </c>
    </row>
    <row r="334" spans="2:6" x14ac:dyDescent="0.2">
      <c r="B334" t="str">
        <f>IF('Initial Worksheet'!F655="successful","successful")</f>
        <v>successful</v>
      </c>
      <c r="C334">
        <f>IF('Initial Worksheet'!F654="successful",'Initial Worksheet'!L654)</f>
        <v>28</v>
      </c>
      <c r="E334" t="str">
        <f>IF('Initial Worksheet'!F874="failed","failed")</f>
        <v>failed</v>
      </c>
      <c r="F334">
        <f>IF('Initial Worksheet'!F874="failed",'Initial Worksheet'!L874)</f>
        <v>2</v>
      </c>
    </row>
    <row r="335" spans="2:6" x14ac:dyDescent="0.2">
      <c r="B335" t="str">
        <f>IF('Initial Worksheet'!F656="successful","successful")</f>
        <v>successful</v>
      </c>
      <c r="C335">
        <f>IF('Initial Worksheet'!F655="successful",'Initial Worksheet'!L655)</f>
        <v>1107</v>
      </c>
      <c r="E335" t="str">
        <f>IF('Initial Worksheet'!F875="failed","failed")</f>
        <v>failed</v>
      </c>
      <c r="F335">
        <f>IF('Initial Worksheet'!F875="failed",'Initial Worksheet'!L875)</f>
        <v>5</v>
      </c>
    </row>
    <row r="336" spans="2:6" x14ac:dyDescent="0.2">
      <c r="B336" t="str">
        <f>IF('Initial Worksheet'!F657="successful","successful")</f>
        <v>successful</v>
      </c>
      <c r="C336">
        <f>IF('Initial Worksheet'!F656="successful",'Initial Worksheet'!L656)</f>
        <v>1013</v>
      </c>
      <c r="E336" t="str">
        <f>IF('Initial Worksheet'!F876="failed","failed")</f>
        <v>failed</v>
      </c>
      <c r="F336">
        <f>IF('Initial Worksheet'!F876="failed",'Initial Worksheet'!L876)</f>
        <v>21</v>
      </c>
    </row>
    <row r="337" spans="2:6" x14ac:dyDescent="0.2">
      <c r="B337" t="str">
        <f>IF('Initial Worksheet'!F658="successful","successful")</f>
        <v>successful</v>
      </c>
      <c r="C337">
        <f>IF('Initial Worksheet'!F657="successful",'Initial Worksheet'!L657)</f>
        <v>274</v>
      </c>
      <c r="E337" t="str">
        <f>IF('Initial Worksheet'!F877="failed","failed")</f>
        <v>failed</v>
      </c>
      <c r="F337">
        <f>IF('Initial Worksheet'!F877="failed",'Initial Worksheet'!L877)</f>
        <v>0</v>
      </c>
    </row>
    <row r="338" spans="2:6" x14ac:dyDescent="0.2">
      <c r="B338" t="str">
        <f>IF('Initial Worksheet'!F659="successful","successful")</f>
        <v>successful</v>
      </c>
      <c r="C338">
        <f>IF('Initial Worksheet'!F658="successful",'Initial Worksheet'!L658)</f>
        <v>87</v>
      </c>
      <c r="E338" t="str">
        <f>IF('Initial Worksheet'!F878="failed","failed")</f>
        <v>failed</v>
      </c>
      <c r="F338">
        <f>IF('Initial Worksheet'!F878="failed",'Initial Worksheet'!L878)</f>
        <v>45</v>
      </c>
    </row>
    <row r="339" spans="2:6" x14ac:dyDescent="0.2">
      <c r="B339" t="str">
        <f>IF('Initial Worksheet'!F660="successful","successful")</f>
        <v>successful</v>
      </c>
      <c r="C339">
        <f>IF('Initial Worksheet'!F659="successful",'Initial Worksheet'!L659)</f>
        <v>99</v>
      </c>
      <c r="E339" t="str">
        <f>IF('Initial Worksheet'!F879="failed","failed")</f>
        <v>failed</v>
      </c>
      <c r="F339">
        <f>IF('Initial Worksheet'!F879="failed",'Initial Worksheet'!L879)</f>
        <v>29</v>
      </c>
    </row>
    <row r="340" spans="2:6" x14ac:dyDescent="0.2">
      <c r="B340" t="str">
        <f>IF('Initial Worksheet'!F661="successful","successful")</f>
        <v>successful</v>
      </c>
      <c r="C340">
        <f>IF('Initial Worksheet'!F660="successful",'Initial Worksheet'!L660)</f>
        <v>276</v>
      </c>
      <c r="E340" t="str">
        <f>IF('Initial Worksheet'!F880="failed","failed")</f>
        <v>failed</v>
      </c>
      <c r="F340">
        <f>IF('Initial Worksheet'!F880="failed",'Initial Worksheet'!L880)</f>
        <v>2</v>
      </c>
    </row>
    <row r="341" spans="2:6" x14ac:dyDescent="0.2">
      <c r="B341" t="str">
        <f>IF('Initial Worksheet'!F722="successful","successful")</f>
        <v>successful</v>
      </c>
      <c r="C341">
        <f>IF('Initial Worksheet'!F661="successful",'Initial Worksheet'!L661)</f>
        <v>21</v>
      </c>
      <c r="E341" t="str">
        <f>IF('Initial Worksheet'!F881="failed","failed")</f>
        <v>failed</v>
      </c>
      <c r="F341">
        <f>IF('Initial Worksheet'!F881="failed",'Initial Worksheet'!L881)</f>
        <v>30</v>
      </c>
    </row>
    <row r="342" spans="2:6" x14ac:dyDescent="0.2">
      <c r="B342" t="str">
        <f>IF('Initial Worksheet'!F723="successful","successful")</f>
        <v>successful</v>
      </c>
      <c r="C342">
        <f>IF('Initial Worksheet'!F722="successful",'Initial Worksheet'!L722)</f>
        <v>41</v>
      </c>
      <c r="E342" t="str">
        <f>IF('Initial Worksheet'!F882="failed","failed")</f>
        <v>failed</v>
      </c>
      <c r="F342">
        <f>IF('Initial Worksheet'!F882="failed",'Initial Worksheet'!L882)</f>
        <v>8</v>
      </c>
    </row>
    <row r="343" spans="2:6" x14ac:dyDescent="0.2">
      <c r="B343" t="str">
        <f>IF('Initial Worksheet'!F724="successful","successful")</f>
        <v>successful</v>
      </c>
      <c r="C343">
        <f>IF('Initial Worksheet'!F723="successful",'Initial Worksheet'!L723)</f>
        <v>119</v>
      </c>
      <c r="E343" t="str">
        <f>IF('Initial Worksheet'!F883="failed","failed")</f>
        <v>failed</v>
      </c>
      <c r="F343">
        <f>IF('Initial Worksheet'!F883="failed",'Initial Worksheet'!L883)</f>
        <v>1</v>
      </c>
    </row>
    <row r="344" spans="2:6" x14ac:dyDescent="0.2">
      <c r="B344" t="str">
        <f>IF('Initial Worksheet'!F725="successful","successful")</f>
        <v>successful</v>
      </c>
      <c r="C344">
        <f>IF('Initial Worksheet'!F724="successful",'Initial Worksheet'!L724)</f>
        <v>153</v>
      </c>
      <c r="E344" t="str">
        <f>IF('Initial Worksheet'!F884="failed","failed")</f>
        <v>failed</v>
      </c>
      <c r="F344">
        <f>IF('Initial Worksheet'!F884="failed",'Initial Worksheet'!L884)</f>
        <v>14</v>
      </c>
    </row>
    <row r="345" spans="2:6" x14ac:dyDescent="0.2">
      <c r="B345" t="str">
        <f>IF('Initial Worksheet'!F726="successful","successful")</f>
        <v>successful</v>
      </c>
      <c r="C345">
        <f>IF('Initial Worksheet'!F725="successful",'Initial Worksheet'!L725)</f>
        <v>100</v>
      </c>
      <c r="E345" t="str">
        <f>IF('Initial Worksheet'!F885="failed","failed")</f>
        <v>failed</v>
      </c>
      <c r="F345">
        <f>IF('Initial Worksheet'!F885="failed",'Initial Worksheet'!L885)</f>
        <v>24</v>
      </c>
    </row>
    <row r="346" spans="2:6" x14ac:dyDescent="0.2">
      <c r="B346" t="str">
        <f>IF('Initial Worksheet'!F727="successful","successful")</f>
        <v>successful</v>
      </c>
      <c r="C346">
        <f>IF('Initial Worksheet'!F726="successful",'Initial Worksheet'!L726)</f>
        <v>143</v>
      </c>
      <c r="E346" t="str">
        <f>IF('Initial Worksheet'!F886="failed","failed")</f>
        <v>failed</v>
      </c>
      <c r="F346">
        <f>IF('Initial Worksheet'!F886="failed",'Initial Worksheet'!L886)</f>
        <v>2</v>
      </c>
    </row>
    <row r="347" spans="2:6" x14ac:dyDescent="0.2">
      <c r="B347" t="str">
        <f>IF('Initial Worksheet'!F728="successful","successful")</f>
        <v>successful</v>
      </c>
      <c r="C347">
        <f>IF('Initial Worksheet'!F727="successful",'Initial Worksheet'!L727)</f>
        <v>140</v>
      </c>
      <c r="E347" t="str">
        <f>IF('Initial Worksheet'!F887="failed","failed")</f>
        <v>failed</v>
      </c>
      <c r="F347">
        <f>IF('Initial Worksheet'!F887="failed",'Initial Worksheet'!L887)</f>
        <v>21</v>
      </c>
    </row>
    <row r="348" spans="2:6" x14ac:dyDescent="0.2">
      <c r="B348" t="str">
        <f>IF('Initial Worksheet'!F729="successful","successful")</f>
        <v>successful</v>
      </c>
      <c r="C348">
        <f>IF('Initial Worksheet'!F728="successful",'Initial Worksheet'!L728)</f>
        <v>35</v>
      </c>
      <c r="E348" t="str">
        <f>IF('Initial Worksheet'!F888="failed","failed")</f>
        <v>failed</v>
      </c>
      <c r="F348">
        <f>IF('Initial Worksheet'!F888="failed",'Initial Worksheet'!L888)</f>
        <v>7</v>
      </c>
    </row>
    <row r="349" spans="2:6" x14ac:dyDescent="0.2">
      <c r="B349" t="str">
        <f>IF('Initial Worksheet'!F730="successful","successful")</f>
        <v>successful</v>
      </c>
      <c r="C349">
        <f>IF('Initial Worksheet'!F729="successful",'Initial Worksheet'!L729)</f>
        <v>149</v>
      </c>
      <c r="E349" t="str">
        <f>IF('Initial Worksheet'!F889="failed","failed")</f>
        <v>failed</v>
      </c>
      <c r="F349">
        <f>IF('Initial Worksheet'!F889="failed",'Initial Worksheet'!L889)</f>
        <v>0</v>
      </c>
    </row>
    <row r="350" spans="2:6" x14ac:dyDescent="0.2">
      <c r="B350" t="str">
        <f>IF('Initial Worksheet'!F731="successful","successful")</f>
        <v>successful</v>
      </c>
      <c r="C350">
        <f>IF('Initial Worksheet'!F730="successful",'Initial Worksheet'!L730)</f>
        <v>130</v>
      </c>
      <c r="E350" t="str">
        <f>IF('Initial Worksheet'!F890="failed","failed")</f>
        <v>failed</v>
      </c>
      <c r="F350">
        <f>IF('Initial Worksheet'!F890="failed",'Initial Worksheet'!L890)</f>
        <v>4</v>
      </c>
    </row>
    <row r="351" spans="2:6" x14ac:dyDescent="0.2">
      <c r="B351" t="str">
        <f>IF('Initial Worksheet'!F732="successful","successful")</f>
        <v>successful</v>
      </c>
      <c r="C351">
        <f>IF('Initial Worksheet'!F731="successful",'Initial Worksheet'!L731)</f>
        <v>120</v>
      </c>
      <c r="E351" t="str">
        <f>IF('Initial Worksheet'!F891="failed","failed")</f>
        <v>failed</v>
      </c>
      <c r="F351">
        <f>IF('Initial Worksheet'!F891="failed",'Initial Worksheet'!L891)</f>
        <v>32</v>
      </c>
    </row>
    <row r="352" spans="2:6" x14ac:dyDescent="0.2">
      <c r="B352" t="str">
        <f>IF('Initial Worksheet'!F733="successful","successful")</f>
        <v>successful</v>
      </c>
      <c r="C352">
        <f>IF('Initial Worksheet'!F732="successful",'Initial Worksheet'!L732)</f>
        <v>265</v>
      </c>
      <c r="E352" t="str">
        <f>IF('Initial Worksheet'!F892="failed","failed")</f>
        <v>failed</v>
      </c>
      <c r="F352">
        <f>IF('Initial Worksheet'!F892="failed",'Initial Worksheet'!L892)</f>
        <v>4</v>
      </c>
    </row>
    <row r="353" spans="2:6" x14ac:dyDescent="0.2">
      <c r="B353" t="str">
        <f>IF('Initial Worksheet'!F734="successful","successful")</f>
        <v>successful</v>
      </c>
      <c r="C353">
        <f>IF('Initial Worksheet'!F733="successful",'Initial Worksheet'!L733)</f>
        <v>71</v>
      </c>
      <c r="E353" t="str">
        <f>IF('Initial Worksheet'!F893="failed","failed")</f>
        <v>failed</v>
      </c>
      <c r="F353">
        <f>IF('Initial Worksheet'!F893="failed",'Initial Worksheet'!L893)</f>
        <v>9</v>
      </c>
    </row>
    <row r="354" spans="2:6" x14ac:dyDescent="0.2">
      <c r="B354" t="str">
        <f>IF('Initial Worksheet'!F735="successful","successful")</f>
        <v>successful</v>
      </c>
      <c r="C354">
        <f>IF('Initial Worksheet'!F734="successful",'Initial Worksheet'!L734)</f>
        <v>13</v>
      </c>
      <c r="E354" t="str">
        <f>IF('Initial Worksheet'!F894="failed","failed")</f>
        <v>failed</v>
      </c>
      <c r="F354">
        <f>IF('Initial Worksheet'!F894="failed",'Initial Worksheet'!L894)</f>
        <v>17</v>
      </c>
    </row>
    <row r="355" spans="2:6" x14ac:dyDescent="0.2">
      <c r="B355" t="str">
        <f>IF('Initial Worksheet'!F736="successful","successful")</f>
        <v>successful</v>
      </c>
      <c r="C355">
        <f>IF('Initial Worksheet'!F735="successful",'Initial Worksheet'!L735)</f>
        <v>169</v>
      </c>
      <c r="E355" t="str">
        <f>IF('Initial Worksheet'!F895="failed","failed")</f>
        <v>failed</v>
      </c>
      <c r="F355">
        <f>IF('Initial Worksheet'!F895="failed",'Initial Worksheet'!L895)</f>
        <v>5</v>
      </c>
    </row>
    <row r="356" spans="2:6" x14ac:dyDescent="0.2">
      <c r="B356" t="str">
        <f>IF('Initial Worksheet'!F737="successful","successful")</f>
        <v>successful</v>
      </c>
      <c r="C356">
        <f>IF('Initial Worksheet'!F736="successful",'Initial Worksheet'!L736)</f>
        <v>57</v>
      </c>
      <c r="E356" t="str">
        <f>IF('Initial Worksheet'!F896="failed","failed")</f>
        <v>failed</v>
      </c>
      <c r="F356">
        <f>IF('Initial Worksheet'!F896="failed",'Initial Worksheet'!L896)</f>
        <v>53</v>
      </c>
    </row>
    <row r="357" spans="2:6" x14ac:dyDescent="0.2">
      <c r="B357" t="str">
        <f>IF('Initial Worksheet'!F738="successful","successful")</f>
        <v>successful</v>
      </c>
      <c r="C357">
        <f>IF('Initial Worksheet'!F737="successful",'Initial Worksheet'!L737)</f>
        <v>229</v>
      </c>
      <c r="E357" t="str">
        <f>IF('Initial Worksheet'!F897="failed","failed")</f>
        <v>failed</v>
      </c>
      <c r="F357">
        <f>IF('Initial Worksheet'!F897="failed",'Initial Worksheet'!L897)</f>
        <v>7</v>
      </c>
    </row>
    <row r="358" spans="2:6" x14ac:dyDescent="0.2">
      <c r="B358" t="str">
        <f>IF('Initial Worksheet'!F739="successful","successful")</f>
        <v>successful</v>
      </c>
      <c r="C358">
        <f>IF('Initial Worksheet'!F738="successful",'Initial Worksheet'!L738)</f>
        <v>108</v>
      </c>
      <c r="E358" t="str">
        <f>IF('Initial Worksheet'!F898="failed","failed")</f>
        <v>failed</v>
      </c>
      <c r="F358">
        <f>IF('Initial Worksheet'!F898="failed",'Initial Worksheet'!L898)</f>
        <v>72</v>
      </c>
    </row>
    <row r="359" spans="2:6" x14ac:dyDescent="0.2">
      <c r="B359" t="str">
        <f>IF('Initial Worksheet'!F740="successful","successful")</f>
        <v>successful</v>
      </c>
      <c r="C359">
        <f>IF('Initial Worksheet'!F739="successful",'Initial Worksheet'!L739)</f>
        <v>108</v>
      </c>
      <c r="E359" t="str">
        <f>IF('Initial Worksheet'!F899="failed","failed")</f>
        <v>failed</v>
      </c>
      <c r="F359">
        <f>IF('Initial Worksheet'!F899="failed",'Initial Worksheet'!L899)</f>
        <v>0</v>
      </c>
    </row>
    <row r="360" spans="2:6" x14ac:dyDescent="0.2">
      <c r="B360" t="str">
        <f>IF('Initial Worksheet'!F741="successful","successful")</f>
        <v>successful</v>
      </c>
      <c r="C360">
        <f>IF('Initial Worksheet'!F740="successful",'Initial Worksheet'!L740)</f>
        <v>41</v>
      </c>
      <c r="E360" t="str">
        <f>IF('Initial Worksheet'!F900="failed","failed")</f>
        <v>failed</v>
      </c>
      <c r="F360">
        <f>IF('Initial Worksheet'!F900="failed",'Initial Worksheet'!L900)</f>
        <v>2</v>
      </c>
    </row>
    <row r="361" spans="2:6" x14ac:dyDescent="0.2">
      <c r="B361" t="str">
        <f>IF('Initial Worksheet'!F742="successful","successful")</f>
        <v>successful</v>
      </c>
      <c r="C361">
        <f>IF('Initial Worksheet'!F741="successful",'Initial Worksheet'!L741)</f>
        <v>139</v>
      </c>
      <c r="E361" t="str">
        <f>IF('Initial Worksheet'!F901="failed","failed")</f>
        <v>failed</v>
      </c>
      <c r="F361">
        <f>IF('Initial Worksheet'!F901="failed",'Initial Worksheet'!L901)</f>
        <v>8</v>
      </c>
    </row>
    <row r="362" spans="2:6" x14ac:dyDescent="0.2">
      <c r="B362" t="str">
        <f>IF('Initial Worksheet'!F743="successful","successful")</f>
        <v>successful</v>
      </c>
      <c r="C362">
        <f>IF('Initial Worksheet'!F742="successful",'Initial Worksheet'!L742)</f>
        <v>19</v>
      </c>
      <c r="E362" t="str">
        <f>IF('Initial Worksheet'!F902="failed","failed")</f>
        <v>failed</v>
      </c>
      <c r="F362">
        <f>IF('Initial Worksheet'!F902="failed",'Initial Worksheet'!L902)</f>
        <v>2</v>
      </c>
    </row>
    <row r="363" spans="2:6" x14ac:dyDescent="0.2">
      <c r="B363" t="str">
        <f>IF('Initial Worksheet'!F744="successful","successful")</f>
        <v>successful</v>
      </c>
      <c r="C363">
        <f>IF('Initial Worksheet'!F743="successful",'Initial Worksheet'!L743)</f>
        <v>94</v>
      </c>
      <c r="E363" t="str">
        <f>IF('Initial Worksheet'!F903="failed","failed")</f>
        <v>failed</v>
      </c>
      <c r="F363">
        <f>IF('Initial Worksheet'!F903="failed",'Initial Worksheet'!L903)</f>
        <v>0</v>
      </c>
    </row>
    <row r="364" spans="2:6" x14ac:dyDescent="0.2">
      <c r="B364" t="str">
        <f>IF('Initial Worksheet'!F745="successful","successful")</f>
        <v>successful</v>
      </c>
      <c r="C364">
        <f>IF('Initial Worksheet'!F744="successful",'Initial Worksheet'!L744)</f>
        <v>23</v>
      </c>
      <c r="E364" t="str">
        <f>IF('Initial Worksheet'!F904="failed","failed")</f>
        <v>failed</v>
      </c>
      <c r="F364">
        <f>IF('Initial Worksheet'!F904="failed",'Initial Worksheet'!L904)</f>
        <v>3</v>
      </c>
    </row>
    <row r="365" spans="2:6" x14ac:dyDescent="0.2">
      <c r="B365" t="str">
        <f>IF('Initial Worksheet'!F746="successful","successful")</f>
        <v>successful</v>
      </c>
      <c r="C365">
        <f>IF('Initial Worksheet'!F745="successful",'Initial Worksheet'!L745)</f>
        <v>15</v>
      </c>
      <c r="E365" t="str">
        <f>IF('Initial Worksheet'!F905="failed","failed")</f>
        <v>failed</v>
      </c>
      <c r="F365">
        <f>IF('Initial Worksheet'!F905="failed",'Initial Worksheet'!L905)</f>
        <v>4</v>
      </c>
    </row>
    <row r="366" spans="2:6" x14ac:dyDescent="0.2">
      <c r="B366" t="str">
        <f>IF('Initial Worksheet'!F747="successful","successful")</f>
        <v>successful</v>
      </c>
      <c r="C366">
        <f>IF('Initial Worksheet'!F746="successful",'Initial Worksheet'!L746)</f>
        <v>62</v>
      </c>
      <c r="E366" t="str">
        <f>IF('Initial Worksheet'!F906="failed","failed")</f>
        <v>failed</v>
      </c>
      <c r="F366">
        <f>IF('Initial Worksheet'!F906="failed",'Initial Worksheet'!L906)</f>
        <v>3</v>
      </c>
    </row>
    <row r="367" spans="2:6" x14ac:dyDescent="0.2">
      <c r="B367" t="str">
        <f>IF('Initial Worksheet'!F748="successful","successful")</f>
        <v>successful</v>
      </c>
      <c r="C367">
        <f>IF('Initial Worksheet'!F747="successful",'Initial Worksheet'!L747)</f>
        <v>74</v>
      </c>
      <c r="E367" t="str">
        <f>IF('Initial Worksheet'!F907="failed","failed")</f>
        <v>failed</v>
      </c>
      <c r="F367">
        <f>IF('Initial Worksheet'!F907="failed",'Initial Worksheet'!L907)</f>
        <v>6</v>
      </c>
    </row>
    <row r="368" spans="2:6" x14ac:dyDescent="0.2">
      <c r="B368" t="str">
        <f>IF('Initial Worksheet'!F749="successful","successful")</f>
        <v>successful</v>
      </c>
      <c r="C368">
        <f>IF('Initial Worksheet'!F748="successful",'Initial Worksheet'!L748)</f>
        <v>97</v>
      </c>
      <c r="E368" t="str">
        <f>IF('Initial Worksheet'!F908="failed","failed")</f>
        <v>failed</v>
      </c>
      <c r="F368">
        <f>IF('Initial Worksheet'!F908="failed",'Initial Worksheet'!L908)</f>
        <v>0</v>
      </c>
    </row>
    <row r="369" spans="2:6" x14ac:dyDescent="0.2">
      <c r="B369" t="str">
        <f>IF('Initial Worksheet'!F750="successful","successful")</f>
        <v>successful</v>
      </c>
      <c r="C369">
        <f>IF('Initial Worksheet'!F749="successful",'Initial Worksheet'!L749)</f>
        <v>55</v>
      </c>
      <c r="E369" t="str">
        <f>IF('Initial Worksheet'!F909="failed","failed")</f>
        <v>failed</v>
      </c>
      <c r="F369">
        <f>IF('Initial Worksheet'!F909="failed",'Initial Worksheet'!L909)</f>
        <v>0</v>
      </c>
    </row>
    <row r="370" spans="2:6" x14ac:dyDescent="0.2">
      <c r="B370" t="str">
        <f>IF('Initial Worksheet'!F751="successful","successful")</f>
        <v>successful</v>
      </c>
      <c r="C370">
        <f>IF('Initial Worksheet'!F750="successful",'Initial Worksheet'!L750)</f>
        <v>44</v>
      </c>
      <c r="E370" t="str">
        <f>IF('Initial Worksheet'!F910="failed","failed")</f>
        <v>failed</v>
      </c>
      <c r="F370">
        <f>IF('Initial Worksheet'!F910="failed",'Initial Worksheet'!L910)</f>
        <v>0</v>
      </c>
    </row>
    <row r="371" spans="2:6" x14ac:dyDescent="0.2">
      <c r="B371" t="str">
        <f>IF('Initial Worksheet'!F752="successful","successful")</f>
        <v>successful</v>
      </c>
      <c r="C371">
        <f>IF('Initial Worksheet'!F751="successful",'Initial Worksheet'!L751)</f>
        <v>110</v>
      </c>
      <c r="E371" t="str">
        <f>IF('Initial Worksheet'!F911="failed","failed")</f>
        <v>failed</v>
      </c>
      <c r="F371">
        <f>IF('Initial Worksheet'!F911="failed",'Initial Worksheet'!L911)</f>
        <v>8</v>
      </c>
    </row>
    <row r="372" spans="2:6" x14ac:dyDescent="0.2">
      <c r="B372" t="str">
        <f>IF('Initial Worksheet'!F753="successful","successful")</f>
        <v>successful</v>
      </c>
      <c r="C372">
        <f>IF('Initial Worksheet'!F752="successful",'Initial Worksheet'!L752)</f>
        <v>59</v>
      </c>
      <c r="E372" t="str">
        <f>IF('Initial Worksheet'!F912="failed","failed")</f>
        <v>failed</v>
      </c>
      <c r="F372">
        <f>IF('Initial Worksheet'!F912="failed",'Initial Worksheet'!L912)</f>
        <v>5</v>
      </c>
    </row>
    <row r="373" spans="2:6" x14ac:dyDescent="0.2">
      <c r="B373" t="str">
        <f>IF('Initial Worksheet'!F754="successful","successful")</f>
        <v>successful</v>
      </c>
      <c r="C373">
        <f>IF('Initial Worksheet'!F753="successful",'Initial Worksheet'!L753)</f>
        <v>62</v>
      </c>
      <c r="E373" t="str">
        <f>IF('Initial Worksheet'!F913="failed","failed")</f>
        <v>failed</v>
      </c>
      <c r="F373">
        <f>IF('Initial Worksheet'!F913="failed",'Initial Worksheet'!L913)</f>
        <v>0</v>
      </c>
    </row>
    <row r="374" spans="2:6" x14ac:dyDescent="0.2">
      <c r="B374" t="str">
        <f>IF('Initial Worksheet'!F755="successful","successful")</f>
        <v>successful</v>
      </c>
      <c r="C374">
        <f>IF('Initial Worksheet'!F754="successful",'Initial Worksheet'!L754)</f>
        <v>105</v>
      </c>
      <c r="E374" t="str">
        <f>IF('Initial Worksheet'!F914="failed","failed")</f>
        <v>failed</v>
      </c>
      <c r="F374">
        <f>IF('Initial Worksheet'!F914="failed",'Initial Worksheet'!L914)</f>
        <v>2</v>
      </c>
    </row>
    <row r="375" spans="2:6" x14ac:dyDescent="0.2">
      <c r="B375" t="str">
        <f>IF('Initial Worksheet'!F756="successful","successful")</f>
        <v>successful</v>
      </c>
      <c r="C375">
        <f>IF('Initial Worksheet'!F755="successful",'Initial Worksheet'!L755)</f>
        <v>26</v>
      </c>
      <c r="E375" t="str">
        <f>IF('Initial Worksheet'!F915="failed","failed")</f>
        <v>failed</v>
      </c>
      <c r="F375">
        <f>IF('Initial Worksheet'!F915="failed",'Initial Worksheet'!L915)</f>
        <v>24</v>
      </c>
    </row>
    <row r="376" spans="2:6" x14ac:dyDescent="0.2">
      <c r="B376" t="str">
        <f>IF('Initial Worksheet'!F757="successful","successful")</f>
        <v>successful</v>
      </c>
      <c r="C376">
        <f>IF('Initial Worksheet'!F756="successful",'Initial Worksheet'!L756)</f>
        <v>49</v>
      </c>
      <c r="E376" t="str">
        <f>IF('Initial Worksheet'!F916="failed","failed")</f>
        <v>failed</v>
      </c>
      <c r="F376">
        <f>IF('Initial Worksheet'!F916="failed",'Initial Worksheet'!L916)</f>
        <v>0</v>
      </c>
    </row>
    <row r="377" spans="2:6" x14ac:dyDescent="0.2">
      <c r="B377" t="str">
        <f>IF('Initial Worksheet'!F758="successful","successful")</f>
        <v>successful</v>
      </c>
      <c r="C377">
        <f>IF('Initial Worksheet'!F757="successful",'Initial Worksheet'!L757)</f>
        <v>68</v>
      </c>
      <c r="E377" t="str">
        <f>IF('Initial Worksheet'!F917="failed","failed")</f>
        <v>failed</v>
      </c>
      <c r="F377">
        <f>IF('Initial Worksheet'!F917="failed",'Initial Worksheet'!L917)</f>
        <v>9</v>
      </c>
    </row>
    <row r="378" spans="2:6" x14ac:dyDescent="0.2">
      <c r="B378" t="str">
        <f>IF('Initial Worksheet'!F759="successful","successful")</f>
        <v>successful</v>
      </c>
      <c r="C378">
        <f>IF('Initial Worksheet'!F758="successful",'Initial Worksheet'!L758)</f>
        <v>22</v>
      </c>
      <c r="E378" t="str">
        <f>IF('Initial Worksheet'!F918="failed","failed")</f>
        <v>failed</v>
      </c>
      <c r="F378">
        <f>IF('Initial Worksheet'!F918="failed",'Initial Worksheet'!L918)</f>
        <v>0</v>
      </c>
    </row>
    <row r="379" spans="2:6" x14ac:dyDescent="0.2">
      <c r="B379" t="str">
        <f>IF('Initial Worksheet'!F760="successful","successful")</f>
        <v>successful</v>
      </c>
      <c r="C379">
        <f>IF('Initial Worksheet'!F759="successful",'Initial Worksheet'!L759)</f>
        <v>18</v>
      </c>
      <c r="E379" t="str">
        <f>IF('Initial Worksheet'!F919="failed","failed")</f>
        <v>failed</v>
      </c>
      <c r="F379">
        <f>IF('Initial Worksheet'!F919="failed",'Initial Worksheet'!L919)</f>
        <v>1</v>
      </c>
    </row>
    <row r="380" spans="2:6" x14ac:dyDescent="0.2">
      <c r="B380" t="str">
        <f>IF('Initial Worksheet'!F761="successful","successful")</f>
        <v>successful</v>
      </c>
      <c r="C380">
        <f>IF('Initial Worksheet'!F760="successful",'Initial Worksheet'!L760)</f>
        <v>19</v>
      </c>
      <c r="E380" t="str">
        <f>IF('Initial Worksheet'!F920="failed","failed")</f>
        <v>failed</v>
      </c>
      <c r="F380">
        <f>IF('Initial Worksheet'!F920="failed",'Initial Worksheet'!L920)</f>
        <v>10</v>
      </c>
    </row>
    <row r="381" spans="2:6" x14ac:dyDescent="0.2">
      <c r="B381" t="str">
        <f>IF('Initial Worksheet'!F782="successful","successful")</f>
        <v>successful</v>
      </c>
      <c r="C381">
        <f>IF('Initial Worksheet'!F761="successful",'Initial Worksheet'!L761)</f>
        <v>99</v>
      </c>
      <c r="E381" t="str">
        <f>IF('Initial Worksheet'!F921="failed","failed")</f>
        <v>failed</v>
      </c>
      <c r="F381">
        <f>IF('Initial Worksheet'!F921="failed",'Initial Worksheet'!L921)</f>
        <v>1</v>
      </c>
    </row>
    <row r="382" spans="2:6" x14ac:dyDescent="0.2">
      <c r="B382" t="str">
        <f>IF('Initial Worksheet'!F783="successful","successful")</f>
        <v>successful</v>
      </c>
      <c r="C382">
        <f>IF('Initial Worksheet'!F782="successful",'Initial Worksheet'!L782)</f>
        <v>27</v>
      </c>
      <c r="E382" t="str">
        <f>IF('Initial Worksheet'!F922="failed","failed")</f>
        <v>failed</v>
      </c>
      <c r="F382">
        <f>IF('Initial Worksheet'!F922="failed",'Initial Worksheet'!L922)</f>
        <v>0</v>
      </c>
    </row>
    <row r="383" spans="2:6" x14ac:dyDescent="0.2">
      <c r="B383" t="str">
        <f>IF('Initial Worksheet'!F784="successful","successful")</f>
        <v>successful</v>
      </c>
      <c r="C383">
        <f>IF('Initial Worksheet'!F783="successful",'Initial Worksheet'!L783)</f>
        <v>25</v>
      </c>
      <c r="E383" t="str">
        <f>IF('Initial Worksheet'!F923="failed","failed")</f>
        <v>failed</v>
      </c>
      <c r="F383">
        <f>IF('Initial Worksheet'!F923="failed",'Initial Worksheet'!L923)</f>
        <v>20</v>
      </c>
    </row>
    <row r="384" spans="2:6" x14ac:dyDescent="0.2">
      <c r="B384" t="str">
        <f>IF('Initial Worksheet'!F785="successful","successful")</f>
        <v>successful</v>
      </c>
      <c r="C384">
        <f>IF('Initial Worksheet'!F784="successful",'Initial Worksheet'!L784)</f>
        <v>14</v>
      </c>
      <c r="E384" t="str">
        <f>IF('Initial Worksheet'!F924="failed","failed")</f>
        <v>failed</v>
      </c>
      <c r="F384">
        <f>IF('Initial Worksheet'!F924="failed",'Initial Worksheet'!L924)</f>
        <v>30</v>
      </c>
    </row>
    <row r="385" spans="2:6" x14ac:dyDescent="0.2">
      <c r="B385" t="str">
        <f>IF('Initial Worksheet'!F786="successful","successful")</f>
        <v>successful</v>
      </c>
      <c r="C385">
        <f>IF('Initial Worksheet'!F785="successful",'Initial Worksheet'!L785)</f>
        <v>35</v>
      </c>
      <c r="E385" t="str">
        <f>IF('Initial Worksheet'!F925="failed","failed")</f>
        <v>failed</v>
      </c>
      <c r="F385">
        <f>IF('Initial Worksheet'!F925="failed",'Initial Worksheet'!L925)</f>
        <v>6</v>
      </c>
    </row>
    <row r="386" spans="2:6" x14ac:dyDescent="0.2">
      <c r="B386" t="str">
        <f>IF('Initial Worksheet'!F787="successful","successful")</f>
        <v>successful</v>
      </c>
      <c r="C386">
        <f>IF('Initial Worksheet'!F786="successful",'Initial Worksheet'!L786)</f>
        <v>10</v>
      </c>
      <c r="E386" t="str">
        <f>IF('Initial Worksheet'!F926="failed","failed")</f>
        <v>failed</v>
      </c>
      <c r="F386">
        <f>IF('Initial Worksheet'!F926="failed",'Initial Worksheet'!L926)</f>
        <v>15</v>
      </c>
    </row>
    <row r="387" spans="2:6" x14ac:dyDescent="0.2">
      <c r="B387" t="str">
        <f>IF('Initial Worksheet'!F788="successful","successful")</f>
        <v>successful</v>
      </c>
      <c r="C387">
        <f>IF('Initial Worksheet'!F787="successful",'Initial Worksheet'!L787)</f>
        <v>29</v>
      </c>
      <c r="E387" t="str">
        <f>IF('Initial Worksheet'!F927="failed","failed")</f>
        <v>failed</v>
      </c>
      <c r="F387">
        <f>IF('Initial Worksheet'!F927="failed",'Initial Worksheet'!L927)</f>
        <v>5</v>
      </c>
    </row>
    <row r="388" spans="2:6" x14ac:dyDescent="0.2">
      <c r="B388" t="str">
        <f>IF('Initial Worksheet'!F789="successful","successful")</f>
        <v>successful</v>
      </c>
      <c r="C388">
        <f>IF('Initial Worksheet'!F788="successful",'Initial Worksheet'!L788)</f>
        <v>44</v>
      </c>
      <c r="E388" t="str">
        <f>IF('Initial Worksheet'!F928="failed","failed")</f>
        <v>failed</v>
      </c>
      <c r="F388">
        <f>IF('Initial Worksheet'!F928="failed",'Initial Worksheet'!L928)</f>
        <v>0</v>
      </c>
    </row>
    <row r="389" spans="2:6" x14ac:dyDescent="0.2">
      <c r="B389" t="str">
        <f>IF('Initial Worksheet'!F790="successful","successful")</f>
        <v>successful</v>
      </c>
      <c r="C389">
        <f>IF('Initial Worksheet'!F789="successful",'Initial Worksheet'!L789)</f>
        <v>17</v>
      </c>
      <c r="E389" t="str">
        <f>IF('Initial Worksheet'!F929="failed","failed")</f>
        <v>failed</v>
      </c>
      <c r="F389">
        <f>IF('Initial Worksheet'!F929="failed",'Initial Worksheet'!L929)</f>
        <v>0</v>
      </c>
    </row>
    <row r="390" spans="2:6" x14ac:dyDescent="0.2">
      <c r="B390" t="str">
        <f>IF('Initial Worksheet'!F791="successful","successful")</f>
        <v>successful</v>
      </c>
      <c r="C390">
        <f>IF('Initial Worksheet'!F790="successful",'Initial Worksheet'!L790)</f>
        <v>34</v>
      </c>
      <c r="E390" t="str">
        <f>IF('Initial Worksheet'!F930="failed","failed")</f>
        <v>failed</v>
      </c>
      <c r="F390">
        <f>IF('Initial Worksheet'!F930="failed",'Initial Worksheet'!L930)</f>
        <v>28</v>
      </c>
    </row>
    <row r="391" spans="2:6" x14ac:dyDescent="0.2">
      <c r="B391" t="str">
        <f>IF('Initial Worksheet'!F792="successful","successful")</f>
        <v>successful</v>
      </c>
      <c r="C391">
        <f>IF('Initial Worksheet'!F791="successful",'Initial Worksheet'!L791)</f>
        <v>14</v>
      </c>
      <c r="E391" t="str">
        <f>IF('Initial Worksheet'!F931="failed","failed")</f>
        <v>failed</v>
      </c>
      <c r="F391">
        <f>IF('Initial Worksheet'!F931="failed",'Initial Worksheet'!L931)</f>
        <v>0</v>
      </c>
    </row>
    <row r="392" spans="2:6" x14ac:dyDescent="0.2">
      <c r="B392" t="str">
        <f>IF('Initial Worksheet'!F793="successful","successful")</f>
        <v>successful</v>
      </c>
      <c r="C392">
        <f>IF('Initial Worksheet'!F792="successful",'Initial Worksheet'!L792)</f>
        <v>156</v>
      </c>
      <c r="E392" t="str">
        <f>IF('Initial Worksheet'!F932="failed","failed")</f>
        <v>failed</v>
      </c>
      <c r="F392">
        <f>IF('Initial Worksheet'!F932="failed",'Initial Worksheet'!L932)</f>
        <v>5</v>
      </c>
    </row>
    <row r="393" spans="2:6" x14ac:dyDescent="0.2">
      <c r="B393" t="str">
        <f>IF('Initial Worksheet'!F794="successful","successful")</f>
        <v>successful</v>
      </c>
      <c r="C393">
        <f>IF('Initial Worksheet'!F793="successful",'Initial Worksheet'!L793)</f>
        <v>128</v>
      </c>
      <c r="E393" t="str">
        <f>IF('Initial Worksheet'!F933="failed","failed")</f>
        <v>failed</v>
      </c>
      <c r="F393">
        <f>IF('Initial Worksheet'!F933="failed",'Initial Worksheet'!L933)</f>
        <v>7</v>
      </c>
    </row>
    <row r="394" spans="2:6" x14ac:dyDescent="0.2">
      <c r="B394" t="str">
        <f>IF('Initial Worksheet'!F795="successful","successful")</f>
        <v>successful</v>
      </c>
      <c r="C394">
        <f>IF('Initial Worksheet'!F794="successful",'Initial Worksheet'!L794)</f>
        <v>60</v>
      </c>
      <c r="E394" t="str">
        <f>IF('Initial Worksheet'!F934="failed","failed")</f>
        <v>failed</v>
      </c>
      <c r="F394">
        <f>IF('Initial Worksheet'!F934="failed",'Initial Worksheet'!L934)</f>
        <v>30</v>
      </c>
    </row>
    <row r="395" spans="2:6" x14ac:dyDescent="0.2">
      <c r="B395" t="str">
        <f>IF('Initial Worksheet'!F796="successful","successful")</f>
        <v>successful</v>
      </c>
      <c r="C395">
        <f>IF('Initial Worksheet'!F795="successful",'Initial Worksheet'!L795)</f>
        <v>32</v>
      </c>
      <c r="E395" t="str">
        <f>IF('Initial Worksheet'!F935="failed","failed")</f>
        <v>failed</v>
      </c>
      <c r="F395">
        <f>IF('Initial Worksheet'!F935="failed",'Initial Worksheet'!L935)</f>
        <v>2</v>
      </c>
    </row>
    <row r="396" spans="2:6" x14ac:dyDescent="0.2">
      <c r="B396" t="str">
        <f>IF('Initial Worksheet'!F797="successful","successful")</f>
        <v>successful</v>
      </c>
      <c r="C396">
        <f>IF('Initial Worksheet'!F796="successful",'Initial Worksheet'!L796)</f>
        <v>53</v>
      </c>
      <c r="E396" t="str">
        <f>IF('Initial Worksheet'!F936="failed","failed")</f>
        <v>failed</v>
      </c>
      <c r="F396">
        <f>IF('Initial Worksheet'!F936="failed",'Initial Worksheet'!L936)</f>
        <v>30</v>
      </c>
    </row>
    <row r="397" spans="2:6" x14ac:dyDescent="0.2">
      <c r="B397" t="str">
        <f>IF('Initial Worksheet'!F798="successful","successful")</f>
        <v>successful</v>
      </c>
      <c r="C397">
        <f>IF('Initial Worksheet'!F797="successful",'Initial Worksheet'!L797)</f>
        <v>184</v>
      </c>
      <c r="E397" t="str">
        <f>IF('Initial Worksheet'!F937="failed","failed")</f>
        <v>failed</v>
      </c>
      <c r="F397">
        <f>IF('Initial Worksheet'!F937="failed",'Initial Worksheet'!L937)</f>
        <v>2</v>
      </c>
    </row>
    <row r="398" spans="2:6" x14ac:dyDescent="0.2">
      <c r="B398" t="str">
        <f>IF('Initial Worksheet'!F799="successful","successful")</f>
        <v>successful</v>
      </c>
      <c r="C398">
        <f>IF('Initial Worksheet'!F798="successful",'Initial Worksheet'!L798)</f>
        <v>90</v>
      </c>
      <c r="E398" t="str">
        <f>IF('Initial Worksheet'!F938="failed","failed")</f>
        <v>failed</v>
      </c>
      <c r="F398">
        <f>IF('Initial Worksheet'!F938="failed",'Initial Worksheet'!L938)</f>
        <v>0</v>
      </c>
    </row>
    <row r="399" spans="2:6" x14ac:dyDescent="0.2">
      <c r="B399" t="str">
        <f>IF('Initial Worksheet'!F800="successful","successful")</f>
        <v>successful</v>
      </c>
      <c r="C399">
        <f>IF('Initial Worksheet'!F799="successful",'Initial Worksheet'!L799)</f>
        <v>71</v>
      </c>
      <c r="E399" t="str">
        <f>IF('Initial Worksheet'!F939="failed","failed")</f>
        <v>failed</v>
      </c>
      <c r="F399">
        <f>IF('Initial Worksheet'!F939="failed",'Initial Worksheet'!L939)</f>
        <v>2</v>
      </c>
    </row>
    <row r="400" spans="2:6" x14ac:dyDescent="0.2">
      <c r="B400" t="str">
        <f>IF('Initial Worksheet'!F801="successful","successful")</f>
        <v>successful</v>
      </c>
      <c r="C400">
        <f>IF('Initial Worksheet'!F800="successful",'Initial Worksheet'!L800)</f>
        <v>87</v>
      </c>
      <c r="E400" t="str">
        <f>IF('Initial Worksheet'!F940="failed","failed")</f>
        <v>failed</v>
      </c>
      <c r="F400">
        <f>IF('Initial Worksheet'!F940="failed",'Initial Worksheet'!L940)</f>
        <v>1</v>
      </c>
    </row>
    <row r="401" spans="2:6" x14ac:dyDescent="0.2">
      <c r="B401" t="str">
        <f>IF('Initial Worksheet'!F802="successful","successful")</f>
        <v>successful</v>
      </c>
      <c r="C401">
        <f>IF('Initial Worksheet'!F801="successful",'Initial Worksheet'!L801)</f>
        <v>28</v>
      </c>
      <c r="E401" t="str">
        <f>IF('Initial Worksheet'!F941="failed","failed")</f>
        <v>failed</v>
      </c>
      <c r="F401">
        <f>IF('Initial Worksheet'!F941="failed",'Initial Worksheet'!L941)</f>
        <v>2</v>
      </c>
    </row>
    <row r="402" spans="2:6" x14ac:dyDescent="0.2">
      <c r="B402" t="str">
        <f>IF('Initial Worksheet'!F803="successful","successful")</f>
        <v>successful</v>
      </c>
      <c r="C402">
        <f>IF('Initial Worksheet'!F802="successful",'Initial Worksheet'!L802)</f>
        <v>56</v>
      </c>
      <c r="E402" t="str">
        <f>IF('Initial Worksheet'!F942="failed","failed")</f>
        <v>failed</v>
      </c>
      <c r="F402">
        <f>IF('Initial Worksheet'!F942="failed",'Initial Worksheet'!L942)</f>
        <v>14</v>
      </c>
    </row>
    <row r="403" spans="2:6" x14ac:dyDescent="0.2">
      <c r="B403" t="str">
        <f>IF('Initial Worksheet'!F804="successful","successful")</f>
        <v>successful</v>
      </c>
      <c r="C403">
        <f>IF('Initial Worksheet'!F803="successful",'Initial Worksheet'!L803)</f>
        <v>51</v>
      </c>
      <c r="E403" t="str">
        <f>IF('Initial Worksheet'!F943="failed","failed")</f>
        <v>failed</v>
      </c>
      <c r="F403">
        <f>IF('Initial Worksheet'!F943="failed",'Initial Worksheet'!L943)</f>
        <v>31</v>
      </c>
    </row>
    <row r="404" spans="2:6" x14ac:dyDescent="0.2">
      <c r="B404" t="str">
        <f>IF('Initial Worksheet'!F805="successful","successful")</f>
        <v>successful</v>
      </c>
      <c r="C404">
        <f>IF('Initial Worksheet'!F804="successful",'Initial Worksheet'!L804)</f>
        <v>75</v>
      </c>
      <c r="E404" t="str">
        <f>IF('Initial Worksheet'!F944="failed","failed")</f>
        <v>failed</v>
      </c>
      <c r="F404">
        <f>IF('Initial Worksheet'!F944="failed",'Initial Worksheet'!L944)</f>
        <v>16</v>
      </c>
    </row>
    <row r="405" spans="2:6" x14ac:dyDescent="0.2">
      <c r="B405" t="str">
        <f>IF('Initial Worksheet'!F806="successful","successful")</f>
        <v>successful</v>
      </c>
      <c r="C405">
        <f>IF('Initial Worksheet'!F805="successful",'Initial Worksheet'!L805)</f>
        <v>38</v>
      </c>
      <c r="E405" t="str">
        <f>IF('Initial Worksheet'!F945="failed","failed")</f>
        <v>failed</v>
      </c>
      <c r="F405">
        <f>IF('Initial Worksheet'!F945="failed",'Initial Worksheet'!L945)</f>
        <v>12</v>
      </c>
    </row>
    <row r="406" spans="2:6" x14ac:dyDescent="0.2">
      <c r="B406" t="str">
        <f>IF('Initial Worksheet'!F807="successful","successful")</f>
        <v>successful</v>
      </c>
      <c r="C406">
        <f>IF('Initial Worksheet'!F806="successful",'Initial Worksheet'!L806)</f>
        <v>18</v>
      </c>
      <c r="E406" t="str">
        <f>IF('Initial Worksheet'!F946="failed","failed")</f>
        <v>failed</v>
      </c>
      <c r="F406">
        <f>IF('Initial Worksheet'!F946="failed",'Initial Worksheet'!L946)</f>
        <v>96</v>
      </c>
    </row>
    <row r="407" spans="2:6" x14ac:dyDescent="0.2">
      <c r="B407" t="str">
        <f>IF('Initial Worksheet'!F808="successful","successful")</f>
        <v>successful</v>
      </c>
      <c r="C407">
        <f>IF('Initial Worksheet'!F807="successful",'Initial Worksheet'!L807)</f>
        <v>54</v>
      </c>
      <c r="E407" t="str">
        <f>IF('Initial Worksheet'!F947="failed","failed")</f>
        <v>failed</v>
      </c>
      <c r="F407">
        <f>IF('Initial Worksheet'!F947="failed",'Initial Worksheet'!L947)</f>
        <v>16</v>
      </c>
    </row>
    <row r="408" spans="2:6" x14ac:dyDescent="0.2">
      <c r="B408" t="str">
        <f>IF('Initial Worksheet'!F809="successful","successful")</f>
        <v>successful</v>
      </c>
      <c r="C408">
        <f>IF('Initial Worksheet'!F808="successful",'Initial Worksheet'!L808)</f>
        <v>71</v>
      </c>
      <c r="E408" t="str">
        <f>IF('Initial Worksheet'!F948="failed","failed")</f>
        <v>failed</v>
      </c>
      <c r="F408">
        <f>IF('Initial Worksheet'!F948="failed",'Initial Worksheet'!L948)</f>
        <v>5</v>
      </c>
    </row>
    <row r="409" spans="2:6" x14ac:dyDescent="0.2">
      <c r="B409" t="str">
        <f>IF('Initial Worksheet'!F810="successful","successful")</f>
        <v>successful</v>
      </c>
      <c r="C409">
        <f>IF('Initial Worksheet'!F809="successful",'Initial Worksheet'!L809)</f>
        <v>57</v>
      </c>
      <c r="E409" t="str">
        <f>IF('Initial Worksheet'!F949="failed","failed")</f>
        <v>failed</v>
      </c>
      <c r="F409">
        <f>IF('Initial Worksheet'!F949="failed",'Initial Worksheet'!L949)</f>
        <v>0</v>
      </c>
    </row>
    <row r="410" spans="2:6" x14ac:dyDescent="0.2">
      <c r="B410" t="str">
        <f>IF('Initial Worksheet'!F811="successful","successful")</f>
        <v>successful</v>
      </c>
      <c r="C410">
        <f>IF('Initial Worksheet'!F810="successful",'Initial Worksheet'!L810)</f>
        <v>43</v>
      </c>
      <c r="E410" t="str">
        <f>IF('Initial Worksheet'!F950="failed","failed")</f>
        <v>failed</v>
      </c>
      <c r="F410">
        <f>IF('Initial Worksheet'!F950="failed",'Initial Worksheet'!L950)</f>
        <v>8</v>
      </c>
    </row>
    <row r="411" spans="2:6" x14ac:dyDescent="0.2">
      <c r="B411" t="str">
        <f>IF('Initial Worksheet'!F812="successful","successful")</f>
        <v>successful</v>
      </c>
      <c r="C411">
        <f>IF('Initial Worksheet'!F811="successful",'Initial Worksheet'!L811)</f>
        <v>52</v>
      </c>
      <c r="E411" t="str">
        <f>IF('Initial Worksheet'!F951="failed","failed")</f>
        <v>failed</v>
      </c>
      <c r="F411">
        <f>IF('Initial Worksheet'!F951="failed",'Initial Worksheet'!L951)</f>
        <v>7</v>
      </c>
    </row>
    <row r="412" spans="2:6" x14ac:dyDescent="0.2">
      <c r="B412" t="str">
        <f>IF('Initial Worksheet'!F813="successful","successful")</f>
        <v>successful</v>
      </c>
      <c r="C412">
        <f>IF('Initial Worksheet'!F812="successful",'Initial Worksheet'!L812)</f>
        <v>27</v>
      </c>
      <c r="E412" t="str">
        <f>IF('Initial Worksheet'!F952="failed","failed")</f>
        <v>failed</v>
      </c>
      <c r="F412">
        <f>IF('Initial Worksheet'!F952="failed",'Initial Worksheet'!L952)</f>
        <v>24</v>
      </c>
    </row>
    <row r="413" spans="2:6" x14ac:dyDescent="0.2">
      <c r="B413" t="str">
        <f>IF('Initial Worksheet'!F814="successful","successful")</f>
        <v>successful</v>
      </c>
      <c r="C413">
        <f>IF('Initial Worksheet'!F813="successful",'Initial Worksheet'!L813)</f>
        <v>12</v>
      </c>
      <c r="E413" t="str">
        <f>IF('Initial Worksheet'!F953="failed","failed")</f>
        <v>failed</v>
      </c>
      <c r="F413">
        <f>IF('Initial Worksheet'!F953="failed",'Initial Worksheet'!L953)</f>
        <v>121</v>
      </c>
    </row>
    <row r="414" spans="2:6" x14ac:dyDescent="0.2">
      <c r="B414" t="str">
        <f>IF('Initial Worksheet'!F815="successful","successful")</f>
        <v>successful</v>
      </c>
      <c r="C414">
        <f>IF('Initial Worksheet'!F814="successful",'Initial Worksheet'!L814)</f>
        <v>33</v>
      </c>
      <c r="E414" t="str">
        <f>IF('Initial Worksheet'!F954="failed","failed")</f>
        <v>failed</v>
      </c>
      <c r="F414">
        <f>IF('Initial Worksheet'!F954="failed",'Initial Worksheet'!L954)</f>
        <v>196</v>
      </c>
    </row>
    <row r="415" spans="2:6" x14ac:dyDescent="0.2">
      <c r="B415" t="str">
        <f>IF('Initial Worksheet'!F816="successful","successful")</f>
        <v>successful</v>
      </c>
      <c r="C415">
        <f>IF('Initial Worksheet'!F815="successful",'Initial Worksheet'!L815)</f>
        <v>96</v>
      </c>
      <c r="E415" t="str">
        <f>IF('Initial Worksheet'!F955="failed","failed")</f>
        <v>failed</v>
      </c>
      <c r="F415">
        <f>IF('Initial Worksheet'!F955="failed",'Initial Worksheet'!L955)</f>
        <v>5</v>
      </c>
    </row>
    <row r="416" spans="2:6" x14ac:dyDescent="0.2">
      <c r="B416" t="str">
        <f>IF('Initial Worksheet'!F817="successful","successful")</f>
        <v>successful</v>
      </c>
      <c r="C416">
        <f>IF('Initial Worksheet'!F816="successful",'Initial Worksheet'!L816)</f>
        <v>28</v>
      </c>
      <c r="E416" t="str">
        <f>IF('Initial Worksheet'!F956="failed","failed")</f>
        <v>failed</v>
      </c>
      <c r="F416">
        <f>IF('Initial Worksheet'!F956="failed",'Initial Worksheet'!L956)</f>
        <v>73</v>
      </c>
    </row>
    <row r="417" spans="2:6" x14ac:dyDescent="0.2">
      <c r="B417" t="str">
        <f>IF('Initial Worksheet'!F818="successful","successful")</f>
        <v>successful</v>
      </c>
      <c r="C417">
        <f>IF('Initial Worksheet'!F817="successful",'Initial Worksheet'!L817)</f>
        <v>43</v>
      </c>
      <c r="E417" t="str">
        <f>IF('Initial Worksheet'!F957="failed","failed")</f>
        <v>failed</v>
      </c>
      <c r="F417">
        <f>IF('Initial Worksheet'!F957="failed",'Initial Worksheet'!L957)</f>
        <v>93</v>
      </c>
    </row>
    <row r="418" spans="2:6" x14ac:dyDescent="0.2">
      <c r="B418" t="str">
        <f>IF('Initial Worksheet'!F819="successful","successful")</f>
        <v>successful</v>
      </c>
      <c r="C418">
        <f>IF('Initial Worksheet'!F818="successful",'Initial Worksheet'!L818)</f>
        <v>205</v>
      </c>
      <c r="E418" t="str">
        <f>IF('Initial Worksheet'!F958="failed","failed")</f>
        <v>failed</v>
      </c>
      <c r="F418">
        <f>IF('Initial Worksheet'!F958="failed",'Initial Worksheet'!L958)</f>
        <v>17</v>
      </c>
    </row>
    <row r="419" spans="2:6" x14ac:dyDescent="0.2">
      <c r="B419" t="str">
        <f>IF('Initial Worksheet'!F820="successful","successful")</f>
        <v>successful</v>
      </c>
      <c r="C419">
        <f>IF('Initial Worksheet'!F819="successful",'Initial Worksheet'!L819)</f>
        <v>23</v>
      </c>
      <c r="E419" t="str">
        <f>IF('Initial Worksheet'!F959="failed","failed")</f>
        <v>failed</v>
      </c>
      <c r="F419">
        <f>IF('Initial Worksheet'!F959="failed",'Initial Worksheet'!L959)</f>
        <v>7</v>
      </c>
    </row>
    <row r="420" spans="2:6" x14ac:dyDescent="0.2">
      <c r="B420" t="str">
        <f>IF('Initial Worksheet'!F821="successful","successful")</f>
        <v>successful</v>
      </c>
      <c r="C420">
        <f>IF('Initial Worksheet'!F820="successful",'Initial Worksheet'!L820)</f>
        <v>19</v>
      </c>
      <c r="E420" t="str">
        <f>IF('Initial Worksheet'!F960="failed","failed")</f>
        <v>failed</v>
      </c>
      <c r="F420">
        <f>IF('Initial Worksheet'!F960="failed",'Initial Worksheet'!L960)</f>
        <v>17</v>
      </c>
    </row>
    <row r="421" spans="2:6" x14ac:dyDescent="0.2">
      <c r="B421" t="str">
        <f>IF('Initial Worksheet'!F822="successful","successful")</f>
        <v>successful</v>
      </c>
      <c r="C421">
        <f>IF('Initial Worksheet'!F821="successful",'Initial Worksheet'!L821)</f>
        <v>14</v>
      </c>
      <c r="E421" t="str">
        <f>IF('Initial Worksheet'!F961="failed","failed")</f>
        <v>failed</v>
      </c>
      <c r="F421">
        <f>IF('Initial Worksheet'!F961="failed",'Initial Worksheet'!L961)</f>
        <v>171</v>
      </c>
    </row>
    <row r="422" spans="2:6" x14ac:dyDescent="0.2">
      <c r="B422" t="str">
        <f>IF('Initial Worksheet'!F823="successful","successful")</f>
        <v>successful</v>
      </c>
      <c r="C422">
        <f>IF('Initial Worksheet'!F822="successful",'Initial Worksheet'!L822)</f>
        <v>38</v>
      </c>
      <c r="E422" t="str">
        <f>IF('Initial Worksheet'!F962="failed","failed")</f>
        <v>failed</v>
      </c>
      <c r="F422">
        <f>IF('Initial Worksheet'!F962="failed",'Initial Worksheet'!L962)</f>
        <v>188</v>
      </c>
    </row>
    <row r="423" spans="2:6" x14ac:dyDescent="0.2">
      <c r="B423" t="str">
        <f>IF('Initial Worksheet'!F824="successful","successful")</f>
        <v>successful</v>
      </c>
      <c r="C423">
        <f>IF('Initial Worksheet'!F823="successful",'Initial Worksheet'!L823)</f>
        <v>78</v>
      </c>
      <c r="E423" t="str">
        <f>IF('Initial Worksheet'!F963="failed","failed")</f>
        <v>failed</v>
      </c>
      <c r="F423">
        <f>IF('Initial Worksheet'!F963="failed",'Initial Worksheet'!L963)</f>
        <v>110</v>
      </c>
    </row>
    <row r="424" spans="2:6" x14ac:dyDescent="0.2">
      <c r="B424" t="str">
        <f>IF('Initial Worksheet'!F825="successful","successful")</f>
        <v>successful</v>
      </c>
      <c r="C424">
        <f>IF('Initial Worksheet'!F824="successful",'Initial Worksheet'!L824)</f>
        <v>69</v>
      </c>
      <c r="E424" t="str">
        <f>IF('Initial Worksheet'!F964="failed","failed")</f>
        <v>failed</v>
      </c>
      <c r="F424">
        <f>IF('Initial Worksheet'!F964="failed",'Initial Worksheet'!L964)</f>
        <v>37</v>
      </c>
    </row>
    <row r="425" spans="2:6" x14ac:dyDescent="0.2">
      <c r="B425" t="str">
        <f>IF('Initial Worksheet'!F826="successful","successful")</f>
        <v>successful</v>
      </c>
      <c r="C425">
        <f>IF('Initial Worksheet'!F825="successful",'Initial Worksheet'!L825)</f>
        <v>33</v>
      </c>
      <c r="E425" t="str">
        <f>IF('Initial Worksheet'!F965="failed","failed")</f>
        <v>failed</v>
      </c>
      <c r="F425">
        <f>IF('Initial Worksheet'!F965="failed",'Initial Worksheet'!L965)</f>
        <v>9</v>
      </c>
    </row>
    <row r="426" spans="2:6" x14ac:dyDescent="0.2">
      <c r="B426" t="str">
        <f>IF('Initial Worksheet'!F827="successful","successful")</f>
        <v>successful</v>
      </c>
      <c r="C426">
        <f>IF('Initial Worksheet'!F826="successful",'Initial Worksheet'!L826)</f>
        <v>54</v>
      </c>
      <c r="E426" t="str">
        <f>IF('Initial Worksheet'!F966="failed","failed")</f>
        <v>failed</v>
      </c>
      <c r="F426">
        <f>IF('Initial Worksheet'!F966="failed",'Initial Worksheet'!L966)</f>
        <v>29</v>
      </c>
    </row>
    <row r="427" spans="2:6" x14ac:dyDescent="0.2">
      <c r="B427" t="str">
        <f>IF('Initial Worksheet'!F828="successful","successful")</f>
        <v>successful</v>
      </c>
      <c r="C427">
        <f>IF('Initial Worksheet'!F827="successful",'Initial Worksheet'!L827)</f>
        <v>99</v>
      </c>
      <c r="E427" t="str">
        <f>IF('Initial Worksheet'!F967="failed","failed")</f>
        <v>failed</v>
      </c>
      <c r="F427">
        <f>IF('Initial Worksheet'!F967="failed",'Initial Worksheet'!L967)</f>
        <v>6</v>
      </c>
    </row>
    <row r="428" spans="2:6" x14ac:dyDescent="0.2">
      <c r="B428" t="str">
        <f>IF('Initial Worksheet'!F829="successful","successful")</f>
        <v>successful</v>
      </c>
      <c r="C428">
        <f>IF('Initial Worksheet'!F828="successful",'Initial Worksheet'!L828)</f>
        <v>49</v>
      </c>
      <c r="E428" t="str">
        <f>IF('Initial Worksheet'!F968="failed","failed")</f>
        <v>failed</v>
      </c>
      <c r="F428">
        <f>IF('Initial Worksheet'!F968="failed",'Initial Worksheet'!L968)</f>
        <v>30</v>
      </c>
    </row>
    <row r="429" spans="2:6" x14ac:dyDescent="0.2">
      <c r="B429" t="str">
        <f>IF('Initial Worksheet'!F830="successful","successful")</f>
        <v>successful</v>
      </c>
      <c r="C429">
        <f>IF('Initial Worksheet'!F829="successful",'Initial Worksheet'!L829)</f>
        <v>11</v>
      </c>
      <c r="E429" t="str">
        <f>IF('Initial Worksheet'!F969="failed","failed")</f>
        <v>failed</v>
      </c>
      <c r="F429">
        <f>IF('Initial Worksheet'!F969="failed",'Initial Worksheet'!L969)</f>
        <v>81</v>
      </c>
    </row>
    <row r="430" spans="2:6" x14ac:dyDescent="0.2">
      <c r="B430" t="str">
        <f>IF('Initial Worksheet'!F831="successful","successful")</f>
        <v>successful</v>
      </c>
      <c r="C430">
        <f>IF('Initial Worksheet'!F830="successful",'Initial Worksheet'!L830)</f>
        <v>38</v>
      </c>
      <c r="E430" t="str">
        <f>IF('Initial Worksheet'!F970="failed","failed")</f>
        <v>failed</v>
      </c>
      <c r="F430">
        <f>IF('Initial Worksheet'!F970="failed",'Initial Worksheet'!L970)</f>
        <v>4</v>
      </c>
    </row>
    <row r="431" spans="2:6" x14ac:dyDescent="0.2">
      <c r="B431" t="str">
        <f>IF('Initial Worksheet'!F832="successful","successful")</f>
        <v>successful</v>
      </c>
      <c r="C431">
        <f>IF('Initial Worksheet'!F831="successful",'Initial Worksheet'!L831)</f>
        <v>16</v>
      </c>
      <c r="E431" t="str">
        <f>IF('Initial Worksheet'!F971="failed","failed")</f>
        <v>failed</v>
      </c>
      <c r="F431">
        <f>IF('Initial Worksheet'!F971="failed",'Initial Worksheet'!L971)</f>
        <v>11</v>
      </c>
    </row>
    <row r="432" spans="2:6" x14ac:dyDescent="0.2">
      <c r="B432" t="str">
        <f>IF('Initial Worksheet'!F833="successful","successful")</f>
        <v>successful</v>
      </c>
      <c r="C432">
        <f>IF('Initial Worksheet'!F832="successful",'Initial Worksheet'!L832)</f>
        <v>32</v>
      </c>
      <c r="E432" t="str">
        <f>IF('Initial Worksheet'!F972="failed","failed")</f>
        <v>failed</v>
      </c>
      <c r="F432">
        <f>IF('Initial Worksheet'!F972="failed",'Initial Worksheet'!L972)</f>
        <v>14</v>
      </c>
    </row>
    <row r="433" spans="2:6" x14ac:dyDescent="0.2">
      <c r="B433" t="str">
        <f>IF('Initial Worksheet'!F834="successful","successful")</f>
        <v>successful</v>
      </c>
      <c r="C433">
        <f>IF('Initial Worksheet'!F833="successful",'Initial Worksheet'!L833)</f>
        <v>20</v>
      </c>
      <c r="E433" t="str">
        <f>IF('Initial Worksheet'!F973="failed","failed")</f>
        <v>failed</v>
      </c>
      <c r="F433">
        <f>IF('Initial Worksheet'!F973="failed",'Initial Worksheet'!L973)</f>
        <v>5</v>
      </c>
    </row>
    <row r="434" spans="2:6" x14ac:dyDescent="0.2">
      <c r="B434" t="str">
        <f>IF('Initial Worksheet'!F835="successful","successful")</f>
        <v>successful</v>
      </c>
      <c r="C434">
        <f>IF('Initial Worksheet'!F834="successful",'Initial Worksheet'!L834)</f>
        <v>154</v>
      </c>
      <c r="E434" t="str">
        <f>IF('Initial Worksheet'!F974="failed","failed")</f>
        <v>failed</v>
      </c>
      <c r="F434">
        <f>IF('Initial Worksheet'!F974="failed",'Initial Worksheet'!L974)</f>
        <v>45</v>
      </c>
    </row>
    <row r="435" spans="2:6" x14ac:dyDescent="0.2">
      <c r="B435" t="str">
        <f>IF('Initial Worksheet'!F836="successful","successful")</f>
        <v>successful</v>
      </c>
      <c r="C435">
        <f>IF('Initial Worksheet'!F835="successful",'Initial Worksheet'!L835)</f>
        <v>41</v>
      </c>
      <c r="E435" t="str">
        <f>IF('Initial Worksheet'!F975="failed","failed")</f>
        <v>failed</v>
      </c>
      <c r="F435">
        <f>IF('Initial Worksheet'!F975="failed",'Initial Worksheet'!L975)</f>
        <v>8</v>
      </c>
    </row>
    <row r="436" spans="2:6" x14ac:dyDescent="0.2">
      <c r="B436" t="str">
        <f>IF('Initial Worksheet'!F837="successful","successful")</f>
        <v>successful</v>
      </c>
      <c r="C436">
        <f>IF('Initial Worksheet'!F836="successful",'Initial Worksheet'!L836)</f>
        <v>75</v>
      </c>
      <c r="E436" t="str">
        <f>IF('Initial Worksheet'!F976="failed","failed")</f>
        <v>failed</v>
      </c>
      <c r="F436">
        <f>IF('Initial Worksheet'!F976="failed",'Initial Worksheet'!L976)</f>
        <v>3</v>
      </c>
    </row>
    <row r="437" spans="2:6" x14ac:dyDescent="0.2">
      <c r="B437" t="str">
        <f>IF('Initial Worksheet'!F838="successful","successful")</f>
        <v>successful</v>
      </c>
      <c r="C437">
        <f>IF('Initial Worksheet'!F837="successful",'Initial Worksheet'!L837)</f>
        <v>40</v>
      </c>
      <c r="E437" t="str">
        <f>IF('Initial Worksheet'!F977="failed","failed")</f>
        <v>failed</v>
      </c>
      <c r="F437">
        <f>IF('Initial Worksheet'!F977="failed",'Initial Worksheet'!L977)</f>
        <v>24</v>
      </c>
    </row>
    <row r="438" spans="2:6" x14ac:dyDescent="0.2">
      <c r="B438" t="str">
        <f>IF('Initial Worksheet'!F839="successful","successful")</f>
        <v>successful</v>
      </c>
      <c r="C438">
        <f>IF('Initial Worksheet'!F838="successful",'Initial Worksheet'!L838)</f>
        <v>46</v>
      </c>
      <c r="E438" t="str">
        <f>IF('Initial Worksheet'!F978="failed","failed")</f>
        <v>failed</v>
      </c>
      <c r="F438">
        <f>IF('Initial Worksheet'!F978="failed",'Initial Worksheet'!L978)</f>
        <v>18</v>
      </c>
    </row>
    <row r="439" spans="2:6" x14ac:dyDescent="0.2">
      <c r="B439" t="str">
        <f>IF('Initial Worksheet'!F840="successful","successful")</f>
        <v>successful</v>
      </c>
      <c r="C439">
        <f>IF('Initial Worksheet'!F839="successful",'Initial Worksheet'!L839)</f>
        <v>62</v>
      </c>
      <c r="E439" t="str">
        <f>IF('Initial Worksheet'!F979="failed","failed")</f>
        <v>failed</v>
      </c>
      <c r="F439">
        <f>IF('Initial Worksheet'!F979="failed",'Initial Worksheet'!L979)</f>
        <v>12</v>
      </c>
    </row>
    <row r="440" spans="2:6" x14ac:dyDescent="0.2">
      <c r="B440" t="str">
        <f>IF('Initial Worksheet'!F841="successful","successful")</f>
        <v>successful</v>
      </c>
      <c r="C440">
        <f>IF('Initial Worksheet'!F840="successful",'Initial Worksheet'!L840)</f>
        <v>61</v>
      </c>
      <c r="E440" t="str">
        <f>IF('Initial Worksheet'!F980="failed","failed")</f>
        <v>failed</v>
      </c>
      <c r="F440">
        <f>IF('Initial Worksheet'!F980="failed",'Initial Worksheet'!L980)</f>
        <v>123</v>
      </c>
    </row>
    <row r="441" spans="2:6" x14ac:dyDescent="0.2">
      <c r="B441" t="str">
        <f>IF('Initial Worksheet'!F842="successful","successful")</f>
        <v>successful</v>
      </c>
      <c r="C441">
        <f>IF('Initial Worksheet'!F841="successful",'Initial Worksheet'!L841)</f>
        <v>96</v>
      </c>
      <c r="E441" t="str">
        <f>IF('Initial Worksheet'!F981="failed","failed")</f>
        <v>failed</v>
      </c>
      <c r="F441">
        <f>IF('Initial Worksheet'!F981="failed",'Initial Worksheet'!L981)</f>
        <v>96</v>
      </c>
    </row>
    <row r="442" spans="2:6" x14ac:dyDescent="0.2">
      <c r="B442" t="str">
        <f>IF('Initial Worksheet'!F843="successful","successful")</f>
        <v>successful</v>
      </c>
      <c r="C442">
        <f>IF('Initial Worksheet'!F842="successful",'Initial Worksheet'!L842)</f>
        <v>190</v>
      </c>
      <c r="E442" t="str">
        <f>IF('Initial Worksheet'!F982="failed","failed")</f>
        <v>failed</v>
      </c>
      <c r="F442">
        <f>IF('Initial Worksheet'!F982="failed",'Initial Worksheet'!L982)</f>
        <v>31</v>
      </c>
    </row>
    <row r="443" spans="2:6" x14ac:dyDescent="0.2">
      <c r="B443" t="str">
        <f>IF('Initial Worksheet'!F844="successful","successful")</f>
        <v>successful</v>
      </c>
      <c r="C443">
        <f>IF('Initial Worksheet'!F843="successful",'Initial Worksheet'!L843)</f>
        <v>94</v>
      </c>
      <c r="E443" t="str">
        <f>IF('Initial Worksheet'!F983="failed","failed")</f>
        <v>failed</v>
      </c>
      <c r="F443">
        <f>IF('Initial Worksheet'!F983="failed",'Initial Worksheet'!L983)</f>
        <v>4</v>
      </c>
    </row>
    <row r="444" spans="2:6" x14ac:dyDescent="0.2">
      <c r="B444" t="str">
        <f>IF('Initial Worksheet'!F845="successful","successful")</f>
        <v>successful</v>
      </c>
      <c r="C444">
        <f>IF('Initial Worksheet'!F844="successful",'Initial Worksheet'!L844)</f>
        <v>39</v>
      </c>
      <c r="E444" t="str">
        <f>IF('Initial Worksheet'!F984="failed","failed")</f>
        <v>failed</v>
      </c>
      <c r="F444">
        <f>IF('Initial Worksheet'!F984="failed",'Initial Worksheet'!L984)</f>
        <v>3</v>
      </c>
    </row>
    <row r="445" spans="2:6" x14ac:dyDescent="0.2">
      <c r="B445" t="str">
        <f>IF('Initial Worksheet'!F846="successful","successful")</f>
        <v>successful</v>
      </c>
      <c r="C445">
        <f>IF('Initial Worksheet'!F845="successful",'Initial Worksheet'!L845)</f>
        <v>127</v>
      </c>
      <c r="E445" t="str">
        <f>IF('Initial Worksheet'!F985="failed","failed")</f>
        <v>failed</v>
      </c>
      <c r="F445">
        <f>IF('Initial Worksheet'!F985="failed",'Initial Worksheet'!L985)</f>
        <v>179</v>
      </c>
    </row>
    <row r="446" spans="2:6" x14ac:dyDescent="0.2">
      <c r="B446" t="str">
        <f>IF('Initial Worksheet'!F847="successful","successful")</f>
        <v>successful</v>
      </c>
      <c r="C446">
        <f>IF('Initial Worksheet'!F846="successful",'Initial Worksheet'!L846)</f>
        <v>159</v>
      </c>
      <c r="E446" t="str">
        <f>IF('Initial Worksheet'!F986="failed","failed")</f>
        <v>failed</v>
      </c>
      <c r="F446">
        <f>IF('Initial Worksheet'!F986="failed",'Initial Worksheet'!L986)</f>
        <v>3</v>
      </c>
    </row>
    <row r="447" spans="2:6" x14ac:dyDescent="0.2">
      <c r="B447" t="str">
        <f>IF('Initial Worksheet'!F848="successful","successful")</f>
        <v>successful</v>
      </c>
      <c r="C447">
        <f>IF('Initial Worksheet'!F847="successful",'Initial Worksheet'!L847)</f>
        <v>177</v>
      </c>
      <c r="E447" t="str">
        <f>IF('Initial Worksheet'!F987="failed","failed")</f>
        <v>failed</v>
      </c>
      <c r="F447">
        <f>IF('Initial Worksheet'!F987="failed",'Initial Worksheet'!L987)</f>
        <v>23</v>
      </c>
    </row>
    <row r="448" spans="2:6" x14ac:dyDescent="0.2">
      <c r="B448" t="str">
        <f>IF('Initial Worksheet'!F849="successful","successful")</f>
        <v>successful</v>
      </c>
      <c r="C448">
        <f>IF('Initial Worksheet'!F848="successful",'Initial Worksheet'!L848)</f>
        <v>47</v>
      </c>
      <c r="E448" t="str">
        <f>IF('Initial Worksheet'!F988="failed","failed")</f>
        <v>failed</v>
      </c>
      <c r="F448">
        <f>IF('Initial Worksheet'!F988="failed",'Initial Worksheet'!L988)</f>
        <v>23</v>
      </c>
    </row>
    <row r="449" spans="2:6" x14ac:dyDescent="0.2">
      <c r="B449" t="str">
        <f>IF('Initial Worksheet'!F850="successful","successful")</f>
        <v>successful</v>
      </c>
      <c r="C449">
        <f>IF('Initial Worksheet'!F849="successful",'Initial Worksheet'!L849)</f>
        <v>1</v>
      </c>
      <c r="E449" t="str">
        <f>IF('Initial Worksheet'!F989="failed","failed")</f>
        <v>failed</v>
      </c>
      <c r="F449">
        <f>IF('Initial Worksheet'!F989="failed",'Initial Worksheet'!L989)</f>
        <v>41</v>
      </c>
    </row>
    <row r="450" spans="2:6" x14ac:dyDescent="0.2">
      <c r="B450" t="str">
        <f>IF('Initial Worksheet'!F851="successful","successful")</f>
        <v>successful</v>
      </c>
      <c r="C450">
        <f>IF('Initial Worksheet'!F850="successful",'Initial Worksheet'!L850)</f>
        <v>16</v>
      </c>
      <c r="E450" t="str">
        <f>IF('Initial Worksheet'!F990="failed","failed")</f>
        <v>failed</v>
      </c>
      <c r="F450">
        <f>IF('Initial Worksheet'!F990="failed",'Initial Worksheet'!L990)</f>
        <v>0</v>
      </c>
    </row>
    <row r="451" spans="2:6" x14ac:dyDescent="0.2">
      <c r="B451" t="str">
        <f>IF('Initial Worksheet'!F852="successful","successful")</f>
        <v>successful</v>
      </c>
      <c r="C451">
        <f>IF('Initial Worksheet'!F851="successful",'Initial Worksheet'!L851)</f>
        <v>115</v>
      </c>
      <c r="E451" t="str">
        <f>IF('Initial Worksheet'!F991="failed","failed")</f>
        <v>failed</v>
      </c>
      <c r="F451">
        <f>IF('Initial Worksheet'!F991="failed",'Initial Worksheet'!L991)</f>
        <v>32</v>
      </c>
    </row>
    <row r="452" spans="2:6" x14ac:dyDescent="0.2">
      <c r="B452" t="str">
        <f>IF('Initial Worksheet'!F853="successful","successful")</f>
        <v>successful</v>
      </c>
      <c r="C452">
        <f>IF('Initial Worksheet'!F852="successful",'Initial Worksheet'!L852)</f>
        <v>133</v>
      </c>
      <c r="E452" t="str">
        <f>IF('Initial Worksheet'!F992="failed","failed")</f>
        <v>failed</v>
      </c>
      <c r="F452">
        <f>IF('Initial Worksheet'!F992="failed",'Initial Worksheet'!L992)</f>
        <v>2</v>
      </c>
    </row>
    <row r="453" spans="2:6" x14ac:dyDescent="0.2">
      <c r="B453" t="str">
        <f>IF('Initial Worksheet'!F854="successful","successful")</f>
        <v>successful</v>
      </c>
      <c r="C453">
        <f>IF('Initial Worksheet'!F853="successful",'Initial Worksheet'!L853)</f>
        <v>70</v>
      </c>
      <c r="E453" t="str">
        <f>IF('Initial Worksheet'!F993="failed","failed")</f>
        <v>failed</v>
      </c>
      <c r="F453">
        <f>IF('Initial Worksheet'!F993="failed",'Initial Worksheet'!L993)</f>
        <v>7</v>
      </c>
    </row>
    <row r="454" spans="2:6" x14ac:dyDescent="0.2">
      <c r="B454" t="str">
        <f>IF('Initial Worksheet'!F855="successful","successful")</f>
        <v>successful</v>
      </c>
      <c r="C454">
        <f>IF('Initial Worksheet'!F854="successful",'Initial Worksheet'!L854)</f>
        <v>62</v>
      </c>
      <c r="E454" t="str">
        <f>IF('Initial Worksheet'!F994="failed","failed")</f>
        <v>failed</v>
      </c>
      <c r="F454">
        <f>IF('Initial Worksheet'!F994="failed",'Initial Worksheet'!L994)</f>
        <v>4</v>
      </c>
    </row>
    <row r="455" spans="2:6" x14ac:dyDescent="0.2">
      <c r="B455" t="str">
        <f>IF('Initial Worksheet'!F856="successful","successful")</f>
        <v>successful</v>
      </c>
      <c r="C455">
        <f>IF('Initial Worksheet'!F855="successful",'Initial Worksheet'!L855)</f>
        <v>10</v>
      </c>
      <c r="E455" t="str">
        <f>IF('Initial Worksheet'!F995="failed","failed")</f>
        <v>failed</v>
      </c>
      <c r="F455">
        <f>IF('Initial Worksheet'!F995="failed",'Initial Worksheet'!L995)</f>
        <v>196</v>
      </c>
    </row>
    <row r="456" spans="2:6" x14ac:dyDescent="0.2">
      <c r="B456" t="str">
        <f>IF('Initial Worksheet'!F857="successful","successful")</f>
        <v>successful</v>
      </c>
      <c r="C456">
        <f>IF('Initial Worksheet'!F856="successful",'Initial Worksheet'!L856)</f>
        <v>499</v>
      </c>
      <c r="E456" t="str">
        <f>IF('Initial Worksheet'!F996="failed","failed")</f>
        <v>failed</v>
      </c>
      <c r="F456">
        <f>IF('Initial Worksheet'!F996="failed",'Initial Worksheet'!L996)</f>
        <v>11</v>
      </c>
    </row>
    <row r="457" spans="2:6" x14ac:dyDescent="0.2">
      <c r="B457" t="str">
        <f>IF('Initial Worksheet'!F858="successful","successful")</f>
        <v>successful</v>
      </c>
      <c r="C457">
        <f>IF('Initial Worksheet'!F857="successful",'Initial Worksheet'!L857)</f>
        <v>47</v>
      </c>
      <c r="E457" t="str">
        <f>IF('Initial Worksheet'!F997="failed","failed")</f>
        <v>failed</v>
      </c>
      <c r="F457">
        <f>IF('Initial Worksheet'!F997="failed",'Initial Worksheet'!L997)</f>
        <v>9</v>
      </c>
    </row>
    <row r="458" spans="2:6" x14ac:dyDescent="0.2">
      <c r="B458" t="str">
        <f>IF('Initial Worksheet'!F859="successful","successful")</f>
        <v>successful</v>
      </c>
      <c r="C458">
        <f>IF('Initial Worksheet'!F858="successful",'Initial Worksheet'!L858)</f>
        <v>28</v>
      </c>
      <c r="E458" t="str">
        <f>IF('Initial Worksheet'!F998="failed","failed")</f>
        <v>failed</v>
      </c>
      <c r="F458">
        <f>IF('Initial Worksheet'!F998="failed",'Initial Worksheet'!L998)</f>
        <v>5</v>
      </c>
    </row>
    <row r="459" spans="2:6" x14ac:dyDescent="0.2">
      <c r="B459" t="str">
        <f>IF('Initial Worksheet'!F860="successful","successful")</f>
        <v>successful</v>
      </c>
      <c r="C459">
        <f>IF('Initial Worksheet'!F859="successful",'Initial Worksheet'!L859)</f>
        <v>24</v>
      </c>
      <c r="E459" t="str">
        <f>IF('Initial Worksheet'!F999="failed","failed")</f>
        <v>failed</v>
      </c>
      <c r="F459">
        <f>IF('Initial Worksheet'!F999="failed",'Initial Worksheet'!L999)</f>
        <v>8</v>
      </c>
    </row>
    <row r="460" spans="2:6" x14ac:dyDescent="0.2">
      <c r="B460" t="str">
        <f>IF('Initial Worksheet'!F861="successful","successful")</f>
        <v>successful</v>
      </c>
      <c r="C460">
        <f>IF('Initial Worksheet'!F860="successful",'Initial Worksheet'!L860)</f>
        <v>76</v>
      </c>
      <c r="E460" t="str">
        <f>IF('Initial Worksheet'!F1000="failed","failed")</f>
        <v>failed</v>
      </c>
      <c r="F460">
        <f>IF('Initial Worksheet'!F1000="failed",'Initial Worksheet'!L1000)</f>
        <v>229</v>
      </c>
    </row>
    <row r="461" spans="2:6" x14ac:dyDescent="0.2">
      <c r="B461" t="str">
        <f>IF('Initial Worksheet'!F1022="successful","successful")</f>
        <v>successful</v>
      </c>
      <c r="C461">
        <f>IF('Initial Worksheet'!F861="successful",'Initial Worksheet'!L861)</f>
        <v>98</v>
      </c>
      <c r="E461" t="str">
        <f>IF('Initial Worksheet'!F1001="failed","failed")</f>
        <v>failed</v>
      </c>
      <c r="F461">
        <f>IF('Initial Worksheet'!F1001="failed",'Initial Worksheet'!L1001)</f>
        <v>40</v>
      </c>
    </row>
    <row r="462" spans="2:6" x14ac:dyDescent="0.2">
      <c r="B462" t="str">
        <f>IF('Initial Worksheet'!F1023="successful","successful")</f>
        <v>successful</v>
      </c>
      <c r="C462">
        <f>IF('Initial Worksheet'!F1022="successful",'Initial Worksheet'!L1022)</f>
        <v>30</v>
      </c>
      <c r="E462" t="str">
        <f>IF('Initial Worksheet'!F1066="failed","failed")</f>
        <v>failed</v>
      </c>
      <c r="F462">
        <f>IF('Initial Worksheet'!F1066="failed",'Initial Worksheet'!L1066)</f>
        <v>123</v>
      </c>
    </row>
    <row r="463" spans="2:6" x14ac:dyDescent="0.2">
      <c r="B463" t="str">
        <f>IF('Initial Worksheet'!F1024="successful","successful")</f>
        <v>successful</v>
      </c>
      <c r="C463">
        <f>IF('Initial Worksheet'!F1023="successful",'Initial Worksheet'!L1023)</f>
        <v>478</v>
      </c>
      <c r="E463" t="str">
        <f>IF('Initial Worksheet'!F1067="failed","failed")</f>
        <v>failed</v>
      </c>
      <c r="F463">
        <f>IF('Initial Worksheet'!F1067="failed",'Initial Worksheet'!L1067)</f>
        <v>5</v>
      </c>
    </row>
    <row r="464" spans="2:6" x14ac:dyDescent="0.2">
      <c r="B464" t="str">
        <f>IF('Initial Worksheet'!F1025="successful","successful")</f>
        <v>successful</v>
      </c>
      <c r="C464">
        <f>IF('Initial Worksheet'!F1024="successful",'Initial Worksheet'!L1024)</f>
        <v>74</v>
      </c>
      <c r="E464" t="str">
        <f>IF('Initial Worksheet'!F1068="failed","failed")</f>
        <v>failed</v>
      </c>
      <c r="F464">
        <f>IF('Initial Worksheet'!F1068="failed",'Initial Worksheet'!L1068)</f>
        <v>148</v>
      </c>
    </row>
    <row r="465" spans="2:6" x14ac:dyDescent="0.2">
      <c r="B465" t="str">
        <f>IF('Initial Worksheet'!F1026="successful","successful")</f>
        <v>successful</v>
      </c>
      <c r="C465">
        <f>IF('Initial Worksheet'!F1025="successful",'Initial Worksheet'!L1025)</f>
        <v>131</v>
      </c>
      <c r="E465" t="str">
        <f>IF('Initial Worksheet'!F1069="failed","failed")</f>
        <v>failed</v>
      </c>
      <c r="F465">
        <f>IF('Initial Worksheet'!F1069="failed",'Initial Worksheet'!L1069)</f>
        <v>10</v>
      </c>
    </row>
    <row r="466" spans="2:6" x14ac:dyDescent="0.2">
      <c r="B466" t="str">
        <f>IF('Initial Worksheet'!F1027="successful","successful")</f>
        <v>successful</v>
      </c>
      <c r="C466">
        <f>IF('Initial Worksheet'!F1026="successful",'Initial Worksheet'!L1026)</f>
        <v>61</v>
      </c>
      <c r="E466" t="str">
        <f>IF('Initial Worksheet'!F1070="failed","failed")</f>
        <v>failed</v>
      </c>
      <c r="F466">
        <f>IF('Initial Worksheet'!F1070="failed",'Initial Worksheet'!L1070)</f>
        <v>4</v>
      </c>
    </row>
    <row r="467" spans="2:6" x14ac:dyDescent="0.2">
      <c r="B467" t="str">
        <f>IF('Initial Worksheet'!F1028="successful","successful")</f>
        <v>successful</v>
      </c>
      <c r="C467">
        <f>IF('Initial Worksheet'!F1027="successful",'Initial Worksheet'!L1027)</f>
        <v>1071</v>
      </c>
      <c r="E467" t="str">
        <f>IF('Initial Worksheet'!F1071="failed","failed")</f>
        <v>failed</v>
      </c>
      <c r="F467">
        <f>IF('Initial Worksheet'!F1071="failed",'Initial Worksheet'!L1071)</f>
        <v>21</v>
      </c>
    </row>
    <row r="468" spans="2:6" x14ac:dyDescent="0.2">
      <c r="B468" t="str">
        <f>IF('Initial Worksheet'!F1029="successful","successful")</f>
        <v>successful</v>
      </c>
      <c r="C468">
        <f>IF('Initial Worksheet'!F1028="successful",'Initial Worksheet'!L1028)</f>
        <v>122</v>
      </c>
      <c r="E468" t="str">
        <f>IF('Initial Worksheet'!F1072="failed","failed")</f>
        <v>failed</v>
      </c>
      <c r="F468">
        <f>IF('Initial Worksheet'!F1072="failed",'Initial Worksheet'!L1072)</f>
        <v>2</v>
      </c>
    </row>
    <row r="469" spans="2:6" x14ac:dyDescent="0.2">
      <c r="B469" t="str">
        <f>IF('Initial Worksheet'!F1030="successful","successful")</f>
        <v>successful</v>
      </c>
      <c r="C469">
        <f>IF('Initial Worksheet'!F1029="successful",'Initial Worksheet'!L1029)</f>
        <v>111</v>
      </c>
      <c r="E469" t="str">
        <f>IF('Initial Worksheet'!F1073="failed","failed")</f>
        <v>failed</v>
      </c>
      <c r="F469">
        <f>IF('Initial Worksheet'!F1073="failed",'Initial Worksheet'!L1073)</f>
        <v>0</v>
      </c>
    </row>
    <row r="470" spans="2:6" x14ac:dyDescent="0.2">
      <c r="B470" t="str">
        <f>IF('Initial Worksheet'!F1031="successful","successful")</f>
        <v>successful</v>
      </c>
      <c r="C470">
        <f>IF('Initial Worksheet'!F1030="successful",'Initial Worksheet'!L1030)</f>
        <v>255</v>
      </c>
      <c r="E470" t="str">
        <f>IF('Initial Worksheet'!F1074="failed","failed")</f>
        <v>failed</v>
      </c>
      <c r="F470">
        <f>IF('Initial Worksheet'!F1074="failed",'Initial Worksheet'!L1074)</f>
        <v>4</v>
      </c>
    </row>
    <row r="471" spans="2:6" x14ac:dyDescent="0.2">
      <c r="B471" t="str">
        <f>IF('Initial Worksheet'!F1032="successful","successful")</f>
        <v>successful</v>
      </c>
      <c r="C471">
        <f>IF('Initial Worksheet'!F1031="successful",'Initial Worksheet'!L1031)</f>
        <v>141</v>
      </c>
      <c r="E471" t="str">
        <f>IF('Initial Worksheet'!F1075="failed","failed")</f>
        <v>failed</v>
      </c>
      <c r="F471">
        <f>IF('Initial Worksheet'!F1075="failed",'Initial Worksheet'!L1075)</f>
        <v>1</v>
      </c>
    </row>
    <row r="472" spans="2:6" x14ac:dyDescent="0.2">
      <c r="B472" t="str">
        <f>IF('Initial Worksheet'!F1033="successful","successful")</f>
        <v>successful</v>
      </c>
      <c r="C472">
        <f>IF('Initial Worksheet'!F1032="successful",'Initial Worksheet'!L1032)</f>
        <v>159</v>
      </c>
      <c r="E472" t="str">
        <f>IF('Initial Worksheet'!F1076="failed","failed")</f>
        <v>failed</v>
      </c>
      <c r="F472">
        <f>IF('Initial Worksheet'!F1076="failed",'Initial Worksheet'!L1076)</f>
        <v>30</v>
      </c>
    </row>
    <row r="473" spans="2:6" x14ac:dyDescent="0.2">
      <c r="B473" t="str">
        <f>IF('Initial Worksheet'!F1034="successful","successful")</f>
        <v>successful</v>
      </c>
      <c r="C473">
        <f>IF('Initial Worksheet'!F1033="successful",'Initial Worksheet'!L1033)</f>
        <v>99</v>
      </c>
      <c r="E473" t="str">
        <f>IF('Initial Worksheet'!F1077="failed","failed")</f>
        <v>failed</v>
      </c>
      <c r="F473">
        <f>IF('Initial Worksheet'!F1077="failed",'Initial Worksheet'!L1077)</f>
        <v>3</v>
      </c>
    </row>
    <row r="474" spans="2:6" x14ac:dyDescent="0.2">
      <c r="B474" t="str">
        <f>IF('Initial Worksheet'!F1035="successful","successful")</f>
        <v>successful</v>
      </c>
      <c r="C474">
        <f>IF('Initial Worksheet'!F1034="successful",'Initial Worksheet'!L1034)</f>
        <v>96</v>
      </c>
      <c r="E474" t="str">
        <f>IF('Initial Worksheet'!F1078="failed","failed")</f>
        <v>failed</v>
      </c>
      <c r="F474">
        <f>IF('Initial Worksheet'!F1078="failed",'Initial Worksheet'!L1078)</f>
        <v>975</v>
      </c>
    </row>
    <row r="475" spans="2:6" x14ac:dyDescent="0.2">
      <c r="B475" t="str">
        <f>IF('Initial Worksheet'!F1036="successful","successful")</f>
        <v>successful</v>
      </c>
      <c r="C475">
        <f>IF('Initial Worksheet'!F1035="successful",'Initial Worksheet'!L1035)</f>
        <v>27</v>
      </c>
      <c r="E475" t="str">
        <f>IF('Initial Worksheet'!F1079="failed","failed")</f>
        <v>failed</v>
      </c>
      <c r="F475">
        <f>IF('Initial Worksheet'!F1079="failed",'Initial Worksheet'!L1079)</f>
        <v>167</v>
      </c>
    </row>
    <row r="476" spans="2:6" x14ac:dyDescent="0.2">
      <c r="B476" t="str">
        <f>IF('Initial Worksheet'!F1037="successful","successful")</f>
        <v>successful</v>
      </c>
      <c r="C476">
        <f>IF('Initial Worksheet'!F1036="successful",'Initial Worksheet'!L1036)</f>
        <v>166</v>
      </c>
      <c r="E476" t="str">
        <f>IF('Initial Worksheet'!F1080="failed","failed")</f>
        <v>failed</v>
      </c>
      <c r="F476">
        <f>IF('Initial Worksheet'!F1080="failed",'Initial Worksheet'!L1080)</f>
        <v>5</v>
      </c>
    </row>
    <row r="477" spans="2:6" x14ac:dyDescent="0.2">
      <c r="B477" t="str">
        <f>IF('Initial Worksheet'!F1038="successful","successful")</f>
        <v>successful</v>
      </c>
      <c r="C477">
        <f>IF('Initial Worksheet'!F1037="successful",'Initial Worksheet'!L1037)</f>
        <v>76</v>
      </c>
      <c r="E477" t="str">
        <f>IF('Initial Worksheet'!F1081="failed","failed")</f>
        <v>failed</v>
      </c>
      <c r="F477">
        <f>IF('Initial Worksheet'!F1081="failed",'Initial Worksheet'!L1081)</f>
        <v>18</v>
      </c>
    </row>
    <row r="478" spans="2:6" x14ac:dyDescent="0.2">
      <c r="B478" t="str">
        <f>IF('Initial Worksheet'!F1039="successful","successful")</f>
        <v>successful</v>
      </c>
      <c r="C478">
        <f>IF('Initial Worksheet'!F1038="successful",'Initial Worksheet'!L1038)</f>
        <v>211</v>
      </c>
      <c r="E478" t="str">
        <f>IF('Initial Worksheet'!F1082="failed","failed")</f>
        <v>failed</v>
      </c>
      <c r="F478">
        <f>IF('Initial Worksheet'!F1082="failed",'Initial Worksheet'!L1082)</f>
        <v>98</v>
      </c>
    </row>
    <row r="479" spans="2:6" x14ac:dyDescent="0.2">
      <c r="B479" t="str">
        <f>IF('Initial Worksheet'!F1040="successful","successful")</f>
        <v>successful</v>
      </c>
      <c r="C479">
        <f>IF('Initial Worksheet'!F1039="successful",'Initial Worksheet'!L1039)</f>
        <v>21</v>
      </c>
      <c r="E479" t="str">
        <f>IF('Initial Worksheet'!F1083="failed","failed")</f>
        <v>failed</v>
      </c>
      <c r="F479">
        <f>IF('Initial Worksheet'!F1083="failed",'Initial Worksheet'!L1083)</f>
        <v>4</v>
      </c>
    </row>
    <row r="480" spans="2:6" x14ac:dyDescent="0.2">
      <c r="B480" t="str">
        <f>IF('Initial Worksheet'!F1041="successful","successful")</f>
        <v>successful</v>
      </c>
      <c r="C480">
        <f>IF('Initial Worksheet'!F1040="successful",'Initial Worksheet'!L1040)</f>
        <v>61</v>
      </c>
      <c r="E480" t="str">
        <f>IF('Initial Worksheet'!F1084="failed","failed")</f>
        <v>failed</v>
      </c>
      <c r="F480">
        <f>IF('Initial Worksheet'!F1084="failed",'Initial Worksheet'!L1084)</f>
        <v>3</v>
      </c>
    </row>
    <row r="481" spans="2:6" x14ac:dyDescent="0.2">
      <c r="B481" t="str">
        <f>IF('Initial Worksheet'!F1186="successful","successful")</f>
        <v>successful</v>
      </c>
      <c r="C481">
        <f>IF('Initial Worksheet'!F1041="successful",'Initial Worksheet'!L1041)</f>
        <v>30</v>
      </c>
      <c r="E481" t="str">
        <f>IF('Initial Worksheet'!F1085="failed","failed")</f>
        <v>failed</v>
      </c>
      <c r="F481">
        <f>IF('Initial Worksheet'!F1085="failed",'Initial Worksheet'!L1085)</f>
        <v>1</v>
      </c>
    </row>
    <row r="482" spans="2:6" x14ac:dyDescent="0.2">
      <c r="B482" t="str">
        <f>IF('Initial Worksheet'!F1187="successful","successful")</f>
        <v>successful</v>
      </c>
      <c r="C482">
        <f>IF('Initial Worksheet'!F1186="successful",'Initial Worksheet'!L1186)</f>
        <v>375</v>
      </c>
      <c r="E482" t="str">
        <f>IF('Initial Worksheet'!F1086="failed","failed")</f>
        <v>failed</v>
      </c>
      <c r="F482">
        <f>IF('Initial Worksheet'!F1086="failed",'Initial Worksheet'!L1086)</f>
        <v>0</v>
      </c>
    </row>
    <row r="483" spans="2:6" x14ac:dyDescent="0.2">
      <c r="B483" t="str">
        <f>IF('Initial Worksheet'!F1188="successful","successful")</f>
        <v>successful</v>
      </c>
      <c r="C483">
        <f>IF('Initial Worksheet'!F1187="successful",'Initial Worksheet'!L1187)</f>
        <v>111</v>
      </c>
      <c r="E483" t="str">
        <f>IF('Initial Worksheet'!F1087="failed","failed")</f>
        <v>failed</v>
      </c>
      <c r="F483">
        <f>IF('Initial Worksheet'!F1087="failed",'Initial Worksheet'!L1087)</f>
        <v>9</v>
      </c>
    </row>
    <row r="484" spans="2:6" x14ac:dyDescent="0.2">
      <c r="B484" t="str">
        <f>IF('Initial Worksheet'!F1189="successful","successful")</f>
        <v>successful</v>
      </c>
      <c r="C484">
        <f>IF('Initial Worksheet'!F1188="successful",'Initial Worksheet'!L1188)</f>
        <v>123</v>
      </c>
      <c r="E484" t="str">
        <f>IF('Initial Worksheet'!F1088="failed","failed")</f>
        <v>failed</v>
      </c>
      <c r="F484">
        <f>IF('Initial Worksheet'!F1088="failed",'Initial Worksheet'!L1088)</f>
        <v>2</v>
      </c>
    </row>
    <row r="485" spans="2:6" x14ac:dyDescent="0.2">
      <c r="B485" t="str">
        <f>IF('Initial Worksheet'!F1190="successful","successful")</f>
        <v>successful</v>
      </c>
      <c r="C485">
        <f>IF('Initial Worksheet'!F1189="successful",'Initial Worksheet'!L1189)</f>
        <v>70</v>
      </c>
      <c r="E485" t="str">
        <f>IF('Initial Worksheet'!F1089="failed","failed")</f>
        <v>failed</v>
      </c>
      <c r="F485">
        <f>IF('Initial Worksheet'!F1089="failed",'Initial Worksheet'!L1089)</f>
        <v>0</v>
      </c>
    </row>
    <row r="486" spans="2:6" x14ac:dyDescent="0.2">
      <c r="B486" t="str">
        <f>IF('Initial Worksheet'!F1191="successful","successful")</f>
        <v>successful</v>
      </c>
      <c r="C486">
        <f>IF('Initial Worksheet'!F1190="successful",'Initial Worksheet'!L1190)</f>
        <v>85</v>
      </c>
      <c r="E486" t="str">
        <f>IF('Initial Worksheet'!F1090="failed","failed")</f>
        <v>failed</v>
      </c>
      <c r="F486">
        <f>IF('Initial Worksheet'!F1090="failed",'Initial Worksheet'!L1090)</f>
        <v>147</v>
      </c>
    </row>
    <row r="487" spans="2:6" x14ac:dyDescent="0.2">
      <c r="B487" t="str">
        <f>IF('Initial Worksheet'!F1192="successful","successful")</f>
        <v>successful</v>
      </c>
      <c r="C487">
        <f>IF('Initial Worksheet'!F1191="successful",'Initial Worksheet'!L1191)</f>
        <v>86</v>
      </c>
      <c r="E487" t="str">
        <f>IF('Initial Worksheet'!F1091="failed","failed")</f>
        <v>failed</v>
      </c>
      <c r="F487">
        <f>IF('Initial Worksheet'!F1091="failed",'Initial Worksheet'!L1091)</f>
        <v>49</v>
      </c>
    </row>
    <row r="488" spans="2:6" x14ac:dyDescent="0.2">
      <c r="B488" t="str">
        <f>IF('Initial Worksheet'!F1193="successful","successful")</f>
        <v>successful</v>
      </c>
      <c r="C488">
        <f>IF('Initial Worksheet'!F1192="successful",'Initial Worksheet'!L1192)</f>
        <v>13</v>
      </c>
      <c r="E488" t="str">
        <f>IF('Initial Worksheet'!F1092="failed","failed")</f>
        <v>failed</v>
      </c>
      <c r="F488">
        <f>IF('Initial Worksheet'!F1092="failed",'Initial Worksheet'!L1092)</f>
        <v>1</v>
      </c>
    </row>
    <row r="489" spans="2:6" x14ac:dyDescent="0.2">
      <c r="B489" t="str">
        <f>IF('Initial Worksheet'!F1194="successful","successful")</f>
        <v>successful</v>
      </c>
      <c r="C489">
        <f>IF('Initial Worksheet'!F1193="successful",'Initial Worksheet'!L1193)</f>
        <v>33</v>
      </c>
      <c r="E489" t="str">
        <f>IF('Initial Worksheet'!F1093="failed","failed")</f>
        <v>failed</v>
      </c>
      <c r="F489">
        <f>IF('Initial Worksheet'!F1093="failed",'Initial Worksheet'!L1093)</f>
        <v>2</v>
      </c>
    </row>
    <row r="490" spans="2:6" x14ac:dyDescent="0.2">
      <c r="B490" t="str">
        <f>IF('Initial Worksheet'!F1195="successful","successful")</f>
        <v>successful</v>
      </c>
      <c r="C490">
        <f>IF('Initial Worksheet'!F1194="successful",'Initial Worksheet'!L1194)</f>
        <v>15</v>
      </c>
      <c r="E490" t="str">
        <f>IF('Initial Worksheet'!F1094="failed","failed")</f>
        <v>failed</v>
      </c>
      <c r="F490">
        <f>IF('Initial Worksheet'!F1094="failed",'Initial Worksheet'!L1094)</f>
        <v>7</v>
      </c>
    </row>
    <row r="491" spans="2:6" x14ac:dyDescent="0.2">
      <c r="B491" t="str">
        <f>IF('Initial Worksheet'!F1196="successful","successful")</f>
        <v>successful</v>
      </c>
      <c r="C491">
        <f>IF('Initial Worksheet'!F1195="successful",'Initial Worksheet'!L1195)</f>
        <v>273</v>
      </c>
      <c r="E491" t="str">
        <f>IF('Initial Worksheet'!F1095="failed","failed")</f>
        <v>failed</v>
      </c>
      <c r="F491">
        <f>IF('Initial Worksheet'!F1095="failed",'Initial Worksheet'!L1095)</f>
        <v>4</v>
      </c>
    </row>
    <row r="492" spans="2:6" x14ac:dyDescent="0.2">
      <c r="B492" t="str">
        <f>IF('Initial Worksheet'!F1197="successful","successful")</f>
        <v>successful</v>
      </c>
      <c r="C492">
        <f>IF('Initial Worksheet'!F1196="successful",'Initial Worksheet'!L1196)</f>
        <v>714</v>
      </c>
      <c r="E492" t="str">
        <f>IF('Initial Worksheet'!F1096="failed","failed")</f>
        <v>failed</v>
      </c>
      <c r="F492">
        <f>IF('Initial Worksheet'!F1096="failed",'Initial Worksheet'!L1096)</f>
        <v>27</v>
      </c>
    </row>
    <row r="493" spans="2:6" x14ac:dyDescent="0.2">
      <c r="B493" t="str">
        <f>IF('Initial Worksheet'!F1198="successful","successful")</f>
        <v>successful</v>
      </c>
      <c r="C493">
        <f>IF('Initial Worksheet'!F1197="successful",'Initial Worksheet'!L1197)</f>
        <v>170</v>
      </c>
      <c r="E493" t="str">
        <f>IF('Initial Worksheet'!F1097="failed","failed")</f>
        <v>failed</v>
      </c>
      <c r="F493">
        <f>IF('Initial Worksheet'!F1097="failed",'Initial Worksheet'!L1097)</f>
        <v>94</v>
      </c>
    </row>
    <row r="494" spans="2:6" x14ac:dyDescent="0.2">
      <c r="B494" t="str">
        <f>IF('Initial Worksheet'!F1199="successful","successful")</f>
        <v>successful</v>
      </c>
      <c r="C494">
        <f>IF('Initial Worksheet'!F1198="successful",'Initial Worksheet'!L1198)</f>
        <v>512</v>
      </c>
      <c r="E494" t="str">
        <f>IF('Initial Worksheet'!F1098="failed","failed")</f>
        <v>failed</v>
      </c>
      <c r="F494">
        <f>IF('Initial Worksheet'!F1098="failed",'Initial Worksheet'!L1098)</f>
        <v>29</v>
      </c>
    </row>
    <row r="495" spans="2:6" x14ac:dyDescent="0.2">
      <c r="B495" t="str">
        <f>IF('Initial Worksheet'!F1200="successful","successful")</f>
        <v>successful</v>
      </c>
      <c r="C495">
        <f>IF('Initial Worksheet'!F1199="successful",'Initial Worksheet'!L1199)</f>
        <v>314</v>
      </c>
      <c r="E495" t="str">
        <f>IF('Initial Worksheet'!F1099="failed","failed")</f>
        <v>failed</v>
      </c>
      <c r="F495">
        <f>IF('Initial Worksheet'!F1099="failed",'Initial Worksheet'!L1099)</f>
        <v>7</v>
      </c>
    </row>
    <row r="496" spans="2:6" x14ac:dyDescent="0.2">
      <c r="B496" t="str">
        <f>IF('Initial Worksheet'!F1201="successful","successful")</f>
        <v>successful</v>
      </c>
      <c r="C496">
        <f>IF('Initial Worksheet'!F1200="successful",'Initial Worksheet'!L1200)</f>
        <v>167</v>
      </c>
      <c r="E496" t="str">
        <f>IF('Initial Worksheet'!F1100="failed","failed")</f>
        <v>failed</v>
      </c>
      <c r="F496">
        <f>IF('Initial Worksheet'!F1100="failed",'Initial Worksheet'!L1100)</f>
        <v>22</v>
      </c>
    </row>
    <row r="497" spans="2:6" x14ac:dyDescent="0.2">
      <c r="B497" t="str">
        <f>IF('Initial Worksheet'!F1202="successful","successful")</f>
        <v>successful</v>
      </c>
      <c r="C497">
        <f>IF('Initial Worksheet'!F1201="successful",'Initial Worksheet'!L1201)</f>
        <v>9</v>
      </c>
      <c r="E497" t="str">
        <f>IF('Initial Worksheet'!F1101="failed","failed")</f>
        <v>failed</v>
      </c>
      <c r="F497">
        <f>IF('Initial Worksheet'!F1101="failed",'Initial Worksheet'!L1101)</f>
        <v>1</v>
      </c>
    </row>
    <row r="498" spans="2:6" x14ac:dyDescent="0.2">
      <c r="B498" t="str">
        <f>IF('Initial Worksheet'!F1203="successful","successful")</f>
        <v>successful</v>
      </c>
      <c r="C498">
        <f>IF('Initial Worksheet'!F1202="successful",'Initial Worksheet'!L1202)</f>
        <v>103</v>
      </c>
      <c r="E498" t="str">
        <f>IF('Initial Worksheet'!F1102="failed","failed")</f>
        <v>failed</v>
      </c>
      <c r="F498">
        <f>IF('Initial Worksheet'!F1102="failed",'Initial Worksheet'!L1102)</f>
        <v>10</v>
      </c>
    </row>
    <row r="499" spans="2:6" x14ac:dyDescent="0.2">
      <c r="B499" t="str">
        <f>IF('Initial Worksheet'!F1204="successful","successful")</f>
        <v>successful</v>
      </c>
      <c r="C499">
        <f>IF('Initial Worksheet'!F1203="successful",'Initial Worksheet'!L1203)</f>
        <v>111</v>
      </c>
      <c r="E499" t="str">
        <f>IF('Initial Worksheet'!F1103="failed","failed")</f>
        <v>failed</v>
      </c>
      <c r="F499">
        <f>IF('Initial Worksheet'!F1103="failed",'Initial Worksheet'!L1103)</f>
        <v>6</v>
      </c>
    </row>
    <row r="500" spans="2:6" x14ac:dyDescent="0.2">
      <c r="B500" t="str">
        <f>IF('Initial Worksheet'!F1205="successful","successful")</f>
        <v>successful</v>
      </c>
      <c r="C500">
        <f>IF('Initial Worksheet'!F1204="successful",'Initial Worksheet'!L1204)</f>
        <v>271</v>
      </c>
      <c r="E500" t="str">
        <f>IF('Initial Worksheet'!F1104="failed","failed")</f>
        <v>failed</v>
      </c>
      <c r="F500">
        <f>IF('Initial Worksheet'!F1104="failed",'Initial Worksheet'!L1104)</f>
        <v>24</v>
      </c>
    </row>
    <row r="501" spans="2:6" x14ac:dyDescent="0.2">
      <c r="B501" t="str">
        <f>IF('Initial Worksheet'!F1206="successful","successful")</f>
        <v>successful</v>
      </c>
      <c r="C501">
        <f>IF('Initial Worksheet'!F1205="successful",'Initial Worksheet'!L1205)</f>
        <v>101</v>
      </c>
      <c r="E501" t="str">
        <f>IF('Initial Worksheet'!F1105="failed","failed")</f>
        <v>failed</v>
      </c>
      <c r="F501">
        <f>IF('Initial Worksheet'!F1105="failed",'Initial Worksheet'!L1105)</f>
        <v>15</v>
      </c>
    </row>
    <row r="502" spans="2:6" x14ac:dyDescent="0.2">
      <c r="B502" t="str">
        <f>IF('Initial Worksheet'!F1207="successful","successful")</f>
        <v>successful</v>
      </c>
      <c r="C502">
        <f>IF('Initial Worksheet'!F1206="successful",'Initial Worksheet'!L1206)</f>
        <v>57</v>
      </c>
      <c r="E502" t="str">
        <f>IF('Initial Worksheet'!F1106="failed","failed")</f>
        <v>failed</v>
      </c>
      <c r="F502">
        <f>IF('Initial Worksheet'!F1106="failed",'Initial Worksheet'!L1106)</f>
        <v>37</v>
      </c>
    </row>
    <row r="503" spans="2:6" x14ac:dyDescent="0.2">
      <c r="B503" t="str">
        <f>IF('Initial Worksheet'!F1208="successful","successful")</f>
        <v>successful</v>
      </c>
      <c r="C503">
        <f>IF('Initial Worksheet'!F1207="successful",'Initial Worksheet'!L1207)</f>
        <v>62</v>
      </c>
      <c r="E503" t="str">
        <f>IF('Initial Worksheet'!F1107="failed","failed")</f>
        <v>failed</v>
      </c>
      <c r="F503">
        <f>IF('Initial Worksheet'!F1107="failed",'Initial Worksheet'!L1107)</f>
        <v>20</v>
      </c>
    </row>
    <row r="504" spans="2:6" x14ac:dyDescent="0.2">
      <c r="B504" t="str">
        <f>IF('Initial Worksheet'!F1209="successful","successful")</f>
        <v>successful</v>
      </c>
      <c r="C504">
        <f>IF('Initial Worksheet'!F1208="successful",'Initial Worksheet'!L1208)</f>
        <v>32</v>
      </c>
      <c r="E504" t="str">
        <f>IF('Initial Worksheet'!F1108="failed","failed")</f>
        <v>failed</v>
      </c>
      <c r="F504">
        <f>IF('Initial Worksheet'!F1108="failed",'Initial Worksheet'!L1108)</f>
        <v>7</v>
      </c>
    </row>
    <row r="505" spans="2:6" x14ac:dyDescent="0.2">
      <c r="B505" t="str">
        <f>IF('Initial Worksheet'!F1210="successful","successful")</f>
        <v>successful</v>
      </c>
      <c r="C505">
        <f>IF('Initial Worksheet'!F1209="successful",'Initial Worksheet'!L1209)</f>
        <v>141</v>
      </c>
      <c r="E505" t="str">
        <f>IF('Initial Worksheet'!F1109="failed","failed")</f>
        <v>failed</v>
      </c>
      <c r="F505">
        <f>IF('Initial Worksheet'!F1109="failed",'Initial Worksheet'!L1109)</f>
        <v>0</v>
      </c>
    </row>
    <row r="506" spans="2:6" x14ac:dyDescent="0.2">
      <c r="B506" t="str">
        <f>IF('Initial Worksheet'!F1211="successful","successful")</f>
        <v>successful</v>
      </c>
      <c r="C506">
        <f>IF('Initial Worksheet'!F1210="successful",'Initial Worksheet'!L1210)</f>
        <v>75</v>
      </c>
      <c r="E506" t="str">
        <f>IF('Initial Worksheet'!F1110="failed","failed")</f>
        <v>failed</v>
      </c>
      <c r="F506">
        <f>IF('Initial Worksheet'!F1110="failed",'Initial Worksheet'!L1110)</f>
        <v>21</v>
      </c>
    </row>
    <row r="507" spans="2:6" x14ac:dyDescent="0.2">
      <c r="B507" t="str">
        <f>IF('Initial Worksheet'!F1212="successful","successful")</f>
        <v>successful</v>
      </c>
      <c r="C507">
        <f>IF('Initial Worksheet'!F1211="successful",'Initial Worksheet'!L1211)</f>
        <v>46</v>
      </c>
      <c r="E507" t="str">
        <f>IF('Initial Worksheet'!F1111="failed","failed")</f>
        <v>failed</v>
      </c>
      <c r="F507">
        <f>IF('Initial Worksheet'!F1111="failed",'Initial Worksheet'!L1111)</f>
        <v>3</v>
      </c>
    </row>
    <row r="508" spans="2:6" x14ac:dyDescent="0.2">
      <c r="B508" t="str">
        <f>IF('Initial Worksheet'!F1213="successful","successful")</f>
        <v>successful</v>
      </c>
      <c r="C508">
        <f>IF('Initial Worksheet'!F1212="successful",'Initial Worksheet'!L1212)</f>
        <v>103</v>
      </c>
      <c r="E508" t="str">
        <f>IF('Initial Worksheet'!F1112="failed","failed")</f>
        <v>failed</v>
      </c>
      <c r="F508">
        <f>IF('Initial Worksheet'!F1112="failed",'Initial Worksheet'!L1112)</f>
        <v>11</v>
      </c>
    </row>
    <row r="509" spans="2:6" x14ac:dyDescent="0.2">
      <c r="B509" t="str">
        <f>IF('Initial Worksheet'!F1214="successful","successful")</f>
        <v>successful</v>
      </c>
      <c r="C509">
        <f>IF('Initial Worksheet'!F1213="successful",'Initial Worksheet'!L1213)</f>
        <v>6</v>
      </c>
      <c r="E509" t="str">
        <f>IF('Initial Worksheet'!F1113="failed","failed")</f>
        <v>failed</v>
      </c>
      <c r="F509">
        <f>IF('Initial Worksheet'!F1113="failed",'Initial Worksheet'!L1113)</f>
        <v>1</v>
      </c>
    </row>
    <row r="510" spans="2:6" x14ac:dyDescent="0.2">
      <c r="B510" t="str">
        <f>IF('Initial Worksheet'!F1215="successful","successful")</f>
        <v>successful</v>
      </c>
      <c r="C510">
        <f>IF('Initial Worksheet'!F1214="successful",'Initial Worksheet'!L1214)</f>
        <v>83</v>
      </c>
      <c r="E510" t="str">
        <f>IF('Initial Worksheet'!F1114="failed","failed")</f>
        <v>failed</v>
      </c>
      <c r="F510">
        <f>IF('Initial Worksheet'!F1114="failed",'Initial Worksheet'!L1114)</f>
        <v>312</v>
      </c>
    </row>
    <row r="511" spans="2:6" x14ac:dyDescent="0.2">
      <c r="B511" t="str">
        <f>IF('Initial Worksheet'!F1216="successful","successful")</f>
        <v>successful</v>
      </c>
      <c r="C511">
        <f>IF('Initial Worksheet'!F1215="successful",'Initial Worksheet'!L1215)</f>
        <v>108</v>
      </c>
      <c r="E511" t="str">
        <f>IF('Initial Worksheet'!F1115="failed","failed")</f>
        <v>failed</v>
      </c>
      <c r="F511">
        <f>IF('Initial Worksheet'!F1115="failed",'Initial Worksheet'!L1115)</f>
        <v>1</v>
      </c>
    </row>
    <row r="512" spans="2:6" x14ac:dyDescent="0.2">
      <c r="B512" t="str">
        <f>IF('Initial Worksheet'!F1217="successful","successful")</f>
        <v>successful</v>
      </c>
      <c r="C512">
        <f>IF('Initial Worksheet'!F1216="successful",'Initial Worksheet'!L1216)</f>
        <v>25</v>
      </c>
      <c r="E512" t="str">
        <f>IF('Initial Worksheet'!F1116="failed","failed")</f>
        <v>failed</v>
      </c>
      <c r="F512">
        <f>IF('Initial Worksheet'!F1116="failed",'Initial Worksheet'!L1116)</f>
        <v>3</v>
      </c>
    </row>
    <row r="513" spans="2:6" x14ac:dyDescent="0.2">
      <c r="B513" t="str">
        <f>IF('Initial Worksheet'!F1218="successful","successful")</f>
        <v>successful</v>
      </c>
      <c r="C513">
        <f>IF('Initial Worksheet'!F1217="successful",'Initial Worksheet'!L1217)</f>
        <v>549</v>
      </c>
      <c r="E513" t="str">
        <f>IF('Initial Worksheet'!F1117="failed","failed")</f>
        <v>failed</v>
      </c>
      <c r="F513">
        <f>IF('Initial Worksheet'!F1117="failed",'Initial Worksheet'!L1117)</f>
        <v>4</v>
      </c>
    </row>
    <row r="514" spans="2:6" x14ac:dyDescent="0.2">
      <c r="B514" t="str">
        <f>IF('Initial Worksheet'!F1219="successful","successful")</f>
        <v>successful</v>
      </c>
      <c r="C514">
        <f>IF('Initial Worksheet'!F1218="successful",'Initial Worksheet'!L1218)</f>
        <v>222</v>
      </c>
      <c r="E514" t="str">
        <f>IF('Initial Worksheet'!F1118="failed","failed")</f>
        <v>failed</v>
      </c>
      <c r="F514">
        <f>IF('Initial Worksheet'!F1118="failed",'Initial Worksheet'!L1118)</f>
        <v>10</v>
      </c>
    </row>
    <row r="515" spans="2:6" x14ac:dyDescent="0.2">
      <c r="B515" t="str">
        <f>IF('Initial Worksheet'!F1220="successful","successful")</f>
        <v>successful</v>
      </c>
      <c r="C515">
        <f>IF('Initial Worksheet'!F1219="successful",'Initial Worksheet'!L1219)</f>
        <v>183</v>
      </c>
      <c r="E515" t="str">
        <f>IF('Initial Worksheet'!F1119="failed","failed")</f>
        <v>failed</v>
      </c>
      <c r="F515">
        <f>IF('Initial Worksheet'!F1119="failed",'Initial Worksheet'!L1119)</f>
        <v>8</v>
      </c>
    </row>
    <row r="516" spans="2:6" x14ac:dyDescent="0.2">
      <c r="B516" t="str">
        <f>IF('Initial Worksheet'!F1221="successful","successful")</f>
        <v>successful</v>
      </c>
      <c r="C516">
        <f>IF('Initial Worksheet'!F1220="successful",'Initial Worksheet'!L1220)</f>
        <v>89</v>
      </c>
      <c r="E516" t="str">
        <f>IF('Initial Worksheet'!F1120="failed","failed")</f>
        <v>failed</v>
      </c>
      <c r="F516">
        <f>IF('Initial Worksheet'!F1120="failed",'Initial Worksheet'!L1120)</f>
        <v>3</v>
      </c>
    </row>
    <row r="517" spans="2:6" x14ac:dyDescent="0.2">
      <c r="B517" t="str">
        <f>IF('Initial Worksheet'!F1222="successful","successful")</f>
        <v>successful</v>
      </c>
      <c r="C517">
        <f>IF('Initial Worksheet'!F1221="successful",'Initial Worksheet'!L1221)</f>
        <v>253</v>
      </c>
      <c r="E517" t="str">
        <f>IF('Initial Worksheet'!F1121="failed","failed")</f>
        <v>failed</v>
      </c>
      <c r="F517">
        <f>IF('Initial Worksheet'!F1121="failed",'Initial Worksheet'!L1121)</f>
        <v>1</v>
      </c>
    </row>
    <row r="518" spans="2:6" x14ac:dyDescent="0.2">
      <c r="B518" t="str">
        <f>IF('Initial Worksheet'!F1223="successful","successful")</f>
        <v>successful</v>
      </c>
      <c r="C518">
        <f>IF('Initial Worksheet'!F1222="successful",'Initial Worksheet'!L1222)</f>
        <v>140</v>
      </c>
      <c r="E518" t="str">
        <f>IF('Initial Worksheet'!F1122="failed","failed")</f>
        <v>failed</v>
      </c>
      <c r="F518">
        <f>IF('Initial Worksheet'!F1122="failed",'Initial Worksheet'!L1122)</f>
        <v>0</v>
      </c>
    </row>
    <row r="519" spans="2:6" x14ac:dyDescent="0.2">
      <c r="B519" t="str">
        <f>IF('Initial Worksheet'!F1224="successful","successful")</f>
        <v>successful</v>
      </c>
      <c r="C519">
        <f>IF('Initial Worksheet'!F1223="successful",'Initial Worksheet'!L1223)</f>
        <v>103</v>
      </c>
      <c r="E519" t="str">
        <f>IF('Initial Worksheet'!F1123="failed","failed")</f>
        <v>failed</v>
      </c>
      <c r="F519">
        <f>IF('Initial Worksheet'!F1123="failed",'Initial Worksheet'!L1123)</f>
        <v>5</v>
      </c>
    </row>
    <row r="520" spans="2:6" x14ac:dyDescent="0.2">
      <c r="B520" t="str">
        <f>IF('Initial Worksheet'!F1225="successful","successful")</f>
        <v>successful</v>
      </c>
      <c r="C520">
        <f>IF('Initial Worksheet'!F1224="successful",'Initial Worksheet'!L1224)</f>
        <v>138</v>
      </c>
      <c r="E520" t="str">
        <f>IF('Initial Worksheet'!F1124="failed","failed")</f>
        <v>failed</v>
      </c>
      <c r="F520">
        <f>IF('Initial Worksheet'!F1124="failed",'Initial Worksheet'!L1124)</f>
        <v>0</v>
      </c>
    </row>
    <row r="521" spans="2:6" x14ac:dyDescent="0.2">
      <c r="B521" t="str">
        <f>IF('Initial Worksheet'!F1246="successful","successful")</f>
        <v>successful</v>
      </c>
      <c r="C521">
        <f>IF('Initial Worksheet'!F1225="successful",'Initial Worksheet'!L1225)</f>
        <v>191</v>
      </c>
      <c r="E521" t="str">
        <f>IF('Initial Worksheet'!F1125="failed","failed")</f>
        <v>failed</v>
      </c>
      <c r="F521">
        <f>IF('Initial Worksheet'!F1125="failed",'Initial Worksheet'!L1125)</f>
        <v>3</v>
      </c>
    </row>
    <row r="522" spans="2:6" x14ac:dyDescent="0.2">
      <c r="B522" t="str">
        <f>IF('Initial Worksheet'!F1247="successful","successful")</f>
        <v>successful</v>
      </c>
      <c r="C522">
        <f>IF('Initial Worksheet'!F1246="successful",'Initial Worksheet'!L1246)</f>
        <v>45</v>
      </c>
      <c r="E522" t="str">
        <f>IF('Initial Worksheet'!F1126="failed","failed")</f>
        <v>failed</v>
      </c>
      <c r="F522">
        <f>IF('Initial Worksheet'!F1126="failed",'Initial Worksheet'!L1126)</f>
        <v>7</v>
      </c>
    </row>
    <row r="523" spans="2:6" x14ac:dyDescent="0.2">
      <c r="B523" t="str">
        <f>IF('Initial Worksheet'!F1248="successful","successful")</f>
        <v>successful</v>
      </c>
      <c r="C523">
        <f>IF('Initial Worksheet'!F1247="successful",'Initial Worksheet'!L1247)</f>
        <v>17</v>
      </c>
      <c r="E523" t="str">
        <f>IF('Initial Worksheet'!F1127="failed","failed")</f>
        <v>failed</v>
      </c>
      <c r="F523">
        <f>IF('Initial Worksheet'!F1127="failed",'Initial Worksheet'!L1127)</f>
        <v>0</v>
      </c>
    </row>
    <row r="524" spans="2:6" x14ac:dyDescent="0.2">
      <c r="B524" t="str">
        <f>IF('Initial Worksheet'!F1249="successful","successful")</f>
        <v>successful</v>
      </c>
      <c r="C524">
        <f>IF('Initial Worksheet'!F1248="successful",'Initial Worksheet'!L1248)</f>
        <v>31</v>
      </c>
      <c r="E524" t="str">
        <f>IF('Initial Worksheet'!F1128="failed","failed")</f>
        <v>failed</v>
      </c>
      <c r="F524">
        <f>IF('Initial Worksheet'!F1128="failed",'Initial Worksheet'!L1128)</f>
        <v>2</v>
      </c>
    </row>
    <row r="525" spans="2:6" x14ac:dyDescent="0.2">
      <c r="B525" t="str">
        <f>IF('Initial Worksheet'!F1250="successful","successful")</f>
        <v>successful</v>
      </c>
      <c r="C525">
        <f>IF('Initial Worksheet'!F1249="successful",'Initial Worksheet'!L1249)</f>
        <v>50</v>
      </c>
      <c r="E525" t="str">
        <f>IF('Initial Worksheet'!F1129="failed","failed")</f>
        <v>failed</v>
      </c>
      <c r="F525">
        <f>IF('Initial Worksheet'!F1129="failed",'Initial Worksheet'!L1129)</f>
        <v>23</v>
      </c>
    </row>
    <row r="526" spans="2:6" x14ac:dyDescent="0.2">
      <c r="B526" t="str">
        <f>IF('Initial Worksheet'!F1251="successful","successful")</f>
        <v>successful</v>
      </c>
      <c r="C526">
        <f>IF('Initial Worksheet'!F1250="successful",'Initial Worksheet'!L1250)</f>
        <v>59</v>
      </c>
      <c r="E526" t="str">
        <f>IF('Initial Worksheet'!F1130="failed","failed")</f>
        <v>failed</v>
      </c>
      <c r="F526">
        <f>IF('Initial Worksheet'!F1130="failed",'Initial Worksheet'!L1130)</f>
        <v>1</v>
      </c>
    </row>
    <row r="527" spans="2:6" x14ac:dyDescent="0.2">
      <c r="B527" t="str">
        <f>IF('Initial Worksheet'!F1252="successful","successful")</f>
        <v>successful</v>
      </c>
      <c r="C527">
        <f>IF('Initial Worksheet'!F1251="successful",'Initial Worksheet'!L1251)</f>
        <v>81</v>
      </c>
      <c r="E527" t="str">
        <f>IF('Initial Worksheet'!F1131="failed","failed")</f>
        <v>failed</v>
      </c>
      <c r="F527">
        <f>IF('Initial Worksheet'!F1131="failed",'Initial Worksheet'!L1131)</f>
        <v>2</v>
      </c>
    </row>
    <row r="528" spans="2:6" x14ac:dyDescent="0.2">
      <c r="B528" t="str">
        <f>IF('Initial Worksheet'!F1253="successful","successful")</f>
        <v>successful</v>
      </c>
      <c r="C528">
        <f>IF('Initial Worksheet'!F1252="successful",'Initial Worksheet'!L1252)</f>
        <v>508</v>
      </c>
      <c r="E528" t="str">
        <f>IF('Initial Worksheet'!F1132="failed","failed")</f>
        <v>failed</v>
      </c>
      <c r="F528">
        <f>IF('Initial Worksheet'!F1132="failed",'Initial Worksheet'!L1132)</f>
        <v>3</v>
      </c>
    </row>
    <row r="529" spans="2:6" x14ac:dyDescent="0.2">
      <c r="B529" t="str">
        <f>IF('Initial Worksheet'!F1254="successful","successful")</f>
        <v>successful</v>
      </c>
      <c r="C529">
        <f>IF('Initial Worksheet'!F1253="successful",'Initial Worksheet'!L1253)</f>
        <v>74</v>
      </c>
      <c r="E529" t="str">
        <f>IF('Initial Worksheet'!F1133="failed","failed")</f>
        <v>failed</v>
      </c>
      <c r="F529">
        <f>IF('Initial Worksheet'!F1133="failed",'Initial Worksheet'!L1133)</f>
        <v>0</v>
      </c>
    </row>
    <row r="530" spans="2:6" x14ac:dyDescent="0.2">
      <c r="B530" t="str">
        <f>IF('Initial Worksheet'!F1255="successful","successful")</f>
        <v>successful</v>
      </c>
      <c r="C530">
        <f>IF('Initial Worksheet'!F1254="successful",'Initial Worksheet'!L1254)</f>
        <v>141</v>
      </c>
      <c r="E530" t="str">
        <f>IF('Initial Worksheet'!F1134="failed","failed")</f>
        <v>failed</v>
      </c>
      <c r="F530">
        <f>IF('Initial Worksheet'!F1134="failed",'Initial Worksheet'!L1134)</f>
        <v>13</v>
      </c>
    </row>
    <row r="531" spans="2:6" x14ac:dyDescent="0.2">
      <c r="B531" t="str">
        <f>IF('Initial Worksheet'!F1256="successful","successful")</f>
        <v>successful</v>
      </c>
      <c r="C531">
        <f>IF('Initial Worksheet'!F1255="successful",'Initial Worksheet'!L1255)</f>
        <v>711</v>
      </c>
      <c r="E531" t="str">
        <f>IF('Initial Worksheet'!F1135="failed","failed")</f>
        <v>failed</v>
      </c>
      <c r="F531">
        <f>IF('Initial Worksheet'!F1135="failed",'Initial Worksheet'!L1135)</f>
        <v>1</v>
      </c>
    </row>
    <row r="532" spans="2:6" x14ac:dyDescent="0.2">
      <c r="B532" t="str">
        <f>IF('Initial Worksheet'!F1257="successful","successful")</f>
        <v>successful</v>
      </c>
      <c r="C532">
        <f>IF('Initial Worksheet'!F1256="successful",'Initial Worksheet'!L1256)</f>
        <v>141</v>
      </c>
      <c r="E532" t="str">
        <f>IF('Initial Worksheet'!F1136="failed","failed")</f>
        <v>failed</v>
      </c>
      <c r="F532">
        <f>IF('Initial Worksheet'!F1136="failed",'Initial Worksheet'!L1136)</f>
        <v>1</v>
      </c>
    </row>
    <row r="533" spans="2:6" x14ac:dyDescent="0.2">
      <c r="B533" t="str">
        <f>IF('Initial Worksheet'!F1258="successful","successful")</f>
        <v>successful</v>
      </c>
      <c r="C533">
        <f>IF('Initial Worksheet'!F1257="successful",'Initial Worksheet'!L1257)</f>
        <v>109</v>
      </c>
      <c r="E533" t="str">
        <f>IF('Initial Worksheet'!F1137="failed","failed")</f>
        <v>failed</v>
      </c>
      <c r="F533">
        <f>IF('Initial Worksheet'!F1137="failed",'Initial Worksheet'!L1137)</f>
        <v>1</v>
      </c>
    </row>
    <row r="534" spans="2:6" x14ac:dyDescent="0.2">
      <c r="B534" t="str">
        <f>IF('Initial Worksheet'!F1259="successful","successful")</f>
        <v>successful</v>
      </c>
      <c r="C534">
        <f>IF('Initial Worksheet'!F1258="successful",'Initial Worksheet'!L1258)</f>
        <v>361</v>
      </c>
      <c r="E534" t="str">
        <f>IF('Initial Worksheet'!F1138="failed","failed")</f>
        <v>failed</v>
      </c>
      <c r="F534">
        <f>IF('Initial Worksheet'!F1138="failed",'Initial Worksheet'!L1138)</f>
        <v>6</v>
      </c>
    </row>
    <row r="535" spans="2:6" x14ac:dyDescent="0.2">
      <c r="B535" t="str">
        <f>IF('Initial Worksheet'!F1260="successful","successful")</f>
        <v>successful</v>
      </c>
      <c r="C535">
        <f>IF('Initial Worksheet'!F1259="successful",'Initial Worksheet'!L1259)</f>
        <v>176</v>
      </c>
      <c r="E535" t="str">
        <f>IF('Initial Worksheet'!F1139="failed","failed")</f>
        <v>failed</v>
      </c>
      <c r="F535">
        <f>IF('Initial Worksheet'!F1139="failed",'Initial Worksheet'!L1139)</f>
        <v>39</v>
      </c>
    </row>
    <row r="536" spans="2:6" x14ac:dyDescent="0.2">
      <c r="B536" t="str">
        <f>IF('Initial Worksheet'!F1261="successful","successful")</f>
        <v>successful</v>
      </c>
      <c r="C536">
        <f>IF('Initial Worksheet'!F1260="successful",'Initial Worksheet'!L1260)</f>
        <v>670</v>
      </c>
      <c r="E536" t="str">
        <f>IF('Initial Worksheet'!F1140="failed","failed")</f>
        <v>failed</v>
      </c>
      <c r="F536">
        <f>IF('Initial Worksheet'!F1140="failed",'Initial Worksheet'!L1140)</f>
        <v>4</v>
      </c>
    </row>
    <row r="537" spans="2:6" x14ac:dyDescent="0.2">
      <c r="B537" t="str">
        <f>IF('Initial Worksheet'!F1262="successful","successful")</f>
        <v>successful</v>
      </c>
      <c r="C537">
        <f>IF('Initial Worksheet'!F1261="successful",'Initial Worksheet'!L1261)</f>
        <v>96</v>
      </c>
      <c r="E537" t="str">
        <f>IF('Initial Worksheet'!F1141="failed","failed")</f>
        <v>failed</v>
      </c>
      <c r="F537">
        <f>IF('Initial Worksheet'!F1141="failed",'Initial Worksheet'!L1141)</f>
        <v>1</v>
      </c>
    </row>
    <row r="538" spans="2:6" x14ac:dyDescent="0.2">
      <c r="B538" t="str">
        <f>IF('Initial Worksheet'!F1263="successful","successful")</f>
        <v>successful</v>
      </c>
      <c r="C538">
        <f>IF('Initial Worksheet'!F1262="successful",'Initial Worksheet'!L1262)</f>
        <v>74</v>
      </c>
      <c r="E538" t="str">
        <f>IF('Initial Worksheet'!F1142="failed","failed")</f>
        <v>failed</v>
      </c>
      <c r="F538">
        <f>IF('Initial Worksheet'!F1142="failed",'Initial Worksheet'!L1142)</f>
        <v>0</v>
      </c>
    </row>
    <row r="539" spans="2:6" x14ac:dyDescent="0.2">
      <c r="B539" t="str">
        <f>IF('Initial Worksheet'!F1264="successful","successful")</f>
        <v>successful</v>
      </c>
      <c r="C539">
        <f>IF('Initial Worksheet'!F1263="successful",'Initial Worksheet'!L1263)</f>
        <v>52</v>
      </c>
      <c r="E539" t="str">
        <f>IF('Initial Worksheet'!F1143="failed","failed")</f>
        <v>failed</v>
      </c>
      <c r="F539">
        <f>IF('Initial Worksheet'!F1143="failed",'Initial Worksheet'!L1143)</f>
        <v>0</v>
      </c>
    </row>
    <row r="540" spans="2:6" x14ac:dyDescent="0.2">
      <c r="B540" t="str">
        <f>IF('Initial Worksheet'!F1265="successful","successful")</f>
        <v>successful</v>
      </c>
      <c r="C540">
        <f>IF('Initial Worksheet'!F1264="successful",'Initial Worksheet'!L1264)</f>
        <v>105</v>
      </c>
      <c r="E540" t="str">
        <f>IF('Initial Worksheet'!F1144="failed","failed")</f>
        <v>failed</v>
      </c>
      <c r="F540">
        <f>IF('Initial Worksheet'!F1144="failed",'Initial Worksheet'!L1144)</f>
        <v>0</v>
      </c>
    </row>
    <row r="541" spans="2:6" x14ac:dyDescent="0.2">
      <c r="B541" t="str">
        <f>IF('Initial Worksheet'!F1266="successful","successful")</f>
        <v>successful</v>
      </c>
      <c r="C541">
        <f>IF('Initial Worksheet'!F1265="successful",'Initial Worksheet'!L1265)</f>
        <v>41</v>
      </c>
      <c r="E541" t="str">
        <f>IF('Initial Worksheet'!F1145="failed","failed")</f>
        <v>failed</v>
      </c>
      <c r="F541">
        <f>IF('Initial Worksheet'!F1145="failed",'Initial Worksheet'!L1145)</f>
        <v>8</v>
      </c>
    </row>
    <row r="542" spans="2:6" x14ac:dyDescent="0.2">
      <c r="B542" t="str">
        <f>IF('Initial Worksheet'!F1267="successful","successful")</f>
        <v>successful</v>
      </c>
      <c r="C542">
        <f>IF('Initial Worksheet'!F1266="successful",'Initial Worksheet'!L1266)</f>
        <v>34</v>
      </c>
      <c r="E542" t="str">
        <f>IF('Initial Worksheet'!F1146="failed","failed")</f>
        <v>failed</v>
      </c>
      <c r="F542">
        <f>IF('Initial Worksheet'!F1146="failed",'Initial Worksheet'!L1146)</f>
        <v>0</v>
      </c>
    </row>
    <row r="543" spans="2:6" x14ac:dyDescent="0.2">
      <c r="B543" t="str">
        <f>IF('Initial Worksheet'!F1268="successful","successful")</f>
        <v>successful</v>
      </c>
      <c r="C543">
        <f>IF('Initial Worksheet'!F1267="successful",'Initial Worksheet'!L1267)</f>
        <v>66</v>
      </c>
      <c r="E543" t="str">
        <f>IF('Initial Worksheet'!F1147="failed","failed")</f>
        <v>failed</v>
      </c>
      <c r="F543">
        <f>IF('Initial Worksheet'!F1147="failed",'Initial Worksheet'!L1147)</f>
        <v>1</v>
      </c>
    </row>
    <row r="544" spans="2:6" x14ac:dyDescent="0.2">
      <c r="B544" t="str">
        <f>IF('Initial Worksheet'!F1269="successful","successful")</f>
        <v>successful</v>
      </c>
      <c r="C544">
        <f>IF('Initial Worksheet'!F1268="successful",'Initial Worksheet'!L1268)</f>
        <v>50</v>
      </c>
      <c r="E544" t="str">
        <f>IF('Initial Worksheet'!F1148="failed","failed")</f>
        <v>failed</v>
      </c>
      <c r="F544">
        <f>IF('Initial Worksheet'!F1148="failed",'Initial Worksheet'!L1148)</f>
        <v>12</v>
      </c>
    </row>
    <row r="545" spans="2:6" x14ac:dyDescent="0.2">
      <c r="B545" t="str">
        <f>IF('Initial Worksheet'!F1270="successful","successful")</f>
        <v>successful</v>
      </c>
      <c r="C545">
        <f>IF('Initial Worksheet'!F1269="successful",'Initial Worksheet'!L1269)</f>
        <v>159</v>
      </c>
      <c r="E545" t="str">
        <f>IF('Initial Worksheet'!F1149="failed","failed")</f>
        <v>failed</v>
      </c>
      <c r="F545">
        <f>IF('Initial Worksheet'!F1149="failed",'Initial Worksheet'!L1149)</f>
        <v>0</v>
      </c>
    </row>
    <row r="546" spans="2:6" x14ac:dyDescent="0.2">
      <c r="B546" t="str">
        <f>IF('Initial Worksheet'!F1271="successful","successful")</f>
        <v>successful</v>
      </c>
      <c r="C546">
        <f>IF('Initial Worksheet'!F1270="successful",'Initial Worksheet'!L1270)</f>
        <v>182</v>
      </c>
      <c r="E546" t="str">
        <f>IF('Initial Worksheet'!F1150="failed","failed")</f>
        <v>failed</v>
      </c>
      <c r="F546">
        <f>IF('Initial Worksheet'!F1150="failed",'Initial Worksheet'!L1150)</f>
        <v>3</v>
      </c>
    </row>
    <row r="547" spans="2:6" x14ac:dyDescent="0.2">
      <c r="B547" t="str">
        <f>IF('Initial Worksheet'!F1272="successful","successful")</f>
        <v>successful</v>
      </c>
      <c r="C547">
        <f>IF('Initial Worksheet'!F1271="successful",'Initial Worksheet'!L1271)</f>
        <v>206</v>
      </c>
      <c r="E547" t="str">
        <f>IF('Initial Worksheet'!F1151="failed","failed")</f>
        <v>failed</v>
      </c>
      <c r="F547">
        <f>IF('Initial Worksheet'!F1151="failed",'Initial Worksheet'!L1151)</f>
        <v>2</v>
      </c>
    </row>
    <row r="548" spans="2:6" x14ac:dyDescent="0.2">
      <c r="B548" t="str">
        <f>IF('Initial Worksheet'!F1273="successful","successful")</f>
        <v>successful</v>
      </c>
      <c r="C548">
        <f>IF('Initial Worksheet'!F1272="successful",'Initial Worksheet'!L1272)</f>
        <v>169</v>
      </c>
      <c r="E548" t="str">
        <f>IF('Initial Worksheet'!F1152="failed","failed")</f>
        <v>failed</v>
      </c>
      <c r="F548">
        <f>IF('Initial Worksheet'!F1152="failed",'Initial Worksheet'!L1152)</f>
        <v>6</v>
      </c>
    </row>
    <row r="549" spans="2:6" x14ac:dyDescent="0.2">
      <c r="B549" t="str">
        <f>IF('Initial Worksheet'!F1274="successful","successful")</f>
        <v>successful</v>
      </c>
      <c r="C549">
        <f>IF('Initial Worksheet'!F1273="successful",'Initial Worksheet'!L1273)</f>
        <v>31</v>
      </c>
      <c r="E549" t="str">
        <f>IF('Initial Worksheet'!F1153="failed","failed")</f>
        <v>failed</v>
      </c>
      <c r="F549">
        <f>IF('Initial Worksheet'!F1153="failed",'Initial Worksheet'!L1153)</f>
        <v>0</v>
      </c>
    </row>
    <row r="550" spans="2:6" x14ac:dyDescent="0.2">
      <c r="B550" t="str">
        <f>IF('Initial Worksheet'!F1275="successful","successful")</f>
        <v>successful</v>
      </c>
      <c r="C550">
        <f>IF('Initial Worksheet'!F1274="successful",'Initial Worksheet'!L1274)</f>
        <v>28</v>
      </c>
      <c r="E550" t="str">
        <f>IF('Initial Worksheet'!F1154="failed","failed")</f>
        <v>failed</v>
      </c>
      <c r="F550">
        <f>IF('Initial Worksheet'!F1154="failed",'Initial Worksheet'!L1154)</f>
        <v>15</v>
      </c>
    </row>
    <row r="551" spans="2:6" x14ac:dyDescent="0.2">
      <c r="B551" t="str">
        <f>IF('Initial Worksheet'!F1276="successful","successful")</f>
        <v>successful</v>
      </c>
      <c r="C551">
        <f>IF('Initial Worksheet'!F1275="successful",'Initial Worksheet'!L1275)</f>
        <v>54</v>
      </c>
      <c r="E551" t="str">
        <f>IF('Initial Worksheet'!F1155="failed","failed")</f>
        <v>failed</v>
      </c>
      <c r="F551">
        <f>IF('Initial Worksheet'!F1155="failed",'Initial Worksheet'!L1155)</f>
        <v>1</v>
      </c>
    </row>
    <row r="552" spans="2:6" x14ac:dyDescent="0.2">
      <c r="B552" t="str">
        <f>IF('Initial Worksheet'!F1277="successful","successful")</f>
        <v>successful</v>
      </c>
      <c r="C552">
        <f>IF('Initial Worksheet'!F1276="successful",'Initial Worksheet'!L1276)</f>
        <v>467</v>
      </c>
      <c r="E552" t="str">
        <f>IF('Initial Worksheet'!F1156="failed","failed")</f>
        <v>failed</v>
      </c>
      <c r="F552">
        <f>IF('Initial Worksheet'!F1156="failed",'Initial Worksheet'!L1156)</f>
        <v>3</v>
      </c>
    </row>
    <row r="553" spans="2:6" x14ac:dyDescent="0.2">
      <c r="B553" t="str">
        <f>IF('Initial Worksheet'!F1278="successful","successful")</f>
        <v>successful</v>
      </c>
      <c r="C553">
        <f>IF('Initial Worksheet'!F1277="successful",'Initial Worksheet'!L1277)</f>
        <v>389</v>
      </c>
      <c r="E553" t="str">
        <f>IF('Initial Worksheet'!F1157="failed","failed")</f>
        <v>failed</v>
      </c>
      <c r="F553">
        <f>IF('Initial Worksheet'!F1157="failed",'Initial Worksheet'!L1157)</f>
        <v>8</v>
      </c>
    </row>
    <row r="554" spans="2:6" x14ac:dyDescent="0.2">
      <c r="B554" t="str">
        <f>IF('Initial Worksheet'!F1279="successful","successful")</f>
        <v>successful</v>
      </c>
      <c r="C554">
        <f>IF('Initial Worksheet'!F1278="successful",'Initial Worksheet'!L1278)</f>
        <v>68</v>
      </c>
      <c r="E554" t="str">
        <f>IF('Initial Worksheet'!F1158="failed","failed")</f>
        <v>failed</v>
      </c>
      <c r="F554">
        <f>IF('Initial Worksheet'!F1158="failed",'Initial Worksheet'!L1158)</f>
        <v>0</v>
      </c>
    </row>
    <row r="555" spans="2:6" x14ac:dyDescent="0.2">
      <c r="B555" t="str">
        <f>IF('Initial Worksheet'!F1280="successful","successful")</f>
        <v>successful</v>
      </c>
      <c r="C555">
        <f>IF('Initial Worksheet'!F1279="successful",'Initial Worksheet'!L1279)</f>
        <v>413</v>
      </c>
      <c r="E555" t="str">
        <f>IF('Initial Worksheet'!F1159="failed","failed")</f>
        <v>failed</v>
      </c>
      <c r="F555">
        <f>IF('Initial Worksheet'!F1159="failed",'Initial Worksheet'!L1159)</f>
        <v>3</v>
      </c>
    </row>
    <row r="556" spans="2:6" x14ac:dyDescent="0.2">
      <c r="B556" t="str">
        <f>IF('Initial Worksheet'!F1281="successful","successful")</f>
        <v>successful</v>
      </c>
      <c r="C556">
        <f>IF('Initial Worksheet'!F1280="successful",'Initial Worksheet'!L1280)</f>
        <v>190</v>
      </c>
      <c r="E556" t="str">
        <f>IF('Initial Worksheet'!F1160="failed","failed")</f>
        <v>failed</v>
      </c>
      <c r="F556">
        <f>IF('Initial Worksheet'!F1160="failed",'Initial Worksheet'!L1160)</f>
        <v>3</v>
      </c>
    </row>
    <row r="557" spans="2:6" x14ac:dyDescent="0.2">
      <c r="B557" t="str">
        <f>IF('Initial Worksheet'!F1282="successful","successful")</f>
        <v>successful</v>
      </c>
      <c r="C557">
        <f>IF('Initial Worksheet'!F1281="successful",'Initial Worksheet'!L1281)</f>
        <v>189</v>
      </c>
      <c r="E557" t="str">
        <f>IF('Initial Worksheet'!F1161="failed","failed")</f>
        <v>failed</v>
      </c>
      <c r="F557">
        <f>IF('Initial Worksheet'!F1161="failed",'Initial Worksheet'!L1161)</f>
        <v>0</v>
      </c>
    </row>
    <row r="558" spans="2:6" x14ac:dyDescent="0.2">
      <c r="B558" t="str">
        <f>IF('Initial Worksheet'!F1283="successful","successful")</f>
        <v>successful</v>
      </c>
      <c r="C558">
        <f>IF('Initial Worksheet'!F1282="successful",'Initial Worksheet'!L1282)</f>
        <v>130</v>
      </c>
      <c r="E558" t="str">
        <f>IF('Initial Worksheet'!F1162="failed","failed")</f>
        <v>failed</v>
      </c>
      <c r="F558">
        <f>IF('Initial Worksheet'!F1162="failed",'Initial Worksheet'!L1162)</f>
        <v>19</v>
      </c>
    </row>
    <row r="559" spans="2:6" x14ac:dyDescent="0.2">
      <c r="B559" t="str">
        <f>IF('Initial Worksheet'!F1284="successful","successful")</f>
        <v>successful</v>
      </c>
      <c r="C559">
        <f>IF('Initial Worksheet'!F1283="successful",'Initial Worksheet'!L1283)</f>
        <v>74</v>
      </c>
      <c r="E559" t="str">
        <f>IF('Initial Worksheet'!F1163="failed","failed")</f>
        <v>failed</v>
      </c>
      <c r="F559">
        <f>IF('Initial Worksheet'!F1163="failed",'Initial Worksheet'!L1163)</f>
        <v>0</v>
      </c>
    </row>
    <row r="560" spans="2:6" x14ac:dyDescent="0.2">
      <c r="B560" t="str">
        <f>IF('Initial Worksheet'!F1285="successful","successful")</f>
        <v>successful</v>
      </c>
      <c r="C560">
        <f>IF('Initial Worksheet'!F1284="successful",'Initial Worksheet'!L1284)</f>
        <v>274</v>
      </c>
      <c r="E560" t="str">
        <f>IF('Initial Worksheet'!F1164="failed","failed")</f>
        <v>failed</v>
      </c>
      <c r="F560">
        <f>IF('Initial Worksheet'!F1164="failed",'Initial Worksheet'!L1164)</f>
        <v>2</v>
      </c>
    </row>
    <row r="561" spans="2:6" x14ac:dyDescent="0.2">
      <c r="B561" t="str">
        <f>IF('Initial Worksheet'!F1286="successful","successful")</f>
        <v>successful</v>
      </c>
      <c r="C561">
        <f>IF('Initial Worksheet'!F1285="successful",'Initial Worksheet'!L1285)</f>
        <v>22</v>
      </c>
      <c r="E561" t="str">
        <f>IF('Initial Worksheet'!F1165="failed","failed")</f>
        <v>failed</v>
      </c>
      <c r="F561">
        <f>IF('Initial Worksheet'!F1165="failed",'Initial Worksheet'!L1165)</f>
        <v>0</v>
      </c>
    </row>
    <row r="562" spans="2:6" x14ac:dyDescent="0.2">
      <c r="B562" t="str">
        <f>IF('Initial Worksheet'!F1287="successful","successful")</f>
        <v>successful</v>
      </c>
      <c r="C562">
        <f>IF('Initial Worksheet'!F1286="successful",'Initial Worksheet'!L1286)</f>
        <v>31</v>
      </c>
      <c r="E562" t="str">
        <f>IF('Initial Worksheet'!F1166="failed","failed")</f>
        <v>failed</v>
      </c>
      <c r="F562">
        <f>IF('Initial Worksheet'!F1166="failed",'Initial Worksheet'!L1166)</f>
        <v>0</v>
      </c>
    </row>
    <row r="563" spans="2:6" x14ac:dyDescent="0.2">
      <c r="B563" t="str">
        <f>IF('Initial Worksheet'!F1288="successful","successful")</f>
        <v>successful</v>
      </c>
      <c r="C563">
        <f>IF('Initial Worksheet'!F1287="successful",'Initial Worksheet'!L1287)</f>
        <v>63</v>
      </c>
      <c r="E563" t="str">
        <f>IF('Initial Worksheet'!F1167="failed","failed")</f>
        <v>failed</v>
      </c>
      <c r="F563">
        <f>IF('Initial Worksheet'!F1167="failed",'Initial Worksheet'!L1167)</f>
        <v>25</v>
      </c>
    </row>
    <row r="564" spans="2:6" x14ac:dyDescent="0.2">
      <c r="B564" t="str">
        <f>IF('Initial Worksheet'!F1289="successful","successful")</f>
        <v>successful</v>
      </c>
      <c r="C564">
        <f>IF('Initial Worksheet'!F1288="successful",'Initial Worksheet'!L1288)</f>
        <v>20</v>
      </c>
      <c r="E564" t="str">
        <f>IF('Initial Worksheet'!F1168="failed","failed")</f>
        <v>failed</v>
      </c>
      <c r="F564">
        <f>IF('Initial Worksheet'!F1168="failed",'Initial Worksheet'!L1168)</f>
        <v>8</v>
      </c>
    </row>
    <row r="565" spans="2:6" x14ac:dyDescent="0.2">
      <c r="B565" t="str">
        <f>IF('Initial Worksheet'!F1290="successful","successful")</f>
        <v>successful</v>
      </c>
      <c r="C565">
        <f>IF('Initial Worksheet'!F1289="successful",'Initial Worksheet'!L1289)</f>
        <v>25</v>
      </c>
      <c r="E565" t="str">
        <f>IF('Initial Worksheet'!F1169="failed","failed")</f>
        <v>failed</v>
      </c>
      <c r="F565">
        <f>IF('Initial Worksheet'!F1169="failed",'Initial Worksheet'!L1169)</f>
        <v>16</v>
      </c>
    </row>
    <row r="566" spans="2:6" x14ac:dyDescent="0.2">
      <c r="B566" t="str">
        <f>IF('Initial Worksheet'!F1291="successful","successful")</f>
        <v>successful</v>
      </c>
      <c r="C566">
        <f>IF('Initial Worksheet'!F1290="successful",'Initial Worksheet'!L1290)</f>
        <v>61</v>
      </c>
      <c r="E566" t="str">
        <f>IF('Initial Worksheet'!F1170="failed","failed")</f>
        <v>failed</v>
      </c>
      <c r="F566">
        <f>IF('Initial Worksheet'!F1170="failed",'Initial Worksheet'!L1170)</f>
        <v>3</v>
      </c>
    </row>
    <row r="567" spans="2:6" x14ac:dyDescent="0.2">
      <c r="B567" t="str">
        <f>IF('Initial Worksheet'!F1292="successful","successful")</f>
        <v>successful</v>
      </c>
      <c r="C567">
        <f>IF('Initial Worksheet'!F1291="successful",'Initial Worksheet'!L1291)</f>
        <v>52</v>
      </c>
      <c r="E567" t="str">
        <f>IF('Initial Worksheet'!F1171="failed","failed")</f>
        <v>failed</v>
      </c>
      <c r="F567">
        <f>IF('Initial Worksheet'!F1171="failed",'Initial Worksheet'!L1171)</f>
        <v>3</v>
      </c>
    </row>
    <row r="568" spans="2:6" x14ac:dyDescent="0.2">
      <c r="B568" t="str">
        <f>IF('Initial Worksheet'!F1293="successful","successful")</f>
        <v>successful</v>
      </c>
      <c r="C568">
        <f>IF('Initial Worksheet'!F1292="successful",'Initial Worksheet'!L1292)</f>
        <v>86</v>
      </c>
      <c r="E568" t="str">
        <f>IF('Initial Worksheet'!F1172="failed","failed")</f>
        <v>failed</v>
      </c>
      <c r="F568">
        <f>IF('Initial Worksheet'!F1172="failed",'Initial Worksheet'!L1172)</f>
        <v>2</v>
      </c>
    </row>
    <row r="569" spans="2:6" x14ac:dyDescent="0.2">
      <c r="B569" t="str">
        <f>IF('Initial Worksheet'!F1294="successful","successful")</f>
        <v>successful</v>
      </c>
      <c r="C569">
        <f>IF('Initial Worksheet'!F1293="successful",'Initial Worksheet'!L1293)</f>
        <v>42</v>
      </c>
      <c r="E569" t="str">
        <f>IF('Initial Worksheet'!F1173="failed","failed")</f>
        <v>failed</v>
      </c>
      <c r="F569">
        <f>IF('Initial Worksheet'!F1173="failed",'Initial Worksheet'!L1173)</f>
        <v>1</v>
      </c>
    </row>
    <row r="570" spans="2:6" x14ac:dyDescent="0.2">
      <c r="B570" t="str">
        <f>IF('Initial Worksheet'!F1295="successful","successful")</f>
        <v>successful</v>
      </c>
      <c r="C570">
        <f>IF('Initial Worksheet'!F1294="successful",'Initial Worksheet'!L1294)</f>
        <v>52</v>
      </c>
      <c r="E570" t="str">
        <f>IF('Initial Worksheet'!F1174="failed","failed")</f>
        <v>failed</v>
      </c>
      <c r="F570">
        <f>IF('Initial Worksheet'!F1174="failed",'Initial Worksheet'!L1174)</f>
        <v>0</v>
      </c>
    </row>
    <row r="571" spans="2:6" x14ac:dyDescent="0.2">
      <c r="B571" t="str">
        <f>IF('Initial Worksheet'!F1296="successful","successful")</f>
        <v>successful</v>
      </c>
      <c r="C571">
        <f>IF('Initial Worksheet'!F1295="successful",'Initial Worksheet'!L1295)</f>
        <v>120</v>
      </c>
      <c r="E571" t="str">
        <f>IF('Initial Worksheet'!F1175="failed","failed")</f>
        <v>failed</v>
      </c>
      <c r="F571">
        <f>IF('Initial Worksheet'!F1175="failed",'Initial Worksheet'!L1175)</f>
        <v>1</v>
      </c>
    </row>
    <row r="572" spans="2:6" x14ac:dyDescent="0.2">
      <c r="B572" t="str">
        <f>IF('Initial Worksheet'!F1297="successful","successful")</f>
        <v>successful</v>
      </c>
      <c r="C572">
        <f>IF('Initial Worksheet'!F1296="successful",'Initial Worksheet'!L1296)</f>
        <v>22</v>
      </c>
      <c r="E572" t="str">
        <f>IF('Initial Worksheet'!F1176="failed","failed")</f>
        <v>failed</v>
      </c>
      <c r="F572">
        <f>IF('Initial Worksheet'!F1176="failed",'Initial Worksheet'!L1176)</f>
        <v>19</v>
      </c>
    </row>
    <row r="573" spans="2:6" x14ac:dyDescent="0.2">
      <c r="B573" t="str">
        <f>IF('Initial Worksheet'!F1298="successful","successful")</f>
        <v>successful</v>
      </c>
      <c r="C573">
        <f>IF('Initial Worksheet'!F1297="successful",'Initial Worksheet'!L1297)</f>
        <v>64</v>
      </c>
      <c r="E573" t="str">
        <f>IF('Initial Worksheet'!F1177="failed","failed")</f>
        <v>failed</v>
      </c>
      <c r="F573">
        <f>IF('Initial Worksheet'!F1177="failed",'Initial Worksheet'!L1177)</f>
        <v>9</v>
      </c>
    </row>
    <row r="574" spans="2:6" x14ac:dyDescent="0.2">
      <c r="B574" t="str">
        <f>IF('Initial Worksheet'!F1299="successful","successful")</f>
        <v>successful</v>
      </c>
      <c r="C574">
        <f>IF('Initial Worksheet'!F1298="successful",'Initial Worksheet'!L1298)</f>
        <v>23</v>
      </c>
      <c r="E574" t="str">
        <f>IF('Initial Worksheet'!F1178="failed","failed")</f>
        <v>failed</v>
      </c>
      <c r="F574">
        <f>IF('Initial Worksheet'!F1178="failed",'Initial Worksheet'!L1178)</f>
        <v>1</v>
      </c>
    </row>
    <row r="575" spans="2:6" x14ac:dyDescent="0.2">
      <c r="B575" t="str">
        <f>IF('Initial Worksheet'!F1300="successful","successful")</f>
        <v>successful</v>
      </c>
      <c r="C575">
        <f>IF('Initial Worksheet'!F1299="successful",'Initial Worksheet'!L1299)</f>
        <v>238</v>
      </c>
      <c r="E575" t="str">
        <f>IF('Initial Worksheet'!F1179="failed","failed")</f>
        <v>failed</v>
      </c>
      <c r="F575">
        <f>IF('Initial Worksheet'!F1179="failed",'Initial Worksheet'!L1179)</f>
        <v>0</v>
      </c>
    </row>
    <row r="576" spans="2:6" x14ac:dyDescent="0.2">
      <c r="B576" t="str">
        <f>IF('Initial Worksheet'!F1301="successful","successful")</f>
        <v>successful</v>
      </c>
      <c r="C576">
        <f>IF('Initial Worksheet'!F1300="successful",'Initial Worksheet'!L1300)</f>
        <v>33</v>
      </c>
      <c r="E576" t="str">
        <f>IF('Initial Worksheet'!F1180="failed","failed")</f>
        <v>failed</v>
      </c>
      <c r="F576">
        <f>IF('Initial Worksheet'!F1180="failed",'Initial Worksheet'!L1180)</f>
        <v>1</v>
      </c>
    </row>
    <row r="577" spans="2:6" x14ac:dyDescent="0.2">
      <c r="B577" t="str">
        <f>IF('Initial Worksheet'!F1302="successful","successful")</f>
        <v>successful</v>
      </c>
      <c r="C577">
        <f>IF('Initial Worksheet'!F1301="successful",'Initial Worksheet'!L1301)</f>
        <v>32</v>
      </c>
      <c r="E577" t="str">
        <f>IF('Initial Worksheet'!F1181="failed","failed")</f>
        <v>failed</v>
      </c>
      <c r="F577">
        <f>IF('Initial Worksheet'!F1181="failed",'Initial Worksheet'!L1181)</f>
        <v>5</v>
      </c>
    </row>
    <row r="578" spans="2:6" x14ac:dyDescent="0.2">
      <c r="B578" t="str">
        <f>IF('Initial Worksheet'!F1303="successful","successful")</f>
        <v>successful</v>
      </c>
      <c r="C578">
        <f>IF('Initial Worksheet'!F1302="successful",'Initial Worksheet'!L1302)</f>
        <v>24</v>
      </c>
      <c r="E578" t="str">
        <f>IF('Initial Worksheet'!F1182="failed","failed")</f>
        <v>failed</v>
      </c>
      <c r="F578">
        <f>IF('Initial Worksheet'!F1182="failed",'Initial Worksheet'!L1182)</f>
        <v>85</v>
      </c>
    </row>
    <row r="579" spans="2:6" x14ac:dyDescent="0.2">
      <c r="B579" t="str">
        <f>IF('Initial Worksheet'!F1304="successful","successful")</f>
        <v>successful</v>
      </c>
      <c r="C579">
        <f>IF('Initial Worksheet'!F1303="successful",'Initial Worksheet'!L1303)</f>
        <v>29</v>
      </c>
      <c r="E579" t="str">
        <f>IF('Initial Worksheet'!F1183="failed","failed")</f>
        <v>failed</v>
      </c>
      <c r="F579">
        <f>IF('Initial Worksheet'!F1183="failed",'Initial Worksheet'!L1183)</f>
        <v>3</v>
      </c>
    </row>
    <row r="580" spans="2:6" x14ac:dyDescent="0.2">
      <c r="B580" t="str">
        <f>IF('Initial Worksheet'!F1305="successful","successful")</f>
        <v>successful</v>
      </c>
      <c r="C580">
        <f>IF('Initial Worksheet'!F1304="successful",'Initial Worksheet'!L1304)</f>
        <v>50</v>
      </c>
      <c r="E580" t="str">
        <f>IF('Initial Worksheet'!F1184="failed","failed")</f>
        <v>failed</v>
      </c>
      <c r="F580">
        <f>IF('Initial Worksheet'!F1184="failed",'Initial Worksheet'!L1184)</f>
        <v>4</v>
      </c>
    </row>
    <row r="581" spans="2:6" x14ac:dyDescent="0.2">
      <c r="B581" t="str">
        <f>IF('Initial Worksheet'!F1346="successful","successful")</f>
        <v>successful</v>
      </c>
      <c r="C581">
        <f>IF('Initial Worksheet'!F1305="successful",'Initial Worksheet'!L1305)</f>
        <v>108</v>
      </c>
      <c r="E581" t="str">
        <f>IF('Initial Worksheet'!F1185="failed","failed")</f>
        <v>failed</v>
      </c>
      <c r="F581">
        <f>IF('Initial Worksheet'!F1185="failed",'Initial Worksheet'!L1185)</f>
        <v>3</v>
      </c>
    </row>
    <row r="582" spans="2:6" x14ac:dyDescent="0.2">
      <c r="B582" t="str">
        <f>IF('Initial Worksheet'!F1347="successful","successful")</f>
        <v>successful</v>
      </c>
      <c r="C582">
        <f>IF('Initial Worksheet'!F1346="successful",'Initial Worksheet'!L1346)</f>
        <v>139</v>
      </c>
      <c r="E582" t="str">
        <f>IF('Initial Worksheet'!F1406="failed","failed")</f>
        <v>failed</v>
      </c>
      <c r="F582">
        <f>IF('Initial Worksheet'!F1406="failed",'Initial Worksheet'!L1406)</f>
        <v>5</v>
      </c>
    </row>
    <row r="583" spans="2:6" x14ac:dyDescent="0.2">
      <c r="B583" t="str">
        <f>IF('Initial Worksheet'!F1348="successful","successful")</f>
        <v>successful</v>
      </c>
      <c r="C583">
        <f>IF('Initial Worksheet'!F1347="successful",'Initial Worksheet'!L1347)</f>
        <v>7</v>
      </c>
      <c r="E583" t="str">
        <f>IF('Initial Worksheet'!F1407="failed","failed")</f>
        <v>failed</v>
      </c>
      <c r="F583">
        <f>IF('Initial Worksheet'!F1407="failed",'Initial Worksheet'!L1407)</f>
        <v>17</v>
      </c>
    </row>
    <row r="584" spans="2:6" x14ac:dyDescent="0.2">
      <c r="B584" t="str">
        <f>IF('Initial Worksheet'!F1349="successful","successful")</f>
        <v>successful</v>
      </c>
      <c r="C584">
        <f>IF('Initial Worksheet'!F1348="successful",'Initial Worksheet'!L1348)</f>
        <v>149</v>
      </c>
      <c r="E584" t="str">
        <f>IF('Initial Worksheet'!F1408="failed","failed")</f>
        <v>failed</v>
      </c>
      <c r="F584">
        <f>IF('Initial Worksheet'!F1408="failed",'Initial Worksheet'!L1408)</f>
        <v>3</v>
      </c>
    </row>
    <row r="585" spans="2:6" x14ac:dyDescent="0.2">
      <c r="B585" t="str">
        <f>IF('Initial Worksheet'!F1350="successful","successful")</f>
        <v>successful</v>
      </c>
      <c r="C585">
        <f>IF('Initial Worksheet'!F1349="successful",'Initial Worksheet'!L1349)</f>
        <v>31</v>
      </c>
      <c r="E585" t="str">
        <f>IF('Initial Worksheet'!F1409="failed","failed")</f>
        <v>failed</v>
      </c>
      <c r="F585">
        <f>IF('Initial Worksheet'!F1409="failed",'Initial Worksheet'!L1409)</f>
        <v>2</v>
      </c>
    </row>
    <row r="586" spans="2:6" x14ac:dyDescent="0.2">
      <c r="B586" t="str">
        <f>IF('Initial Worksheet'!F1351="successful","successful")</f>
        <v>successful</v>
      </c>
      <c r="C586">
        <f>IF('Initial Worksheet'!F1350="successful",'Initial Worksheet'!L1350)</f>
        <v>26</v>
      </c>
      <c r="E586" t="str">
        <f>IF('Initial Worksheet'!F1410="failed","failed")</f>
        <v>failed</v>
      </c>
      <c r="F586">
        <f>IF('Initial Worksheet'!F1410="failed",'Initial Worksheet'!L1410)</f>
        <v>6</v>
      </c>
    </row>
    <row r="587" spans="2:6" x14ac:dyDescent="0.2">
      <c r="B587" t="str">
        <f>IF('Initial Worksheet'!F1352="successful","successful")</f>
        <v>successful</v>
      </c>
      <c r="C587">
        <f>IF('Initial Worksheet'!F1351="successful",'Initial Worksheet'!L1351)</f>
        <v>172</v>
      </c>
      <c r="E587" t="str">
        <f>IF('Initial Worksheet'!F1411="failed","failed")</f>
        <v>failed</v>
      </c>
      <c r="F587">
        <f>IF('Initial Worksheet'!F1411="failed",'Initial Worksheet'!L1411)</f>
        <v>0</v>
      </c>
    </row>
    <row r="588" spans="2:6" x14ac:dyDescent="0.2">
      <c r="B588" t="str">
        <f>IF('Initial Worksheet'!F1353="successful","successful")</f>
        <v>successful</v>
      </c>
      <c r="C588">
        <f>IF('Initial Worksheet'!F1352="successful",'Initial Worksheet'!L1352)</f>
        <v>78</v>
      </c>
      <c r="E588" t="str">
        <f>IF('Initial Worksheet'!F1412="failed","failed")</f>
        <v>failed</v>
      </c>
      <c r="F588">
        <f>IF('Initial Worksheet'!F1412="failed",'Initial Worksheet'!L1412)</f>
        <v>1</v>
      </c>
    </row>
    <row r="589" spans="2:6" x14ac:dyDescent="0.2">
      <c r="B589" t="str">
        <f>IF('Initial Worksheet'!F1354="successful","successful")</f>
        <v>successful</v>
      </c>
      <c r="C589">
        <f>IF('Initial Worksheet'!F1353="successful",'Initial Worksheet'!L1353)</f>
        <v>120</v>
      </c>
      <c r="E589" t="str">
        <f>IF('Initial Worksheet'!F1413="failed","failed")</f>
        <v>failed</v>
      </c>
      <c r="F589">
        <f>IF('Initial Worksheet'!F1413="failed",'Initial Worksheet'!L1413)</f>
        <v>3</v>
      </c>
    </row>
    <row r="590" spans="2:6" x14ac:dyDescent="0.2">
      <c r="B590" t="str">
        <f>IF('Initial Worksheet'!F1355="successful","successful")</f>
        <v>successful</v>
      </c>
      <c r="C590">
        <f>IF('Initial Worksheet'!F1354="successful",'Initial Worksheet'!L1354)</f>
        <v>227</v>
      </c>
      <c r="E590" t="str">
        <f>IF('Initial Worksheet'!F1414="failed","failed")</f>
        <v>failed</v>
      </c>
      <c r="F590">
        <f>IF('Initial Worksheet'!F1414="failed",'Initial Worksheet'!L1414)</f>
        <v>13</v>
      </c>
    </row>
    <row r="591" spans="2:6" x14ac:dyDescent="0.2">
      <c r="B591" t="str">
        <f>IF('Initial Worksheet'!F1356="successful","successful")</f>
        <v>successful</v>
      </c>
      <c r="C591">
        <f>IF('Initial Worksheet'!F1355="successful",'Initial Worksheet'!L1355)</f>
        <v>42</v>
      </c>
      <c r="E591" t="str">
        <f>IF('Initial Worksheet'!F1415="failed","failed")</f>
        <v>failed</v>
      </c>
      <c r="F591">
        <f>IF('Initial Worksheet'!F1415="failed",'Initial Worksheet'!L1415)</f>
        <v>1</v>
      </c>
    </row>
    <row r="592" spans="2:6" x14ac:dyDescent="0.2">
      <c r="B592" t="str">
        <f>IF('Initial Worksheet'!F1357="successful","successful")</f>
        <v>successful</v>
      </c>
      <c r="C592">
        <f>IF('Initial Worksheet'!F1356="successful",'Initial Worksheet'!L1356)</f>
        <v>64</v>
      </c>
      <c r="E592" t="str">
        <f>IF('Initial Worksheet'!F1416="failed","failed")</f>
        <v>failed</v>
      </c>
      <c r="F592">
        <f>IF('Initial Worksheet'!F1416="failed",'Initial Worksheet'!L1416)</f>
        <v>1</v>
      </c>
    </row>
    <row r="593" spans="2:6" x14ac:dyDescent="0.2">
      <c r="B593" t="str">
        <f>IF('Initial Worksheet'!F1358="successful","successful")</f>
        <v>successful</v>
      </c>
      <c r="C593">
        <f>IF('Initial Worksheet'!F1357="successful",'Initial Worksheet'!L1357)</f>
        <v>121</v>
      </c>
      <c r="E593" t="str">
        <f>IF('Initial Worksheet'!F1417="failed","failed")</f>
        <v>failed</v>
      </c>
      <c r="F593">
        <f>IF('Initial Worksheet'!F1417="failed",'Initial Worksheet'!L1417)</f>
        <v>9</v>
      </c>
    </row>
    <row r="594" spans="2:6" x14ac:dyDescent="0.2">
      <c r="B594" t="str">
        <f>IF('Initial Worksheet'!F1359="successful","successful")</f>
        <v>successful</v>
      </c>
      <c r="C594">
        <f>IF('Initial Worksheet'!F1358="successful",'Initial Worksheet'!L1358)</f>
        <v>87</v>
      </c>
      <c r="E594" t="str">
        <f>IF('Initial Worksheet'!F1418="failed","failed")</f>
        <v>failed</v>
      </c>
      <c r="F594">
        <f>IF('Initial Worksheet'!F1418="failed",'Initial Worksheet'!L1418)</f>
        <v>0</v>
      </c>
    </row>
    <row r="595" spans="2:6" x14ac:dyDescent="0.2">
      <c r="B595" t="str">
        <f>IF('Initial Worksheet'!F1360="successful","successful")</f>
        <v>successful</v>
      </c>
      <c r="C595">
        <f>IF('Initial Worksheet'!F1359="successful",'Initial Worksheet'!L1359)</f>
        <v>65</v>
      </c>
      <c r="E595" t="str">
        <f>IF('Initial Worksheet'!F1419="failed","failed")</f>
        <v>failed</v>
      </c>
      <c r="F595">
        <f>IF('Initial Worksheet'!F1419="failed",'Initial Worksheet'!L1419)</f>
        <v>2</v>
      </c>
    </row>
    <row r="596" spans="2:6" x14ac:dyDescent="0.2">
      <c r="B596" t="str">
        <f>IF('Initial Worksheet'!F1361="successful","successful")</f>
        <v>successful</v>
      </c>
      <c r="C596">
        <f>IF('Initial Worksheet'!F1360="successful",'Initial Worksheet'!L1360)</f>
        <v>49</v>
      </c>
      <c r="E596" t="str">
        <f>IF('Initial Worksheet'!F1420="failed","failed")</f>
        <v>failed</v>
      </c>
      <c r="F596">
        <f>IF('Initial Worksheet'!F1420="failed",'Initial Worksheet'!L1420)</f>
        <v>1</v>
      </c>
    </row>
    <row r="597" spans="2:6" x14ac:dyDescent="0.2">
      <c r="B597" t="str">
        <f>IF('Initial Worksheet'!F1362="successful","successful")</f>
        <v>successful</v>
      </c>
      <c r="C597">
        <f>IF('Initial Worksheet'!F1361="successful",'Initial Worksheet'!L1361)</f>
        <v>19</v>
      </c>
      <c r="E597" t="str">
        <f>IF('Initial Worksheet'!F1421="failed","failed")</f>
        <v>failed</v>
      </c>
      <c r="F597">
        <f>IF('Initial Worksheet'!F1421="failed",'Initial Worksheet'!L1421)</f>
        <v>10</v>
      </c>
    </row>
    <row r="598" spans="2:6" x14ac:dyDescent="0.2">
      <c r="B598" t="str">
        <f>IF('Initial Worksheet'!F1363="successful","successful")</f>
        <v>successful</v>
      </c>
      <c r="C598">
        <f>IF('Initial Worksheet'!F1362="successful",'Initial Worksheet'!L1362)</f>
        <v>81</v>
      </c>
      <c r="E598" t="str">
        <f>IF('Initial Worksheet'!F1422="failed","failed")</f>
        <v>failed</v>
      </c>
      <c r="F598">
        <f>IF('Initial Worksheet'!F1422="failed",'Initial Worksheet'!L1422)</f>
        <v>3</v>
      </c>
    </row>
    <row r="599" spans="2:6" x14ac:dyDescent="0.2">
      <c r="B599" t="str">
        <f>IF('Initial Worksheet'!F1364="successful","successful")</f>
        <v>successful</v>
      </c>
      <c r="C599">
        <f>IF('Initial Worksheet'!F1363="successful",'Initial Worksheet'!L1363)</f>
        <v>264</v>
      </c>
      <c r="E599" t="str">
        <f>IF('Initial Worksheet'!F1423="failed","failed")</f>
        <v>failed</v>
      </c>
      <c r="F599">
        <f>IF('Initial Worksheet'!F1423="failed",'Initial Worksheet'!L1423)</f>
        <v>2</v>
      </c>
    </row>
    <row r="600" spans="2:6" x14ac:dyDescent="0.2">
      <c r="B600" t="str">
        <f>IF('Initial Worksheet'!F1365="successful","successful")</f>
        <v>successful</v>
      </c>
      <c r="C600">
        <f>IF('Initial Worksheet'!F1364="successful",'Initial Worksheet'!L1364)</f>
        <v>25</v>
      </c>
      <c r="E600" t="str">
        <f>IF('Initial Worksheet'!F1424="failed","failed")</f>
        <v>failed</v>
      </c>
      <c r="F600">
        <f>IF('Initial Worksheet'!F1424="failed",'Initial Worksheet'!L1424)</f>
        <v>2</v>
      </c>
    </row>
    <row r="601" spans="2:6" x14ac:dyDescent="0.2">
      <c r="B601" t="str">
        <f>IF('Initial Worksheet'!F1366="successful","successful")</f>
        <v>successful</v>
      </c>
      <c r="C601">
        <f>IF('Initial Worksheet'!F1365="successful",'Initial Worksheet'!L1365)</f>
        <v>5</v>
      </c>
      <c r="E601" t="str">
        <f>IF('Initial Worksheet'!F1425="failed","failed")</f>
        <v>failed</v>
      </c>
      <c r="F601">
        <f>IF('Initial Worksheet'!F1425="failed",'Initial Worksheet'!L1425)</f>
        <v>1</v>
      </c>
    </row>
    <row r="602" spans="2:6" x14ac:dyDescent="0.2">
      <c r="B602" t="str">
        <f>IF('Initial Worksheet'!F1367="successful","successful")</f>
        <v>successful</v>
      </c>
      <c r="C602">
        <f>IF('Initial Worksheet'!F1366="successful",'Initial Worksheet'!L1366)</f>
        <v>144</v>
      </c>
      <c r="E602" t="str">
        <f>IF('Initial Worksheet'!F1426="failed","failed")</f>
        <v>failed</v>
      </c>
      <c r="F602">
        <f>IF('Initial Worksheet'!F1426="failed",'Initial Worksheet'!L1426)</f>
        <v>14</v>
      </c>
    </row>
    <row r="603" spans="2:6" x14ac:dyDescent="0.2">
      <c r="B603" t="str">
        <f>IF('Initial Worksheet'!F1368="successful","successful")</f>
        <v>successful</v>
      </c>
      <c r="C603">
        <f>IF('Initial Worksheet'!F1367="successful",'Initial Worksheet'!L1367)</f>
        <v>92</v>
      </c>
      <c r="E603" t="str">
        <f>IF('Initial Worksheet'!F1427="failed","failed")</f>
        <v>failed</v>
      </c>
      <c r="F603">
        <f>IF('Initial Worksheet'!F1427="failed",'Initial Worksheet'!L1427)</f>
        <v>0</v>
      </c>
    </row>
    <row r="604" spans="2:6" x14ac:dyDescent="0.2">
      <c r="B604" t="str">
        <f>IF('Initial Worksheet'!F1369="successful","successful")</f>
        <v>successful</v>
      </c>
      <c r="C604">
        <f>IF('Initial Worksheet'!F1368="successful",'Initial Worksheet'!L1368)</f>
        <v>147</v>
      </c>
      <c r="E604" t="str">
        <f>IF('Initial Worksheet'!F1428="failed","failed")</f>
        <v>failed</v>
      </c>
      <c r="F604">
        <f>IF('Initial Worksheet'!F1428="failed",'Initial Worksheet'!L1428)</f>
        <v>0</v>
      </c>
    </row>
    <row r="605" spans="2:6" x14ac:dyDescent="0.2">
      <c r="B605" t="str">
        <f>IF('Initial Worksheet'!F1370="successful","successful")</f>
        <v>successful</v>
      </c>
      <c r="C605">
        <f>IF('Initial Worksheet'!F1369="successful",'Initial Worksheet'!L1369)</f>
        <v>90</v>
      </c>
      <c r="E605" t="str">
        <f>IF('Initial Worksheet'!F1429="failed","failed")</f>
        <v>failed</v>
      </c>
      <c r="F605">
        <f>IF('Initial Worksheet'!F1429="failed",'Initial Worksheet'!L1429)</f>
        <v>4</v>
      </c>
    </row>
    <row r="606" spans="2:6" x14ac:dyDescent="0.2">
      <c r="B606" t="str">
        <f>IF('Initial Worksheet'!F1371="successful","successful")</f>
        <v>successful</v>
      </c>
      <c r="C606">
        <f>IF('Initial Worksheet'!F1370="successful",'Initial Worksheet'!L1370)</f>
        <v>87</v>
      </c>
      <c r="E606" t="str">
        <f>IF('Initial Worksheet'!F1430="failed","failed")</f>
        <v>failed</v>
      </c>
      <c r="F606">
        <f>IF('Initial Worksheet'!F1430="failed",'Initial Worksheet'!L1430)</f>
        <v>3</v>
      </c>
    </row>
    <row r="607" spans="2:6" x14ac:dyDescent="0.2">
      <c r="B607" t="str">
        <f>IF('Initial Worksheet'!F1372="successful","successful")</f>
        <v>successful</v>
      </c>
      <c r="C607">
        <f>IF('Initial Worksheet'!F1371="successful",'Initial Worksheet'!L1371)</f>
        <v>406</v>
      </c>
      <c r="E607" t="str">
        <f>IF('Initial Worksheet'!F1431="failed","failed")</f>
        <v>failed</v>
      </c>
      <c r="F607">
        <f>IF('Initial Worksheet'!F1431="failed",'Initial Worksheet'!L1431)</f>
        <v>0</v>
      </c>
    </row>
    <row r="608" spans="2:6" x14ac:dyDescent="0.2">
      <c r="B608" t="str">
        <f>IF('Initial Worksheet'!F1373="successful","successful")</f>
        <v>successful</v>
      </c>
      <c r="C608">
        <f>IF('Initial Worksheet'!F1372="successful",'Initial Worksheet'!L1372)</f>
        <v>20</v>
      </c>
      <c r="E608" t="str">
        <f>IF('Initial Worksheet'!F1432="failed","failed")</f>
        <v>failed</v>
      </c>
      <c r="F608">
        <f>IF('Initial Worksheet'!F1432="failed",'Initial Worksheet'!L1432)</f>
        <v>5</v>
      </c>
    </row>
    <row r="609" spans="2:6" x14ac:dyDescent="0.2">
      <c r="B609" t="str">
        <f>IF('Initial Worksheet'!F1374="successful","successful")</f>
        <v>successful</v>
      </c>
      <c r="C609">
        <f>IF('Initial Worksheet'!F1373="successful",'Initial Worksheet'!L1373)</f>
        <v>70</v>
      </c>
      <c r="E609" t="str">
        <f>IF('Initial Worksheet'!F1433="failed","failed")</f>
        <v>failed</v>
      </c>
      <c r="F609">
        <f>IF('Initial Worksheet'!F1433="failed",'Initial Worksheet'!L1433)</f>
        <v>47</v>
      </c>
    </row>
    <row r="610" spans="2:6" x14ac:dyDescent="0.2">
      <c r="B610" t="str">
        <f>IF('Initial Worksheet'!F1375="successful","successful")</f>
        <v>successful</v>
      </c>
      <c r="C610">
        <f>IF('Initial Worksheet'!F1374="successful",'Initial Worksheet'!L1374)</f>
        <v>16</v>
      </c>
      <c r="E610" t="str">
        <f>IF('Initial Worksheet'!F1434="failed","failed")</f>
        <v>failed</v>
      </c>
      <c r="F610">
        <f>IF('Initial Worksheet'!F1434="failed",'Initial Worksheet'!L1434)</f>
        <v>0</v>
      </c>
    </row>
    <row r="611" spans="2:6" x14ac:dyDescent="0.2">
      <c r="B611" t="str">
        <f>IF('Initial Worksheet'!F1376="successful","successful")</f>
        <v>successful</v>
      </c>
      <c r="C611">
        <f>IF('Initial Worksheet'!F1375="successful",'Initial Worksheet'!L1375)</f>
        <v>52</v>
      </c>
      <c r="E611" t="str">
        <f>IF('Initial Worksheet'!F1435="failed","failed")</f>
        <v>failed</v>
      </c>
      <c r="F611">
        <f>IF('Initial Worksheet'!F1435="failed",'Initial Worksheet'!L1435)</f>
        <v>10</v>
      </c>
    </row>
    <row r="612" spans="2:6" x14ac:dyDescent="0.2">
      <c r="B612" t="str">
        <f>IF('Initial Worksheet'!F1377="successful","successful")</f>
        <v>successful</v>
      </c>
      <c r="C612">
        <f>IF('Initial Worksheet'!F1376="successful",'Initial Worksheet'!L1376)</f>
        <v>66</v>
      </c>
      <c r="E612" t="str">
        <f>IF('Initial Worksheet'!F1436="failed","failed")</f>
        <v>failed</v>
      </c>
      <c r="F612">
        <f>IF('Initial Worksheet'!F1436="failed",'Initial Worksheet'!L1436)</f>
        <v>11</v>
      </c>
    </row>
    <row r="613" spans="2:6" x14ac:dyDescent="0.2">
      <c r="B613" t="str">
        <f>IF('Initial Worksheet'!F1378="successful","successful")</f>
        <v>successful</v>
      </c>
      <c r="C613">
        <f>IF('Initial Worksheet'!F1377="successful",'Initial Worksheet'!L1377)</f>
        <v>109</v>
      </c>
      <c r="E613" t="str">
        <f>IF('Initial Worksheet'!F1437="failed","failed")</f>
        <v>failed</v>
      </c>
      <c r="F613">
        <f>IF('Initial Worksheet'!F1437="failed",'Initial Worksheet'!L1437)</f>
        <v>2</v>
      </c>
    </row>
    <row r="614" spans="2:6" x14ac:dyDescent="0.2">
      <c r="B614" t="str">
        <f>IF('Initial Worksheet'!F1379="successful","successful")</f>
        <v>successful</v>
      </c>
      <c r="C614">
        <f>IF('Initial Worksheet'!F1378="successful",'Initial Worksheet'!L1378)</f>
        <v>168</v>
      </c>
      <c r="E614" t="str">
        <f>IF('Initial Worksheet'!F1438="failed","failed")</f>
        <v>failed</v>
      </c>
      <c r="F614">
        <f>IF('Initial Worksheet'!F1438="failed",'Initial Worksheet'!L1438)</f>
        <v>2</v>
      </c>
    </row>
    <row r="615" spans="2:6" x14ac:dyDescent="0.2">
      <c r="B615" t="str">
        <f>IF('Initial Worksheet'!F1380="successful","successful")</f>
        <v>successful</v>
      </c>
      <c r="C615">
        <f>IF('Initial Worksheet'!F1379="successful",'Initial Worksheet'!L1379)</f>
        <v>31</v>
      </c>
      <c r="E615" t="str">
        <f>IF('Initial Worksheet'!F1439="failed","failed")</f>
        <v>failed</v>
      </c>
      <c r="F615">
        <f>IF('Initial Worksheet'!F1439="failed",'Initial Worksheet'!L1439)</f>
        <v>22</v>
      </c>
    </row>
    <row r="616" spans="2:6" x14ac:dyDescent="0.2">
      <c r="B616" t="str">
        <f>IF('Initial Worksheet'!F1381="successful","successful")</f>
        <v>successful</v>
      </c>
      <c r="C616">
        <f>IF('Initial Worksheet'!F1380="successful",'Initial Worksheet'!L1380)</f>
        <v>133</v>
      </c>
      <c r="E616" t="str">
        <f>IF('Initial Worksheet'!F1440="failed","failed")</f>
        <v>failed</v>
      </c>
      <c r="F616">
        <f>IF('Initial Worksheet'!F1440="failed",'Initial Worksheet'!L1440)</f>
        <v>8</v>
      </c>
    </row>
    <row r="617" spans="2:6" x14ac:dyDescent="0.2">
      <c r="B617" t="str">
        <f>IF('Initial Worksheet'!F1382="successful","successful")</f>
        <v>successful</v>
      </c>
      <c r="C617">
        <f>IF('Initial Worksheet'!F1381="successful",'Initial Worksheet'!L1381)</f>
        <v>151</v>
      </c>
      <c r="E617" t="str">
        <f>IF('Initial Worksheet'!F1441="failed","failed")</f>
        <v>failed</v>
      </c>
      <c r="F617">
        <f>IF('Initial Worksheet'!F1441="failed",'Initial Worksheet'!L1441)</f>
        <v>6</v>
      </c>
    </row>
    <row r="618" spans="2:6" x14ac:dyDescent="0.2">
      <c r="B618" t="str">
        <f>IF('Initial Worksheet'!F1383="successful","successful")</f>
        <v>successful</v>
      </c>
      <c r="C618">
        <f>IF('Initial Worksheet'!F1382="successful",'Initial Worksheet'!L1382)</f>
        <v>5</v>
      </c>
      <c r="E618" t="str">
        <f>IF('Initial Worksheet'!F1442="failed","failed")</f>
        <v>failed</v>
      </c>
      <c r="F618">
        <f>IF('Initial Worksheet'!F1442="failed",'Initial Worksheet'!L1442)</f>
        <v>1</v>
      </c>
    </row>
    <row r="619" spans="2:6" x14ac:dyDescent="0.2">
      <c r="B619" t="str">
        <f>IF('Initial Worksheet'!F1384="successful","successful")</f>
        <v>successful</v>
      </c>
      <c r="C619">
        <f>IF('Initial Worksheet'!F1383="successful",'Initial Worksheet'!L1383)</f>
        <v>73</v>
      </c>
      <c r="E619" t="str">
        <f>IF('Initial Worksheet'!F1443="failed","failed")</f>
        <v>failed</v>
      </c>
      <c r="F619">
        <f>IF('Initial Worksheet'!F1443="failed",'Initial Worksheet'!L1443)</f>
        <v>3</v>
      </c>
    </row>
    <row r="620" spans="2:6" x14ac:dyDescent="0.2">
      <c r="B620" t="str">
        <f>IF('Initial Worksheet'!F1385="successful","successful")</f>
        <v>successful</v>
      </c>
      <c r="C620">
        <f>IF('Initial Worksheet'!F1384="successful",'Initial Worksheet'!L1384)</f>
        <v>148</v>
      </c>
      <c r="E620" t="str">
        <f>IF('Initial Worksheet'!F1444="failed","failed")</f>
        <v>failed</v>
      </c>
      <c r="F620">
        <f>IF('Initial Worksheet'!F1444="failed",'Initial Worksheet'!L1444)</f>
        <v>0</v>
      </c>
    </row>
    <row r="621" spans="2:6" x14ac:dyDescent="0.2">
      <c r="B621" t="str">
        <f>IF('Initial Worksheet'!F1386="successful","successful")</f>
        <v>successful</v>
      </c>
      <c r="C621">
        <f>IF('Initial Worksheet'!F1385="successful",'Initial Worksheet'!L1385)</f>
        <v>93</v>
      </c>
      <c r="E621" t="str">
        <f>IF('Initial Worksheet'!F1445="failed","failed")</f>
        <v>failed</v>
      </c>
      <c r="F621">
        <f>IF('Initial Worksheet'!F1445="failed",'Initial Worksheet'!L1445)</f>
        <v>0</v>
      </c>
    </row>
    <row r="622" spans="2:6" x14ac:dyDescent="0.2">
      <c r="B622" t="str">
        <f>IF('Initial Worksheet'!F1387="successful","successful")</f>
        <v>successful</v>
      </c>
      <c r="C622">
        <f>IF('Initial Worksheet'!F1386="successful",'Initial Worksheet'!L1386)</f>
        <v>63</v>
      </c>
      <c r="E622" t="str">
        <f>IF('Initial Worksheet'!F1446="failed","failed")</f>
        <v>failed</v>
      </c>
      <c r="F622">
        <f>IF('Initial Worksheet'!F1446="failed",'Initial Worksheet'!L1446)</f>
        <v>0</v>
      </c>
    </row>
    <row r="623" spans="2:6" x14ac:dyDescent="0.2">
      <c r="B623" t="str">
        <f>IF('Initial Worksheet'!F1388="successful","successful")</f>
        <v>successful</v>
      </c>
      <c r="C623">
        <f>IF('Initial Worksheet'!F1387="successful",'Initial Worksheet'!L1387)</f>
        <v>134</v>
      </c>
      <c r="E623" t="str">
        <f>IF('Initial Worksheet'!F1447="failed","failed")</f>
        <v>failed</v>
      </c>
      <c r="F623">
        <f>IF('Initial Worksheet'!F1447="failed",'Initial Worksheet'!L1447)</f>
        <v>0</v>
      </c>
    </row>
    <row r="624" spans="2:6" x14ac:dyDescent="0.2">
      <c r="B624" t="str">
        <f>IF('Initial Worksheet'!F1389="successful","successful")</f>
        <v>successful</v>
      </c>
      <c r="C624">
        <f>IF('Initial Worksheet'!F1388="successful",'Initial Worksheet'!L1388)</f>
        <v>14</v>
      </c>
      <c r="E624" t="str">
        <f>IF('Initial Worksheet'!F1448="failed","failed")</f>
        <v>failed</v>
      </c>
      <c r="F624">
        <f>IF('Initial Worksheet'!F1448="failed",'Initial Worksheet'!L1448)</f>
        <v>0</v>
      </c>
    </row>
    <row r="625" spans="2:6" x14ac:dyDescent="0.2">
      <c r="B625" t="str">
        <f>IF('Initial Worksheet'!F1390="successful","successful")</f>
        <v>successful</v>
      </c>
      <c r="C625">
        <f>IF('Initial Worksheet'!F1389="successful",'Initial Worksheet'!L1389)</f>
        <v>78</v>
      </c>
      <c r="E625" t="str">
        <f>IF('Initial Worksheet'!F1449="failed","failed")</f>
        <v>failed</v>
      </c>
      <c r="F625">
        <f>IF('Initial Worksheet'!F1449="failed",'Initial Worksheet'!L1449)</f>
        <v>3</v>
      </c>
    </row>
    <row r="626" spans="2:6" x14ac:dyDescent="0.2">
      <c r="B626" t="str">
        <f>IF('Initial Worksheet'!F1391="successful","successful")</f>
        <v>successful</v>
      </c>
      <c r="C626">
        <f>IF('Initial Worksheet'!F1390="successful",'Initial Worksheet'!L1390)</f>
        <v>112</v>
      </c>
      <c r="E626" t="str">
        <f>IF('Initial Worksheet'!F1450="failed","failed")</f>
        <v>failed</v>
      </c>
      <c r="F626">
        <f>IF('Initial Worksheet'!F1450="failed",'Initial Worksheet'!L1450)</f>
        <v>0</v>
      </c>
    </row>
    <row r="627" spans="2:6" x14ac:dyDescent="0.2">
      <c r="B627" t="str">
        <f>IF('Initial Worksheet'!F1392="successful","successful")</f>
        <v>successful</v>
      </c>
      <c r="C627">
        <f>IF('Initial Worksheet'!F1391="successful",'Initial Worksheet'!L1391)</f>
        <v>34</v>
      </c>
      <c r="E627" t="str">
        <f>IF('Initial Worksheet'!F1451="failed","failed")</f>
        <v>failed</v>
      </c>
      <c r="F627">
        <f>IF('Initial Worksheet'!F1451="failed",'Initial Worksheet'!L1451)</f>
        <v>0</v>
      </c>
    </row>
    <row r="628" spans="2:6" x14ac:dyDescent="0.2">
      <c r="B628" t="str">
        <f>IF('Initial Worksheet'!F1393="successful","successful")</f>
        <v>successful</v>
      </c>
      <c r="C628">
        <f>IF('Initial Worksheet'!F1392="successful",'Initial Worksheet'!L1392)</f>
        <v>19</v>
      </c>
      <c r="E628" t="str">
        <f>IF('Initial Worksheet'!F1452="failed","failed")</f>
        <v>failed</v>
      </c>
      <c r="F628">
        <f>IF('Initial Worksheet'!F1452="failed",'Initial Worksheet'!L1452)</f>
        <v>1</v>
      </c>
    </row>
    <row r="629" spans="2:6" x14ac:dyDescent="0.2">
      <c r="B629" t="str">
        <f>IF('Initial Worksheet'!F1394="successful","successful")</f>
        <v>successful</v>
      </c>
      <c r="C629">
        <f>IF('Initial Worksheet'!F1393="successful",'Initial Worksheet'!L1393)</f>
        <v>13</v>
      </c>
      <c r="E629" t="str">
        <f>IF('Initial Worksheet'!F1483="failed","failed")</f>
        <v>failed</v>
      </c>
      <c r="F629">
        <f>IF('Initial Worksheet'!F1483="failed",'Initial Worksheet'!L1483)</f>
        <v>6</v>
      </c>
    </row>
    <row r="630" spans="2:6" x14ac:dyDescent="0.2">
      <c r="B630" t="str">
        <f>IF('Initial Worksheet'!F1395="successful","successful")</f>
        <v>successful</v>
      </c>
      <c r="C630">
        <f>IF('Initial Worksheet'!F1394="successful",'Initial Worksheet'!L1394)</f>
        <v>104</v>
      </c>
      <c r="E630" t="str">
        <f>IF('Initial Worksheet'!F1484="failed","failed")</f>
        <v>failed</v>
      </c>
      <c r="F630">
        <f>IF('Initial Worksheet'!F1484="failed",'Initial Worksheet'!L1484)</f>
        <v>1</v>
      </c>
    </row>
    <row r="631" spans="2:6" x14ac:dyDescent="0.2">
      <c r="B631" t="str">
        <f>IF('Initial Worksheet'!F1396="successful","successful")</f>
        <v>successful</v>
      </c>
      <c r="C631">
        <f>IF('Initial Worksheet'!F1395="successful",'Initial Worksheet'!L1395)</f>
        <v>52</v>
      </c>
      <c r="E631" t="str">
        <f>IF('Initial Worksheet'!F1485="failed","failed")</f>
        <v>failed</v>
      </c>
      <c r="F631">
        <f>IF('Initial Worksheet'!F1485="failed",'Initial Worksheet'!L1485)</f>
        <v>2</v>
      </c>
    </row>
    <row r="632" spans="2:6" x14ac:dyDescent="0.2">
      <c r="B632" t="str">
        <f>IF('Initial Worksheet'!F1397="successful","successful")</f>
        <v>successful</v>
      </c>
      <c r="C632">
        <f>IF('Initial Worksheet'!F1396="successful",'Initial Worksheet'!L1396)</f>
        <v>17</v>
      </c>
      <c r="E632" t="str">
        <f>IF('Initial Worksheet'!F1486="failed","failed")</f>
        <v>failed</v>
      </c>
      <c r="F632">
        <f>IF('Initial Worksheet'!F1486="failed",'Initial Worksheet'!L1486)</f>
        <v>0</v>
      </c>
    </row>
    <row r="633" spans="2:6" x14ac:dyDescent="0.2">
      <c r="B633" t="str">
        <f>IF('Initial Worksheet'!F1398="successful","successful")</f>
        <v>successful</v>
      </c>
      <c r="C633">
        <f>IF('Initial Worksheet'!F1397="successful",'Initial Worksheet'!L1397)</f>
        <v>82</v>
      </c>
      <c r="E633" t="str">
        <f>IF('Initial Worksheet'!F1487="failed","failed")</f>
        <v>failed</v>
      </c>
      <c r="F633">
        <f>IF('Initial Worksheet'!F1487="failed",'Initial Worksheet'!L1487)</f>
        <v>3</v>
      </c>
    </row>
    <row r="634" spans="2:6" x14ac:dyDescent="0.2">
      <c r="B634" t="str">
        <f>IF('Initial Worksheet'!F1399="successful","successful")</f>
        <v>successful</v>
      </c>
      <c r="C634">
        <f>IF('Initial Worksheet'!F1398="successful",'Initial Worksheet'!L1398)</f>
        <v>73</v>
      </c>
      <c r="E634" t="str">
        <f>IF('Initial Worksheet'!F1488="failed","failed")</f>
        <v>failed</v>
      </c>
      <c r="F634">
        <f>IF('Initial Worksheet'!F1488="failed",'Initial Worksheet'!L1488)</f>
        <v>3</v>
      </c>
    </row>
    <row r="635" spans="2:6" x14ac:dyDescent="0.2">
      <c r="B635" t="str">
        <f>IF('Initial Worksheet'!F1400="successful","successful")</f>
        <v>successful</v>
      </c>
      <c r="C635">
        <f>IF('Initial Worksheet'!F1399="successful",'Initial Worksheet'!L1399)</f>
        <v>158</v>
      </c>
      <c r="E635" t="str">
        <f>IF('Initial Worksheet'!F1489="failed","failed")</f>
        <v>failed</v>
      </c>
      <c r="F635">
        <f>IF('Initial Worksheet'!F1489="failed",'Initial Worksheet'!L1489)</f>
        <v>0</v>
      </c>
    </row>
    <row r="636" spans="2:6" x14ac:dyDescent="0.2">
      <c r="B636" t="str">
        <f>IF('Initial Worksheet'!F1401="successful","successful")</f>
        <v>successful</v>
      </c>
      <c r="C636">
        <f>IF('Initial Worksheet'!F1400="successful",'Initial Worksheet'!L1400)</f>
        <v>65</v>
      </c>
      <c r="E636" t="str">
        <f>IF('Initial Worksheet'!F1490="failed","failed")</f>
        <v>failed</v>
      </c>
      <c r="F636">
        <f>IF('Initial Worksheet'!F1490="failed",'Initial Worksheet'!L1490)</f>
        <v>6</v>
      </c>
    </row>
    <row r="637" spans="2:6" x14ac:dyDescent="0.2">
      <c r="B637" t="str">
        <f>IF('Initial Worksheet'!F1402="successful","successful")</f>
        <v>successful</v>
      </c>
      <c r="C637">
        <f>IF('Initial Worksheet'!F1401="successful",'Initial Worksheet'!L1401)</f>
        <v>184</v>
      </c>
      <c r="E637" t="str">
        <f>IF('Initial Worksheet'!F1491="failed","failed")</f>
        <v>failed</v>
      </c>
      <c r="F637">
        <f>IF('Initial Worksheet'!F1491="failed",'Initial Worksheet'!L1491)</f>
        <v>0</v>
      </c>
    </row>
    <row r="638" spans="2:6" x14ac:dyDescent="0.2">
      <c r="B638" t="str">
        <f>IF('Initial Worksheet'!F1403="successful","successful")</f>
        <v>successful</v>
      </c>
      <c r="C638">
        <f>IF('Initial Worksheet'!F1402="successful",'Initial Worksheet'!L1402)</f>
        <v>34</v>
      </c>
      <c r="E638" t="str">
        <f>IF('Initial Worksheet'!F1492="failed","failed")</f>
        <v>failed</v>
      </c>
      <c r="F638">
        <f>IF('Initial Worksheet'!F1492="failed",'Initial Worksheet'!L1492)</f>
        <v>19</v>
      </c>
    </row>
    <row r="639" spans="2:6" x14ac:dyDescent="0.2">
      <c r="B639" t="str">
        <f>IF('Initial Worksheet'!F1404="successful","successful")</f>
        <v>successful</v>
      </c>
      <c r="C639">
        <f>IF('Initial Worksheet'!F1403="successful",'Initial Worksheet'!L1403)</f>
        <v>240</v>
      </c>
      <c r="E639" t="str">
        <f>IF('Initial Worksheet'!F1493="failed","failed")</f>
        <v>failed</v>
      </c>
      <c r="F639">
        <f>IF('Initial Worksheet'!F1493="failed",'Initial Worksheet'!L1493)</f>
        <v>1</v>
      </c>
    </row>
    <row r="640" spans="2:6" x14ac:dyDescent="0.2">
      <c r="B640" t="str">
        <f>IF('Initial Worksheet'!F1405="successful","successful")</f>
        <v>successful</v>
      </c>
      <c r="C640">
        <f>IF('Initial Worksheet'!F1404="successful",'Initial Worksheet'!L1404)</f>
        <v>113</v>
      </c>
      <c r="E640" t="str">
        <f>IF('Initial Worksheet'!F1494="failed","failed")</f>
        <v>failed</v>
      </c>
      <c r="F640">
        <f>IF('Initial Worksheet'!F1494="failed",'Initial Worksheet'!L1494)</f>
        <v>2</v>
      </c>
    </row>
    <row r="641" spans="2:6" x14ac:dyDescent="0.2">
      <c r="B641" t="str">
        <f>IF('Initial Worksheet'!F1463="successful","successful")</f>
        <v>successful</v>
      </c>
      <c r="C641">
        <f>IF('Initial Worksheet'!F1405="successful",'Initial Worksheet'!L1405)</f>
        <v>66</v>
      </c>
      <c r="E641" t="str">
        <f>IF('Initial Worksheet'!F1495="failed","failed")</f>
        <v>failed</v>
      </c>
      <c r="F641">
        <f>IF('Initial Worksheet'!F1495="failed",'Initial Worksheet'!L1495)</f>
        <v>0</v>
      </c>
    </row>
    <row r="642" spans="2:6" x14ac:dyDescent="0.2">
      <c r="B642" t="str">
        <f>IF('Initial Worksheet'!F1464="successful","successful")</f>
        <v>successful</v>
      </c>
      <c r="C642">
        <f>IF('Initial Worksheet'!F1463="successful",'Initial Worksheet'!L1463)</f>
        <v>340</v>
      </c>
      <c r="E642" t="str">
        <f>IF('Initial Worksheet'!F1496="failed","failed")</f>
        <v>failed</v>
      </c>
      <c r="F642">
        <f>IF('Initial Worksheet'!F1496="failed",'Initial Worksheet'!L1496)</f>
        <v>11</v>
      </c>
    </row>
    <row r="643" spans="2:6" x14ac:dyDescent="0.2">
      <c r="B643" t="str">
        <f>IF('Initial Worksheet'!F1465="successful","successful")</f>
        <v>successful</v>
      </c>
      <c r="C643">
        <f>IF('Initial Worksheet'!F1464="successful",'Initial Worksheet'!L1464)</f>
        <v>150</v>
      </c>
      <c r="E643" t="str">
        <f>IF('Initial Worksheet'!F1497="failed","failed")</f>
        <v>failed</v>
      </c>
      <c r="F643">
        <f>IF('Initial Worksheet'!F1497="failed",'Initial Worksheet'!L1497)</f>
        <v>0</v>
      </c>
    </row>
    <row r="644" spans="2:6" x14ac:dyDescent="0.2">
      <c r="B644" t="str">
        <f>IF('Initial Worksheet'!F1466="successful","successful")</f>
        <v>successful</v>
      </c>
      <c r="C644">
        <f>IF('Initial Worksheet'!F1465="successful",'Initial Worksheet'!L1465)</f>
        <v>25</v>
      </c>
      <c r="E644" t="str">
        <f>IF('Initial Worksheet'!F1498="failed","failed")</f>
        <v>failed</v>
      </c>
      <c r="F644">
        <f>IF('Initial Worksheet'!F1498="failed",'Initial Worksheet'!L1498)</f>
        <v>0</v>
      </c>
    </row>
    <row r="645" spans="2:6" x14ac:dyDescent="0.2">
      <c r="B645" t="str">
        <f>IF('Initial Worksheet'!F1467="successful","successful")</f>
        <v>successful</v>
      </c>
      <c r="C645">
        <f>IF('Initial Worksheet'!F1466="successful",'Initial Worksheet'!L1466)</f>
        <v>234</v>
      </c>
      <c r="E645" t="str">
        <f>IF('Initial Worksheet'!F1499="failed","failed")</f>
        <v>failed</v>
      </c>
      <c r="F645">
        <f>IF('Initial Worksheet'!F1499="failed",'Initial Worksheet'!L1499)</f>
        <v>1</v>
      </c>
    </row>
    <row r="646" spans="2:6" x14ac:dyDescent="0.2">
      <c r="B646" t="str">
        <f>IF('Initial Worksheet'!F1468="successful","successful")</f>
        <v>successful</v>
      </c>
      <c r="C646">
        <f>IF('Initial Worksheet'!F1467="successful",'Initial Worksheet'!L1467)</f>
        <v>2602</v>
      </c>
      <c r="E646" t="str">
        <f>IF('Initial Worksheet'!F1500="failed","failed")</f>
        <v>failed</v>
      </c>
      <c r="F646">
        <f>IF('Initial Worksheet'!F1500="failed",'Initial Worksheet'!L1500)</f>
        <v>3</v>
      </c>
    </row>
    <row r="647" spans="2:6" x14ac:dyDescent="0.2">
      <c r="B647" t="str">
        <f>IF('Initial Worksheet'!F1469="successful","successful")</f>
        <v>successful</v>
      </c>
      <c r="C647">
        <f>IF('Initial Worksheet'!F1468="successful",'Initial Worksheet'!L1468)</f>
        <v>248</v>
      </c>
      <c r="E647" t="str">
        <f>IF('Initial Worksheet'!F1501="failed","failed")</f>
        <v>failed</v>
      </c>
      <c r="F647">
        <f>IF('Initial Worksheet'!F1501="failed",'Initial Worksheet'!L1501)</f>
        <v>1</v>
      </c>
    </row>
    <row r="648" spans="2:6" x14ac:dyDescent="0.2">
      <c r="B648" t="str">
        <f>IF('Initial Worksheet'!F1470="successful","successful")</f>
        <v>successful</v>
      </c>
      <c r="C648">
        <f>IF('Initial Worksheet'!F1469="successful",'Initial Worksheet'!L1469)</f>
        <v>600</v>
      </c>
      <c r="E648" t="str">
        <f>IF('Initial Worksheet'!F1502="failed","failed")</f>
        <v>failed</v>
      </c>
      <c r="F648">
        <f>IF('Initial Worksheet'!F1502="failed",'Initial Worksheet'!L1502)</f>
        <v>15</v>
      </c>
    </row>
    <row r="649" spans="2:6" x14ac:dyDescent="0.2">
      <c r="B649" t="str">
        <f>IF('Initial Worksheet'!F1471="successful","successful")</f>
        <v>successful</v>
      </c>
      <c r="C649">
        <f>IF('Initial Worksheet'!F1470="successful",'Initial Worksheet'!L1470)</f>
        <v>293</v>
      </c>
      <c r="E649" t="str">
        <f>IF('Initial Worksheet'!F1543="failed","failed")</f>
        <v>failed</v>
      </c>
      <c r="F649">
        <f>IF('Initial Worksheet'!F1543="failed",'Initial Worksheet'!L1543)</f>
        <v>2</v>
      </c>
    </row>
    <row r="650" spans="2:6" x14ac:dyDescent="0.2">
      <c r="B650" t="str">
        <f>IF('Initial Worksheet'!F1472="successful","successful")</f>
        <v>successful</v>
      </c>
      <c r="C650">
        <f>IF('Initial Worksheet'!F1471="successful",'Initial Worksheet'!L1471)</f>
        <v>321</v>
      </c>
      <c r="E650" t="str">
        <f>IF('Initial Worksheet'!F1544="failed","failed")</f>
        <v>failed</v>
      </c>
      <c r="F650">
        <f>IF('Initial Worksheet'!F1544="failed",'Initial Worksheet'!L1544)</f>
        <v>1</v>
      </c>
    </row>
    <row r="651" spans="2:6" x14ac:dyDescent="0.2">
      <c r="B651" t="str">
        <f>IF('Initial Worksheet'!F1473="successful","successful")</f>
        <v>successful</v>
      </c>
      <c r="C651">
        <f>IF('Initial Worksheet'!F1472="successful",'Initial Worksheet'!L1472)</f>
        <v>81</v>
      </c>
      <c r="E651" t="str">
        <f>IF('Initial Worksheet'!F1545="failed","failed")</f>
        <v>failed</v>
      </c>
      <c r="F651">
        <f>IF('Initial Worksheet'!F1545="failed",'Initial Worksheet'!L1545)</f>
        <v>1</v>
      </c>
    </row>
    <row r="652" spans="2:6" x14ac:dyDescent="0.2">
      <c r="B652" t="str">
        <f>IF('Initial Worksheet'!F1474="successful","successful")</f>
        <v>successful</v>
      </c>
      <c r="C652">
        <f>IF('Initial Worksheet'!F1473="successful",'Initial Worksheet'!L1473)</f>
        <v>343</v>
      </c>
      <c r="E652" t="str">
        <f>IF('Initial Worksheet'!F1546="failed","failed")</f>
        <v>failed</v>
      </c>
      <c r="F652">
        <f>IF('Initial Worksheet'!F1546="failed",'Initial Worksheet'!L1546)</f>
        <v>0</v>
      </c>
    </row>
    <row r="653" spans="2:6" x14ac:dyDescent="0.2">
      <c r="B653" t="str">
        <f>IF('Initial Worksheet'!F1475="successful","successful")</f>
        <v>successful</v>
      </c>
      <c r="C653">
        <f>IF('Initial Worksheet'!F1474="successful",'Initial Worksheet'!L1474)</f>
        <v>336</v>
      </c>
      <c r="E653" t="str">
        <f>IF('Initial Worksheet'!F1547="failed","failed")</f>
        <v>failed</v>
      </c>
      <c r="F653">
        <f>IF('Initial Worksheet'!F1547="failed",'Initial Worksheet'!L1547)</f>
        <v>1</v>
      </c>
    </row>
    <row r="654" spans="2:6" x14ac:dyDescent="0.2">
      <c r="B654" t="str">
        <f>IF('Initial Worksheet'!F1476="successful","successful")</f>
        <v>successful</v>
      </c>
      <c r="C654">
        <f>IF('Initial Worksheet'!F1475="successful",'Initial Worksheet'!L1475)</f>
        <v>47</v>
      </c>
      <c r="E654" t="str">
        <f>IF('Initial Worksheet'!F1548="failed","failed")</f>
        <v>failed</v>
      </c>
      <c r="F654">
        <f>IF('Initial Worksheet'!F1548="failed",'Initial Worksheet'!L1548)</f>
        <v>11</v>
      </c>
    </row>
    <row r="655" spans="2:6" x14ac:dyDescent="0.2">
      <c r="B655" t="str">
        <f>IF('Initial Worksheet'!F1477="successful","successful")</f>
        <v>successful</v>
      </c>
      <c r="C655">
        <f>IF('Initial Worksheet'!F1476="successful",'Initial Worksheet'!L1476)</f>
        <v>76</v>
      </c>
      <c r="E655" t="str">
        <f>IF('Initial Worksheet'!F1549="failed","failed")</f>
        <v>failed</v>
      </c>
      <c r="F655">
        <f>IF('Initial Worksheet'!F1549="failed",'Initial Worksheet'!L1549)</f>
        <v>0</v>
      </c>
    </row>
    <row r="656" spans="2:6" x14ac:dyDescent="0.2">
      <c r="B656" t="str">
        <f>IF('Initial Worksheet'!F1478="successful","successful")</f>
        <v>successful</v>
      </c>
      <c r="C656">
        <f>IF('Initial Worksheet'!F1477="successful",'Initial Worksheet'!L1477)</f>
        <v>441</v>
      </c>
      <c r="E656" t="str">
        <f>IF('Initial Worksheet'!F1550="failed","failed")</f>
        <v>failed</v>
      </c>
      <c r="F656">
        <f>IF('Initial Worksheet'!F1550="failed",'Initial Worksheet'!L1550)</f>
        <v>1</v>
      </c>
    </row>
    <row r="657" spans="2:6" x14ac:dyDescent="0.2">
      <c r="B657" t="str">
        <f>IF('Initial Worksheet'!F1479="successful","successful")</f>
        <v>successful</v>
      </c>
      <c r="C657">
        <f>IF('Initial Worksheet'!F1478="successful",'Initial Worksheet'!L1478)</f>
        <v>916</v>
      </c>
      <c r="E657" t="str">
        <f>IF('Initial Worksheet'!F1551="failed","failed")</f>
        <v>failed</v>
      </c>
      <c r="F657">
        <f>IF('Initial Worksheet'!F1551="failed",'Initial Worksheet'!L1551)</f>
        <v>6</v>
      </c>
    </row>
    <row r="658" spans="2:6" x14ac:dyDescent="0.2">
      <c r="B658" t="str">
        <f>IF('Initial Worksheet'!F1480="successful","successful")</f>
        <v>successful</v>
      </c>
      <c r="C658">
        <f>IF('Initial Worksheet'!F1479="successful",'Initial Worksheet'!L1479)</f>
        <v>369</v>
      </c>
      <c r="E658" t="str">
        <f>IF('Initial Worksheet'!F1552="failed","failed")</f>
        <v>failed</v>
      </c>
      <c r="F658">
        <f>IF('Initial Worksheet'!F1552="failed",'Initial Worksheet'!L1552)</f>
        <v>7</v>
      </c>
    </row>
    <row r="659" spans="2:6" x14ac:dyDescent="0.2">
      <c r="B659" t="str">
        <f>IF('Initial Worksheet'!F1481="successful","successful")</f>
        <v>successful</v>
      </c>
      <c r="C659">
        <f>IF('Initial Worksheet'!F1480="successful",'Initial Worksheet'!L1480)</f>
        <v>20242</v>
      </c>
      <c r="E659" t="str">
        <f>IF('Initial Worksheet'!F1553="failed","failed")</f>
        <v>failed</v>
      </c>
      <c r="F659">
        <f>IF('Initial Worksheet'!F1553="failed",'Initial Worksheet'!L1553)</f>
        <v>0</v>
      </c>
    </row>
    <row r="660" spans="2:6" x14ac:dyDescent="0.2">
      <c r="B660" t="str">
        <f>IF('Initial Worksheet'!F1482="successful","successful")</f>
        <v>successful</v>
      </c>
      <c r="C660">
        <f>IF('Initial Worksheet'!F1481="successful",'Initial Worksheet'!L1481)</f>
        <v>71</v>
      </c>
      <c r="E660" t="str">
        <f>IF('Initial Worksheet'!F1554="failed","failed")</f>
        <v>failed</v>
      </c>
      <c r="F660">
        <f>IF('Initial Worksheet'!F1554="failed",'Initial Worksheet'!L1554)</f>
        <v>16</v>
      </c>
    </row>
    <row r="661" spans="2:6" x14ac:dyDescent="0.2">
      <c r="B661" t="str">
        <f>IF('Initial Worksheet'!F1503="successful","successful")</f>
        <v>successful</v>
      </c>
      <c r="C661">
        <f>IF('Initial Worksheet'!F1482="successful",'Initial Worksheet'!L1482)</f>
        <v>635</v>
      </c>
      <c r="E661" t="str">
        <f>IF('Initial Worksheet'!F1555="failed","failed")</f>
        <v>failed</v>
      </c>
      <c r="F661">
        <f>IF('Initial Worksheet'!F1555="failed",'Initial Worksheet'!L1555)</f>
        <v>0</v>
      </c>
    </row>
    <row r="662" spans="2:6" x14ac:dyDescent="0.2">
      <c r="B662" t="str">
        <f>IF('Initial Worksheet'!F1504="successful","successful")</f>
        <v>successful</v>
      </c>
      <c r="C662">
        <f>IF('Initial Worksheet'!F1503="successful",'Initial Worksheet'!L1503)</f>
        <v>885</v>
      </c>
      <c r="E662" t="str">
        <f>IF('Initial Worksheet'!F1556="failed","failed")</f>
        <v>failed</v>
      </c>
      <c r="F662">
        <f>IF('Initial Worksheet'!F1556="failed",'Initial Worksheet'!L1556)</f>
        <v>0</v>
      </c>
    </row>
    <row r="663" spans="2:6" x14ac:dyDescent="0.2">
      <c r="B663" t="str">
        <f>IF('Initial Worksheet'!F1505="successful","successful")</f>
        <v>successful</v>
      </c>
      <c r="C663">
        <f>IF('Initial Worksheet'!F1504="successful",'Initial Worksheet'!L1504)</f>
        <v>329</v>
      </c>
      <c r="E663" t="str">
        <f>IF('Initial Worksheet'!F1557="failed","failed")</f>
        <v>failed</v>
      </c>
      <c r="F663">
        <f>IF('Initial Worksheet'!F1557="failed",'Initial Worksheet'!L1557)</f>
        <v>0</v>
      </c>
    </row>
    <row r="664" spans="2:6" x14ac:dyDescent="0.2">
      <c r="B664" t="str">
        <f>IF('Initial Worksheet'!F1506="successful","successful")</f>
        <v>successful</v>
      </c>
      <c r="C664">
        <f>IF('Initial Worksheet'!F1505="successful",'Initial Worksheet'!L1505)</f>
        <v>71</v>
      </c>
      <c r="E664" t="str">
        <f>IF('Initial Worksheet'!F1558="failed","failed")</f>
        <v>failed</v>
      </c>
      <c r="F664">
        <f>IF('Initial Worksheet'!F1558="failed",'Initial Worksheet'!L1558)</f>
        <v>12</v>
      </c>
    </row>
    <row r="665" spans="2:6" x14ac:dyDescent="0.2">
      <c r="B665" t="str">
        <f>IF('Initial Worksheet'!F1507="successful","successful")</f>
        <v>successful</v>
      </c>
      <c r="C665">
        <f>IF('Initial Worksheet'!F1506="successful",'Initial Worksheet'!L1506)</f>
        <v>269</v>
      </c>
      <c r="E665" t="str">
        <f>IF('Initial Worksheet'!F1559="failed","failed")</f>
        <v>failed</v>
      </c>
      <c r="F665">
        <f>IF('Initial Worksheet'!F1559="failed",'Initial Worksheet'!L1559)</f>
        <v>1</v>
      </c>
    </row>
    <row r="666" spans="2:6" x14ac:dyDescent="0.2">
      <c r="B666" t="str">
        <f>IF('Initial Worksheet'!F1508="successful","successful")</f>
        <v>successful</v>
      </c>
      <c r="C666">
        <f>IF('Initial Worksheet'!F1507="successful",'Initial Worksheet'!L1507)</f>
        <v>345</v>
      </c>
      <c r="E666" t="str">
        <f>IF('Initial Worksheet'!F1560="failed","failed")</f>
        <v>failed</v>
      </c>
      <c r="F666">
        <f>IF('Initial Worksheet'!F1560="failed",'Initial Worksheet'!L1560)</f>
        <v>3</v>
      </c>
    </row>
    <row r="667" spans="2:6" x14ac:dyDescent="0.2">
      <c r="B667" t="str">
        <f>IF('Initial Worksheet'!F1509="successful","successful")</f>
        <v>successful</v>
      </c>
      <c r="C667">
        <f>IF('Initial Worksheet'!F1508="successful",'Initial Worksheet'!L1508)</f>
        <v>43</v>
      </c>
      <c r="E667" t="str">
        <f>IF('Initial Worksheet'!F1561="failed","failed")</f>
        <v>failed</v>
      </c>
      <c r="F667">
        <f>IF('Initial Worksheet'!F1561="failed",'Initial Worksheet'!L1561)</f>
        <v>1</v>
      </c>
    </row>
    <row r="668" spans="2:6" x14ac:dyDescent="0.2">
      <c r="B668" t="str">
        <f>IF('Initial Worksheet'!F1510="successful","successful")</f>
        <v>successful</v>
      </c>
      <c r="C668">
        <f>IF('Initial Worksheet'!F1509="successful",'Initial Worksheet'!L1509)</f>
        <v>33</v>
      </c>
      <c r="E668" t="str">
        <f>IF('Initial Worksheet'!F1562="failed","failed")</f>
        <v>failed</v>
      </c>
      <c r="F668">
        <f>IF('Initial Worksheet'!F1562="failed",'Initial Worksheet'!L1562)</f>
        <v>4</v>
      </c>
    </row>
    <row r="669" spans="2:6" x14ac:dyDescent="0.2">
      <c r="B669" t="str">
        <f>IF('Initial Worksheet'!F1511="successful","successful")</f>
        <v>successful</v>
      </c>
      <c r="C669">
        <f>IF('Initial Worksheet'!F1510="successful",'Initial Worksheet'!L1510)</f>
        <v>211</v>
      </c>
      <c r="E669" t="str">
        <f>IF('Initial Worksheet'!F1583="failed","failed")</f>
        <v>failed</v>
      </c>
      <c r="F669">
        <f>IF('Initial Worksheet'!F1583="failed",'Initial Worksheet'!L1583)</f>
        <v>1</v>
      </c>
    </row>
    <row r="670" spans="2:6" x14ac:dyDescent="0.2">
      <c r="B670" t="str">
        <f>IF('Initial Worksheet'!F1512="successful","successful")</f>
        <v>successful</v>
      </c>
      <c r="C670">
        <f>IF('Initial Worksheet'!F1511="successful",'Initial Worksheet'!L1511)</f>
        <v>196</v>
      </c>
      <c r="E670" t="str">
        <f>IF('Initial Worksheet'!F1584="failed","failed")</f>
        <v>failed</v>
      </c>
      <c r="F670">
        <f>IF('Initial Worksheet'!F1584="failed",'Initial Worksheet'!L1584)</f>
        <v>3</v>
      </c>
    </row>
    <row r="671" spans="2:6" x14ac:dyDescent="0.2">
      <c r="B671" t="str">
        <f>IF('Initial Worksheet'!F1513="successful","successful")</f>
        <v>successful</v>
      </c>
      <c r="C671">
        <f>IF('Initial Worksheet'!F1512="successful",'Initial Worksheet'!L1512)</f>
        <v>405</v>
      </c>
      <c r="E671" t="str">
        <f>IF('Initial Worksheet'!F1585="failed","failed")</f>
        <v>failed</v>
      </c>
      <c r="F671">
        <f>IF('Initial Worksheet'!F1585="failed",'Initial Worksheet'!L1585)</f>
        <v>1</v>
      </c>
    </row>
    <row r="672" spans="2:6" x14ac:dyDescent="0.2">
      <c r="B672" t="str">
        <f>IF('Initial Worksheet'!F1514="successful","successful")</f>
        <v>successful</v>
      </c>
      <c r="C672">
        <f>IF('Initial Worksheet'!F1513="successful",'Initial Worksheet'!L1513)</f>
        <v>206</v>
      </c>
      <c r="E672" t="str">
        <f>IF('Initial Worksheet'!F1586="failed","failed")</f>
        <v>failed</v>
      </c>
      <c r="F672">
        <f>IF('Initial Worksheet'!F1586="failed",'Initial Worksheet'!L1586)</f>
        <v>0</v>
      </c>
    </row>
    <row r="673" spans="2:6" x14ac:dyDescent="0.2">
      <c r="B673" t="str">
        <f>IF('Initial Worksheet'!F1515="successful","successful")</f>
        <v>successful</v>
      </c>
      <c r="C673">
        <f>IF('Initial Worksheet'!F1514="successful",'Initial Worksheet'!L1514)</f>
        <v>335</v>
      </c>
      <c r="E673" t="str">
        <f>IF('Initial Worksheet'!F1587="failed","failed")</f>
        <v>failed</v>
      </c>
      <c r="F673">
        <f>IF('Initial Worksheet'!F1587="failed",'Initial Worksheet'!L1587)</f>
        <v>12</v>
      </c>
    </row>
    <row r="674" spans="2:6" x14ac:dyDescent="0.2">
      <c r="B674" t="str">
        <f>IF('Initial Worksheet'!F1516="successful","successful")</f>
        <v>successful</v>
      </c>
      <c r="C674">
        <f>IF('Initial Worksheet'!F1515="successful",'Initial Worksheet'!L1515)</f>
        <v>215</v>
      </c>
      <c r="E674" t="str">
        <f>IF('Initial Worksheet'!F1588="failed","failed")</f>
        <v>failed</v>
      </c>
      <c r="F674">
        <f>IF('Initial Worksheet'!F1588="failed",'Initial Worksheet'!L1588)</f>
        <v>0</v>
      </c>
    </row>
    <row r="675" spans="2:6" x14ac:dyDescent="0.2">
      <c r="B675" t="str">
        <f>IF('Initial Worksheet'!F1517="successful","successful")</f>
        <v>successful</v>
      </c>
      <c r="C675">
        <f>IF('Initial Worksheet'!F1516="successful",'Initial Worksheet'!L1516)</f>
        <v>176</v>
      </c>
      <c r="E675" t="str">
        <f>IF('Initial Worksheet'!F1589="failed","failed")</f>
        <v>failed</v>
      </c>
      <c r="F675">
        <f>IF('Initial Worksheet'!F1589="failed",'Initial Worksheet'!L1589)</f>
        <v>1</v>
      </c>
    </row>
    <row r="676" spans="2:6" x14ac:dyDescent="0.2">
      <c r="B676" t="str">
        <f>IF('Initial Worksheet'!F1518="successful","successful")</f>
        <v>successful</v>
      </c>
      <c r="C676">
        <f>IF('Initial Worksheet'!F1517="successful",'Initial Worksheet'!L1517)</f>
        <v>555</v>
      </c>
      <c r="E676" t="str">
        <f>IF('Initial Worksheet'!F1590="failed","failed")</f>
        <v>failed</v>
      </c>
      <c r="F676">
        <f>IF('Initial Worksheet'!F1590="failed",'Initial Worksheet'!L1590)</f>
        <v>0</v>
      </c>
    </row>
    <row r="677" spans="2:6" x14ac:dyDescent="0.2">
      <c r="B677" t="str">
        <f>IF('Initial Worksheet'!F1519="successful","successful")</f>
        <v>successful</v>
      </c>
      <c r="C677">
        <f>IF('Initial Worksheet'!F1518="successful",'Initial Worksheet'!L1518)</f>
        <v>116</v>
      </c>
      <c r="E677" t="str">
        <f>IF('Initial Worksheet'!F1591="failed","failed")</f>
        <v>failed</v>
      </c>
      <c r="F677">
        <f>IF('Initial Worksheet'!F1591="failed",'Initial Worksheet'!L1591)</f>
        <v>0</v>
      </c>
    </row>
    <row r="678" spans="2:6" x14ac:dyDescent="0.2">
      <c r="B678" t="str">
        <f>IF('Initial Worksheet'!F1520="successful","successful")</f>
        <v>successful</v>
      </c>
      <c r="C678">
        <f>IF('Initial Worksheet'!F1519="successful",'Initial Worksheet'!L1519)</f>
        <v>615</v>
      </c>
      <c r="E678" t="str">
        <f>IF('Initial Worksheet'!F1592="failed","failed")</f>
        <v>failed</v>
      </c>
      <c r="F678">
        <f>IF('Initial Worksheet'!F1592="failed",'Initial Worksheet'!L1592)</f>
        <v>2</v>
      </c>
    </row>
    <row r="679" spans="2:6" x14ac:dyDescent="0.2">
      <c r="B679" t="str">
        <f>IF('Initial Worksheet'!F1521="successful","successful")</f>
        <v>successful</v>
      </c>
      <c r="C679">
        <f>IF('Initial Worksheet'!F1520="successful",'Initial Worksheet'!L1520)</f>
        <v>236</v>
      </c>
      <c r="E679" t="str">
        <f>IF('Initial Worksheet'!F1593="failed","failed")</f>
        <v>failed</v>
      </c>
      <c r="F679">
        <f>IF('Initial Worksheet'!F1593="failed",'Initial Worksheet'!L1593)</f>
        <v>92</v>
      </c>
    </row>
    <row r="680" spans="2:6" x14ac:dyDescent="0.2">
      <c r="B680" t="str">
        <f>IF('Initial Worksheet'!F1522="successful","successful")</f>
        <v>successful</v>
      </c>
      <c r="C680">
        <f>IF('Initial Worksheet'!F1521="successful",'Initial Worksheet'!L1521)</f>
        <v>145</v>
      </c>
      <c r="E680" t="str">
        <f>IF('Initial Worksheet'!F1594="failed","failed")</f>
        <v>failed</v>
      </c>
      <c r="F680">
        <f>IF('Initial Worksheet'!F1594="failed",'Initial Worksheet'!L1594)</f>
        <v>0</v>
      </c>
    </row>
    <row r="681" spans="2:6" x14ac:dyDescent="0.2">
      <c r="B681" t="str">
        <f>IF('Initial Worksheet'!F1523="successful","successful")</f>
        <v>successful</v>
      </c>
      <c r="C681">
        <f>IF('Initial Worksheet'!F1522="successful",'Initial Worksheet'!L1522)</f>
        <v>167</v>
      </c>
      <c r="E681" t="str">
        <f>IF('Initial Worksheet'!F1595="failed","failed")</f>
        <v>failed</v>
      </c>
      <c r="F681">
        <f>IF('Initial Worksheet'!F1595="failed",'Initial Worksheet'!L1595)</f>
        <v>3</v>
      </c>
    </row>
    <row r="682" spans="2:6" x14ac:dyDescent="0.2">
      <c r="B682" t="str">
        <f>IF('Initial Worksheet'!F1524="successful","successful")</f>
        <v>successful</v>
      </c>
      <c r="C682">
        <f>IF('Initial Worksheet'!F1523="successful",'Initial Worksheet'!L1523)</f>
        <v>235</v>
      </c>
      <c r="E682" t="str">
        <f>IF('Initial Worksheet'!F1596="failed","failed")</f>
        <v>failed</v>
      </c>
      <c r="F682">
        <f>IF('Initial Worksheet'!F1596="failed",'Initial Worksheet'!L1596)</f>
        <v>10</v>
      </c>
    </row>
    <row r="683" spans="2:6" x14ac:dyDescent="0.2">
      <c r="B683" t="str">
        <f>IF('Initial Worksheet'!F1525="successful","successful")</f>
        <v>successful</v>
      </c>
      <c r="C683">
        <f>IF('Initial Worksheet'!F1524="successful",'Initial Worksheet'!L1524)</f>
        <v>452</v>
      </c>
      <c r="E683" t="str">
        <f>IF('Initial Worksheet'!F1597="failed","failed")</f>
        <v>failed</v>
      </c>
      <c r="F683">
        <f>IF('Initial Worksheet'!F1597="failed",'Initial Worksheet'!L1597)</f>
        <v>7</v>
      </c>
    </row>
    <row r="684" spans="2:6" x14ac:dyDescent="0.2">
      <c r="B684" t="str">
        <f>IF('Initial Worksheet'!F1526="successful","successful")</f>
        <v>successful</v>
      </c>
      <c r="C684">
        <f>IF('Initial Worksheet'!F1525="successful",'Initial Worksheet'!L1525)</f>
        <v>241</v>
      </c>
      <c r="E684" t="str">
        <f>IF('Initial Worksheet'!F1598="failed","failed")</f>
        <v>failed</v>
      </c>
      <c r="F684">
        <f>IF('Initial Worksheet'!F1598="failed",'Initial Worksheet'!L1598)</f>
        <v>3</v>
      </c>
    </row>
    <row r="685" spans="2:6" x14ac:dyDescent="0.2">
      <c r="B685" t="str">
        <f>IF('Initial Worksheet'!F1527="successful","successful")</f>
        <v>successful</v>
      </c>
      <c r="C685">
        <f>IF('Initial Worksheet'!F1526="successful",'Initial Worksheet'!L1526)</f>
        <v>28</v>
      </c>
      <c r="E685" t="str">
        <f>IF('Initial Worksheet'!F1599="failed","failed")</f>
        <v>failed</v>
      </c>
      <c r="F685">
        <f>IF('Initial Worksheet'!F1599="failed",'Initial Worksheet'!L1599)</f>
        <v>0</v>
      </c>
    </row>
    <row r="686" spans="2:6" x14ac:dyDescent="0.2">
      <c r="B686" t="str">
        <f>IF('Initial Worksheet'!F1528="successful","successful")</f>
        <v>successful</v>
      </c>
      <c r="C686">
        <f>IF('Initial Worksheet'!F1527="successful",'Initial Worksheet'!L1527)</f>
        <v>140</v>
      </c>
      <c r="E686" t="str">
        <f>IF('Initial Worksheet'!F1600="failed","failed")</f>
        <v>failed</v>
      </c>
      <c r="F686">
        <f>IF('Initial Worksheet'!F1600="failed",'Initial Worksheet'!L1600)</f>
        <v>1</v>
      </c>
    </row>
    <row r="687" spans="2:6" x14ac:dyDescent="0.2">
      <c r="B687" t="str">
        <f>IF('Initial Worksheet'!F1529="successful","successful")</f>
        <v>successful</v>
      </c>
      <c r="C687">
        <f>IF('Initial Worksheet'!F1528="successful",'Initial Worksheet'!L1528)</f>
        <v>280</v>
      </c>
      <c r="E687" t="str">
        <f>IF('Initial Worksheet'!F1601="failed","failed")</f>
        <v>failed</v>
      </c>
      <c r="F687">
        <f>IF('Initial Worksheet'!F1601="failed",'Initial Worksheet'!L1601)</f>
        <v>0</v>
      </c>
    </row>
    <row r="688" spans="2:6" x14ac:dyDescent="0.2">
      <c r="B688" t="str">
        <f>IF('Initial Worksheet'!F1530="successful","successful")</f>
        <v>successful</v>
      </c>
      <c r="C688">
        <f>IF('Initial Worksheet'!F1529="successful",'Initial Worksheet'!L1529)</f>
        <v>70</v>
      </c>
      <c r="E688" t="str">
        <f>IF('Initial Worksheet'!F1602="failed","failed")</f>
        <v>failed</v>
      </c>
      <c r="F688">
        <f>IF('Initial Worksheet'!F1602="failed",'Initial Worksheet'!L1602)</f>
        <v>9</v>
      </c>
    </row>
    <row r="689" spans="2:6" x14ac:dyDescent="0.2">
      <c r="B689" t="str">
        <f>IF('Initial Worksheet'!F1531="successful","successful")</f>
        <v>successful</v>
      </c>
      <c r="C689">
        <f>IF('Initial Worksheet'!F1530="successful",'Initial Worksheet'!L1530)</f>
        <v>160</v>
      </c>
      <c r="E689" t="str">
        <f>IF('Initial Worksheet'!F1703="failed","failed")</f>
        <v>failed</v>
      </c>
      <c r="F689">
        <f>IF('Initial Worksheet'!F1703="failed",'Initial Worksheet'!L1703)</f>
        <v>2</v>
      </c>
    </row>
    <row r="690" spans="2:6" x14ac:dyDescent="0.2">
      <c r="B690" t="str">
        <f>IF('Initial Worksheet'!F1532="successful","successful")</f>
        <v>successful</v>
      </c>
      <c r="C690">
        <f>IF('Initial Worksheet'!F1531="successful",'Initial Worksheet'!L1531)</f>
        <v>141</v>
      </c>
      <c r="E690" t="str">
        <f>IF('Initial Worksheet'!F1704="failed","failed")</f>
        <v>failed</v>
      </c>
      <c r="F690">
        <f>IF('Initial Worksheet'!F1704="failed",'Initial Worksheet'!L1704)</f>
        <v>1</v>
      </c>
    </row>
    <row r="691" spans="2:6" x14ac:dyDescent="0.2">
      <c r="B691" t="str">
        <f>IF('Initial Worksheet'!F1533="successful","successful")</f>
        <v>successful</v>
      </c>
      <c r="C691">
        <f>IF('Initial Worksheet'!F1532="successful",'Initial Worksheet'!L1532)</f>
        <v>874</v>
      </c>
      <c r="E691" t="str">
        <f>IF('Initial Worksheet'!F1705="failed","failed")</f>
        <v>failed</v>
      </c>
      <c r="F691">
        <f>IF('Initial Worksheet'!F1705="failed",'Initial Worksheet'!L1705)</f>
        <v>2</v>
      </c>
    </row>
    <row r="692" spans="2:6" x14ac:dyDescent="0.2">
      <c r="B692" t="str">
        <f>IF('Initial Worksheet'!F1534="successful","successful")</f>
        <v>successful</v>
      </c>
      <c r="C692">
        <f>IF('Initial Worksheet'!F1533="successful",'Initial Worksheet'!L1533)</f>
        <v>73</v>
      </c>
      <c r="E692" t="str">
        <f>IF('Initial Worksheet'!F1706="failed","failed")</f>
        <v>failed</v>
      </c>
      <c r="F692">
        <f>IF('Initial Worksheet'!F1706="failed",'Initial Worksheet'!L1706)</f>
        <v>11</v>
      </c>
    </row>
    <row r="693" spans="2:6" x14ac:dyDescent="0.2">
      <c r="B693" t="str">
        <f>IF('Initial Worksheet'!F1535="successful","successful")</f>
        <v>successful</v>
      </c>
      <c r="C693">
        <f>IF('Initial Worksheet'!F1534="successful",'Initial Worksheet'!L1534)</f>
        <v>294</v>
      </c>
      <c r="E693" t="str">
        <f>IF('Initial Worksheet'!F1707="failed","failed")</f>
        <v>failed</v>
      </c>
      <c r="F693">
        <f>IF('Initial Worksheet'!F1707="failed",'Initial Worksheet'!L1707)</f>
        <v>0</v>
      </c>
    </row>
    <row r="694" spans="2:6" x14ac:dyDescent="0.2">
      <c r="B694" t="str">
        <f>IF('Initial Worksheet'!F1536="successful","successful")</f>
        <v>successful</v>
      </c>
      <c r="C694">
        <f>IF('Initial Worksheet'!F1535="successful",'Initial Worksheet'!L1535)</f>
        <v>740</v>
      </c>
      <c r="E694" t="str">
        <f>IF('Initial Worksheet'!F1708="failed","failed")</f>
        <v>failed</v>
      </c>
      <c r="F694">
        <f>IF('Initial Worksheet'!F1708="failed",'Initial Worksheet'!L1708)</f>
        <v>0</v>
      </c>
    </row>
    <row r="695" spans="2:6" x14ac:dyDescent="0.2">
      <c r="B695" t="str">
        <f>IF('Initial Worksheet'!F1537="successful","successful")</f>
        <v>successful</v>
      </c>
      <c r="C695">
        <f>IF('Initial Worksheet'!F1536="successful",'Initial Worksheet'!L1536)</f>
        <v>369</v>
      </c>
      <c r="E695" t="str">
        <f>IF('Initial Worksheet'!F1709="failed","failed")</f>
        <v>failed</v>
      </c>
      <c r="F695">
        <f>IF('Initial Worksheet'!F1709="failed",'Initial Worksheet'!L1709)</f>
        <v>9</v>
      </c>
    </row>
    <row r="696" spans="2:6" x14ac:dyDescent="0.2">
      <c r="B696" t="str">
        <f>IF('Initial Worksheet'!F1538="successful","successful")</f>
        <v>successful</v>
      </c>
      <c r="C696">
        <f>IF('Initial Worksheet'!F1537="successful",'Initial Worksheet'!L1537)</f>
        <v>110</v>
      </c>
      <c r="E696" t="str">
        <f>IF('Initial Worksheet'!F1710="failed","failed")</f>
        <v>failed</v>
      </c>
      <c r="F696">
        <f>IF('Initial Worksheet'!F1710="failed",'Initial Worksheet'!L1710)</f>
        <v>0</v>
      </c>
    </row>
    <row r="697" spans="2:6" x14ac:dyDescent="0.2">
      <c r="B697" t="str">
        <f>IF('Initial Worksheet'!F1539="successful","successful")</f>
        <v>successful</v>
      </c>
      <c r="C697">
        <f>IF('Initial Worksheet'!F1538="successful",'Initial Worksheet'!L1538)</f>
        <v>455</v>
      </c>
      <c r="E697" t="str">
        <f>IF('Initial Worksheet'!F1711="failed","failed")</f>
        <v>failed</v>
      </c>
      <c r="F697">
        <f>IF('Initial Worksheet'!F1711="failed",'Initial Worksheet'!L1711)</f>
        <v>4</v>
      </c>
    </row>
    <row r="698" spans="2:6" x14ac:dyDescent="0.2">
      <c r="B698" t="str">
        <f>IF('Initial Worksheet'!F1540="successful","successful")</f>
        <v>successful</v>
      </c>
      <c r="C698">
        <f>IF('Initial Worksheet'!F1539="successful",'Initial Worksheet'!L1539)</f>
        <v>224</v>
      </c>
      <c r="E698" t="str">
        <f>IF('Initial Worksheet'!F1712="failed","failed")</f>
        <v>failed</v>
      </c>
      <c r="F698">
        <f>IF('Initial Worksheet'!F1712="failed",'Initial Worksheet'!L1712)</f>
        <v>1</v>
      </c>
    </row>
    <row r="699" spans="2:6" x14ac:dyDescent="0.2">
      <c r="B699" t="str">
        <f>IF('Initial Worksheet'!F1541="successful","successful")</f>
        <v>successful</v>
      </c>
      <c r="C699">
        <f>IF('Initial Worksheet'!F1540="successful",'Initial Worksheet'!L1540)</f>
        <v>46</v>
      </c>
      <c r="E699" t="str">
        <f>IF('Initial Worksheet'!F1713="failed","failed")</f>
        <v>failed</v>
      </c>
      <c r="F699">
        <f>IF('Initial Worksheet'!F1713="failed",'Initial Worksheet'!L1713)</f>
        <v>2</v>
      </c>
    </row>
    <row r="700" spans="2:6" x14ac:dyDescent="0.2">
      <c r="B700" t="str">
        <f>IF('Initial Worksheet'!F1542="successful","successful")</f>
        <v>successful</v>
      </c>
      <c r="C700">
        <f>IF('Initial Worksheet'!F1541="successful",'Initial Worksheet'!L1541)</f>
        <v>284</v>
      </c>
      <c r="E700" t="str">
        <f>IF('Initial Worksheet'!F1714="failed","failed")</f>
        <v>failed</v>
      </c>
      <c r="F700">
        <f>IF('Initial Worksheet'!F1714="failed",'Initial Worksheet'!L1714)</f>
        <v>0</v>
      </c>
    </row>
    <row r="701" spans="2:6" x14ac:dyDescent="0.2">
      <c r="B701" t="str">
        <f>IF('Initial Worksheet'!F1603="successful","successful")</f>
        <v>successful</v>
      </c>
      <c r="C701">
        <f>IF('Initial Worksheet'!F1542="successful",'Initial Worksheet'!L1542)</f>
        <v>98</v>
      </c>
      <c r="E701" t="str">
        <f>IF('Initial Worksheet'!F1715="failed","failed")</f>
        <v>failed</v>
      </c>
      <c r="F701">
        <f>IF('Initial Worksheet'!F1715="failed",'Initial Worksheet'!L1715)</f>
        <v>1</v>
      </c>
    </row>
    <row r="702" spans="2:6" x14ac:dyDescent="0.2">
      <c r="B702" t="str">
        <f>IF('Initial Worksheet'!F1604="successful","successful")</f>
        <v>successful</v>
      </c>
      <c r="C702">
        <f>IF('Initial Worksheet'!F1603="successful",'Initial Worksheet'!L1603)</f>
        <v>56</v>
      </c>
      <c r="E702" t="str">
        <f>IF('Initial Worksheet'!F1716="failed","failed")</f>
        <v>failed</v>
      </c>
      <c r="F702">
        <f>IF('Initial Worksheet'!F1716="failed",'Initial Worksheet'!L1716)</f>
        <v>17</v>
      </c>
    </row>
    <row r="703" spans="2:6" x14ac:dyDescent="0.2">
      <c r="B703" t="str">
        <f>IF('Initial Worksheet'!F1605="successful","successful")</f>
        <v>successful</v>
      </c>
      <c r="C703">
        <f>IF('Initial Worksheet'!F1604="successful",'Initial Worksheet'!L1604)</f>
        <v>32</v>
      </c>
      <c r="E703" t="str">
        <f>IF('Initial Worksheet'!F1717="failed","failed")</f>
        <v>failed</v>
      </c>
      <c r="F703">
        <f>IF('Initial Worksheet'!F1717="failed",'Initial Worksheet'!L1717)</f>
        <v>2</v>
      </c>
    </row>
    <row r="704" spans="2:6" x14ac:dyDescent="0.2">
      <c r="B704" t="str">
        <f>IF('Initial Worksheet'!F1606="successful","successful")</f>
        <v>successful</v>
      </c>
      <c r="C704">
        <f>IF('Initial Worksheet'!F1605="successful",'Initial Worksheet'!L1605)</f>
        <v>30</v>
      </c>
      <c r="E704" t="str">
        <f>IF('Initial Worksheet'!F1718="failed","failed")</f>
        <v>failed</v>
      </c>
      <c r="F704">
        <f>IF('Initial Worksheet'!F1718="failed",'Initial Worksheet'!L1718)</f>
        <v>3</v>
      </c>
    </row>
    <row r="705" spans="2:6" x14ac:dyDescent="0.2">
      <c r="B705" t="str">
        <f>IF('Initial Worksheet'!F1607="successful","successful")</f>
        <v>successful</v>
      </c>
      <c r="C705">
        <f>IF('Initial Worksheet'!F1606="successful",'Initial Worksheet'!L1606)</f>
        <v>70</v>
      </c>
      <c r="E705" t="str">
        <f>IF('Initial Worksheet'!F1719="failed","failed")</f>
        <v>failed</v>
      </c>
      <c r="F705">
        <f>IF('Initial Worksheet'!F1719="failed",'Initial Worksheet'!L1719)</f>
        <v>41</v>
      </c>
    </row>
    <row r="706" spans="2:6" x14ac:dyDescent="0.2">
      <c r="B706" t="str">
        <f>IF('Initial Worksheet'!F1608="successful","successful")</f>
        <v>successful</v>
      </c>
      <c r="C706">
        <f>IF('Initial Worksheet'!F1607="successful",'Initial Worksheet'!L1607)</f>
        <v>44</v>
      </c>
      <c r="E706" t="str">
        <f>IF('Initial Worksheet'!F1720="failed","failed")</f>
        <v>failed</v>
      </c>
      <c r="F706">
        <f>IF('Initial Worksheet'!F1720="failed",'Initial Worksheet'!L1720)</f>
        <v>2</v>
      </c>
    </row>
    <row r="707" spans="2:6" x14ac:dyDescent="0.2">
      <c r="B707" t="str">
        <f>IF('Initial Worksheet'!F1609="successful","successful")</f>
        <v>successful</v>
      </c>
      <c r="C707">
        <f>IF('Initial Worksheet'!F1608="successful",'Initial Worksheet'!L1608)</f>
        <v>92</v>
      </c>
      <c r="E707" t="str">
        <f>IF('Initial Worksheet'!F1721="failed","failed")</f>
        <v>failed</v>
      </c>
      <c r="F707">
        <f>IF('Initial Worksheet'!F1721="failed",'Initial Worksheet'!L1721)</f>
        <v>3</v>
      </c>
    </row>
    <row r="708" spans="2:6" x14ac:dyDescent="0.2">
      <c r="B708" t="str">
        <f>IF('Initial Worksheet'!F1610="successful","successful")</f>
        <v>successful</v>
      </c>
      <c r="C708">
        <f>IF('Initial Worksheet'!F1609="successful",'Initial Worksheet'!L1609)</f>
        <v>205</v>
      </c>
      <c r="E708" t="str">
        <f>IF('Initial Worksheet'!F1722="failed","failed")</f>
        <v>failed</v>
      </c>
      <c r="F708">
        <f>IF('Initial Worksheet'!F1722="failed",'Initial Worksheet'!L1722)</f>
        <v>8</v>
      </c>
    </row>
    <row r="709" spans="2:6" x14ac:dyDescent="0.2">
      <c r="B709" t="str">
        <f>IF('Initial Worksheet'!F1611="successful","successful")</f>
        <v>successful</v>
      </c>
      <c r="C709">
        <f>IF('Initial Worksheet'!F1610="successful",'Initial Worksheet'!L1610)</f>
        <v>23</v>
      </c>
      <c r="E709" t="str">
        <f>IF('Initial Worksheet'!F1723="failed","failed")</f>
        <v>failed</v>
      </c>
      <c r="F709">
        <f>IF('Initial Worksheet'!F1723="failed",'Initial Worksheet'!L1723)</f>
        <v>0</v>
      </c>
    </row>
    <row r="710" spans="2:6" x14ac:dyDescent="0.2">
      <c r="B710" t="str">
        <f>IF('Initial Worksheet'!F1612="successful","successful")</f>
        <v>successful</v>
      </c>
      <c r="C710">
        <f>IF('Initial Worksheet'!F1611="successful",'Initial Worksheet'!L1611)</f>
        <v>4</v>
      </c>
      <c r="E710" t="str">
        <f>IF('Initial Worksheet'!F1724="failed","failed")</f>
        <v>failed</v>
      </c>
      <c r="F710">
        <f>IF('Initial Worksheet'!F1724="failed",'Initial Worksheet'!L1724)</f>
        <v>1</v>
      </c>
    </row>
    <row r="711" spans="2:6" x14ac:dyDescent="0.2">
      <c r="B711" t="str">
        <f>IF('Initial Worksheet'!F1613="successful","successful")</f>
        <v>successful</v>
      </c>
      <c r="C711">
        <f>IF('Initial Worksheet'!F1612="successful",'Initial Worksheet'!L1612)</f>
        <v>112</v>
      </c>
      <c r="E711" t="str">
        <f>IF('Initial Worksheet'!F1725="failed","failed")</f>
        <v>failed</v>
      </c>
      <c r="F711">
        <f>IF('Initial Worksheet'!F1725="failed",'Initial Worksheet'!L1725)</f>
        <v>3</v>
      </c>
    </row>
    <row r="712" spans="2:6" x14ac:dyDescent="0.2">
      <c r="B712" t="str">
        <f>IF('Initial Worksheet'!F1614="successful","successful")</f>
        <v>successful</v>
      </c>
      <c r="C712">
        <f>IF('Initial Worksheet'!F1613="successful",'Initial Worksheet'!L1613)</f>
        <v>27</v>
      </c>
      <c r="E712" t="str">
        <f>IF('Initial Worksheet'!F1726="failed","failed")</f>
        <v>failed</v>
      </c>
      <c r="F712">
        <f>IF('Initial Worksheet'!F1726="failed",'Initial Worksheet'!L1726)</f>
        <v>4</v>
      </c>
    </row>
    <row r="713" spans="2:6" x14ac:dyDescent="0.2">
      <c r="B713" t="str">
        <f>IF('Initial Worksheet'!F1615="successful","successful")</f>
        <v>successful</v>
      </c>
      <c r="C713">
        <f>IF('Initial Worksheet'!F1614="successful",'Initial Worksheet'!L1614)</f>
        <v>11</v>
      </c>
      <c r="E713" t="str">
        <f>IF('Initial Worksheet'!F1727="failed","failed")</f>
        <v>failed</v>
      </c>
      <c r="F713">
        <f>IF('Initial Worksheet'!F1727="failed",'Initial Worksheet'!L1727)</f>
        <v>9</v>
      </c>
    </row>
    <row r="714" spans="2:6" x14ac:dyDescent="0.2">
      <c r="B714" t="str">
        <f>IF('Initial Worksheet'!F1616="successful","successful")</f>
        <v>successful</v>
      </c>
      <c r="C714">
        <f>IF('Initial Worksheet'!F1615="successful",'Initial Worksheet'!L1615)</f>
        <v>26</v>
      </c>
      <c r="E714" t="str">
        <f>IF('Initial Worksheet'!F1728="failed","failed")</f>
        <v>failed</v>
      </c>
      <c r="F714">
        <f>IF('Initial Worksheet'!F1728="failed",'Initial Worksheet'!L1728)</f>
        <v>16</v>
      </c>
    </row>
    <row r="715" spans="2:6" x14ac:dyDescent="0.2">
      <c r="B715" t="str">
        <f>IF('Initial Worksheet'!F1617="successful","successful")</f>
        <v>successful</v>
      </c>
      <c r="C715">
        <f>IF('Initial Worksheet'!F1616="successful",'Initial Worksheet'!L1616)</f>
        <v>77</v>
      </c>
      <c r="E715" t="str">
        <f>IF('Initial Worksheet'!F1729="failed","failed")</f>
        <v>failed</v>
      </c>
      <c r="F715">
        <f>IF('Initial Worksheet'!F1729="failed",'Initial Worksheet'!L1729)</f>
        <v>1</v>
      </c>
    </row>
    <row r="716" spans="2:6" x14ac:dyDescent="0.2">
      <c r="B716" t="str">
        <f>IF('Initial Worksheet'!F1618="successful","successful")</f>
        <v>successful</v>
      </c>
      <c r="C716">
        <f>IF('Initial Worksheet'!F1617="successful",'Initial Worksheet'!L1617)</f>
        <v>136</v>
      </c>
      <c r="E716" t="str">
        <f>IF('Initial Worksheet'!F1730="failed","failed")</f>
        <v>failed</v>
      </c>
      <c r="F716">
        <f>IF('Initial Worksheet'!F1730="failed",'Initial Worksheet'!L1730)</f>
        <v>7</v>
      </c>
    </row>
    <row r="717" spans="2:6" x14ac:dyDescent="0.2">
      <c r="B717" t="str">
        <f>IF('Initial Worksheet'!F1619="successful","successful")</f>
        <v>successful</v>
      </c>
      <c r="C717">
        <f>IF('Initial Worksheet'!F1618="successful",'Initial Worksheet'!L1618)</f>
        <v>157</v>
      </c>
      <c r="E717" t="str">
        <f>IF('Initial Worksheet'!F1731="failed","failed")</f>
        <v>failed</v>
      </c>
      <c r="F717">
        <f>IF('Initial Worksheet'!F1731="failed",'Initial Worksheet'!L1731)</f>
        <v>0</v>
      </c>
    </row>
    <row r="718" spans="2:6" x14ac:dyDescent="0.2">
      <c r="B718" t="str">
        <f>IF('Initial Worksheet'!F1620="successful","successful")</f>
        <v>successful</v>
      </c>
      <c r="C718">
        <f>IF('Initial Worksheet'!F1619="successful",'Initial Worksheet'!L1619)</f>
        <v>158</v>
      </c>
      <c r="E718" t="str">
        <f>IF('Initial Worksheet'!F1732="failed","failed")</f>
        <v>failed</v>
      </c>
      <c r="F718">
        <f>IF('Initial Worksheet'!F1732="failed",'Initial Worksheet'!L1732)</f>
        <v>0</v>
      </c>
    </row>
    <row r="719" spans="2:6" x14ac:dyDescent="0.2">
      <c r="B719" t="str">
        <f>IF('Initial Worksheet'!F1621="successful","successful")</f>
        <v>successful</v>
      </c>
      <c r="C719">
        <f>IF('Initial Worksheet'!F1620="successful",'Initial Worksheet'!L1620)</f>
        <v>27</v>
      </c>
      <c r="E719" t="str">
        <f>IF('Initial Worksheet'!F1733="failed","failed")</f>
        <v>failed</v>
      </c>
      <c r="F719">
        <f>IF('Initial Worksheet'!F1733="failed",'Initial Worksheet'!L1733)</f>
        <v>0</v>
      </c>
    </row>
    <row r="720" spans="2:6" x14ac:dyDescent="0.2">
      <c r="B720" t="str">
        <f>IF('Initial Worksheet'!F1622="successful","successful")</f>
        <v>successful</v>
      </c>
      <c r="C720">
        <f>IF('Initial Worksheet'!F1621="successful",'Initial Worksheet'!L1621)</f>
        <v>23</v>
      </c>
      <c r="E720" t="str">
        <f>IF('Initial Worksheet'!F1734="failed","failed")</f>
        <v>failed</v>
      </c>
      <c r="F720">
        <f>IF('Initial Worksheet'!F1734="failed",'Initial Worksheet'!L1734)</f>
        <v>0</v>
      </c>
    </row>
    <row r="721" spans="2:6" x14ac:dyDescent="0.2">
      <c r="B721" t="str">
        <f>IF('Initial Worksheet'!F1623="successful","successful")</f>
        <v>successful</v>
      </c>
      <c r="C721">
        <f>IF('Initial Worksheet'!F1622="successful",'Initial Worksheet'!L1622)</f>
        <v>17</v>
      </c>
      <c r="E721" t="str">
        <f>IF('Initial Worksheet'!F1735="failed","failed")</f>
        <v>failed</v>
      </c>
      <c r="F721">
        <f>IF('Initial Worksheet'!F1735="failed",'Initial Worksheet'!L1735)</f>
        <v>0</v>
      </c>
    </row>
    <row r="722" spans="2:6" x14ac:dyDescent="0.2">
      <c r="B722" t="str">
        <f>IF('Initial Worksheet'!F1624="successful","successful")</f>
        <v>successful</v>
      </c>
      <c r="C722">
        <f>IF('Initial Worksheet'!F1623="successful",'Initial Worksheet'!L1623)</f>
        <v>37</v>
      </c>
      <c r="E722" t="str">
        <f>IF('Initial Worksheet'!F1736="failed","failed")</f>
        <v>failed</v>
      </c>
      <c r="F722">
        <f>IF('Initial Worksheet'!F1736="failed",'Initial Worksheet'!L1736)</f>
        <v>1</v>
      </c>
    </row>
    <row r="723" spans="2:6" x14ac:dyDescent="0.2">
      <c r="B723" t="str">
        <f>IF('Initial Worksheet'!F1625="successful","successful")</f>
        <v>successful</v>
      </c>
      <c r="C723">
        <f>IF('Initial Worksheet'!F1624="successful",'Initial Worksheet'!L1624)</f>
        <v>65</v>
      </c>
      <c r="E723" t="str">
        <f>IF('Initial Worksheet'!F1737="failed","failed")</f>
        <v>failed</v>
      </c>
      <c r="F723">
        <f>IF('Initial Worksheet'!F1737="failed",'Initial Worksheet'!L1737)</f>
        <v>2</v>
      </c>
    </row>
    <row r="724" spans="2:6" x14ac:dyDescent="0.2">
      <c r="B724" t="str">
        <f>IF('Initial Worksheet'!F1626="successful","successful")</f>
        <v>successful</v>
      </c>
      <c r="C724">
        <f>IF('Initial Worksheet'!F1625="successful",'Initial Worksheet'!L1625)</f>
        <v>18</v>
      </c>
      <c r="E724" t="str">
        <f>IF('Initial Worksheet'!F1738="failed","failed")</f>
        <v>failed</v>
      </c>
      <c r="F724">
        <f>IF('Initial Worksheet'!F1738="failed",'Initial Worksheet'!L1738)</f>
        <v>1</v>
      </c>
    </row>
    <row r="725" spans="2:6" x14ac:dyDescent="0.2">
      <c r="B725" t="str">
        <f>IF('Initial Worksheet'!F1627="successful","successful")</f>
        <v>successful</v>
      </c>
      <c r="C725">
        <f>IF('Initial Worksheet'!F1626="successful",'Initial Worksheet'!L1626)</f>
        <v>25</v>
      </c>
      <c r="E725" t="str">
        <f>IF('Initial Worksheet'!F1739="failed","failed")</f>
        <v>failed</v>
      </c>
      <c r="F725">
        <f>IF('Initial Worksheet'!F1739="failed",'Initial Worksheet'!L1739)</f>
        <v>15</v>
      </c>
    </row>
    <row r="726" spans="2:6" x14ac:dyDescent="0.2">
      <c r="B726" t="str">
        <f>IF('Initial Worksheet'!F1628="successful","successful")</f>
        <v>successful</v>
      </c>
      <c r="C726">
        <f>IF('Initial Worksheet'!F1627="successful",'Initial Worksheet'!L1627)</f>
        <v>104</v>
      </c>
      <c r="E726" t="str">
        <f>IF('Initial Worksheet'!F1740="failed","failed")</f>
        <v>failed</v>
      </c>
      <c r="F726">
        <f>IF('Initial Worksheet'!F1740="failed",'Initial Worksheet'!L1740)</f>
        <v>1</v>
      </c>
    </row>
    <row r="727" spans="2:6" x14ac:dyDescent="0.2">
      <c r="B727" t="str">
        <f>IF('Initial Worksheet'!F1629="successful","successful")</f>
        <v>successful</v>
      </c>
      <c r="C727">
        <f>IF('Initial Worksheet'!F1628="successful",'Initial Worksheet'!L1628)</f>
        <v>108</v>
      </c>
      <c r="E727" t="str">
        <f>IF('Initial Worksheet'!F1741="failed","failed")</f>
        <v>failed</v>
      </c>
      <c r="F727">
        <f>IF('Initial Worksheet'!F1741="failed",'Initial Worksheet'!L1741)</f>
        <v>1</v>
      </c>
    </row>
    <row r="728" spans="2:6" x14ac:dyDescent="0.2">
      <c r="B728" t="str">
        <f>IF('Initial Worksheet'!F1630="successful","successful")</f>
        <v>successful</v>
      </c>
      <c r="C728">
        <f>IF('Initial Worksheet'!F1629="successful",'Initial Worksheet'!L1629)</f>
        <v>38</v>
      </c>
      <c r="E728" t="str">
        <f>IF('Initial Worksheet'!F1742="failed","failed")</f>
        <v>failed</v>
      </c>
      <c r="F728">
        <f>IF('Initial Worksheet'!F1742="failed",'Initial Worksheet'!L1742)</f>
        <v>0</v>
      </c>
    </row>
    <row r="729" spans="2:6" x14ac:dyDescent="0.2">
      <c r="B729" t="str">
        <f>IF('Initial Worksheet'!F1631="successful","successful")</f>
        <v>successful</v>
      </c>
      <c r="C729">
        <f>IF('Initial Worksheet'!F1630="successful",'Initial Worksheet'!L1630)</f>
        <v>88</v>
      </c>
      <c r="E729" t="str">
        <f>IF('Initial Worksheet'!F1766="failed","failed")</f>
        <v>failed</v>
      </c>
      <c r="F729">
        <f>IF('Initial Worksheet'!F1766="failed",'Initial Worksheet'!L1766)</f>
        <v>39</v>
      </c>
    </row>
    <row r="730" spans="2:6" x14ac:dyDescent="0.2">
      <c r="B730" t="str">
        <f>IF('Initial Worksheet'!F1632="successful","successful")</f>
        <v>successful</v>
      </c>
      <c r="C730">
        <f>IF('Initial Worksheet'!F1631="successful",'Initial Worksheet'!L1631)</f>
        <v>82</v>
      </c>
      <c r="E730" t="str">
        <f>IF('Initial Worksheet'!F1767="failed","failed")</f>
        <v>failed</v>
      </c>
      <c r="F730">
        <f>IF('Initial Worksheet'!F1767="failed",'Initial Worksheet'!L1767)</f>
        <v>103</v>
      </c>
    </row>
    <row r="731" spans="2:6" x14ac:dyDescent="0.2">
      <c r="B731" t="str">
        <f>IF('Initial Worksheet'!F1633="successful","successful")</f>
        <v>successful</v>
      </c>
      <c r="C731">
        <f>IF('Initial Worksheet'!F1632="successful",'Initial Worksheet'!L1632)</f>
        <v>126</v>
      </c>
      <c r="E731" t="str">
        <f>IF('Initial Worksheet'!F1768="failed","failed")</f>
        <v>failed</v>
      </c>
      <c r="F731">
        <f>IF('Initial Worksheet'!F1768="failed",'Initial Worksheet'!L1768)</f>
        <v>0</v>
      </c>
    </row>
    <row r="732" spans="2:6" x14ac:dyDescent="0.2">
      <c r="B732" t="str">
        <f>IF('Initial Worksheet'!F1634="successful","successful")</f>
        <v>successful</v>
      </c>
      <c r="C732">
        <f>IF('Initial Worksheet'!F1633="successful",'Initial Worksheet'!L1633)</f>
        <v>133</v>
      </c>
      <c r="E732" t="str">
        <f>IF('Initial Worksheet'!F1769="failed","failed")</f>
        <v>failed</v>
      </c>
      <c r="F732">
        <f>IF('Initial Worksheet'!F1769="failed",'Initial Worksheet'!L1769)</f>
        <v>39</v>
      </c>
    </row>
    <row r="733" spans="2:6" x14ac:dyDescent="0.2">
      <c r="B733" t="str">
        <f>IF('Initial Worksheet'!F1635="successful","successful")</f>
        <v>successful</v>
      </c>
      <c r="C733">
        <f>IF('Initial Worksheet'!F1634="successful",'Initial Worksheet'!L1634)</f>
        <v>47</v>
      </c>
      <c r="E733" t="str">
        <f>IF('Initial Worksheet'!F1770="failed","failed")</f>
        <v>failed</v>
      </c>
      <c r="F733">
        <f>IF('Initial Worksheet'!F1770="failed",'Initial Worksheet'!L1770)</f>
        <v>15</v>
      </c>
    </row>
    <row r="734" spans="2:6" x14ac:dyDescent="0.2">
      <c r="B734" t="str">
        <f>IF('Initial Worksheet'!F1636="successful","successful")</f>
        <v>successful</v>
      </c>
      <c r="C734">
        <f>IF('Initial Worksheet'!F1635="successful",'Initial Worksheet'!L1635)</f>
        <v>58</v>
      </c>
      <c r="E734" t="str">
        <f>IF('Initial Worksheet'!F1771="failed","failed")</f>
        <v>failed</v>
      </c>
      <c r="F734">
        <f>IF('Initial Worksheet'!F1771="failed",'Initial Worksheet'!L1771)</f>
        <v>22</v>
      </c>
    </row>
    <row r="735" spans="2:6" x14ac:dyDescent="0.2">
      <c r="B735" t="str">
        <f>IF('Initial Worksheet'!F1637="successful","successful")</f>
        <v>successful</v>
      </c>
      <c r="C735">
        <f>IF('Initial Worksheet'!F1636="successful",'Initial Worksheet'!L1636)</f>
        <v>32</v>
      </c>
      <c r="E735" t="str">
        <f>IF('Initial Worksheet'!F1772="failed","failed")</f>
        <v>failed</v>
      </c>
      <c r="F735">
        <f>IF('Initial Worksheet'!F1772="failed",'Initial Worksheet'!L1772)</f>
        <v>92</v>
      </c>
    </row>
    <row r="736" spans="2:6" x14ac:dyDescent="0.2">
      <c r="B736" t="str">
        <f>IF('Initial Worksheet'!F1638="successful","successful")</f>
        <v>successful</v>
      </c>
      <c r="C736">
        <f>IF('Initial Worksheet'!F1637="successful",'Initial Worksheet'!L1637)</f>
        <v>37</v>
      </c>
      <c r="E736" t="str">
        <f>IF('Initial Worksheet'!F1773="failed","failed")</f>
        <v>failed</v>
      </c>
      <c r="F736">
        <f>IF('Initial Worksheet'!F1773="failed",'Initial Worksheet'!L1773)</f>
        <v>25</v>
      </c>
    </row>
    <row r="737" spans="2:6" x14ac:dyDescent="0.2">
      <c r="B737" t="str">
        <f>IF('Initial Worksheet'!F1639="successful","successful")</f>
        <v>successful</v>
      </c>
      <c r="C737">
        <f>IF('Initial Worksheet'!F1638="successful",'Initial Worksheet'!L1638)</f>
        <v>87</v>
      </c>
      <c r="E737" t="str">
        <f>IF('Initial Worksheet'!F1774="failed","failed")</f>
        <v>failed</v>
      </c>
      <c r="F737">
        <f>IF('Initial Worksheet'!F1774="failed",'Initial Worksheet'!L1774)</f>
        <v>19</v>
      </c>
    </row>
    <row r="738" spans="2:6" x14ac:dyDescent="0.2">
      <c r="B738" t="str">
        <f>IF('Initial Worksheet'!F1640="successful","successful")</f>
        <v>successful</v>
      </c>
      <c r="C738">
        <f>IF('Initial Worksheet'!F1639="successful",'Initial Worksheet'!L1639)</f>
        <v>15</v>
      </c>
      <c r="E738" t="str">
        <f>IF('Initial Worksheet'!F1775="failed","failed")</f>
        <v>failed</v>
      </c>
      <c r="F738">
        <f>IF('Initial Worksheet'!F1775="failed",'Initial Worksheet'!L1775)</f>
        <v>19</v>
      </c>
    </row>
    <row r="739" spans="2:6" x14ac:dyDescent="0.2">
      <c r="B739" t="str">
        <f>IF('Initial Worksheet'!F1641="successful","successful")</f>
        <v>successful</v>
      </c>
      <c r="C739">
        <f>IF('Initial Worksheet'!F1640="successful",'Initial Worksheet'!L1640)</f>
        <v>27</v>
      </c>
      <c r="E739" t="str">
        <f>IF('Initial Worksheet'!F1776="failed","failed")</f>
        <v>failed</v>
      </c>
      <c r="F739">
        <f>IF('Initial Worksheet'!F1776="failed",'Initial Worksheet'!L1776)</f>
        <v>13</v>
      </c>
    </row>
    <row r="740" spans="2:6" x14ac:dyDescent="0.2">
      <c r="B740" t="str">
        <f>IF('Initial Worksheet'!F1642="successful","successful")</f>
        <v>successful</v>
      </c>
      <c r="C740">
        <f>IF('Initial Worksheet'!F1641="successful",'Initial Worksheet'!L1641)</f>
        <v>19</v>
      </c>
      <c r="E740" t="str">
        <f>IF('Initial Worksheet'!F1777="failed","failed")</f>
        <v>failed</v>
      </c>
      <c r="F740">
        <f>IF('Initial Worksheet'!F1777="failed",'Initial Worksheet'!L1777)</f>
        <v>124</v>
      </c>
    </row>
    <row r="741" spans="2:6" x14ac:dyDescent="0.2">
      <c r="B741" t="str">
        <f>IF('Initial Worksheet'!F1643="successful","successful")</f>
        <v>successful</v>
      </c>
      <c r="C741">
        <f>IF('Initial Worksheet'!F1642="successful",'Initial Worksheet'!L1642)</f>
        <v>17</v>
      </c>
      <c r="E741" t="str">
        <f>IF('Initial Worksheet'!F1778="failed","failed")</f>
        <v>failed</v>
      </c>
      <c r="F741">
        <f>IF('Initial Worksheet'!F1778="failed",'Initial Worksheet'!L1778)</f>
        <v>4</v>
      </c>
    </row>
    <row r="742" spans="2:6" x14ac:dyDescent="0.2">
      <c r="B742" t="str">
        <f>IF('Initial Worksheet'!F1644="successful","successful")</f>
        <v>successful</v>
      </c>
      <c r="C742">
        <f>IF('Initial Worksheet'!F1643="successful",'Initial Worksheet'!L1643)</f>
        <v>26</v>
      </c>
      <c r="E742" t="str">
        <f>IF('Initial Worksheet'!F1779="failed","failed")</f>
        <v>failed</v>
      </c>
      <c r="F742">
        <f>IF('Initial Worksheet'!F1779="failed",'Initial Worksheet'!L1779)</f>
        <v>10</v>
      </c>
    </row>
    <row r="743" spans="2:6" x14ac:dyDescent="0.2">
      <c r="B743" t="str">
        <f>IF('Initial Worksheet'!F1645="successful","successful")</f>
        <v>successful</v>
      </c>
      <c r="C743">
        <f>IF('Initial Worksheet'!F1644="successful",'Initial Worksheet'!L1644)</f>
        <v>28</v>
      </c>
      <c r="E743" t="str">
        <f>IF('Initial Worksheet'!F1780="failed","failed")</f>
        <v>failed</v>
      </c>
      <c r="F743">
        <f>IF('Initial Worksheet'!F1780="failed",'Initial Worksheet'!L1780)</f>
        <v>15</v>
      </c>
    </row>
    <row r="744" spans="2:6" x14ac:dyDescent="0.2">
      <c r="B744" t="str">
        <f>IF('Initial Worksheet'!F1646="successful","successful")</f>
        <v>successful</v>
      </c>
      <c r="C744">
        <f>IF('Initial Worksheet'!F1645="successful",'Initial Worksheet'!L1645)</f>
        <v>37</v>
      </c>
      <c r="E744" t="str">
        <f>IF('Initial Worksheet'!F1781="failed","failed")</f>
        <v>failed</v>
      </c>
      <c r="F744">
        <f>IF('Initial Worksheet'!F1781="failed",'Initial Worksheet'!L1781)</f>
        <v>38</v>
      </c>
    </row>
    <row r="745" spans="2:6" x14ac:dyDescent="0.2">
      <c r="B745" t="str">
        <f>IF('Initial Worksheet'!F1647="successful","successful")</f>
        <v>successful</v>
      </c>
      <c r="C745">
        <f>IF('Initial Worksheet'!F1646="successful",'Initial Worksheet'!L1646)</f>
        <v>128</v>
      </c>
      <c r="E745" t="str">
        <f>IF('Initial Worksheet'!F1782="failed","failed")</f>
        <v>failed</v>
      </c>
      <c r="F745">
        <f>IF('Initial Worksheet'!F1782="failed",'Initial Worksheet'!L1782)</f>
        <v>152</v>
      </c>
    </row>
    <row r="746" spans="2:6" x14ac:dyDescent="0.2">
      <c r="B746" t="str">
        <f>IF('Initial Worksheet'!F1648="successful","successful")</f>
        <v>successful</v>
      </c>
      <c r="C746">
        <f>IF('Initial Worksheet'!F1647="successful",'Initial Worksheet'!L1647)</f>
        <v>10</v>
      </c>
      <c r="E746" t="str">
        <f>IF('Initial Worksheet'!F1783="failed","failed")</f>
        <v>failed</v>
      </c>
      <c r="F746">
        <f>IF('Initial Worksheet'!F1783="failed",'Initial Worksheet'!L1783)</f>
        <v>24</v>
      </c>
    </row>
    <row r="747" spans="2:6" x14ac:dyDescent="0.2">
      <c r="B747" t="str">
        <f>IF('Initial Worksheet'!F1649="successful","successful")</f>
        <v>successful</v>
      </c>
      <c r="C747">
        <f>IF('Initial Worksheet'!F1648="successful",'Initial Worksheet'!L1648)</f>
        <v>83</v>
      </c>
      <c r="E747" t="str">
        <f>IF('Initial Worksheet'!F1784="failed","failed")</f>
        <v>failed</v>
      </c>
      <c r="F747">
        <f>IF('Initial Worksheet'!F1784="failed",'Initial Worksheet'!L1784)</f>
        <v>76</v>
      </c>
    </row>
    <row r="748" spans="2:6" x14ac:dyDescent="0.2">
      <c r="B748" t="str">
        <f>IF('Initial Worksheet'!F1650="successful","successful")</f>
        <v>successful</v>
      </c>
      <c r="C748">
        <f>IF('Initial Worksheet'!F1649="successful",'Initial Worksheet'!L1649)</f>
        <v>46</v>
      </c>
      <c r="E748" t="str">
        <f>IF('Initial Worksheet'!F1785="failed","failed")</f>
        <v>failed</v>
      </c>
      <c r="F748">
        <f>IF('Initial Worksheet'!F1785="failed",'Initial Worksheet'!L1785)</f>
        <v>185</v>
      </c>
    </row>
    <row r="749" spans="2:6" x14ac:dyDescent="0.2">
      <c r="B749" t="str">
        <f>IF('Initial Worksheet'!F1651="successful","successful")</f>
        <v>successful</v>
      </c>
      <c r="C749">
        <f>IF('Initial Worksheet'!F1650="successful",'Initial Worksheet'!L1650)</f>
        <v>90</v>
      </c>
      <c r="E749" t="str">
        <f>IF('Initial Worksheet'!F1786="failed","failed")</f>
        <v>failed</v>
      </c>
      <c r="F749">
        <f>IF('Initial Worksheet'!F1786="failed",'Initial Worksheet'!L1786)</f>
        <v>33</v>
      </c>
    </row>
    <row r="750" spans="2:6" x14ac:dyDescent="0.2">
      <c r="B750" t="str">
        <f>IF('Initial Worksheet'!F1652="successful","successful")</f>
        <v>successful</v>
      </c>
      <c r="C750">
        <f>IF('Initial Worksheet'!F1651="successful",'Initial Worksheet'!L1651)</f>
        <v>81</v>
      </c>
      <c r="E750" t="str">
        <f>IF('Initial Worksheet'!F1787="failed","failed")</f>
        <v>failed</v>
      </c>
      <c r="F750">
        <f>IF('Initial Worksheet'!F1787="failed",'Initial Worksheet'!L1787)</f>
        <v>108</v>
      </c>
    </row>
    <row r="751" spans="2:6" x14ac:dyDescent="0.2">
      <c r="B751" t="str">
        <f>IF('Initial Worksheet'!F1653="successful","successful")</f>
        <v>successful</v>
      </c>
      <c r="C751">
        <f>IF('Initial Worksheet'!F1652="successful",'Initial Worksheet'!L1652)</f>
        <v>32</v>
      </c>
      <c r="E751" t="str">
        <f>IF('Initial Worksheet'!F1788="failed","failed")</f>
        <v>failed</v>
      </c>
      <c r="F751">
        <f>IF('Initial Worksheet'!F1788="failed",'Initial Worksheet'!L1788)</f>
        <v>29</v>
      </c>
    </row>
    <row r="752" spans="2:6" x14ac:dyDescent="0.2">
      <c r="B752" t="str">
        <f>IF('Initial Worksheet'!F1654="successful","successful")</f>
        <v>successful</v>
      </c>
      <c r="C752">
        <f>IF('Initial Worksheet'!F1653="successful",'Initial Worksheet'!L1653)</f>
        <v>20</v>
      </c>
      <c r="E752" t="str">
        <f>IF('Initial Worksheet'!F1789="failed","failed")</f>
        <v>failed</v>
      </c>
      <c r="F752">
        <f>IF('Initial Worksheet'!F1789="failed",'Initial Worksheet'!L1789)</f>
        <v>24</v>
      </c>
    </row>
    <row r="753" spans="2:6" x14ac:dyDescent="0.2">
      <c r="B753" t="str">
        <f>IF('Initial Worksheet'!F1655="successful","successful")</f>
        <v>successful</v>
      </c>
      <c r="C753">
        <f>IF('Initial Worksheet'!F1654="successful",'Initial Worksheet'!L1654)</f>
        <v>70</v>
      </c>
      <c r="E753" t="str">
        <f>IF('Initial Worksheet'!F1790="failed","failed")</f>
        <v>failed</v>
      </c>
      <c r="F753">
        <f>IF('Initial Worksheet'!F1790="failed",'Initial Worksheet'!L1790)</f>
        <v>4</v>
      </c>
    </row>
    <row r="754" spans="2:6" x14ac:dyDescent="0.2">
      <c r="B754" t="str">
        <f>IF('Initial Worksheet'!F1656="successful","successful")</f>
        <v>successful</v>
      </c>
      <c r="C754">
        <f>IF('Initial Worksheet'!F1655="successful",'Initial Worksheet'!L1655)</f>
        <v>168</v>
      </c>
      <c r="E754" t="str">
        <f>IF('Initial Worksheet'!F1791="failed","failed")</f>
        <v>failed</v>
      </c>
      <c r="F754">
        <f>IF('Initial Worksheet'!F1791="failed",'Initial Worksheet'!L1791)</f>
        <v>4</v>
      </c>
    </row>
    <row r="755" spans="2:6" x14ac:dyDescent="0.2">
      <c r="B755" t="str">
        <f>IF('Initial Worksheet'!F1657="successful","successful")</f>
        <v>successful</v>
      </c>
      <c r="C755">
        <f>IF('Initial Worksheet'!F1656="successful",'Initial Worksheet'!L1656)</f>
        <v>34</v>
      </c>
      <c r="E755" t="str">
        <f>IF('Initial Worksheet'!F1792="failed","failed")</f>
        <v>failed</v>
      </c>
      <c r="F755">
        <f>IF('Initial Worksheet'!F1792="failed",'Initial Worksheet'!L1792)</f>
        <v>15</v>
      </c>
    </row>
    <row r="756" spans="2:6" x14ac:dyDescent="0.2">
      <c r="B756" t="str">
        <f>IF('Initial Worksheet'!F1658="successful","successful")</f>
        <v>successful</v>
      </c>
      <c r="C756">
        <f>IF('Initial Worksheet'!F1657="successful",'Initial Worksheet'!L1657)</f>
        <v>48</v>
      </c>
      <c r="E756" t="str">
        <f>IF('Initial Worksheet'!F1793="failed","failed")</f>
        <v>failed</v>
      </c>
      <c r="F756">
        <f>IF('Initial Worksheet'!F1793="failed",'Initial Worksheet'!L1793)</f>
        <v>4</v>
      </c>
    </row>
    <row r="757" spans="2:6" x14ac:dyDescent="0.2">
      <c r="B757" t="str">
        <f>IF('Initial Worksheet'!F1659="successful","successful")</f>
        <v>successful</v>
      </c>
      <c r="C757">
        <f>IF('Initial Worksheet'!F1658="successful",'Initial Worksheet'!L1658)</f>
        <v>48</v>
      </c>
      <c r="E757" t="str">
        <f>IF('Initial Worksheet'!F1794="failed","failed")</f>
        <v>failed</v>
      </c>
      <c r="F757">
        <f>IF('Initial Worksheet'!F1794="failed",'Initial Worksheet'!L1794)</f>
        <v>139</v>
      </c>
    </row>
    <row r="758" spans="2:6" x14ac:dyDescent="0.2">
      <c r="B758" t="str">
        <f>IF('Initial Worksheet'!F1660="successful","successful")</f>
        <v>successful</v>
      </c>
      <c r="C758">
        <f>IF('Initial Worksheet'!F1659="successful",'Initial Worksheet'!L1659)</f>
        <v>221</v>
      </c>
      <c r="E758" t="str">
        <f>IF('Initial Worksheet'!F1795="failed","failed")</f>
        <v>failed</v>
      </c>
      <c r="F758">
        <f>IF('Initial Worksheet'!F1795="failed",'Initial Worksheet'!L1795)</f>
        <v>2</v>
      </c>
    </row>
    <row r="759" spans="2:6" x14ac:dyDescent="0.2">
      <c r="B759" t="str">
        <f>IF('Initial Worksheet'!F1661="successful","successful")</f>
        <v>successful</v>
      </c>
      <c r="C759">
        <f>IF('Initial Worksheet'!F1660="successful",'Initial Worksheet'!L1660)</f>
        <v>107</v>
      </c>
      <c r="E759" t="str">
        <f>IF('Initial Worksheet'!F1796="failed","failed")</f>
        <v>failed</v>
      </c>
      <c r="F759">
        <f>IF('Initial Worksheet'!F1796="failed",'Initial Worksheet'!L1796)</f>
        <v>18</v>
      </c>
    </row>
    <row r="760" spans="2:6" x14ac:dyDescent="0.2">
      <c r="B760" t="str">
        <f>IF('Initial Worksheet'!F1662="successful","successful")</f>
        <v>successful</v>
      </c>
      <c r="C760">
        <f>IF('Initial Worksheet'!F1661="successful",'Initial Worksheet'!L1661)</f>
        <v>45</v>
      </c>
      <c r="E760" t="str">
        <f>IF('Initial Worksheet'!F1797="failed","failed")</f>
        <v>failed</v>
      </c>
      <c r="F760">
        <f>IF('Initial Worksheet'!F1797="failed",'Initial Worksheet'!L1797)</f>
        <v>81</v>
      </c>
    </row>
    <row r="761" spans="2:6" x14ac:dyDescent="0.2">
      <c r="B761" t="str">
        <f>IF('Initial Worksheet'!F1663="successful","successful")</f>
        <v>successful</v>
      </c>
      <c r="C761">
        <f>IF('Initial Worksheet'!F1662="successful",'Initial Worksheet'!L1662)</f>
        <v>36</v>
      </c>
      <c r="E761" t="str">
        <f>IF('Initial Worksheet'!F1798="failed","failed")</f>
        <v>failed</v>
      </c>
      <c r="F761">
        <f>IF('Initial Worksheet'!F1798="failed",'Initial Worksheet'!L1798)</f>
        <v>86</v>
      </c>
    </row>
    <row r="762" spans="2:6" x14ac:dyDescent="0.2">
      <c r="B762" t="str">
        <f>IF('Initial Worksheet'!F1664="successful","successful")</f>
        <v>successful</v>
      </c>
      <c r="C762">
        <f>IF('Initial Worksheet'!F1663="successful",'Initial Worksheet'!L1663)</f>
        <v>101</v>
      </c>
      <c r="E762" t="str">
        <f>IF('Initial Worksheet'!F1799="failed","failed")</f>
        <v>failed</v>
      </c>
      <c r="F762">
        <f>IF('Initial Worksheet'!F1799="failed",'Initial Worksheet'!L1799)</f>
        <v>140</v>
      </c>
    </row>
    <row r="763" spans="2:6" x14ac:dyDescent="0.2">
      <c r="B763" t="str">
        <f>IF('Initial Worksheet'!F1665="successful","successful")</f>
        <v>successful</v>
      </c>
      <c r="C763">
        <f>IF('Initial Worksheet'!F1664="successful",'Initial Worksheet'!L1664)</f>
        <v>62</v>
      </c>
      <c r="E763" t="str">
        <f>IF('Initial Worksheet'!F1800="failed","failed")</f>
        <v>failed</v>
      </c>
      <c r="F763">
        <f>IF('Initial Worksheet'!F1800="failed",'Initial Worksheet'!L1800)</f>
        <v>37</v>
      </c>
    </row>
    <row r="764" spans="2:6" x14ac:dyDescent="0.2">
      <c r="B764" t="str">
        <f>IF('Initial Worksheet'!F1666="successful","successful")</f>
        <v>successful</v>
      </c>
      <c r="C764">
        <f>IF('Initial Worksheet'!F1665="successful",'Initial Worksheet'!L1665)</f>
        <v>32</v>
      </c>
      <c r="E764" t="str">
        <f>IF('Initial Worksheet'!F1801="failed","failed")</f>
        <v>failed</v>
      </c>
      <c r="F764">
        <f>IF('Initial Worksheet'!F1801="failed",'Initial Worksheet'!L1801)</f>
        <v>6</v>
      </c>
    </row>
    <row r="765" spans="2:6" x14ac:dyDescent="0.2">
      <c r="B765" t="str">
        <f>IF('Initial Worksheet'!F1667="successful","successful")</f>
        <v>successful</v>
      </c>
      <c r="C765">
        <f>IF('Initial Worksheet'!F1666="successful",'Initial Worksheet'!L1666)</f>
        <v>89</v>
      </c>
      <c r="E765" t="str">
        <f>IF('Initial Worksheet'!F1802="failed","failed")</f>
        <v>failed</v>
      </c>
      <c r="F765">
        <f>IF('Initial Worksheet'!F1802="failed",'Initial Worksheet'!L1802)</f>
        <v>113</v>
      </c>
    </row>
    <row r="766" spans="2:6" x14ac:dyDescent="0.2">
      <c r="B766" t="str">
        <f>IF('Initial Worksheet'!F1668="successful","successful")</f>
        <v>successful</v>
      </c>
      <c r="C766">
        <f>IF('Initial Worksheet'!F1667="successful",'Initial Worksheet'!L1667)</f>
        <v>93</v>
      </c>
      <c r="E766" t="str">
        <f>IF('Initial Worksheet'!F1803="failed","failed")</f>
        <v>failed</v>
      </c>
      <c r="F766">
        <f>IF('Initial Worksheet'!F1803="failed",'Initial Worksheet'!L1803)</f>
        <v>37</v>
      </c>
    </row>
    <row r="767" spans="2:6" x14ac:dyDescent="0.2">
      <c r="B767" t="str">
        <f>IF('Initial Worksheet'!F1669="successful","successful")</f>
        <v>successful</v>
      </c>
      <c r="C767">
        <f>IF('Initial Worksheet'!F1668="successful",'Initial Worksheet'!L1668)</f>
        <v>98</v>
      </c>
      <c r="E767" t="str">
        <f>IF('Initial Worksheet'!F1804="failed","failed")</f>
        <v>failed</v>
      </c>
      <c r="F767">
        <f>IF('Initial Worksheet'!F1804="failed",'Initial Worksheet'!L1804)</f>
        <v>18</v>
      </c>
    </row>
    <row r="768" spans="2:6" x14ac:dyDescent="0.2">
      <c r="B768" t="str">
        <f>IF('Initial Worksheet'!F1670="successful","successful")</f>
        <v>successful</v>
      </c>
      <c r="C768">
        <f>IF('Initial Worksheet'!F1669="successful",'Initial Worksheet'!L1669)</f>
        <v>82</v>
      </c>
      <c r="E768" t="str">
        <f>IF('Initial Worksheet'!F1805="failed","failed")</f>
        <v>failed</v>
      </c>
      <c r="F768">
        <f>IF('Initial Worksheet'!F1805="failed",'Initial Worksheet'!L1805)</f>
        <v>75</v>
      </c>
    </row>
    <row r="769" spans="2:6" x14ac:dyDescent="0.2">
      <c r="B769" t="str">
        <f>IF('Initial Worksheet'!F1671="successful","successful")</f>
        <v>successful</v>
      </c>
      <c r="C769">
        <f>IF('Initial Worksheet'!F1670="successful",'Initial Worksheet'!L1670)</f>
        <v>116</v>
      </c>
      <c r="E769" t="str">
        <f>IF('Initial Worksheet'!F1806="failed","failed")</f>
        <v>failed</v>
      </c>
      <c r="F769">
        <f>IF('Initial Worksheet'!F1806="failed",'Initial Worksheet'!L1806)</f>
        <v>52</v>
      </c>
    </row>
    <row r="770" spans="2:6" x14ac:dyDescent="0.2">
      <c r="B770" t="str">
        <f>IF('Initial Worksheet'!F1672="successful","successful")</f>
        <v>successful</v>
      </c>
      <c r="C770">
        <f>IF('Initial Worksheet'!F1671="successful",'Initial Worksheet'!L1671)</f>
        <v>52</v>
      </c>
      <c r="E770" t="str">
        <f>IF('Initial Worksheet'!F1807="failed","failed")</f>
        <v>failed</v>
      </c>
      <c r="F770">
        <f>IF('Initial Worksheet'!F1807="failed",'Initial Worksheet'!L1807)</f>
        <v>122</v>
      </c>
    </row>
    <row r="771" spans="2:6" x14ac:dyDescent="0.2">
      <c r="B771" t="str">
        <f>IF('Initial Worksheet'!F1673="successful","successful")</f>
        <v>successful</v>
      </c>
      <c r="C771">
        <f>IF('Initial Worksheet'!F1672="successful",'Initial Worksheet'!L1672)</f>
        <v>23</v>
      </c>
      <c r="E771" t="str">
        <f>IF('Initial Worksheet'!F1808="failed","failed")</f>
        <v>failed</v>
      </c>
      <c r="F771">
        <f>IF('Initial Worksheet'!F1808="failed",'Initial Worksheet'!L1808)</f>
        <v>8</v>
      </c>
    </row>
    <row r="772" spans="2:6" x14ac:dyDescent="0.2">
      <c r="B772" t="str">
        <f>IF('Initial Worksheet'!F1674="successful","successful")</f>
        <v>successful</v>
      </c>
      <c r="C772">
        <f>IF('Initial Worksheet'!F1673="successful",'Initial Worksheet'!L1673)</f>
        <v>77</v>
      </c>
      <c r="E772" t="str">
        <f>IF('Initial Worksheet'!F1809="failed","failed")</f>
        <v>failed</v>
      </c>
      <c r="F772">
        <f>IF('Initial Worksheet'!F1809="failed",'Initial Worksheet'!L1809)</f>
        <v>8</v>
      </c>
    </row>
    <row r="773" spans="2:6" x14ac:dyDescent="0.2">
      <c r="B773" t="str">
        <f>IF('Initial Worksheet'!F1675="successful","successful")</f>
        <v>successful</v>
      </c>
      <c r="C773">
        <f>IF('Initial Worksheet'!F1674="successful",'Initial Worksheet'!L1674)</f>
        <v>49</v>
      </c>
      <c r="E773" t="str">
        <f>IF('Initial Worksheet'!F1810="failed","failed")</f>
        <v>failed</v>
      </c>
      <c r="F773">
        <f>IF('Initial Worksheet'!F1810="failed",'Initial Worksheet'!L1810)</f>
        <v>96</v>
      </c>
    </row>
    <row r="774" spans="2:6" x14ac:dyDescent="0.2">
      <c r="B774" t="str">
        <f>IF('Initial Worksheet'!F1676="successful","successful")</f>
        <v>successful</v>
      </c>
      <c r="C774">
        <f>IF('Initial Worksheet'!F1675="successful",'Initial Worksheet'!L1675)</f>
        <v>59</v>
      </c>
      <c r="E774" t="str">
        <f>IF('Initial Worksheet'!F1811="failed","failed")</f>
        <v>failed</v>
      </c>
      <c r="F774">
        <f>IF('Initial Worksheet'!F1811="failed",'Initial Worksheet'!L1811)</f>
        <v>9</v>
      </c>
    </row>
    <row r="775" spans="2:6" x14ac:dyDescent="0.2">
      <c r="B775" t="str">
        <f>IF('Initial Worksheet'!F1677="successful","successful")</f>
        <v>successful</v>
      </c>
      <c r="C775">
        <f>IF('Initial Worksheet'!F1676="successful",'Initial Worksheet'!L1676)</f>
        <v>113</v>
      </c>
      <c r="E775" t="str">
        <f>IF('Initial Worksheet'!F1812="failed","failed")</f>
        <v>failed</v>
      </c>
      <c r="F775">
        <f>IF('Initial Worksheet'!F1812="failed",'Initial Worksheet'!L1812)</f>
        <v>2</v>
      </c>
    </row>
    <row r="776" spans="2:6" x14ac:dyDescent="0.2">
      <c r="B776" t="str">
        <f>IF('Initial Worksheet'!F1678="successful","successful")</f>
        <v>successful</v>
      </c>
      <c r="C776">
        <f>IF('Initial Worksheet'!F1677="successful",'Initial Worksheet'!L1677)</f>
        <v>34</v>
      </c>
      <c r="E776" t="str">
        <f>IF('Initial Worksheet'!F1813="failed","failed")</f>
        <v>failed</v>
      </c>
      <c r="F776">
        <f>IF('Initial Worksheet'!F1813="failed",'Initial Worksheet'!L1813)</f>
        <v>26</v>
      </c>
    </row>
    <row r="777" spans="2:6" x14ac:dyDescent="0.2">
      <c r="B777" t="str">
        <f>IF('Initial Worksheet'!F1679="successful","successful")</f>
        <v>successful</v>
      </c>
      <c r="C777">
        <f>IF('Initial Worksheet'!F1678="successful",'Initial Worksheet'!L1678)</f>
        <v>42</v>
      </c>
      <c r="E777" t="str">
        <f>IF('Initial Worksheet'!F1814="failed","failed")</f>
        <v>failed</v>
      </c>
      <c r="F777">
        <f>IF('Initial Worksheet'!F1814="failed",'Initial Worksheet'!L1814)</f>
        <v>23</v>
      </c>
    </row>
    <row r="778" spans="2:6" x14ac:dyDescent="0.2">
      <c r="B778" t="str">
        <f>IF('Initial Worksheet'!F1680="successful","successful")</f>
        <v>successful</v>
      </c>
      <c r="C778">
        <f>IF('Initial Worksheet'!F1679="successful",'Initial Worksheet'!L1679)</f>
        <v>42</v>
      </c>
      <c r="E778" t="str">
        <f>IF('Initial Worksheet'!F1815="failed","failed")</f>
        <v>failed</v>
      </c>
      <c r="F778">
        <f>IF('Initial Worksheet'!F1815="failed",'Initial Worksheet'!L1815)</f>
        <v>0</v>
      </c>
    </row>
    <row r="779" spans="2:6" x14ac:dyDescent="0.2">
      <c r="B779" t="str">
        <f>IF('Initial Worksheet'!F1681="successful","successful")</f>
        <v>successful</v>
      </c>
      <c r="C779">
        <f>IF('Initial Worksheet'!F1680="successful",'Initial Worksheet'!L1680)</f>
        <v>49</v>
      </c>
      <c r="E779" t="str">
        <f>IF('Initial Worksheet'!F1816="failed","failed")</f>
        <v>failed</v>
      </c>
      <c r="F779">
        <f>IF('Initial Worksheet'!F1816="failed",'Initial Worksheet'!L1816)</f>
        <v>140</v>
      </c>
    </row>
    <row r="780" spans="2:6" x14ac:dyDescent="0.2">
      <c r="B780" t="str">
        <f>IF('Initial Worksheet'!F1682="successful","successful")</f>
        <v>successful</v>
      </c>
      <c r="C780">
        <f>IF('Initial Worksheet'!F1681="successful",'Initial Worksheet'!L1681)</f>
        <v>56</v>
      </c>
      <c r="E780" t="str">
        <f>IF('Initial Worksheet'!F1817="failed","failed")</f>
        <v>failed</v>
      </c>
      <c r="F780">
        <f>IF('Initial Worksheet'!F1817="failed",'Initial Worksheet'!L1817)</f>
        <v>0</v>
      </c>
    </row>
    <row r="781" spans="2:6" x14ac:dyDescent="0.2">
      <c r="B781" t="str">
        <f>IF('Initial Worksheet'!F1743="successful","successful")</f>
        <v>successful</v>
      </c>
      <c r="C781">
        <f>IF('Initial Worksheet'!F1682="successful",'Initial Worksheet'!L1682)</f>
        <v>25</v>
      </c>
      <c r="E781" t="str">
        <f>IF('Initial Worksheet'!F1818="failed","failed")</f>
        <v>failed</v>
      </c>
      <c r="F781">
        <f>IF('Initial Worksheet'!F1818="failed",'Initial Worksheet'!L1818)</f>
        <v>6</v>
      </c>
    </row>
    <row r="782" spans="2:6" x14ac:dyDescent="0.2">
      <c r="B782" t="str">
        <f>IF('Initial Worksheet'!F1744="successful","successful")</f>
        <v>successful</v>
      </c>
      <c r="C782">
        <f>IF('Initial Worksheet'!F1743="successful",'Initial Worksheet'!L1743)</f>
        <v>52</v>
      </c>
      <c r="E782" t="str">
        <f>IF('Initial Worksheet'!F1819="failed","failed")</f>
        <v>failed</v>
      </c>
      <c r="F782">
        <f>IF('Initial Worksheet'!F1819="failed",'Initial Worksheet'!L1819)</f>
        <v>100</v>
      </c>
    </row>
    <row r="783" spans="2:6" x14ac:dyDescent="0.2">
      <c r="B783" t="str">
        <f>IF('Initial Worksheet'!F1745="successful","successful")</f>
        <v>successful</v>
      </c>
      <c r="C783">
        <f>IF('Initial Worksheet'!F1744="successful",'Initial Worksheet'!L1744)</f>
        <v>34</v>
      </c>
      <c r="E783" t="str">
        <f>IF('Initial Worksheet'!F1820="failed","failed")</f>
        <v>failed</v>
      </c>
      <c r="F783">
        <f>IF('Initial Worksheet'!F1820="failed",'Initial Worksheet'!L1820)</f>
        <v>0</v>
      </c>
    </row>
    <row r="784" spans="2:6" x14ac:dyDescent="0.2">
      <c r="B784" t="str">
        <f>IF('Initial Worksheet'!F1746="successful","successful")</f>
        <v>successful</v>
      </c>
      <c r="C784">
        <f>IF('Initial Worksheet'!F1745="successful",'Initial Worksheet'!L1745)</f>
        <v>67</v>
      </c>
      <c r="E784" t="str">
        <f>IF('Initial Worksheet'!F1821="failed","failed")</f>
        <v>failed</v>
      </c>
      <c r="F784">
        <f>IF('Initial Worksheet'!F1821="failed",'Initial Worksheet'!L1821)</f>
        <v>4</v>
      </c>
    </row>
    <row r="785" spans="2:6" x14ac:dyDescent="0.2">
      <c r="B785" t="str">
        <f>IF('Initial Worksheet'!F1747="successful","successful")</f>
        <v>successful</v>
      </c>
      <c r="C785">
        <f>IF('Initial Worksheet'!F1746="successful",'Initial Worksheet'!L1746)</f>
        <v>70</v>
      </c>
      <c r="E785" t="str">
        <f>IF('Initial Worksheet'!F1822="failed","failed")</f>
        <v>failed</v>
      </c>
      <c r="F785">
        <f>IF('Initial Worksheet'!F1822="failed",'Initial Worksheet'!L1822)</f>
        <v>8</v>
      </c>
    </row>
    <row r="786" spans="2:6" x14ac:dyDescent="0.2">
      <c r="B786" t="str">
        <f>IF('Initial Worksheet'!F1748="successful","successful")</f>
        <v>successful</v>
      </c>
      <c r="C786">
        <f>IF('Initial Worksheet'!F1747="successful",'Initial Worksheet'!L1747)</f>
        <v>89</v>
      </c>
      <c r="E786" t="str">
        <f>IF('Initial Worksheet'!F1863="failed","failed")</f>
        <v>failed</v>
      </c>
      <c r="F786">
        <f>IF('Initial Worksheet'!F1863="failed",'Initial Worksheet'!L1863)</f>
        <v>0</v>
      </c>
    </row>
    <row r="787" spans="2:6" x14ac:dyDescent="0.2">
      <c r="B787" t="str">
        <f>IF('Initial Worksheet'!F1749="successful","successful")</f>
        <v>successful</v>
      </c>
      <c r="C787">
        <f>IF('Initial Worksheet'!F1748="successful",'Initial Worksheet'!L1748)</f>
        <v>107</v>
      </c>
      <c r="E787" t="str">
        <f>IF('Initial Worksheet'!F1864="failed","failed")</f>
        <v>failed</v>
      </c>
      <c r="F787">
        <f>IF('Initial Worksheet'!F1864="failed",'Initial Worksheet'!L1864)</f>
        <v>16</v>
      </c>
    </row>
    <row r="788" spans="2:6" x14ac:dyDescent="0.2">
      <c r="B788" t="str">
        <f>IF('Initial Worksheet'!F1750="successful","successful")</f>
        <v>successful</v>
      </c>
      <c r="C788">
        <f>IF('Initial Worksheet'!F1749="successful",'Initial Worksheet'!L1749)</f>
        <v>159</v>
      </c>
      <c r="E788" t="str">
        <f>IF('Initial Worksheet'!F1865="failed","failed")</f>
        <v>failed</v>
      </c>
      <c r="F788">
        <f>IF('Initial Worksheet'!F1865="failed",'Initial Worksheet'!L1865)</f>
        <v>2</v>
      </c>
    </row>
    <row r="789" spans="2:6" x14ac:dyDescent="0.2">
      <c r="B789" t="str">
        <f>IF('Initial Worksheet'!F1751="successful","successful")</f>
        <v>successful</v>
      </c>
      <c r="C789">
        <f>IF('Initial Worksheet'!F1750="successful",'Initial Worksheet'!L1750)</f>
        <v>181</v>
      </c>
      <c r="E789" t="str">
        <f>IF('Initial Worksheet'!F1866="failed","failed")</f>
        <v>failed</v>
      </c>
      <c r="F789">
        <f>IF('Initial Worksheet'!F1866="failed",'Initial Worksheet'!L1866)</f>
        <v>48</v>
      </c>
    </row>
    <row r="790" spans="2:6" x14ac:dyDescent="0.2">
      <c r="B790" t="str">
        <f>IF('Initial Worksheet'!F1752="successful","successful")</f>
        <v>successful</v>
      </c>
      <c r="C790">
        <f>IF('Initial Worksheet'!F1751="successful",'Initial Worksheet'!L1751)</f>
        <v>131</v>
      </c>
      <c r="E790" t="str">
        <f>IF('Initial Worksheet'!F1867="failed","failed")</f>
        <v>failed</v>
      </c>
      <c r="F790">
        <f>IF('Initial Worksheet'!F1867="failed",'Initial Worksheet'!L1867)</f>
        <v>2</v>
      </c>
    </row>
    <row r="791" spans="2:6" x14ac:dyDescent="0.2">
      <c r="B791" t="str">
        <f>IF('Initial Worksheet'!F1753="successful","successful")</f>
        <v>successful</v>
      </c>
      <c r="C791">
        <f>IF('Initial Worksheet'!F1752="successful",'Initial Worksheet'!L1752)</f>
        <v>125</v>
      </c>
      <c r="E791" t="str">
        <f>IF('Initial Worksheet'!F1868="failed","failed")</f>
        <v>failed</v>
      </c>
      <c r="F791">
        <f>IF('Initial Worksheet'!F1868="failed",'Initial Worksheet'!L1868)</f>
        <v>2</v>
      </c>
    </row>
    <row r="792" spans="2:6" x14ac:dyDescent="0.2">
      <c r="B792" t="str">
        <f>IF('Initial Worksheet'!F1754="successful","successful")</f>
        <v>successful</v>
      </c>
      <c r="C792">
        <f>IF('Initial Worksheet'!F1753="successful",'Initial Worksheet'!L1753)</f>
        <v>61</v>
      </c>
      <c r="E792" t="str">
        <f>IF('Initial Worksheet'!F1869="failed","failed")</f>
        <v>failed</v>
      </c>
      <c r="F792">
        <f>IF('Initial Worksheet'!F1869="failed",'Initial Worksheet'!L1869)</f>
        <v>1</v>
      </c>
    </row>
    <row r="793" spans="2:6" x14ac:dyDescent="0.2">
      <c r="B793" t="str">
        <f>IF('Initial Worksheet'!F1755="successful","successful")</f>
        <v>successful</v>
      </c>
      <c r="C793">
        <f>IF('Initial Worksheet'!F1754="successful",'Initial Worksheet'!L1754)</f>
        <v>90</v>
      </c>
      <c r="E793" t="str">
        <f>IF('Initial Worksheet'!F1870="failed","failed")</f>
        <v>failed</v>
      </c>
      <c r="F793">
        <f>IF('Initial Worksheet'!F1870="failed",'Initial Worksheet'!L1870)</f>
        <v>17</v>
      </c>
    </row>
    <row r="794" spans="2:6" x14ac:dyDescent="0.2">
      <c r="B794" t="str">
        <f>IF('Initial Worksheet'!F1756="successful","successful")</f>
        <v>successful</v>
      </c>
      <c r="C794">
        <f>IF('Initial Worksheet'!F1755="successful",'Initial Worksheet'!L1755)</f>
        <v>35</v>
      </c>
      <c r="E794" t="str">
        <f>IF('Initial Worksheet'!F1871="failed","failed")</f>
        <v>failed</v>
      </c>
      <c r="F794">
        <f>IF('Initial Worksheet'!F1871="failed",'Initial Worksheet'!L1871)</f>
        <v>0</v>
      </c>
    </row>
    <row r="795" spans="2:6" x14ac:dyDescent="0.2">
      <c r="B795" t="str">
        <f>IF('Initial Worksheet'!F1757="successful","successful")</f>
        <v>successful</v>
      </c>
      <c r="C795">
        <f>IF('Initial Worksheet'!F1756="successful",'Initial Worksheet'!L1756)</f>
        <v>90</v>
      </c>
      <c r="E795" t="str">
        <f>IF('Initial Worksheet'!F1872="failed","failed")</f>
        <v>failed</v>
      </c>
      <c r="F795">
        <f>IF('Initial Worksheet'!F1872="failed",'Initial Worksheet'!L1872)</f>
        <v>11</v>
      </c>
    </row>
    <row r="796" spans="2:6" x14ac:dyDescent="0.2">
      <c r="B796" t="str">
        <f>IF('Initial Worksheet'!F1758="successful","successful")</f>
        <v>successful</v>
      </c>
      <c r="C796">
        <f>IF('Initial Worksheet'!F1757="successful",'Initial Worksheet'!L1757)</f>
        <v>4</v>
      </c>
      <c r="E796" t="str">
        <f>IF('Initial Worksheet'!F1873="failed","failed")</f>
        <v>failed</v>
      </c>
      <c r="F796">
        <f>IF('Initial Worksheet'!F1873="failed",'Initial Worksheet'!L1873)</f>
        <v>95</v>
      </c>
    </row>
    <row r="797" spans="2:6" x14ac:dyDescent="0.2">
      <c r="B797" t="str">
        <f>IF('Initial Worksheet'!F1759="successful","successful")</f>
        <v>successful</v>
      </c>
      <c r="C797">
        <f>IF('Initial Worksheet'!F1758="successful",'Initial Worksheet'!L1758)</f>
        <v>120</v>
      </c>
      <c r="E797" t="str">
        <f>IF('Initial Worksheet'!F1874="failed","failed")</f>
        <v>failed</v>
      </c>
      <c r="F797">
        <f>IF('Initial Worksheet'!F1874="failed",'Initial Worksheet'!L1874)</f>
        <v>13</v>
      </c>
    </row>
    <row r="798" spans="2:6" x14ac:dyDescent="0.2">
      <c r="B798" t="str">
        <f>IF('Initial Worksheet'!F1760="successful","successful")</f>
        <v>successful</v>
      </c>
      <c r="C798">
        <f>IF('Initial Worksheet'!F1759="successful",'Initial Worksheet'!L1759)</f>
        <v>14</v>
      </c>
      <c r="E798" t="str">
        <f>IF('Initial Worksheet'!F1875="failed","failed")</f>
        <v>failed</v>
      </c>
      <c r="F798">
        <f>IF('Initial Worksheet'!F1875="failed",'Initial Worksheet'!L1875)</f>
        <v>2</v>
      </c>
    </row>
    <row r="799" spans="2:6" x14ac:dyDescent="0.2">
      <c r="B799" t="str">
        <f>IF('Initial Worksheet'!F1761="successful","successful")</f>
        <v>successful</v>
      </c>
      <c r="C799">
        <f>IF('Initial Worksheet'!F1760="successful",'Initial Worksheet'!L1760)</f>
        <v>27</v>
      </c>
      <c r="E799" t="str">
        <f>IF('Initial Worksheet'!F1876="failed","failed")</f>
        <v>failed</v>
      </c>
      <c r="F799">
        <f>IF('Initial Worksheet'!F1876="failed",'Initial Worksheet'!L1876)</f>
        <v>2</v>
      </c>
    </row>
    <row r="800" spans="2:6" x14ac:dyDescent="0.2">
      <c r="B800" t="str">
        <f>IF('Initial Worksheet'!F1762="successful","successful")</f>
        <v>successful</v>
      </c>
      <c r="C800">
        <f>IF('Initial Worksheet'!F1761="successful",'Initial Worksheet'!L1761)</f>
        <v>49</v>
      </c>
      <c r="E800" t="str">
        <f>IF('Initial Worksheet'!F1877="failed","failed")</f>
        <v>failed</v>
      </c>
      <c r="F800">
        <f>IF('Initial Worksheet'!F1877="failed",'Initial Worksheet'!L1877)</f>
        <v>3</v>
      </c>
    </row>
    <row r="801" spans="2:6" x14ac:dyDescent="0.2">
      <c r="B801" t="str">
        <f>IF('Initial Worksheet'!F1763="successful","successful")</f>
        <v>successful</v>
      </c>
      <c r="C801">
        <f>IF('Initial Worksheet'!F1762="successful",'Initial Worksheet'!L1762)</f>
        <v>102</v>
      </c>
      <c r="E801" t="str">
        <f>IF('Initial Worksheet'!F1878="failed","failed")</f>
        <v>failed</v>
      </c>
      <c r="F801">
        <f>IF('Initial Worksheet'!F1878="failed",'Initial Worksheet'!L1878)</f>
        <v>0</v>
      </c>
    </row>
    <row r="802" spans="2:6" x14ac:dyDescent="0.2">
      <c r="B802" t="str">
        <f>IF('Initial Worksheet'!F1764="successful","successful")</f>
        <v>successful</v>
      </c>
      <c r="C802">
        <f>IF('Initial Worksheet'!F1763="successful",'Initial Worksheet'!L1763)</f>
        <v>3</v>
      </c>
      <c r="E802" t="str">
        <f>IF('Initial Worksheet'!F1879="failed","failed")</f>
        <v>failed</v>
      </c>
      <c r="F802">
        <f>IF('Initial Worksheet'!F1879="failed",'Initial Worksheet'!L1879)</f>
        <v>0</v>
      </c>
    </row>
    <row r="803" spans="2:6" x14ac:dyDescent="0.2">
      <c r="B803" t="str">
        <f>IF('Initial Worksheet'!F1765="successful","successful")</f>
        <v>successful</v>
      </c>
      <c r="C803">
        <f>IF('Initial Worksheet'!F1764="successful",'Initial Worksheet'!L1764)</f>
        <v>25</v>
      </c>
      <c r="E803" t="str">
        <f>IF('Initial Worksheet'!F1880="failed","failed")</f>
        <v>failed</v>
      </c>
      <c r="F803">
        <f>IF('Initial Worksheet'!F1880="failed",'Initial Worksheet'!L1880)</f>
        <v>0</v>
      </c>
    </row>
    <row r="804" spans="2:6" x14ac:dyDescent="0.2">
      <c r="B804" t="str">
        <f>IF('Initial Worksheet'!F1823="successful","successful")</f>
        <v>successful</v>
      </c>
      <c r="C804">
        <f>IF('Initial Worksheet'!F1765="successful",'Initial Worksheet'!L1765)</f>
        <v>118</v>
      </c>
      <c r="E804" t="str">
        <f>IF('Initial Worksheet'!F1881="failed","failed")</f>
        <v>failed</v>
      </c>
      <c r="F804">
        <f>IF('Initial Worksheet'!F1881="failed",'Initial Worksheet'!L1881)</f>
        <v>2</v>
      </c>
    </row>
    <row r="805" spans="2:6" x14ac:dyDescent="0.2">
      <c r="B805" t="str">
        <f>IF('Initial Worksheet'!F1824="successful","successful")</f>
        <v>successful</v>
      </c>
      <c r="C805">
        <f>IF('Initial Worksheet'!F1823="successful",'Initial Worksheet'!L1823)</f>
        <v>57</v>
      </c>
      <c r="E805" t="str">
        <f>IF('Initial Worksheet'!F1882="failed","failed")</f>
        <v>failed</v>
      </c>
      <c r="F805">
        <f>IF('Initial Worksheet'!F1882="failed",'Initial Worksheet'!L1882)</f>
        <v>24</v>
      </c>
    </row>
    <row r="806" spans="2:6" x14ac:dyDescent="0.2">
      <c r="B806" t="str">
        <f>IF('Initial Worksheet'!F1825="successful","successful")</f>
        <v>successful</v>
      </c>
      <c r="C806">
        <f>IF('Initial Worksheet'!F1824="successful",'Initial Worksheet'!L1824)</f>
        <v>11</v>
      </c>
      <c r="E806" t="str">
        <f>IF('Initial Worksheet'!F1903="failed","failed")</f>
        <v>failed</v>
      </c>
      <c r="F806">
        <f>IF('Initial Worksheet'!F1903="failed",'Initial Worksheet'!L1903)</f>
        <v>25</v>
      </c>
    </row>
    <row r="807" spans="2:6" x14ac:dyDescent="0.2">
      <c r="B807" t="str">
        <f>IF('Initial Worksheet'!F1826="successful","successful")</f>
        <v>successful</v>
      </c>
      <c r="C807">
        <f>IF('Initial Worksheet'!F1825="successful",'Initial Worksheet'!L1825)</f>
        <v>33</v>
      </c>
      <c r="E807" t="str">
        <f>IF('Initial Worksheet'!F1904="failed","failed")</f>
        <v>failed</v>
      </c>
      <c r="F807">
        <f>IF('Initial Worksheet'!F1904="failed",'Initial Worksheet'!L1904)</f>
        <v>3</v>
      </c>
    </row>
    <row r="808" spans="2:6" x14ac:dyDescent="0.2">
      <c r="B808" t="str">
        <f>IF('Initial Worksheet'!F1827="successful","successful")</f>
        <v>successful</v>
      </c>
      <c r="C808">
        <f>IF('Initial Worksheet'!F1826="successful",'Initial Worksheet'!L1826)</f>
        <v>40</v>
      </c>
      <c r="E808" t="str">
        <f>IF('Initial Worksheet'!F1905="failed","failed")</f>
        <v>failed</v>
      </c>
      <c r="F808">
        <f>IF('Initial Worksheet'!F1905="failed",'Initial Worksheet'!L1905)</f>
        <v>41</v>
      </c>
    </row>
    <row r="809" spans="2:6" x14ac:dyDescent="0.2">
      <c r="B809" t="str">
        <f>IF('Initial Worksheet'!F1828="successful","successful")</f>
        <v>successful</v>
      </c>
      <c r="C809">
        <f>IF('Initial Worksheet'!F1827="successful",'Initial Worksheet'!L1827)</f>
        <v>50</v>
      </c>
      <c r="E809" t="str">
        <f>IF('Initial Worksheet'!F1906="failed","failed")</f>
        <v>failed</v>
      </c>
      <c r="F809">
        <f>IF('Initial Worksheet'!F1906="failed",'Initial Worksheet'!L1906)</f>
        <v>2</v>
      </c>
    </row>
    <row r="810" spans="2:6" x14ac:dyDescent="0.2">
      <c r="B810" t="str">
        <f>IF('Initial Worksheet'!F1829="successful","successful")</f>
        <v>successful</v>
      </c>
      <c r="C810">
        <f>IF('Initial Worksheet'!F1828="successful",'Initial Worksheet'!L1828)</f>
        <v>38</v>
      </c>
      <c r="E810" t="str">
        <f>IF('Initial Worksheet'!F1907="failed","failed")</f>
        <v>failed</v>
      </c>
      <c r="F810">
        <f>IF('Initial Worksheet'!F1907="failed",'Initial Worksheet'!L1907)</f>
        <v>4</v>
      </c>
    </row>
    <row r="811" spans="2:6" x14ac:dyDescent="0.2">
      <c r="B811" t="str">
        <f>IF('Initial Worksheet'!F1830="successful","successful")</f>
        <v>successful</v>
      </c>
      <c r="C811">
        <f>IF('Initial Worksheet'!F1829="successful",'Initial Worksheet'!L1829)</f>
        <v>96</v>
      </c>
      <c r="E811" t="str">
        <f>IF('Initial Worksheet'!F1908="failed","failed")</f>
        <v>failed</v>
      </c>
      <c r="F811">
        <f>IF('Initial Worksheet'!F1908="failed",'Initial Worksheet'!L1908)</f>
        <v>99</v>
      </c>
    </row>
    <row r="812" spans="2:6" x14ac:dyDescent="0.2">
      <c r="B812" t="str">
        <f>IF('Initial Worksheet'!F1831="successful","successful")</f>
        <v>successful</v>
      </c>
      <c r="C812">
        <f>IF('Initial Worksheet'!F1830="successful",'Initial Worksheet'!L1830)</f>
        <v>48</v>
      </c>
      <c r="E812" t="str">
        <f>IF('Initial Worksheet'!F1909="failed","failed")</f>
        <v>failed</v>
      </c>
      <c r="F812">
        <f>IF('Initial Worksheet'!F1909="failed",'Initial Worksheet'!L1909)</f>
        <v>4</v>
      </c>
    </row>
    <row r="813" spans="2:6" x14ac:dyDescent="0.2">
      <c r="B813" t="str">
        <f>IF('Initial Worksheet'!F1832="successful","successful")</f>
        <v>successful</v>
      </c>
      <c r="C813">
        <f>IF('Initial Worksheet'!F1831="successful",'Initial Worksheet'!L1831)</f>
        <v>33</v>
      </c>
      <c r="E813" t="str">
        <f>IF('Initial Worksheet'!F1910="failed","failed")</f>
        <v>failed</v>
      </c>
      <c r="F813">
        <f>IF('Initial Worksheet'!F1910="failed",'Initial Worksheet'!L1910)</f>
        <v>4</v>
      </c>
    </row>
    <row r="814" spans="2:6" x14ac:dyDescent="0.2">
      <c r="B814" t="str">
        <f>IF('Initial Worksheet'!F1833="successful","successful")</f>
        <v>successful</v>
      </c>
      <c r="C814">
        <f>IF('Initial Worksheet'!F1832="successful",'Initial Worksheet'!L1832)</f>
        <v>226</v>
      </c>
      <c r="E814" t="str">
        <f>IF('Initial Worksheet'!F1911="failed","failed")</f>
        <v>failed</v>
      </c>
      <c r="F814">
        <f>IF('Initial Worksheet'!F1911="failed",'Initial Worksheet'!L1911)</f>
        <v>38</v>
      </c>
    </row>
    <row r="815" spans="2:6" x14ac:dyDescent="0.2">
      <c r="B815" t="str">
        <f>IF('Initial Worksheet'!F1834="successful","successful")</f>
        <v>successful</v>
      </c>
      <c r="C815">
        <f>IF('Initial Worksheet'!F1833="successful",'Initial Worksheet'!L1833)</f>
        <v>14</v>
      </c>
      <c r="E815" t="str">
        <f>IF('Initial Worksheet'!F1912="failed","failed")</f>
        <v>failed</v>
      </c>
      <c r="F815">
        <f>IF('Initial Worksheet'!F1912="failed",'Initial Worksheet'!L1912)</f>
        <v>285</v>
      </c>
    </row>
    <row r="816" spans="2:6" x14ac:dyDescent="0.2">
      <c r="B816" t="str">
        <f>IF('Initial Worksheet'!F1835="successful","successful")</f>
        <v>successful</v>
      </c>
      <c r="C816">
        <f>IF('Initial Worksheet'!F1834="successful",'Initial Worksheet'!L1834)</f>
        <v>20</v>
      </c>
      <c r="E816" t="str">
        <f>IF('Initial Worksheet'!F1913="failed","failed")</f>
        <v>failed</v>
      </c>
      <c r="F816">
        <f>IF('Initial Worksheet'!F1913="failed",'Initial Worksheet'!L1913)</f>
        <v>1</v>
      </c>
    </row>
    <row r="817" spans="2:6" x14ac:dyDescent="0.2">
      <c r="B817" t="str">
        <f>IF('Initial Worksheet'!F1836="successful","successful")</f>
        <v>successful</v>
      </c>
      <c r="C817">
        <f>IF('Initial Worksheet'!F1835="successful",'Initial Worksheet'!L1835)</f>
        <v>25</v>
      </c>
      <c r="E817" t="str">
        <f>IF('Initial Worksheet'!F1914="failed","failed")</f>
        <v>failed</v>
      </c>
      <c r="F817">
        <f>IF('Initial Worksheet'!F1914="failed",'Initial Worksheet'!L1914)</f>
        <v>42</v>
      </c>
    </row>
    <row r="818" spans="2:6" x14ac:dyDescent="0.2">
      <c r="B818" t="str">
        <f>IF('Initial Worksheet'!F1837="successful","successful")</f>
        <v>successful</v>
      </c>
      <c r="C818">
        <f>IF('Initial Worksheet'!F1836="successful",'Initial Worksheet'!L1836)</f>
        <v>90</v>
      </c>
      <c r="E818" t="str">
        <f>IF('Initial Worksheet'!F1915="failed","failed")</f>
        <v>failed</v>
      </c>
      <c r="F818">
        <f>IF('Initial Worksheet'!F1915="failed",'Initial Worksheet'!L1915)</f>
        <v>26</v>
      </c>
    </row>
    <row r="819" spans="2:6" x14ac:dyDescent="0.2">
      <c r="B819" t="str">
        <f>IF('Initial Worksheet'!F1838="successful","successful")</f>
        <v>successful</v>
      </c>
      <c r="C819">
        <f>IF('Initial Worksheet'!F1837="successful",'Initial Worksheet'!L1837)</f>
        <v>11</v>
      </c>
      <c r="E819" t="str">
        <f>IF('Initial Worksheet'!F1916="failed","failed")</f>
        <v>failed</v>
      </c>
      <c r="F819">
        <f>IF('Initial Worksheet'!F1916="failed",'Initial Worksheet'!L1916)</f>
        <v>2</v>
      </c>
    </row>
    <row r="820" spans="2:6" x14ac:dyDescent="0.2">
      <c r="B820" t="str">
        <f>IF('Initial Worksheet'!F1839="successful","successful")</f>
        <v>successful</v>
      </c>
      <c r="C820">
        <f>IF('Initial Worksheet'!F1838="successful",'Initial Worksheet'!L1838)</f>
        <v>55</v>
      </c>
      <c r="E820" t="str">
        <f>IF('Initial Worksheet'!F1917="failed","failed")</f>
        <v>failed</v>
      </c>
      <c r="F820">
        <f>IF('Initial Worksheet'!F1917="failed",'Initial Worksheet'!L1917)</f>
        <v>4</v>
      </c>
    </row>
    <row r="821" spans="2:6" x14ac:dyDescent="0.2">
      <c r="B821" t="str">
        <f>IF('Initial Worksheet'!F1840="successful","successful")</f>
        <v>successful</v>
      </c>
      <c r="C821">
        <f>IF('Initial Worksheet'!F1839="successful",'Initial Worksheet'!L1839)</f>
        <v>30</v>
      </c>
      <c r="E821" t="str">
        <f>IF('Initial Worksheet'!F1918="failed","failed")</f>
        <v>failed</v>
      </c>
      <c r="F821">
        <f>IF('Initial Worksheet'!F1918="failed",'Initial Worksheet'!L1918)</f>
        <v>6</v>
      </c>
    </row>
    <row r="822" spans="2:6" x14ac:dyDescent="0.2">
      <c r="B822" t="str">
        <f>IF('Initial Worksheet'!F1841="successful","successful")</f>
        <v>successful</v>
      </c>
      <c r="C822">
        <f>IF('Initial Worksheet'!F1840="successful",'Initial Worksheet'!L1840)</f>
        <v>28</v>
      </c>
      <c r="E822" t="str">
        <f>IF('Initial Worksheet'!F1919="failed","failed")</f>
        <v>failed</v>
      </c>
      <c r="F822">
        <f>IF('Initial Worksheet'!F1919="failed",'Initial Worksheet'!L1919)</f>
        <v>70</v>
      </c>
    </row>
    <row r="823" spans="2:6" x14ac:dyDescent="0.2">
      <c r="B823" t="str">
        <f>IF('Initial Worksheet'!F1842="successful","successful")</f>
        <v>successful</v>
      </c>
      <c r="C823">
        <f>IF('Initial Worksheet'!F1841="successful",'Initial Worksheet'!L1841)</f>
        <v>45</v>
      </c>
      <c r="E823" t="str">
        <f>IF('Initial Worksheet'!F1920="failed","failed")</f>
        <v>failed</v>
      </c>
      <c r="F823">
        <f>IF('Initial Worksheet'!F1920="failed",'Initial Worksheet'!L1920)</f>
        <v>9</v>
      </c>
    </row>
    <row r="824" spans="2:6" x14ac:dyDescent="0.2">
      <c r="B824" t="str">
        <f>IF('Initial Worksheet'!F1843="successful","successful")</f>
        <v>successful</v>
      </c>
      <c r="C824">
        <f>IF('Initial Worksheet'!F1842="successful",'Initial Worksheet'!L1842)</f>
        <v>13</v>
      </c>
      <c r="E824" t="str">
        <f>IF('Initial Worksheet'!F1921="failed","failed")</f>
        <v>failed</v>
      </c>
      <c r="F824">
        <f>IF('Initial Worksheet'!F1921="failed",'Initial Worksheet'!L1921)</f>
        <v>8</v>
      </c>
    </row>
    <row r="825" spans="2:6" x14ac:dyDescent="0.2">
      <c r="B825" t="str">
        <f>IF('Initial Worksheet'!F1844="successful","successful")</f>
        <v>successful</v>
      </c>
      <c r="C825">
        <f>IF('Initial Worksheet'!F1843="successful",'Initial Worksheet'!L1843)</f>
        <v>40</v>
      </c>
      <c r="E825" t="str">
        <f>IF('Initial Worksheet'!F1922="failed","failed")</f>
        <v>failed</v>
      </c>
      <c r="F825">
        <f>IF('Initial Worksheet'!F1922="failed",'Initial Worksheet'!L1922)</f>
        <v>105</v>
      </c>
    </row>
    <row r="826" spans="2:6" x14ac:dyDescent="0.2">
      <c r="B826" t="str">
        <f>IF('Initial Worksheet'!F1845="successful","successful")</f>
        <v>successful</v>
      </c>
      <c r="C826">
        <f>IF('Initial Worksheet'!F1844="successful",'Initial Worksheet'!L1844)</f>
        <v>21</v>
      </c>
      <c r="E826" t="str">
        <f>IF('Initial Worksheet'!F1983="failed","failed")</f>
        <v>failed</v>
      </c>
      <c r="F826">
        <f>IF('Initial Worksheet'!F1983="failed",'Initial Worksheet'!L1983)</f>
        <v>12</v>
      </c>
    </row>
    <row r="827" spans="2:6" x14ac:dyDescent="0.2">
      <c r="B827" t="str">
        <f>IF('Initial Worksheet'!F1846="successful","successful")</f>
        <v>successful</v>
      </c>
      <c r="C827">
        <f>IF('Initial Worksheet'!F1845="successful",'Initial Worksheet'!L1845)</f>
        <v>134</v>
      </c>
      <c r="E827" t="str">
        <f>IF('Initial Worksheet'!F1984="failed","failed")</f>
        <v>failed</v>
      </c>
      <c r="F827">
        <f>IF('Initial Worksheet'!F1984="failed",'Initial Worksheet'!L1984)</f>
        <v>0</v>
      </c>
    </row>
    <row r="828" spans="2:6" x14ac:dyDescent="0.2">
      <c r="B828" t="str">
        <f>IF('Initial Worksheet'!F1847="successful","successful")</f>
        <v>successful</v>
      </c>
      <c r="C828">
        <f>IF('Initial Worksheet'!F1846="successful",'Initial Worksheet'!L1846)</f>
        <v>20</v>
      </c>
      <c r="E828" t="str">
        <f>IF('Initial Worksheet'!F1985="failed","failed")</f>
        <v>failed</v>
      </c>
      <c r="F828">
        <f>IF('Initial Worksheet'!F1985="failed",'Initial Worksheet'!L1985)</f>
        <v>16</v>
      </c>
    </row>
    <row r="829" spans="2:6" x14ac:dyDescent="0.2">
      <c r="B829" t="str">
        <f>IF('Initial Worksheet'!F1848="successful","successful")</f>
        <v>successful</v>
      </c>
      <c r="C829">
        <f>IF('Initial Worksheet'!F1847="successful",'Initial Worksheet'!L1847)</f>
        <v>19</v>
      </c>
      <c r="E829" t="str">
        <f>IF('Initial Worksheet'!F1986="failed","failed")</f>
        <v>failed</v>
      </c>
      <c r="F829">
        <f>IF('Initial Worksheet'!F1986="failed",'Initial Worksheet'!L1986)</f>
        <v>7</v>
      </c>
    </row>
    <row r="830" spans="2:6" x14ac:dyDescent="0.2">
      <c r="B830" t="str">
        <f>IF('Initial Worksheet'!F1849="successful","successful")</f>
        <v>successful</v>
      </c>
      <c r="C830">
        <f>IF('Initial Worksheet'!F1848="successful",'Initial Worksheet'!L1848)</f>
        <v>209</v>
      </c>
      <c r="E830" t="str">
        <f>IF('Initial Worksheet'!F1987="failed","failed")</f>
        <v>failed</v>
      </c>
      <c r="F830">
        <f>IF('Initial Worksheet'!F1987="failed",'Initial Worksheet'!L1987)</f>
        <v>4</v>
      </c>
    </row>
    <row r="831" spans="2:6" x14ac:dyDescent="0.2">
      <c r="B831" t="str">
        <f>IF('Initial Worksheet'!F1850="successful","successful")</f>
        <v>successful</v>
      </c>
      <c r="C831">
        <f>IF('Initial Worksheet'!F1849="successful",'Initial Worksheet'!L1849)</f>
        <v>38</v>
      </c>
      <c r="E831" t="str">
        <f>IF('Initial Worksheet'!F1988="failed","failed")</f>
        <v>failed</v>
      </c>
      <c r="F831">
        <f>IF('Initial Worksheet'!F1988="failed",'Initial Worksheet'!L1988)</f>
        <v>1</v>
      </c>
    </row>
    <row r="832" spans="2:6" x14ac:dyDescent="0.2">
      <c r="B832" t="str">
        <f>IF('Initial Worksheet'!F1851="successful","successful")</f>
        <v>successful</v>
      </c>
      <c r="C832">
        <f>IF('Initial Worksheet'!F1850="successful",'Initial Worksheet'!L1850)</f>
        <v>24</v>
      </c>
      <c r="E832" t="str">
        <f>IF('Initial Worksheet'!F1989="failed","failed")</f>
        <v>failed</v>
      </c>
      <c r="F832">
        <f>IF('Initial Worksheet'!F1989="failed",'Initial Worksheet'!L1989)</f>
        <v>28</v>
      </c>
    </row>
    <row r="833" spans="2:6" x14ac:dyDescent="0.2">
      <c r="B833" t="str">
        <f>IF('Initial Worksheet'!F1852="successful","successful")</f>
        <v>successful</v>
      </c>
      <c r="C833">
        <f>IF('Initial Worksheet'!F1851="successful",'Initial Worksheet'!L1851)</f>
        <v>8</v>
      </c>
      <c r="E833" t="str">
        <f>IF('Initial Worksheet'!F1990="failed","failed")</f>
        <v>failed</v>
      </c>
      <c r="F833">
        <f>IF('Initial Worksheet'!F1990="failed",'Initial Worksheet'!L1990)</f>
        <v>1</v>
      </c>
    </row>
    <row r="834" spans="2:6" x14ac:dyDescent="0.2">
      <c r="B834" t="str">
        <f>IF('Initial Worksheet'!F1853="successful","successful")</f>
        <v>successful</v>
      </c>
      <c r="C834">
        <f>IF('Initial Worksheet'!F1852="successful",'Initial Worksheet'!L1852)</f>
        <v>179</v>
      </c>
      <c r="E834" t="str">
        <f>IF('Initial Worksheet'!F1991="failed","failed")</f>
        <v>failed</v>
      </c>
      <c r="F834">
        <f>IF('Initial Worksheet'!F1991="failed",'Initial Worksheet'!L1991)</f>
        <v>1</v>
      </c>
    </row>
    <row r="835" spans="2:6" x14ac:dyDescent="0.2">
      <c r="B835" t="str">
        <f>IF('Initial Worksheet'!F1854="successful","successful")</f>
        <v>successful</v>
      </c>
      <c r="C835">
        <f>IF('Initial Worksheet'!F1853="successful",'Initial Worksheet'!L1853)</f>
        <v>26</v>
      </c>
      <c r="E835" t="str">
        <f>IF('Initial Worksheet'!F1992="failed","failed")</f>
        <v>failed</v>
      </c>
      <c r="F835">
        <f>IF('Initial Worksheet'!F1992="failed",'Initial Worksheet'!L1992)</f>
        <v>5</v>
      </c>
    </row>
    <row r="836" spans="2:6" x14ac:dyDescent="0.2">
      <c r="B836" t="str">
        <f>IF('Initial Worksheet'!F1855="successful","successful")</f>
        <v>successful</v>
      </c>
      <c r="C836">
        <f>IF('Initial Worksheet'!F1854="successful",'Initial Worksheet'!L1854)</f>
        <v>131</v>
      </c>
      <c r="E836" t="str">
        <f>IF('Initial Worksheet'!F1993="failed","failed")</f>
        <v>failed</v>
      </c>
      <c r="F836">
        <f>IF('Initial Worksheet'!F1993="failed",'Initial Worksheet'!L1993)</f>
        <v>3</v>
      </c>
    </row>
    <row r="837" spans="2:6" x14ac:dyDescent="0.2">
      <c r="B837" t="str">
        <f>IF('Initial Worksheet'!F1856="successful","successful")</f>
        <v>successful</v>
      </c>
      <c r="C837">
        <f>IF('Initial Worksheet'!F1855="successful",'Initial Worksheet'!L1855)</f>
        <v>14</v>
      </c>
      <c r="E837" t="str">
        <f>IF('Initial Worksheet'!F1994="failed","failed")</f>
        <v>failed</v>
      </c>
      <c r="F837">
        <f>IF('Initial Worksheet'!F1994="failed",'Initial Worksheet'!L1994)</f>
        <v>2</v>
      </c>
    </row>
    <row r="838" spans="2:6" x14ac:dyDescent="0.2">
      <c r="B838" t="str">
        <f>IF('Initial Worksheet'!F1857="successful","successful")</f>
        <v>successful</v>
      </c>
      <c r="C838">
        <f>IF('Initial Worksheet'!F1856="successful",'Initial Worksheet'!L1856)</f>
        <v>174</v>
      </c>
      <c r="E838" t="str">
        <f>IF('Initial Worksheet'!F1995="failed","failed")</f>
        <v>failed</v>
      </c>
      <c r="F838">
        <f>IF('Initial Worksheet'!F1995="failed",'Initial Worksheet'!L1995)</f>
        <v>0</v>
      </c>
    </row>
    <row r="839" spans="2:6" x14ac:dyDescent="0.2">
      <c r="B839" t="str">
        <f>IF('Initial Worksheet'!F1858="successful","successful")</f>
        <v>successful</v>
      </c>
      <c r="C839">
        <f>IF('Initial Worksheet'!F1857="successful",'Initial Worksheet'!L1857)</f>
        <v>191</v>
      </c>
      <c r="E839" t="str">
        <f>IF('Initial Worksheet'!F1996="failed","failed")</f>
        <v>failed</v>
      </c>
      <c r="F839">
        <f>IF('Initial Worksheet'!F1996="failed",'Initial Worksheet'!L1996)</f>
        <v>0</v>
      </c>
    </row>
    <row r="840" spans="2:6" x14ac:dyDescent="0.2">
      <c r="B840" t="str">
        <f>IF('Initial Worksheet'!F1859="successful","successful")</f>
        <v>successful</v>
      </c>
      <c r="C840">
        <f>IF('Initial Worksheet'!F1858="successful",'Initial Worksheet'!L1858)</f>
        <v>38</v>
      </c>
      <c r="E840" t="str">
        <f>IF('Initial Worksheet'!F1997="failed","failed")</f>
        <v>failed</v>
      </c>
      <c r="F840">
        <f>IF('Initial Worksheet'!F1997="failed",'Initial Worksheet'!L1997)</f>
        <v>3</v>
      </c>
    </row>
    <row r="841" spans="2:6" x14ac:dyDescent="0.2">
      <c r="B841" t="str">
        <f>IF('Initial Worksheet'!F1860="successful","successful")</f>
        <v>successful</v>
      </c>
      <c r="C841">
        <f>IF('Initial Worksheet'!F1859="successful",'Initial Worksheet'!L1859)</f>
        <v>22</v>
      </c>
      <c r="E841" t="str">
        <f>IF('Initial Worksheet'!F1998="failed","failed")</f>
        <v>failed</v>
      </c>
      <c r="F841">
        <f>IF('Initial Worksheet'!F1998="failed",'Initial Worksheet'!L1998)</f>
        <v>0</v>
      </c>
    </row>
    <row r="842" spans="2:6" x14ac:dyDescent="0.2">
      <c r="B842" t="str">
        <f>IF('Initial Worksheet'!F1861="successful","successful")</f>
        <v>successful</v>
      </c>
      <c r="C842">
        <f>IF('Initial Worksheet'!F1860="successful",'Initial Worksheet'!L1860)</f>
        <v>149</v>
      </c>
      <c r="E842" t="str">
        <f>IF('Initial Worksheet'!F1999="failed","failed")</f>
        <v>failed</v>
      </c>
      <c r="F842">
        <f>IF('Initial Worksheet'!F1999="failed",'Initial Worksheet'!L1999)</f>
        <v>0</v>
      </c>
    </row>
    <row r="843" spans="2:6" x14ac:dyDescent="0.2">
      <c r="B843" t="str">
        <f>IF('Initial Worksheet'!F1862="successful","successful")</f>
        <v>successful</v>
      </c>
      <c r="C843">
        <f>IF('Initial Worksheet'!F1861="successful",'Initial Worksheet'!L1861)</f>
        <v>56</v>
      </c>
      <c r="E843" t="str">
        <f>IF('Initial Worksheet'!F2000="failed","failed")</f>
        <v>failed</v>
      </c>
      <c r="F843">
        <f>IF('Initial Worksheet'!F2000="failed",'Initial Worksheet'!L2000)</f>
        <v>3</v>
      </c>
    </row>
    <row r="844" spans="2:6" x14ac:dyDescent="0.2">
      <c r="B844" t="str">
        <f>IF('Initial Worksheet'!F1883="successful","successful")</f>
        <v>successful</v>
      </c>
      <c r="C844">
        <f>IF('Initial Worksheet'!F1862="successful",'Initial Worksheet'!L1862)</f>
        <v>19</v>
      </c>
      <c r="E844" t="str">
        <f>IF('Initial Worksheet'!F2001="failed","failed")</f>
        <v>failed</v>
      </c>
      <c r="F844">
        <f>IF('Initial Worksheet'!F2001="failed",'Initial Worksheet'!L2001)</f>
        <v>7</v>
      </c>
    </row>
    <row r="845" spans="2:6" x14ac:dyDescent="0.2">
      <c r="B845" t="str">
        <f>IF('Initial Worksheet'!F1884="successful","successful")</f>
        <v>successful</v>
      </c>
      <c r="C845">
        <f>IF('Initial Worksheet'!F1883="successful",'Initial Worksheet'!L1883)</f>
        <v>70</v>
      </c>
      <c r="E845" t="str">
        <f>IF('Initial Worksheet'!F2002="failed","failed")</f>
        <v>failed</v>
      </c>
      <c r="F845">
        <f>IF('Initial Worksheet'!F2002="failed",'Initial Worksheet'!L2002)</f>
        <v>25</v>
      </c>
    </row>
    <row r="846" spans="2:6" x14ac:dyDescent="0.2">
      <c r="B846" t="str">
        <f>IF('Initial Worksheet'!F1885="successful","successful")</f>
        <v>successful</v>
      </c>
      <c r="C846">
        <f>IF('Initial Worksheet'!F1884="successful",'Initial Worksheet'!L1884)</f>
        <v>81</v>
      </c>
      <c r="E846" t="str">
        <f>IF('Initial Worksheet'!F2123="failed","failed")</f>
        <v>failed</v>
      </c>
      <c r="F846">
        <f>IF('Initial Worksheet'!F2123="failed",'Initial Worksheet'!L2123)</f>
        <v>10</v>
      </c>
    </row>
    <row r="847" spans="2:6" x14ac:dyDescent="0.2">
      <c r="B847" t="str">
        <f>IF('Initial Worksheet'!F1886="successful","successful")</f>
        <v>successful</v>
      </c>
      <c r="C847">
        <f>IF('Initial Worksheet'!F1885="successful",'Initial Worksheet'!L1885)</f>
        <v>32</v>
      </c>
      <c r="E847" t="str">
        <f>IF('Initial Worksheet'!F2124="failed","failed")</f>
        <v>failed</v>
      </c>
      <c r="F847">
        <f>IF('Initial Worksheet'!F2124="failed",'Initial Worksheet'!L2124)</f>
        <v>3</v>
      </c>
    </row>
    <row r="848" spans="2:6" x14ac:dyDescent="0.2">
      <c r="B848" t="str">
        <f>IF('Initial Worksheet'!F1887="successful","successful")</f>
        <v>successful</v>
      </c>
      <c r="C848">
        <f>IF('Initial Worksheet'!F1886="successful",'Initial Worksheet'!L1886)</f>
        <v>26</v>
      </c>
      <c r="E848" t="str">
        <f>IF('Initial Worksheet'!F2125="failed","failed")</f>
        <v>failed</v>
      </c>
      <c r="F848">
        <f>IF('Initial Worksheet'!F2125="failed",'Initial Worksheet'!L2125)</f>
        <v>5</v>
      </c>
    </row>
    <row r="849" spans="2:6" x14ac:dyDescent="0.2">
      <c r="B849" t="str">
        <f>IF('Initial Worksheet'!F1888="successful","successful")</f>
        <v>successful</v>
      </c>
      <c r="C849">
        <f>IF('Initial Worksheet'!F1887="successful",'Initial Worksheet'!L1887)</f>
        <v>105</v>
      </c>
      <c r="E849" t="str">
        <f>IF('Initial Worksheet'!F2126="failed","failed")</f>
        <v>failed</v>
      </c>
      <c r="F849">
        <f>IF('Initial Worksheet'!F2126="failed",'Initial Worksheet'!L2126)</f>
        <v>5</v>
      </c>
    </row>
    <row r="850" spans="2:6" x14ac:dyDescent="0.2">
      <c r="B850" t="str">
        <f>IF('Initial Worksheet'!F1889="successful","successful")</f>
        <v>successful</v>
      </c>
      <c r="C850">
        <f>IF('Initial Worksheet'!F1888="successful",'Initial Worksheet'!L1888)</f>
        <v>29</v>
      </c>
      <c r="E850" t="str">
        <f>IF('Initial Worksheet'!F2127="failed","failed")</f>
        <v>failed</v>
      </c>
      <c r="F850">
        <f>IF('Initial Worksheet'!F2127="failed",'Initial Worksheet'!L2127)</f>
        <v>27</v>
      </c>
    </row>
    <row r="851" spans="2:6" x14ac:dyDescent="0.2">
      <c r="B851" t="str">
        <f>IF('Initial Worksheet'!F1890="successful","successful")</f>
        <v>successful</v>
      </c>
      <c r="C851">
        <f>IF('Initial Worksheet'!F1889="successful",'Initial Worksheet'!L1889)</f>
        <v>8</v>
      </c>
      <c r="E851" t="str">
        <f>IF('Initial Worksheet'!F2128="failed","failed")</f>
        <v>failed</v>
      </c>
      <c r="F851">
        <f>IF('Initial Worksheet'!F2128="failed",'Initial Worksheet'!L2128)</f>
        <v>2</v>
      </c>
    </row>
    <row r="852" spans="2:6" x14ac:dyDescent="0.2">
      <c r="B852" t="str">
        <f>IF('Initial Worksheet'!F1891="successful","successful")</f>
        <v>successful</v>
      </c>
      <c r="C852">
        <f>IF('Initial Worksheet'!F1890="successful",'Initial Worksheet'!L1890)</f>
        <v>89</v>
      </c>
      <c r="E852" t="str">
        <f>IF('Initial Worksheet'!F2129="failed","failed")</f>
        <v>failed</v>
      </c>
      <c r="F852">
        <f>IF('Initial Worksheet'!F2129="failed",'Initial Worksheet'!L2129)</f>
        <v>236</v>
      </c>
    </row>
    <row r="853" spans="2:6" x14ac:dyDescent="0.2">
      <c r="B853" t="str">
        <f>IF('Initial Worksheet'!F1892="successful","successful")</f>
        <v>successful</v>
      </c>
      <c r="C853">
        <f>IF('Initial Worksheet'!F1891="successful",'Initial Worksheet'!L1891)</f>
        <v>44</v>
      </c>
      <c r="E853" t="str">
        <f>IF('Initial Worksheet'!F2130="failed","failed")</f>
        <v>failed</v>
      </c>
      <c r="F853">
        <f>IF('Initial Worksheet'!F2130="failed",'Initial Worksheet'!L2130)</f>
        <v>1</v>
      </c>
    </row>
    <row r="854" spans="2:6" x14ac:dyDescent="0.2">
      <c r="B854" t="str">
        <f>IF('Initial Worksheet'!F1893="successful","successful")</f>
        <v>successful</v>
      </c>
      <c r="C854">
        <f>IF('Initial Worksheet'!F1892="successful",'Initial Worksheet'!L1892)</f>
        <v>246</v>
      </c>
      <c r="E854" t="str">
        <f>IF('Initial Worksheet'!F2131="failed","failed")</f>
        <v>failed</v>
      </c>
      <c r="F854">
        <f>IF('Initial Worksheet'!F2131="failed",'Initial Worksheet'!L2131)</f>
        <v>12</v>
      </c>
    </row>
    <row r="855" spans="2:6" x14ac:dyDescent="0.2">
      <c r="B855" t="str">
        <f>IF('Initial Worksheet'!F1894="successful","successful")</f>
        <v>successful</v>
      </c>
      <c r="C855">
        <f>IF('Initial Worksheet'!F1893="successful",'Initial Worksheet'!L1893)</f>
        <v>120</v>
      </c>
      <c r="E855" t="str">
        <f>IF('Initial Worksheet'!F2132="failed","failed")</f>
        <v>failed</v>
      </c>
      <c r="F855">
        <f>IF('Initial Worksheet'!F2132="failed",'Initial Worksheet'!L2132)</f>
        <v>4</v>
      </c>
    </row>
    <row r="856" spans="2:6" x14ac:dyDescent="0.2">
      <c r="B856" t="str">
        <f>IF('Initial Worksheet'!F1895="successful","successful")</f>
        <v>successful</v>
      </c>
      <c r="C856">
        <f>IF('Initial Worksheet'!F1894="successful",'Initial Worksheet'!L1894)</f>
        <v>26</v>
      </c>
      <c r="E856" t="str">
        <f>IF('Initial Worksheet'!F2133="failed","failed")</f>
        <v>failed</v>
      </c>
      <c r="F856">
        <f>IF('Initial Worksheet'!F2133="failed",'Initial Worksheet'!L2133)</f>
        <v>3</v>
      </c>
    </row>
    <row r="857" spans="2:6" x14ac:dyDescent="0.2">
      <c r="B857" t="str">
        <f>IF('Initial Worksheet'!F1896="successful","successful")</f>
        <v>successful</v>
      </c>
      <c r="C857">
        <f>IF('Initial Worksheet'!F1895="successful",'Initial Worksheet'!L1895)</f>
        <v>45</v>
      </c>
      <c r="E857" t="str">
        <f>IF('Initial Worksheet'!F2134="failed","failed")</f>
        <v>failed</v>
      </c>
      <c r="F857">
        <f>IF('Initial Worksheet'!F2134="failed",'Initial Worksheet'!L2134)</f>
        <v>99</v>
      </c>
    </row>
    <row r="858" spans="2:6" x14ac:dyDescent="0.2">
      <c r="B858" t="str">
        <f>IF('Initial Worksheet'!F1897="successful","successful")</f>
        <v>successful</v>
      </c>
      <c r="C858">
        <f>IF('Initial Worksheet'!F1896="successful",'Initial Worksheet'!L1896)</f>
        <v>20</v>
      </c>
      <c r="E858" t="str">
        <f>IF('Initial Worksheet'!F2135="failed","failed")</f>
        <v>failed</v>
      </c>
      <c r="F858">
        <f>IF('Initial Worksheet'!F2135="failed",'Initial Worksheet'!L2135)</f>
        <v>3</v>
      </c>
    </row>
    <row r="859" spans="2:6" x14ac:dyDescent="0.2">
      <c r="B859" t="str">
        <f>IF('Initial Worksheet'!F1898="successful","successful")</f>
        <v>successful</v>
      </c>
      <c r="C859">
        <f>IF('Initial Worksheet'!F1897="successful",'Initial Worksheet'!L1897)</f>
        <v>47</v>
      </c>
      <c r="E859" t="str">
        <f>IF('Initial Worksheet'!F2136="failed","failed")</f>
        <v>failed</v>
      </c>
      <c r="F859">
        <f>IF('Initial Worksheet'!F2136="failed",'Initial Worksheet'!L2136)</f>
        <v>3</v>
      </c>
    </row>
    <row r="860" spans="2:6" x14ac:dyDescent="0.2">
      <c r="B860" t="str">
        <f>IF('Initial Worksheet'!F1899="successful","successful")</f>
        <v>successful</v>
      </c>
      <c r="C860">
        <f>IF('Initial Worksheet'!F1898="successful",'Initial Worksheet'!L1898)</f>
        <v>13</v>
      </c>
      <c r="E860" t="str">
        <f>IF('Initial Worksheet'!F2137="failed","failed")</f>
        <v>failed</v>
      </c>
      <c r="F860">
        <f>IF('Initial Worksheet'!F2137="failed",'Initial Worksheet'!L2137)</f>
        <v>22</v>
      </c>
    </row>
    <row r="861" spans="2:6" x14ac:dyDescent="0.2">
      <c r="B861" t="str">
        <f>IF('Initial Worksheet'!F1900="successful","successful")</f>
        <v>successful</v>
      </c>
      <c r="C861">
        <f>IF('Initial Worksheet'!F1899="successful",'Initial Worksheet'!L1899)</f>
        <v>183</v>
      </c>
      <c r="E861" t="str">
        <f>IF('Initial Worksheet'!F2138="failed","failed")</f>
        <v>failed</v>
      </c>
      <c r="F861">
        <f>IF('Initial Worksheet'!F2138="failed",'Initial Worksheet'!L2138)</f>
        <v>4</v>
      </c>
    </row>
    <row r="862" spans="2:6" x14ac:dyDescent="0.2">
      <c r="B862" t="str">
        <f>IF('Initial Worksheet'!F1901="successful","successful")</f>
        <v>successful</v>
      </c>
      <c r="C862">
        <f>IF('Initial Worksheet'!F1900="successful",'Initial Worksheet'!L1900)</f>
        <v>21</v>
      </c>
      <c r="E862" t="str">
        <f>IF('Initial Worksheet'!F2139="failed","failed")</f>
        <v>failed</v>
      </c>
      <c r="F862">
        <f>IF('Initial Worksheet'!F2139="failed",'Initial Worksheet'!L2139)</f>
        <v>534</v>
      </c>
    </row>
    <row r="863" spans="2:6" x14ac:dyDescent="0.2">
      <c r="B863" t="str">
        <f>IF('Initial Worksheet'!F1902="successful","successful")</f>
        <v>successful</v>
      </c>
      <c r="C863">
        <f>IF('Initial Worksheet'!F1901="successful",'Initial Worksheet'!L1901)</f>
        <v>42</v>
      </c>
      <c r="E863" t="str">
        <f>IF('Initial Worksheet'!F2140="failed","failed")</f>
        <v>failed</v>
      </c>
      <c r="F863">
        <f>IF('Initial Worksheet'!F2140="failed",'Initial Worksheet'!L2140)</f>
        <v>12</v>
      </c>
    </row>
    <row r="864" spans="2:6" x14ac:dyDescent="0.2">
      <c r="B864" t="str">
        <f>IF('Initial Worksheet'!F1923="successful","successful")</f>
        <v>successful</v>
      </c>
      <c r="C864">
        <f>IF('Initial Worksheet'!F1902="successful",'Initial Worksheet'!L1902)</f>
        <v>54</v>
      </c>
      <c r="E864" t="str">
        <f>IF('Initial Worksheet'!F2141="failed","failed")</f>
        <v>failed</v>
      </c>
      <c r="F864">
        <f>IF('Initial Worksheet'!F2141="failed",'Initial Worksheet'!L2141)</f>
        <v>56</v>
      </c>
    </row>
    <row r="865" spans="2:6" x14ac:dyDescent="0.2">
      <c r="B865" t="str">
        <f>IF('Initial Worksheet'!F1924="successful","successful")</f>
        <v>successful</v>
      </c>
      <c r="C865">
        <f>IF('Initial Worksheet'!F1923="successful",'Initial Worksheet'!L1923)</f>
        <v>38</v>
      </c>
      <c r="E865" t="str">
        <f>IF('Initial Worksheet'!F2142="failed","failed")</f>
        <v>failed</v>
      </c>
      <c r="F865">
        <f>IF('Initial Worksheet'!F2142="failed",'Initial Worksheet'!L2142)</f>
        <v>11</v>
      </c>
    </row>
    <row r="866" spans="2:6" x14ac:dyDescent="0.2">
      <c r="B866" t="str">
        <f>IF('Initial Worksheet'!F1925="successful","successful")</f>
        <v>successful</v>
      </c>
      <c r="C866">
        <f>IF('Initial Worksheet'!F1924="successful",'Initial Worksheet'!L1924)</f>
        <v>64</v>
      </c>
      <c r="E866" t="str">
        <f>IF('Initial Worksheet'!F2143="failed","failed")</f>
        <v>failed</v>
      </c>
      <c r="F866">
        <f>IF('Initial Worksheet'!F2143="failed",'Initial Worksheet'!L2143)</f>
        <v>0</v>
      </c>
    </row>
    <row r="867" spans="2:6" x14ac:dyDescent="0.2">
      <c r="B867" t="str">
        <f>IF('Initial Worksheet'!F1926="successful","successful")</f>
        <v>successful</v>
      </c>
      <c r="C867">
        <f>IF('Initial Worksheet'!F1925="successful",'Initial Worksheet'!L1925)</f>
        <v>13</v>
      </c>
      <c r="E867" t="str">
        <f>IF('Initial Worksheet'!F2144="failed","failed")</f>
        <v>failed</v>
      </c>
      <c r="F867">
        <f>IF('Initial Worksheet'!F2144="failed",'Initial Worksheet'!L2144)</f>
        <v>12</v>
      </c>
    </row>
    <row r="868" spans="2:6" x14ac:dyDescent="0.2">
      <c r="B868" t="str">
        <f>IF('Initial Worksheet'!F1927="successful","successful")</f>
        <v>successful</v>
      </c>
      <c r="C868">
        <f>IF('Initial Worksheet'!F1926="successful",'Initial Worksheet'!L1926)</f>
        <v>33</v>
      </c>
      <c r="E868" t="str">
        <f>IF('Initial Worksheet'!F2145="failed","failed")</f>
        <v>failed</v>
      </c>
      <c r="F868">
        <f>IF('Initial Worksheet'!F2145="failed",'Initial Worksheet'!L2145)</f>
        <v>5</v>
      </c>
    </row>
    <row r="869" spans="2:6" x14ac:dyDescent="0.2">
      <c r="B869" t="str">
        <f>IF('Initial Worksheet'!F1928="successful","successful")</f>
        <v>successful</v>
      </c>
      <c r="C869">
        <f>IF('Initial Worksheet'!F1927="successful",'Initial Worksheet'!L1927)</f>
        <v>52</v>
      </c>
      <c r="E869" t="str">
        <f>IF('Initial Worksheet'!F2146="failed","failed")</f>
        <v>failed</v>
      </c>
      <c r="F869">
        <f>IF('Initial Worksheet'!F2146="failed",'Initial Worksheet'!L2146)</f>
        <v>24</v>
      </c>
    </row>
    <row r="870" spans="2:6" x14ac:dyDescent="0.2">
      <c r="B870" t="str">
        <f>IF('Initial Worksheet'!F1929="successful","successful")</f>
        <v>successful</v>
      </c>
      <c r="C870">
        <f>IF('Initial Worksheet'!F1928="successful",'Initial Worksheet'!L1928)</f>
        <v>107</v>
      </c>
      <c r="E870" t="str">
        <f>IF('Initial Worksheet'!F2147="failed","failed")</f>
        <v>failed</v>
      </c>
      <c r="F870">
        <f>IF('Initial Worksheet'!F2147="failed",'Initial Worksheet'!L2147)</f>
        <v>89</v>
      </c>
    </row>
    <row r="871" spans="2:6" x14ac:dyDescent="0.2">
      <c r="B871" t="str">
        <f>IF('Initial Worksheet'!F1930="successful","successful")</f>
        <v>successful</v>
      </c>
      <c r="C871">
        <f>IF('Initial Worksheet'!F1929="successful",'Initial Worksheet'!L1929)</f>
        <v>11</v>
      </c>
      <c r="E871" t="str">
        <f>IF('Initial Worksheet'!F2148="failed","failed")</f>
        <v>failed</v>
      </c>
      <c r="F871">
        <f>IF('Initial Worksheet'!F2148="failed",'Initial Worksheet'!L2148)</f>
        <v>1</v>
      </c>
    </row>
    <row r="872" spans="2:6" x14ac:dyDescent="0.2">
      <c r="B872" t="str">
        <f>IF('Initial Worksheet'!F1931="successful","successful")</f>
        <v>successful</v>
      </c>
      <c r="C872">
        <f>IF('Initial Worksheet'!F1930="successful",'Initial Worksheet'!L1930)</f>
        <v>34</v>
      </c>
      <c r="E872" t="str">
        <f>IF('Initial Worksheet'!F2149="failed","failed")</f>
        <v>failed</v>
      </c>
      <c r="F872">
        <f>IF('Initial Worksheet'!F2149="failed",'Initial Worksheet'!L2149)</f>
        <v>55</v>
      </c>
    </row>
    <row r="873" spans="2:6" x14ac:dyDescent="0.2">
      <c r="B873" t="str">
        <f>IF('Initial Worksheet'!F1932="successful","successful")</f>
        <v>successful</v>
      </c>
      <c r="C873">
        <f>IF('Initial Worksheet'!F1931="successful",'Initial Worksheet'!L1931)</f>
        <v>75</v>
      </c>
      <c r="E873" t="str">
        <f>IF('Initial Worksheet'!F2150="failed","failed")</f>
        <v>failed</v>
      </c>
      <c r="F873">
        <f>IF('Initial Worksheet'!F2150="failed",'Initial Worksheet'!L2150)</f>
        <v>2</v>
      </c>
    </row>
    <row r="874" spans="2:6" x14ac:dyDescent="0.2">
      <c r="B874" t="str">
        <f>IF('Initial Worksheet'!F1933="successful","successful")</f>
        <v>successful</v>
      </c>
      <c r="C874">
        <f>IF('Initial Worksheet'!F1932="successful",'Initial Worksheet'!L1932)</f>
        <v>26</v>
      </c>
      <c r="E874" t="str">
        <f>IF('Initial Worksheet'!F2151="failed","failed")</f>
        <v>failed</v>
      </c>
      <c r="F874">
        <f>IF('Initial Worksheet'!F2151="failed",'Initial Worksheet'!L2151)</f>
        <v>0</v>
      </c>
    </row>
    <row r="875" spans="2:6" x14ac:dyDescent="0.2">
      <c r="B875" t="str">
        <f>IF('Initial Worksheet'!F1934="successful","successful")</f>
        <v>successful</v>
      </c>
      <c r="C875">
        <f>IF('Initial Worksheet'!F1933="successful",'Initial Worksheet'!L1933)</f>
        <v>50</v>
      </c>
      <c r="E875" t="str">
        <f>IF('Initial Worksheet'!F2152="failed","failed")</f>
        <v>failed</v>
      </c>
      <c r="F875">
        <f>IF('Initial Worksheet'!F2152="failed",'Initial Worksheet'!L2152)</f>
        <v>4</v>
      </c>
    </row>
    <row r="876" spans="2:6" x14ac:dyDescent="0.2">
      <c r="B876" t="str">
        <f>IF('Initial Worksheet'!F1935="successful","successful")</f>
        <v>successful</v>
      </c>
      <c r="C876">
        <f>IF('Initial Worksheet'!F1934="successful",'Initial Worksheet'!L1934)</f>
        <v>80</v>
      </c>
      <c r="E876" t="str">
        <f>IF('Initial Worksheet'!F2153="failed","failed")</f>
        <v>failed</v>
      </c>
      <c r="F876">
        <f>IF('Initial Worksheet'!F2153="failed",'Initial Worksheet'!L2153)</f>
        <v>6</v>
      </c>
    </row>
    <row r="877" spans="2:6" x14ac:dyDescent="0.2">
      <c r="B877" t="str">
        <f>IF('Initial Worksheet'!F1936="successful","successful")</f>
        <v>successful</v>
      </c>
      <c r="C877">
        <f>IF('Initial Worksheet'!F1935="successful",'Initial Worksheet'!L1935)</f>
        <v>110</v>
      </c>
      <c r="E877" t="str">
        <f>IF('Initial Worksheet'!F2154="failed","failed")</f>
        <v>failed</v>
      </c>
      <c r="F877">
        <f>IF('Initial Worksheet'!F2154="failed",'Initial Worksheet'!L2154)</f>
        <v>4</v>
      </c>
    </row>
    <row r="878" spans="2:6" x14ac:dyDescent="0.2">
      <c r="B878" t="str">
        <f>IF('Initial Worksheet'!F1937="successful","successful")</f>
        <v>successful</v>
      </c>
      <c r="C878">
        <f>IF('Initial Worksheet'!F1936="successful",'Initial Worksheet'!L1936)</f>
        <v>77</v>
      </c>
      <c r="E878" t="str">
        <f>IF('Initial Worksheet'!F2155="failed","failed")</f>
        <v>failed</v>
      </c>
      <c r="F878">
        <f>IF('Initial Worksheet'!F2155="failed",'Initial Worksheet'!L2155)</f>
        <v>4</v>
      </c>
    </row>
    <row r="879" spans="2:6" x14ac:dyDescent="0.2">
      <c r="B879" t="str">
        <f>IF('Initial Worksheet'!F1938="successful","successful")</f>
        <v>successful</v>
      </c>
      <c r="C879">
        <f>IF('Initial Worksheet'!F1937="successful",'Initial Worksheet'!L1937)</f>
        <v>50</v>
      </c>
      <c r="E879" t="str">
        <f>IF('Initial Worksheet'!F2156="failed","failed")</f>
        <v>failed</v>
      </c>
      <c r="F879">
        <f>IF('Initial Worksheet'!F2156="failed",'Initial Worksheet'!L2156)</f>
        <v>2</v>
      </c>
    </row>
    <row r="880" spans="2:6" x14ac:dyDescent="0.2">
      <c r="B880" t="str">
        <f>IF('Initial Worksheet'!F1939="successful","successful")</f>
        <v>successful</v>
      </c>
      <c r="C880">
        <f>IF('Initial Worksheet'!F1938="successful",'Initial Worksheet'!L1938)</f>
        <v>145</v>
      </c>
      <c r="E880" t="str">
        <f>IF('Initial Worksheet'!F2157="failed","failed")</f>
        <v>failed</v>
      </c>
      <c r="F880">
        <f>IF('Initial Worksheet'!F2157="failed",'Initial Worksheet'!L2157)</f>
        <v>5</v>
      </c>
    </row>
    <row r="881" spans="2:6" x14ac:dyDescent="0.2">
      <c r="B881" t="str">
        <f>IF('Initial Worksheet'!F1940="successful","successful")</f>
        <v>successful</v>
      </c>
      <c r="C881">
        <f>IF('Initial Worksheet'!F1939="successful",'Initial Worksheet'!L1939)</f>
        <v>29</v>
      </c>
      <c r="E881" t="str">
        <f>IF('Initial Worksheet'!F2158="failed","failed")</f>
        <v>failed</v>
      </c>
      <c r="F881">
        <f>IF('Initial Worksheet'!F2158="failed",'Initial Worksheet'!L2158)</f>
        <v>83</v>
      </c>
    </row>
    <row r="882" spans="2:6" x14ac:dyDescent="0.2">
      <c r="B882" t="str">
        <f>IF('Initial Worksheet'!F1941="successful","successful")</f>
        <v>successful</v>
      </c>
      <c r="C882">
        <f>IF('Initial Worksheet'!F1940="successful",'Initial Worksheet'!L1940)</f>
        <v>114</v>
      </c>
      <c r="E882" t="str">
        <f>IF('Initial Worksheet'!F2159="failed","failed")</f>
        <v>failed</v>
      </c>
      <c r="F882">
        <f>IF('Initial Worksheet'!F2159="failed",'Initial Worksheet'!L2159)</f>
        <v>57</v>
      </c>
    </row>
    <row r="883" spans="2:6" x14ac:dyDescent="0.2">
      <c r="B883" t="str">
        <f>IF('Initial Worksheet'!F1942="successful","successful")</f>
        <v>successful</v>
      </c>
      <c r="C883">
        <f>IF('Initial Worksheet'!F1941="successful",'Initial Worksheet'!L1941)</f>
        <v>96</v>
      </c>
      <c r="E883" t="str">
        <f>IF('Initial Worksheet'!F2160="failed","failed")</f>
        <v>failed</v>
      </c>
      <c r="F883">
        <f>IF('Initial Worksheet'!F2160="failed",'Initial Worksheet'!L2160)</f>
        <v>311</v>
      </c>
    </row>
    <row r="884" spans="2:6" x14ac:dyDescent="0.2">
      <c r="B884" t="str">
        <f>IF('Initial Worksheet'!F1943="successful","successful")</f>
        <v>successful</v>
      </c>
      <c r="C884">
        <f>IF('Initial Worksheet'!F1942="successful",'Initial Worksheet'!L1942)</f>
        <v>31</v>
      </c>
      <c r="E884" t="str">
        <f>IF('Initial Worksheet'!F2161="failed","failed")</f>
        <v>failed</v>
      </c>
      <c r="F884">
        <f>IF('Initial Worksheet'!F2161="failed",'Initial Worksheet'!L2161)</f>
        <v>2</v>
      </c>
    </row>
    <row r="885" spans="2:6" x14ac:dyDescent="0.2">
      <c r="B885" t="str">
        <f>IF('Initial Worksheet'!F1944="successful","successful")</f>
        <v>successful</v>
      </c>
      <c r="C885">
        <f>IF('Initial Worksheet'!F1943="successful",'Initial Worksheet'!L1943)</f>
        <v>4883</v>
      </c>
      <c r="E885" t="str">
        <f>IF('Initial Worksheet'!F2162="failed","failed")</f>
        <v>failed</v>
      </c>
      <c r="F885">
        <f>IF('Initial Worksheet'!F2162="failed",'Initial Worksheet'!L2162)</f>
        <v>16</v>
      </c>
    </row>
    <row r="886" spans="2:6" x14ac:dyDescent="0.2">
      <c r="B886" t="str">
        <f>IF('Initial Worksheet'!F1945="successful","successful")</f>
        <v>successful</v>
      </c>
      <c r="C886">
        <f>IF('Initial Worksheet'!F1944="successful",'Initial Worksheet'!L1944)</f>
        <v>95</v>
      </c>
      <c r="E886" t="str">
        <f>IF('Initial Worksheet'!F2403="failed","failed")</f>
        <v>failed</v>
      </c>
      <c r="F886">
        <f>IF('Initial Worksheet'!F2403="failed",'Initial Worksheet'!L2403)</f>
        <v>9</v>
      </c>
    </row>
    <row r="887" spans="2:6" x14ac:dyDescent="0.2">
      <c r="B887" t="str">
        <f>IF('Initial Worksheet'!F1946="successful","successful")</f>
        <v>successful</v>
      </c>
      <c r="C887">
        <f>IF('Initial Worksheet'!F1945="successful",'Initial Worksheet'!L1945)</f>
        <v>2478</v>
      </c>
      <c r="E887" t="str">
        <f>IF('Initial Worksheet'!F2404="failed","failed")</f>
        <v>failed</v>
      </c>
      <c r="F887">
        <f>IF('Initial Worksheet'!F2404="failed",'Initial Worksheet'!L2404)</f>
        <v>1</v>
      </c>
    </row>
    <row r="888" spans="2:6" x14ac:dyDescent="0.2">
      <c r="B888" t="str">
        <f>IF('Initial Worksheet'!F1947="successful","successful")</f>
        <v>successful</v>
      </c>
      <c r="C888">
        <f>IF('Initial Worksheet'!F1946="successful",'Initial Worksheet'!L1946)</f>
        <v>1789</v>
      </c>
      <c r="E888" t="str">
        <f>IF('Initial Worksheet'!F2405="failed","failed")</f>
        <v>failed</v>
      </c>
      <c r="F888">
        <f>IF('Initial Worksheet'!F2405="failed",'Initial Worksheet'!L2405)</f>
        <v>12</v>
      </c>
    </row>
    <row r="889" spans="2:6" x14ac:dyDescent="0.2">
      <c r="B889" t="str">
        <f>IF('Initial Worksheet'!F1948="successful","successful")</f>
        <v>successful</v>
      </c>
      <c r="C889">
        <f>IF('Initial Worksheet'!F1947="successful",'Initial Worksheet'!L1947)</f>
        <v>680</v>
      </c>
      <c r="E889" t="str">
        <f>IF('Initial Worksheet'!F2406="failed","failed")</f>
        <v>failed</v>
      </c>
      <c r="F889">
        <f>IF('Initial Worksheet'!F2406="failed",'Initial Worksheet'!L2406)</f>
        <v>0</v>
      </c>
    </row>
    <row r="890" spans="2:6" x14ac:dyDescent="0.2">
      <c r="B890" t="str">
        <f>IF('Initial Worksheet'!F1949="successful","successful")</f>
        <v>successful</v>
      </c>
      <c r="C890">
        <f>IF('Initial Worksheet'!F1948="successful",'Initial Worksheet'!L1948)</f>
        <v>70</v>
      </c>
      <c r="E890" t="str">
        <f>IF('Initial Worksheet'!F2407="failed","failed")</f>
        <v>failed</v>
      </c>
      <c r="F890">
        <f>IF('Initial Worksheet'!F2407="failed",'Initial Worksheet'!L2407)</f>
        <v>20</v>
      </c>
    </row>
    <row r="891" spans="2:6" x14ac:dyDescent="0.2">
      <c r="B891" t="str">
        <f>IF('Initial Worksheet'!F1950="successful","successful")</f>
        <v>successful</v>
      </c>
      <c r="C891">
        <f>IF('Initial Worksheet'!F1949="successful",'Initial Worksheet'!L1949)</f>
        <v>23</v>
      </c>
      <c r="E891" t="str">
        <f>IF('Initial Worksheet'!F2408="failed","failed")</f>
        <v>failed</v>
      </c>
      <c r="F891">
        <f>IF('Initial Worksheet'!F2408="failed",'Initial Worksheet'!L2408)</f>
        <v>16</v>
      </c>
    </row>
    <row r="892" spans="2:6" x14ac:dyDescent="0.2">
      <c r="B892" t="str">
        <f>IF('Initial Worksheet'!F1951="successful","successful")</f>
        <v>successful</v>
      </c>
      <c r="C892">
        <f>IF('Initial Worksheet'!F1950="successful",'Initial Worksheet'!L1950)</f>
        <v>4245</v>
      </c>
      <c r="E892" t="str">
        <f>IF('Initial Worksheet'!F2409="failed","failed")</f>
        <v>failed</v>
      </c>
      <c r="F892">
        <f>IF('Initial Worksheet'!F2409="failed",'Initial Worksheet'!L2409)</f>
        <v>33</v>
      </c>
    </row>
    <row r="893" spans="2:6" x14ac:dyDescent="0.2">
      <c r="B893" t="str">
        <f>IF('Initial Worksheet'!F1952="successful","successful")</f>
        <v>successful</v>
      </c>
      <c r="C893">
        <f>IF('Initial Worksheet'!F1951="successful",'Initial Worksheet'!L1951)</f>
        <v>943</v>
      </c>
      <c r="E893" t="str">
        <f>IF('Initial Worksheet'!F2410="failed","failed")</f>
        <v>failed</v>
      </c>
      <c r="F893">
        <f>IF('Initial Worksheet'!F2410="failed",'Initial Worksheet'!L2410)</f>
        <v>2</v>
      </c>
    </row>
    <row r="894" spans="2:6" x14ac:dyDescent="0.2">
      <c r="B894" t="str">
        <f>IF('Initial Worksheet'!F1953="successful","successful")</f>
        <v>successful</v>
      </c>
      <c r="C894">
        <f>IF('Initial Worksheet'!F1952="successful",'Initial Worksheet'!L1952)</f>
        <v>1876</v>
      </c>
      <c r="E894" t="str">
        <f>IF('Initial Worksheet'!F2411="failed","failed")</f>
        <v>failed</v>
      </c>
      <c r="F894">
        <f>IF('Initial Worksheet'!F2411="failed",'Initial Worksheet'!L2411)</f>
        <v>6</v>
      </c>
    </row>
    <row r="895" spans="2:6" x14ac:dyDescent="0.2">
      <c r="B895" t="str">
        <f>IF('Initial Worksheet'!F1954="successful","successful")</f>
        <v>successful</v>
      </c>
      <c r="C895">
        <f>IF('Initial Worksheet'!F1953="successful",'Initial Worksheet'!L1953)</f>
        <v>834</v>
      </c>
      <c r="E895" t="str">
        <f>IF('Initial Worksheet'!F2412="failed","failed")</f>
        <v>failed</v>
      </c>
      <c r="F895">
        <f>IF('Initial Worksheet'!F2412="failed",'Initial Worksheet'!L2412)</f>
        <v>0</v>
      </c>
    </row>
    <row r="896" spans="2:6" x14ac:dyDescent="0.2">
      <c r="B896" t="str">
        <f>IF('Initial Worksheet'!F1955="successful","successful")</f>
        <v>successful</v>
      </c>
      <c r="C896">
        <f>IF('Initial Worksheet'!F1954="successful",'Initial Worksheet'!L1954)</f>
        <v>682</v>
      </c>
      <c r="E896" t="str">
        <f>IF('Initial Worksheet'!F2413="failed","failed")</f>
        <v>failed</v>
      </c>
      <c r="F896">
        <f>IF('Initial Worksheet'!F2413="failed",'Initial Worksheet'!L2413)</f>
        <v>3</v>
      </c>
    </row>
    <row r="897" spans="2:6" x14ac:dyDescent="0.2">
      <c r="B897" t="str">
        <f>IF('Initial Worksheet'!F1956="successful","successful")</f>
        <v>successful</v>
      </c>
      <c r="C897">
        <f>IF('Initial Worksheet'!F1955="successful",'Initial Worksheet'!L1955)</f>
        <v>147</v>
      </c>
      <c r="E897" t="str">
        <f>IF('Initial Worksheet'!F2414="failed","failed")</f>
        <v>failed</v>
      </c>
      <c r="F897">
        <f>IF('Initial Worksheet'!F2414="failed",'Initial Worksheet'!L2414)</f>
        <v>0</v>
      </c>
    </row>
    <row r="898" spans="2:6" x14ac:dyDescent="0.2">
      <c r="B898" t="str">
        <f>IF('Initial Worksheet'!F1957="successful","successful")</f>
        <v>successful</v>
      </c>
      <c r="C898">
        <f>IF('Initial Worksheet'!F1956="successful",'Initial Worksheet'!L1956)</f>
        <v>415</v>
      </c>
      <c r="E898" t="str">
        <f>IF('Initial Worksheet'!F2415="failed","failed")</f>
        <v>failed</v>
      </c>
      <c r="F898">
        <f>IF('Initial Worksheet'!F2415="failed",'Initial Worksheet'!L2415)</f>
        <v>3</v>
      </c>
    </row>
    <row r="899" spans="2:6" x14ac:dyDescent="0.2">
      <c r="B899" t="str">
        <f>IF('Initial Worksheet'!F1958="successful","successful")</f>
        <v>successful</v>
      </c>
      <c r="C899">
        <f>IF('Initial Worksheet'!F1957="successful",'Initial Worksheet'!L1957)</f>
        <v>290</v>
      </c>
      <c r="E899" t="str">
        <f>IF('Initial Worksheet'!F2416="failed","failed")</f>
        <v>failed</v>
      </c>
      <c r="F899">
        <f>IF('Initial Worksheet'!F2416="failed",'Initial Worksheet'!L2416)</f>
        <v>13</v>
      </c>
    </row>
    <row r="900" spans="2:6" x14ac:dyDescent="0.2">
      <c r="B900" t="str">
        <f>IF('Initial Worksheet'!F1959="successful","successful")</f>
        <v>successful</v>
      </c>
      <c r="C900">
        <f>IF('Initial Worksheet'!F1958="successful",'Initial Worksheet'!L1958)</f>
        <v>365</v>
      </c>
      <c r="E900" t="str">
        <f>IF('Initial Worksheet'!F2417="failed","failed")</f>
        <v>failed</v>
      </c>
      <c r="F900">
        <f>IF('Initial Worksheet'!F2417="failed",'Initial Worksheet'!L2417)</f>
        <v>6</v>
      </c>
    </row>
    <row r="901" spans="2:6" x14ac:dyDescent="0.2">
      <c r="B901" t="str">
        <f>IF('Initial Worksheet'!F1960="successful","successful")</f>
        <v>successful</v>
      </c>
      <c r="C901">
        <f>IF('Initial Worksheet'!F1959="successful",'Initial Worksheet'!L1959)</f>
        <v>660</v>
      </c>
      <c r="E901" t="str">
        <f>IF('Initial Worksheet'!F2418="failed","failed")</f>
        <v>failed</v>
      </c>
      <c r="F901">
        <f>IF('Initial Worksheet'!F2418="failed",'Initial Worksheet'!L2418)</f>
        <v>1</v>
      </c>
    </row>
    <row r="902" spans="2:6" x14ac:dyDescent="0.2">
      <c r="B902" t="str">
        <f>IF('Initial Worksheet'!F1961="successful","successful")</f>
        <v>successful</v>
      </c>
      <c r="C902">
        <f>IF('Initial Worksheet'!F1960="successful",'Initial Worksheet'!L1960)</f>
        <v>1356</v>
      </c>
      <c r="E902" t="str">
        <f>IF('Initial Worksheet'!F2419="failed","failed")</f>
        <v>failed</v>
      </c>
      <c r="F902">
        <f>IF('Initial Worksheet'!F2419="failed",'Initial Worksheet'!L2419)</f>
        <v>0</v>
      </c>
    </row>
    <row r="903" spans="2:6" x14ac:dyDescent="0.2">
      <c r="B903" t="str">
        <f>IF('Initial Worksheet'!F1962="successful","successful")</f>
        <v>successful</v>
      </c>
      <c r="C903">
        <f>IF('Initial Worksheet'!F1961="successful",'Initial Worksheet'!L1961)</f>
        <v>424</v>
      </c>
      <c r="E903" t="str">
        <f>IF('Initial Worksheet'!F2420="failed","failed")</f>
        <v>failed</v>
      </c>
      <c r="F903">
        <f>IF('Initial Worksheet'!F2420="failed",'Initial Worksheet'!L2420)</f>
        <v>5</v>
      </c>
    </row>
    <row r="904" spans="2:6" x14ac:dyDescent="0.2">
      <c r="B904" t="str">
        <f>IF('Initial Worksheet'!F1963="successful","successful")</f>
        <v>successful</v>
      </c>
      <c r="C904">
        <f>IF('Initial Worksheet'!F1962="successful",'Initial Worksheet'!L1962)</f>
        <v>33</v>
      </c>
      <c r="E904" t="str">
        <f>IF('Initial Worksheet'!F2421="failed","failed")</f>
        <v>failed</v>
      </c>
      <c r="F904">
        <f>IF('Initial Worksheet'!F2421="failed",'Initial Worksheet'!L2421)</f>
        <v>0</v>
      </c>
    </row>
    <row r="905" spans="2:6" x14ac:dyDescent="0.2">
      <c r="B905" t="str">
        <f>IF('Initial Worksheet'!F1964="successful","successful")</f>
        <v>successful</v>
      </c>
      <c r="C905">
        <f>IF('Initial Worksheet'!F1963="successful",'Initial Worksheet'!L1963)</f>
        <v>1633</v>
      </c>
      <c r="E905" t="str">
        <f>IF('Initial Worksheet'!F2422="failed","failed")</f>
        <v>failed</v>
      </c>
      <c r="F905">
        <f>IF('Initial Worksheet'!F2422="failed",'Initial Worksheet'!L2422)</f>
        <v>36</v>
      </c>
    </row>
    <row r="906" spans="2:6" x14ac:dyDescent="0.2">
      <c r="B906" t="str">
        <f>IF('Initial Worksheet'!F1965="successful","successful")</f>
        <v>successful</v>
      </c>
      <c r="C906">
        <f>IF('Initial Worksheet'!F1964="successful",'Initial Worksheet'!L1964)</f>
        <v>306</v>
      </c>
      <c r="E906" t="str">
        <f>IF('Initial Worksheet'!F2423="failed","failed")</f>
        <v>failed</v>
      </c>
      <c r="F906">
        <f>IF('Initial Worksheet'!F2423="failed",'Initial Worksheet'!L2423)</f>
        <v>1</v>
      </c>
    </row>
    <row r="907" spans="2:6" x14ac:dyDescent="0.2">
      <c r="B907" t="str">
        <f>IF('Initial Worksheet'!F1966="successful","successful")</f>
        <v>successful</v>
      </c>
      <c r="C907">
        <f>IF('Initial Worksheet'!F1965="successful",'Initial Worksheet'!L1965)</f>
        <v>205</v>
      </c>
      <c r="E907" t="str">
        <f>IF('Initial Worksheet'!F2424="failed","failed")</f>
        <v>failed</v>
      </c>
      <c r="F907">
        <f>IF('Initial Worksheet'!F2424="failed",'Initial Worksheet'!L2424)</f>
        <v>1</v>
      </c>
    </row>
    <row r="908" spans="2:6" x14ac:dyDescent="0.2">
      <c r="B908" t="str">
        <f>IF('Initial Worksheet'!F1967="successful","successful")</f>
        <v>successful</v>
      </c>
      <c r="C908">
        <f>IF('Initial Worksheet'!F1966="successful",'Initial Worksheet'!L1966)</f>
        <v>1281</v>
      </c>
      <c r="E908" t="str">
        <f>IF('Initial Worksheet'!F2425="failed","failed")</f>
        <v>failed</v>
      </c>
      <c r="F908">
        <f>IF('Initial Worksheet'!F2425="failed",'Initial Worksheet'!L2425)</f>
        <v>1</v>
      </c>
    </row>
    <row r="909" spans="2:6" x14ac:dyDescent="0.2">
      <c r="B909" t="str">
        <f>IF('Initial Worksheet'!F1968="successful","successful")</f>
        <v>successful</v>
      </c>
      <c r="C909">
        <f>IF('Initial Worksheet'!F1967="successful",'Initial Worksheet'!L1967)</f>
        <v>103</v>
      </c>
      <c r="E909" t="str">
        <f>IF('Initial Worksheet'!F2426="failed","failed")</f>
        <v>failed</v>
      </c>
      <c r="F909">
        <f>IF('Initial Worksheet'!F2426="failed",'Initial Worksheet'!L2426)</f>
        <v>9</v>
      </c>
    </row>
    <row r="910" spans="2:6" x14ac:dyDescent="0.2">
      <c r="B910" t="str">
        <f>IF('Initial Worksheet'!F1969="successful","successful")</f>
        <v>successful</v>
      </c>
      <c r="C910">
        <f>IF('Initial Worksheet'!F1968="successful",'Initial Worksheet'!L1968)</f>
        <v>1513</v>
      </c>
      <c r="E910" t="str">
        <f>IF('Initial Worksheet'!F2427="failed","failed")</f>
        <v>failed</v>
      </c>
      <c r="F910">
        <f>IF('Initial Worksheet'!F2427="failed",'Initial Worksheet'!L2427)</f>
        <v>1</v>
      </c>
    </row>
    <row r="911" spans="2:6" x14ac:dyDescent="0.2">
      <c r="B911" t="str">
        <f>IF('Initial Worksheet'!F1970="successful","successful")</f>
        <v>successful</v>
      </c>
      <c r="C911">
        <f>IF('Initial Worksheet'!F1969="successful",'Initial Worksheet'!L1969)</f>
        <v>405</v>
      </c>
      <c r="E911" t="str">
        <f>IF('Initial Worksheet'!F2428="failed","failed")</f>
        <v>failed</v>
      </c>
      <c r="F911">
        <f>IF('Initial Worksheet'!F2428="failed",'Initial Worksheet'!L2428)</f>
        <v>0</v>
      </c>
    </row>
    <row r="912" spans="2:6" x14ac:dyDescent="0.2">
      <c r="B912" t="str">
        <f>IF('Initial Worksheet'!F1971="successful","successful")</f>
        <v>successful</v>
      </c>
      <c r="C912">
        <f>IF('Initial Worksheet'!F1970="successful",'Initial Worksheet'!L1970)</f>
        <v>510</v>
      </c>
      <c r="E912" t="str">
        <f>IF('Initial Worksheet'!F2429="failed","failed")</f>
        <v>failed</v>
      </c>
      <c r="F912">
        <f>IF('Initial Worksheet'!F2429="failed",'Initial Worksheet'!L2429)</f>
        <v>1</v>
      </c>
    </row>
    <row r="913" spans="2:6" x14ac:dyDescent="0.2">
      <c r="B913" t="str">
        <f>IF('Initial Worksheet'!F1972="successful","successful")</f>
        <v>successful</v>
      </c>
      <c r="C913">
        <f>IF('Initial Worksheet'!F1971="successful",'Initial Worksheet'!L1971)</f>
        <v>1887</v>
      </c>
      <c r="E913" t="str">
        <f>IF('Initial Worksheet'!F2430="failed","failed")</f>
        <v>failed</v>
      </c>
      <c r="F913">
        <f>IF('Initial Worksheet'!F2430="failed",'Initial Worksheet'!L2430)</f>
        <v>1</v>
      </c>
    </row>
    <row r="914" spans="2:6" x14ac:dyDescent="0.2">
      <c r="B914" t="str">
        <f>IF('Initial Worksheet'!F1973="successful","successful")</f>
        <v>successful</v>
      </c>
      <c r="C914">
        <f>IF('Initial Worksheet'!F1972="successful",'Initial Worksheet'!L1972)</f>
        <v>701</v>
      </c>
      <c r="E914" t="str">
        <f>IF('Initial Worksheet'!F2431="failed","failed")</f>
        <v>failed</v>
      </c>
      <c r="F914">
        <f>IF('Initial Worksheet'!F2431="failed",'Initial Worksheet'!L2431)</f>
        <v>4</v>
      </c>
    </row>
    <row r="915" spans="2:6" x14ac:dyDescent="0.2">
      <c r="B915" t="str">
        <f>IF('Initial Worksheet'!F1974="successful","successful")</f>
        <v>successful</v>
      </c>
      <c r="C915">
        <f>IF('Initial Worksheet'!F1973="successful",'Initial Worksheet'!L1973)</f>
        <v>3863</v>
      </c>
      <c r="E915" t="str">
        <f>IF('Initial Worksheet'!F2432="failed","failed")</f>
        <v>failed</v>
      </c>
      <c r="F915">
        <f>IF('Initial Worksheet'!F2432="failed",'Initial Worksheet'!L2432)</f>
        <v>2</v>
      </c>
    </row>
    <row r="916" spans="2:6" x14ac:dyDescent="0.2">
      <c r="B916" t="str">
        <f>IF('Initial Worksheet'!F1975="successful","successful")</f>
        <v>successful</v>
      </c>
      <c r="C916">
        <f>IF('Initial Worksheet'!F1974="successful",'Initial Worksheet'!L1974)</f>
        <v>238</v>
      </c>
      <c r="E916" t="str">
        <f>IF('Initial Worksheet'!F2433="failed","failed")</f>
        <v>failed</v>
      </c>
      <c r="F916">
        <f>IF('Initial Worksheet'!F2433="failed",'Initial Worksheet'!L2433)</f>
        <v>2</v>
      </c>
    </row>
    <row r="917" spans="2:6" x14ac:dyDescent="0.2">
      <c r="B917" t="str">
        <f>IF('Initial Worksheet'!F1976="successful","successful")</f>
        <v>successful</v>
      </c>
      <c r="C917">
        <f>IF('Initial Worksheet'!F1975="successful",'Initial Worksheet'!L1975)</f>
        <v>2051</v>
      </c>
      <c r="E917" t="str">
        <f>IF('Initial Worksheet'!F2434="failed","failed")</f>
        <v>failed</v>
      </c>
      <c r="F917">
        <f>IF('Initial Worksheet'!F2434="failed",'Initial Worksheet'!L2434)</f>
        <v>2</v>
      </c>
    </row>
    <row r="918" spans="2:6" x14ac:dyDescent="0.2">
      <c r="B918" t="str">
        <f>IF('Initial Worksheet'!F1977="successful","successful")</f>
        <v>successful</v>
      </c>
      <c r="C918">
        <f>IF('Initial Worksheet'!F1976="successful",'Initial Worksheet'!L1976)</f>
        <v>402</v>
      </c>
      <c r="E918" t="str">
        <f>IF('Initial Worksheet'!F2435="failed","failed")</f>
        <v>failed</v>
      </c>
      <c r="F918">
        <f>IF('Initial Worksheet'!F2435="failed",'Initial Worksheet'!L2435)</f>
        <v>0</v>
      </c>
    </row>
    <row r="919" spans="2:6" x14ac:dyDescent="0.2">
      <c r="B919" t="str">
        <f>IF('Initial Worksheet'!F1978="successful","successful")</f>
        <v>successful</v>
      </c>
      <c r="C919">
        <f>IF('Initial Worksheet'!F1977="successful",'Initial Worksheet'!L1977)</f>
        <v>253</v>
      </c>
      <c r="E919" t="str">
        <f>IF('Initial Worksheet'!F2436="failed","failed")</f>
        <v>failed</v>
      </c>
      <c r="F919">
        <f>IF('Initial Worksheet'!F2436="failed",'Initial Worksheet'!L2436)</f>
        <v>2</v>
      </c>
    </row>
    <row r="920" spans="2:6" x14ac:dyDescent="0.2">
      <c r="B920" t="str">
        <f>IF('Initial Worksheet'!F1979="successful","successful")</f>
        <v>successful</v>
      </c>
      <c r="C920">
        <f>IF('Initial Worksheet'!F1978="successful",'Initial Worksheet'!L1978)</f>
        <v>473</v>
      </c>
      <c r="E920" t="str">
        <f>IF('Initial Worksheet'!F2437="failed","failed")</f>
        <v>failed</v>
      </c>
      <c r="F920">
        <f>IF('Initial Worksheet'!F2437="failed",'Initial Worksheet'!L2437)</f>
        <v>4</v>
      </c>
    </row>
    <row r="921" spans="2:6" x14ac:dyDescent="0.2">
      <c r="B921" t="str">
        <f>IF('Initial Worksheet'!F1980="successful","successful")</f>
        <v>successful</v>
      </c>
      <c r="C921">
        <f>IF('Initial Worksheet'!F1979="successful",'Initial Worksheet'!L1979)</f>
        <v>821</v>
      </c>
      <c r="E921" t="str">
        <f>IF('Initial Worksheet'!F2438="failed","failed")</f>
        <v>failed</v>
      </c>
      <c r="F921">
        <f>IF('Initial Worksheet'!F2438="failed",'Initial Worksheet'!L2438)</f>
        <v>2</v>
      </c>
    </row>
    <row r="922" spans="2:6" x14ac:dyDescent="0.2">
      <c r="B922" t="str">
        <f>IF('Initial Worksheet'!F1981="successful","successful")</f>
        <v>successful</v>
      </c>
      <c r="C922">
        <f>IF('Initial Worksheet'!F1980="successful",'Initial Worksheet'!L1980)</f>
        <v>388</v>
      </c>
      <c r="E922" t="str">
        <f>IF('Initial Worksheet'!F2439="failed","failed")</f>
        <v>failed</v>
      </c>
      <c r="F922">
        <f>IF('Initial Worksheet'!F2439="failed",'Initial Worksheet'!L2439)</f>
        <v>0</v>
      </c>
    </row>
    <row r="923" spans="2:6" x14ac:dyDescent="0.2">
      <c r="B923" t="str">
        <f>IF('Initial Worksheet'!F1982="successful","successful")</f>
        <v>successful</v>
      </c>
      <c r="C923">
        <f>IF('Initial Worksheet'!F1981="successful",'Initial Worksheet'!L1981)</f>
        <v>813</v>
      </c>
      <c r="E923" t="str">
        <f>IF('Initial Worksheet'!F2440="failed","failed")</f>
        <v>failed</v>
      </c>
      <c r="F923">
        <f>IF('Initial Worksheet'!F2440="failed",'Initial Worksheet'!L2440)</f>
        <v>1</v>
      </c>
    </row>
    <row r="924" spans="2:6" x14ac:dyDescent="0.2">
      <c r="B924" t="str">
        <f>IF('Initial Worksheet'!F2003="successful","successful")</f>
        <v>successful</v>
      </c>
      <c r="C924">
        <f>IF('Initial Worksheet'!F1982="successful",'Initial Worksheet'!L1982)</f>
        <v>1945</v>
      </c>
      <c r="E924" t="str">
        <f>IF('Initial Worksheet'!F2441="failed","failed")</f>
        <v>failed</v>
      </c>
      <c r="F924">
        <f>IF('Initial Worksheet'!F2441="failed",'Initial Worksheet'!L2441)</f>
        <v>0</v>
      </c>
    </row>
    <row r="925" spans="2:6" x14ac:dyDescent="0.2">
      <c r="B925" t="str">
        <f>IF('Initial Worksheet'!F2004="successful","successful")</f>
        <v>successful</v>
      </c>
      <c r="C925">
        <f>IF('Initial Worksheet'!F2003="successful",'Initial Worksheet'!L2003)</f>
        <v>1637</v>
      </c>
      <c r="E925" t="str">
        <f>IF('Initial Worksheet'!F2442="failed","failed")</f>
        <v>failed</v>
      </c>
      <c r="F925">
        <f>IF('Initial Worksheet'!F2442="failed",'Initial Worksheet'!L2442)</f>
        <v>2</v>
      </c>
    </row>
    <row r="926" spans="2:6" x14ac:dyDescent="0.2">
      <c r="B926" t="str">
        <f>IF('Initial Worksheet'!F2005="successful","successful")</f>
        <v>successful</v>
      </c>
      <c r="C926">
        <f>IF('Initial Worksheet'!F2004="successful",'Initial Worksheet'!L2004)</f>
        <v>1375</v>
      </c>
      <c r="E926" t="str">
        <f>IF('Initial Worksheet'!F2503="failed","failed")</f>
        <v>failed</v>
      </c>
      <c r="F926">
        <f>IF('Initial Worksheet'!F2503="failed",'Initial Worksheet'!L2503)</f>
        <v>7</v>
      </c>
    </row>
    <row r="927" spans="2:6" x14ac:dyDescent="0.2">
      <c r="B927" t="str">
        <f>IF('Initial Worksheet'!F2006="successful","successful")</f>
        <v>successful</v>
      </c>
      <c r="C927">
        <f>IF('Initial Worksheet'!F2005="successful",'Initial Worksheet'!L2005)</f>
        <v>17</v>
      </c>
      <c r="E927" t="str">
        <f>IF('Initial Worksheet'!F2504="failed","failed")</f>
        <v>failed</v>
      </c>
      <c r="F927">
        <f>IF('Initial Worksheet'!F2504="failed",'Initial Worksheet'!L2504)</f>
        <v>5</v>
      </c>
    </row>
    <row r="928" spans="2:6" x14ac:dyDescent="0.2">
      <c r="B928" t="str">
        <f>IF('Initial Worksheet'!F2007="successful","successful")</f>
        <v>successful</v>
      </c>
      <c r="C928">
        <f>IF('Initial Worksheet'!F2006="successful",'Initial Worksheet'!L2006)</f>
        <v>354</v>
      </c>
      <c r="E928" t="str">
        <f>IF('Initial Worksheet'!F2505="failed","failed")</f>
        <v>failed</v>
      </c>
      <c r="F928">
        <f>IF('Initial Worksheet'!F2505="failed",'Initial Worksheet'!L2505)</f>
        <v>0</v>
      </c>
    </row>
    <row r="929" spans="2:6" x14ac:dyDescent="0.2">
      <c r="B929" t="str">
        <f>IF('Initial Worksheet'!F2008="successful","successful")</f>
        <v>successful</v>
      </c>
      <c r="C929">
        <f>IF('Initial Worksheet'!F2007="successful",'Initial Worksheet'!L2007)</f>
        <v>191</v>
      </c>
      <c r="E929" t="str">
        <f>IF('Initial Worksheet'!F2506="failed","failed")</f>
        <v>failed</v>
      </c>
      <c r="F929">
        <f>IF('Initial Worksheet'!F2506="failed",'Initial Worksheet'!L2506)</f>
        <v>0</v>
      </c>
    </row>
    <row r="930" spans="2:6" x14ac:dyDescent="0.2">
      <c r="B930" t="str">
        <f>IF('Initial Worksheet'!F2009="successful","successful")</f>
        <v>successful</v>
      </c>
      <c r="C930">
        <f>IF('Initial Worksheet'!F2008="successful",'Initial Worksheet'!L2008)</f>
        <v>303</v>
      </c>
      <c r="E930" t="str">
        <f>IF('Initial Worksheet'!F2507="failed","failed")</f>
        <v>failed</v>
      </c>
      <c r="F930">
        <f>IF('Initial Worksheet'!F2507="failed",'Initial Worksheet'!L2507)</f>
        <v>0</v>
      </c>
    </row>
    <row r="931" spans="2:6" x14ac:dyDescent="0.2">
      <c r="B931" t="str">
        <f>IF('Initial Worksheet'!F2010="successful","successful")</f>
        <v>successful</v>
      </c>
      <c r="C931">
        <f>IF('Initial Worksheet'!F2009="successful",'Initial Worksheet'!L2009)</f>
        <v>137</v>
      </c>
      <c r="E931" t="str">
        <f>IF('Initial Worksheet'!F2508="failed","failed")</f>
        <v>failed</v>
      </c>
      <c r="F931">
        <f>IF('Initial Worksheet'!F2508="failed",'Initial Worksheet'!L2508)</f>
        <v>2</v>
      </c>
    </row>
    <row r="932" spans="2:6" x14ac:dyDescent="0.2">
      <c r="B932" t="str">
        <f>IF('Initial Worksheet'!F2011="successful","successful")</f>
        <v>successful</v>
      </c>
      <c r="C932">
        <f>IF('Initial Worksheet'!F2010="successful",'Initial Worksheet'!L2010)</f>
        <v>41</v>
      </c>
      <c r="E932" t="str">
        <f>IF('Initial Worksheet'!F2509="failed","failed")</f>
        <v>failed</v>
      </c>
      <c r="F932">
        <f>IF('Initial Worksheet'!F2509="failed",'Initial Worksheet'!L2509)</f>
        <v>0</v>
      </c>
    </row>
    <row r="933" spans="2:6" x14ac:dyDescent="0.2">
      <c r="B933" t="str">
        <f>IF('Initial Worksheet'!F2012="successful","successful")</f>
        <v>successful</v>
      </c>
      <c r="C933">
        <f>IF('Initial Worksheet'!F2011="successful",'Initial Worksheet'!L2011)</f>
        <v>398</v>
      </c>
      <c r="E933" t="str">
        <f>IF('Initial Worksheet'!F2510="failed","failed")</f>
        <v>failed</v>
      </c>
      <c r="F933">
        <f>IF('Initial Worksheet'!F2510="failed",'Initial Worksheet'!L2510)</f>
        <v>0</v>
      </c>
    </row>
    <row r="934" spans="2:6" x14ac:dyDescent="0.2">
      <c r="B934" t="str">
        <f>IF('Initial Worksheet'!F2013="successful","successful")</f>
        <v>successful</v>
      </c>
      <c r="C934">
        <f>IF('Initial Worksheet'!F2012="successful",'Initial Worksheet'!L2012)</f>
        <v>1737</v>
      </c>
      <c r="E934" t="str">
        <f>IF('Initial Worksheet'!F2511="failed","failed")</f>
        <v>failed</v>
      </c>
      <c r="F934">
        <f>IF('Initial Worksheet'!F2511="failed",'Initial Worksheet'!L2511)</f>
        <v>28</v>
      </c>
    </row>
    <row r="935" spans="2:6" x14ac:dyDescent="0.2">
      <c r="B935" t="str">
        <f>IF('Initial Worksheet'!F2014="successful","successful")</f>
        <v>successful</v>
      </c>
      <c r="C935">
        <f>IF('Initial Worksheet'!F2013="successful",'Initial Worksheet'!L2013)</f>
        <v>971</v>
      </c>
      <c r="E935" t="str">
        <f>IF('Initial Worksheet'!F2512="failed","failed")</f>
        <v>failed</v>
      </c>
      <c r="F935">
        <f>IF('Initial Worksheet'!F2512="failed",'Initial Worksheet'!L2512)</f>
        <v>2</v>
      </c>
    </row>
    <row r="936" spans="2:6" x14ac:dyDescent="0.2">
      <c r="B936" t="str">
        <f>IF('Initial Worksheet'!F2015="successful","successful")</f>
        <v>successful</v>
      </c>
      <c r="C936">
        <f>IF('Initial Worksheet'!F2014="successful",'Initial Worksheet'!L2014)</f>
        <v>183</v>
      </c>
      <c r="E936" t="str">
        <f>IF('Initial Worksheet'!F2513="failed","failed")</f>
        <v>failed</v>
      </c>
      <c r="F936">
        <f>IF('Initial Worksheet'!F2513="failed",'Initial Worksheet'!L2513)</f>
        <v>0</v>
      </c>
    </row>
    <row r="937" spans="2:6" x14ac:dyDescent="0.2">
      <c r="B937" t="str">
        <f>IF('Initial Worksheet'!F2016="successful","successful")</f>
        <v>successful</v>
      </c>
      <c r="C937">
        <f>IF('Initial Worksheet'!F2015="successful",'Initial Worksheet'!L2015)</f>
        <v>4562</v>
      </c>
      <c r="E937" t="str">
        <f>IF('Initial Worksheet'!F2514="failed","failed")</f>
        <v>failed</v>
      </c>
      <c r="F937">
        <f>IF('Initial Worksheet'!F2514="failed",'Initial Worksheet'!L2514)</f>
        <v>0</v>
      </c>
    </row>
    <row r="938" spans="2:6" x14ac:dyDescent="0.2">
      <c r="B938" t="str">
        <f>IF('Initial Worksheet'!F2017="successful","successful")</f>
        <v>successful</v>
      </c>
      <c r="C938">
        <f>IF('Initial Worksheet'!F2016="successful",'Initial Worksheet'!L2016)</f>
        <v>26457</v>
      </c>
      <c r="E938" t="str">
        <f>IF('Initial Worksheet'!F2515="failed","failed")</f>
        <v>failed</v>
      </c>
      <c r="F938">
        <f>IF('Initial Worksheet'!F2515="failed",'Initial Worksheet'!L2515)</f>
        <v>0</v>
      </c>
    </row>
    <row r="939" spans="2:6" x14ac:dyDescent="0.2">
      <c r="B939" t="str">
        <f>IF('Initial Worksheet'!F2018="successful","successful")</f>
        <v>successful</v>
      </c>
      <c r="C939">
        <f>IF('Initial Worksheet'!F2017="successful",'Initial Worksheet'!L2017)</f>
        <v>162</v>
      </c>
      <c r="E939" t="str">
        <f>IF('Initial Worksheet'!F2516="failed","failed")</f>
        <v>failed</v>
      </c>
      <c r="F939">
        <f>IF('Initial Worksheet'!F2516="failed",'Initial Worksheet'!L2516)</f>
        <v>4</v>
      </c>
    </row>
    <row r="940" spans="2:6" x14ac:dyDescent="0.2">
      <c r="B940" t="str">
        <f>IF('Initial Worksheet'!F2019="successful","successful")</f>
        <v>successful</v>
      </c>
      <c r="C940">
        <f>IF('Initial Worksheet'!F2018="successful",'Initial Worksheet'!L2018)</f>
        <v>479</v>
      </c>
      <c r="E940" t="str">
        <f>IF('Initial Worksheet'!F2517="failed","failed")</f>
        <v>failed</v>
      </c>
      <c r="F940">
        <f>IF('Initial Worksheet'!F2517="failed",'Initial Worksheet'!L2517)</f>
        <v>12</v>
      </c>
    </row>
    <row r="941" spans="2:6" x14ac:dyDescent="0.2">
      <c r="B941" t="str">
        <f>IF('Initial Worksheet'!F2020="successful","successful")</f>
        <v>successful</v>
      </c>
      <c r="C941">
        <f>IF('Initial Worksheet'!F2019="successful",'Initial Worksheet'!L2019)</f>
        <v>426</v>
      </c>
      <c r="E941" t="str">
        <f>IF('Initial Worksheet'!F2518="failed","failed")</f>
        <v>failed</v>
      </c>
      <c r="F941">
        <f>IF('Initial Worksheet'!F2518="failed",'Initial Worksheet'!L2518)</f>
        <v>0</v>
      </c>
    </row>
    <row r="942" spans="2:6" x14ac:dyDescent="0.2">
      <c r="B942" t="str">
        <f>IF('Initial Worksheet'!F2021="successful","successful")</f>
        <v>successful</v>
      </c>
      <c r="C942">
        <f>IF('Initial Worksheet'!F2020="successful",'Initial Worksheet'!L2020)</f>
        <v>450</v>
      </c>
      <c r="E942" t="str">
        <f>IF('Initial Worksheet'!F2519="failed","failed")</f>
        <v>failed</v>
      </c>
      <c r="F942">
        <f>IF('Initial Worksheet'!F2519="failed",'Initial Worksheet'!L2519)</f>
        <v>33</v>
      </c>
    </row>
    <row r="943" spans="2:6" x14ac:dyDescent="0.2">
      <c r="B943" t="str">
        <f>IF('Initial Worksheet'!F2022="successful","successful")</f>
        <v>successful</v>
      </c>
      <c r="C943">
        <f>IF('Initial Worksheet'!F2021="successful",'Initial Worksheet'!L2021)</f>
        <v>1780</v>
      </c>
      <c r="E943" t="str">
        <f>IF('Initial Worksheet'!F2520="failed","failed")</f>
        <v>failed</v>
      </c>
      <c r="F943">
        <f>IF('Initial Worksheet'!F2520="failed",'Initial Worksheet'!L2520)</f>
        <v>0</v>
      </c>
    </row>
    <row r="944" spans="2:6" x14ac:dyDescent="0.2">
      <c r="B944" t="str">
        <f>IF('Initial Worksheet'!F2023="successful","successful")</f>
        <v>successful</v>
      </c>
      <c r="C944">
        <f>IF('Initial Worksheet'!F2022="successful",'Initial Worksheet'!L2022)</f>
        <v>122</v>
      </c>
      <c r="E944" t="str">
        <f>IF('Initial Worksheet'!F2521="failed","failed")</f>
        <v>failed</v>
      </c>
      <c r="F944">
        <f>IF('Initial Worksheet'!F2521="failed",'Initial Worksheet'!L2521)</f>
        <v>4</v>
      </c>
    </row>
    <row r="945" spans="2:6" x14ac:dyDescent="0.2">
      <c r="B945" t="str">
        <f>IF('Initial Worksheet'!F2024="successful","successful")</f>
        <v>successful</v>
      </c>
      <c r="C945">
        <f>IF('Initial Worksheet'!F2023="successful",'Initial Worksheet'!L2023)</f>
        <v>95</v>
      </c>
      <c r="E945" t="str">
        <f>IF('Initial Worksheet'!F2522="failed","failed")</f>
        <v>failed</v>
      </c>
      <c r="F945">
        <f>IF('Initial Worksheet'!F2522="failed",'Initial Worksheet'!L2522)</f>
        <v>0</v>
      </c>
    </row>
    <row r="946" spans="2:6" x14ac:dyDescent="0.2">
      <c r="B946" t="str">
        <f>IF('Initial Worksheet'!F2025="successful","successful")</f>
        <v>successful</v>
      </c>
      <c r="C946">
        <f>IF('Initial Worksheet'!F2024="successful",'Initial Worksheet'!L2024)</f>
        <v>325</v>
      </c>
      <c r="E946" t="str">
        <f>IF('Initial Worksheet'!F2583="failed","failed")</f>
        <v>failed</v>
      </c>
      <c r="F946">
        <f>IF('Initial Worksheet'!F2583="failed",'Initial Worksheet'!L2583)</f>
        <v>11</v>
      </c>
    </row>
    <row r="947" spans="2:6" x14ac:dyDescent="0.2">
      <c r="B947" t="str">
        <f>IF('Initial Worksheet'!F2026="successful","successful")</f>
        <v>successful</v>
      </c>
      <c r="C947">
        <f>IF('Initial Worksheet'!F2025="successful",'Initial Worksheet'!L2025)</f>
        <v>353</v>
      </c>
      <c r="E947" t="str">
        <f>IF('Initial Worksheet'!F2584="failed","failed")</f>
        <v>failed</v>
      </c>
      <c r="F947">
        <f>IF('Initial Worksheet'!F2584="failed",'Initial Worksheet'!L2584)</f>
        <v>1</v>
      </c>
    </row>
    <row r="948" spans="2:6" x14ac:dyDescent="0.2">
      <c r="B948" t="str">
        <f>IF('Initial Worksheet'!F2027="successful","successful")</f>
        <v>successful</v>
      </c>
      <c r="C948">
        <f>IF('Initial Worksheet'!F2026="successful",'Initial Worksheet'!L2026)</f>
        <v>105</v>
      </c>
      <c r="E948" t="str">
        <f>IF('Initial Worksheet'!F2585="failed","failed")</f>
        <v>failed</v>
      </c>
      <c r="F948">
        <f>IF('Initial Worksheet'!F2585="failed",'Initial Worksheet'!L2585)</f>
        <v>5</v>
      </c>
    </row>
    <row r="949" spans="2:6" x14ac:dyDescent="0.2">
      <c r="B949" t="str">
        <f>IF('Initial Worksheet'!F2028="successful","successful")</f>
        <v>successful</v>
      </c>
      <c r="C949">
        <f>IF('Initial Worksheet'!F2027="successful",'Initial Worksheet'!L2027)</f>
        <v>729</v>
      </c>
      <c r="E949" t="str">
        <f>IF('Initial Worksheet'!F2586="failed","failed")</f>
        <v>failed</v>
      </c>
      <c r="F949">
        <f>IF('Initial Worksheet'!F2586="failed",'Initial Worksheet'!L2586)</f>
        <v>0</v>
      </c>
    </row>
    <row r="950" spans="2:6" x14ac:dyDescent="0.2">
      <c r="B950" t="str">
        <f>IF('Initial Worksheet'!F2029="successful","successful")</f>
        <v>successful</v>
      </c>
      <c r="C950">
        <f>IF('Initial Worksheet'!F2028="successful",'Initial Worksheet'!L2028)</f>
        <v>454</v>
      </c>
      <c r="E950" t="str">
        <f>IF('Initial Worksheet'!F2587="failed","failed")</f>
        <v>failed</v>
      </c>
      <c r="F950">
        <f>IF('Initial Worksheet'!F2587="failed",'Initial Worksheet'!L2587)</f>
        <v>1</v>
      </c>
    </row>
    <row r="951" spans="2:6" x14ac:dyDescent="0.2">
      <c r="B951" t="str">
        <f>IF('Initial Worksheet'!F2030="successful","successful")</f>
        <v>successful</v>
      </c>
      <c r="C951">
        <f>IF('Initial Worksheet'!F2029="successful",'Initial Worksheet'!L2029)</f>
        <v>539</v>
      </c>
      <c r="E951" t="str">
        <f>IF('Initial Worksheet'!F2588="failed","failed")</f>
        <v>failed</v>
      </c>
      <c r="F951">
        <f>IF('Initial Worksheet'!F2588="failed",'Initial Worksheet'!L2588)</f>
        <v>1</v>
      </c>
    </row>
    <row r="952" spans="2:6" x14ac:dyDescent="0.2">
      <c r="B952" t="str">
        <f>IF('Initial Worksheet'!F2031="successful","successful")</f>
        <v>successful</v>
      </c>
      <c r="C952">
        <f>IF('Initial Worksheet'!F2030="successful",'Initial Worksheet'!L2030)</f>
        <v>79</v>
      </c>
      <c r="E952" t="str">
        <f>IF('Initial Worksheet'!F2589="failed","failed")</f>
        <v>failed</v>
      </c>
      <c r="F952">
        <f>IF('Initial Worksheet'!F2589="failed",'Initial Worksheet'!L2589)</f>
        <v>6</v>
      </c>
    </row>
    <row r="953" spans="2:6" x14ac:dyDescent="0.2">
      <c r="B953" t="str">
        <f>IF('Initial Worksheet'!F2032="successful","successful")</f>
        <v>successful</v>
      </c>
      <c r="C953">
        <f>IF('Initial Worksheet'!F2031="successful",'Initial Worksheet'!L2031)</f>
        <v>94</v>
      </c>
      <c r="E953" t="str">
        <f>IF('Initial Worksheet'!F2590="failed","failed")</f>
        <v>failed</v>
      </c>
      <c r="F953">
        <f>IF('Initial Worksheet'!F2590="failed",'Initial Worksheet'!L2590)</f>
        <v>8</v>
      </c>
    </row>
    <row r="954" spans="2:6" x14ac:dyDescent="0.2">
      <c r="B954" t="str">
        <f>IF('Initial Worksheet'!F2033="successful","successful")</f>
        <v>successful</v>
      </c>
      <c r="C954">
        <f>IF('Initial Worksheet'!F2032="successful",'Initial Worksheet'!L2032)</f>
        <v>625</v>
      </c>
      <c r="E954" t="str">
        <f>IF('Initial Worksheet'!F2591="failed","failed")</f>
        <v>failed</v>
      </c>
      <c r="F954">
        <f>IF('Initial Worksheet'!F2591="failed",'Initial Worksheet'!L2591)</f>
        <v>1</v>
      </c>
    </row>
    <row r="955" spans="2:6" x14ac:dyDescent="0.2">
      <c r="B955" t="str">
        <f>IF('Initial Worksheet'!F2034="successful","successful")</f>
        <v>successful</v>
      </c>
      <c r="C955">
        <f>IF('Initial Worksheet'!F2033="successful",'Initial Worksheet'!L2033)</f>
        <v>508</v>
      </c>
      <c r="E955" t="str">
        <f>IF('Initial Worksheet'!F2592="failed","failed")</f>
        <v>failed</v>
      </c>
      <c r="F955">
        <f>IF('Initial Worksheet'!F2592="failed",'Initial Worksheet'!L2592)</f>
        <v>0</v>
      </c>
    </row>
    <row r="956" spans="2:6" x14ac:dyDescent="0.2">
      <c r="B956" t="str">
        <f>IF('Initial Worksheet'!F2035="successful","successful")</f>
        <v>successful</v>
      </c>
      <c r="C956">
        <f>IF('Initial Worksheet'!F2034="successful",'Initial Worksheet'!L2034)</f>
        <v>531</v>
      </c>
      <c r="E956" t="str">
        <f>IF('Initial Worksheet'!F2593="failed","failed")</f>
        <v>failed</v>
      </c>
      <c r="F956">
        <f>IF('Initial Worksheet'!F2593="failed",'Initial Worksheet'!L2593)</f>
        <v>2</v>
      </c>
    </row>
    <row r="957" spans="2:6" x14ac:dyDescent="0.2">
      <c r="B957" t="str">
        <f>IF('Initial Worksheet'!F2036="successful","successful")</f>
        <v>successful</v>
      </c>
      <c r="C957">
        <f>IF('Initial Worksheet'!F2035="successful",'Initial Worksheet'!L2035)</f>
        <v>158</v>
      </c>
      <c r="E957" t="str">
        <f>IF('Initial Worksheet'!F2594="failed","failed")</f>
        <v>failed</v>
      </c>
      <c r="F957">
        <f>IF('Initial Worksheet'!F2594="failed",'Initial Worksheet'!L2594)</f>
        <v>1</v>
      </c>
    </row>
    <row r="958" spans="2:6" x14ac:dyDescent="0.2">
      <c r="B958" t="str">
        <f>IF('Initial Worksheet'!F2037="successful","successful")</f>
        <v>successful</v>
      </c>
      <c r="C958">
        <f>IF('Initial Worksheet'!F2036="successful",'Initial Worksheet'!L2036)</f>
        <v>508</v>
      </c>
      <c r="E958" t="str">
        <f>IF('Initial Worksheet'!F2595="failed","failed")</f>
        <v>failed</v>
      </c>
      <c r="F958">
        <f>IF('Initial Worksheet'!F2595="failed",'Initial Worksheet'!L2595)</f>
        <v>0</v>
      </c>
    </row>
    <row r="959" spans="2:6" x14ac:dyDescent="0.2">
      <c r="B959" t="str">
        <f>IF('Initial Worksheet'!F2038="successful","successful")</f>
        <v>successful</v>
      </c>
      <c r="C959">
        <f>IF('Initial Worksheet'!F2037="successful",'Initial Worksheet'!L2037)</f>
        <v>644</v>
      </c>
      <c r="E959" t="str">
        <f>IF('Initial Worksheet'!F2596="failed","failed")</f>
        <v>failed</v>
      </c>
      <c r="F959">
        <f>IF('Initial Worksheet'!F2596="failed",'Initial Worksheet'!L2596)</f>
        <v>1</v>
      </c>
    </row>
    <row r="960" spans="2:6" x14ac:dyDescent="0.2">
      <c r="B960" t="str">
        <f>IF('Initial Worksheet'!F2039="successful","successful")</f>
        <v>successful</v>
      </c>
      <c r="C960">
        <f>IF('Initial Worksheet'!F2038="successful",'Initial Worksheet'!L2038)</f>
        <v>848</v>
      </c>
      <c r="E960" t="str">
        <f>IF('Initial Worksheet'!F2597="failed","failed")</f>
        <v>failed</v>
      </c>
      <c r="F960">
        <f>IF('Initial Worksheet'!F2597="failed",'Initial Worksheet'!L2597)</f>
        <v>19</v>
      </c>
    </row>
    <row r="961" spans="2:6" x14ac:dyDescent="0.2">
      <c r="B961" t="str">
        <f>IF('Initial Worksheet'!F2040="successful","successful")</f>
        <v>successful</v>
      </c>
      <c r="C961">
        <f>IF('Initial Worksheet'!F2039="successful",'Initial Worksheet'!L2039)</f>
        <v>429</v>
      </c>
      <c r="E961" t="str">
        <f>IF('Initial Worksheet'!F2598="failed","failed")</f>
        <v>failed</v>
      </c>
      <c r="F961">
        <f>IF('Initial Worksheet'!F2598="failed",'Initial Worksheet'!L2598)</f>
        <v>27</v>
      </c>
    </row>
    <row r="962" spans="2:6" x14ac:dyDescent="0.2">
      <c r="B962" t="str">
        <f>IF('Initial Worksheet'!F2041="successful","successful")</f>
        <v>successful</v>
      </c>
      <c r="C962">
        <f>IF('Initial Worksheet'!F2040="successful",'Initial Worksheet'!L2040)</f>
        <v>204</v>
      </c>
      <c r="E962" t="str">
        <f>IF('Initial Worksheet'!F2599="failed","failed")</f>
        <v>failed</v>
      </c>
      <c r="F962">
        <f>IF('Initial Worksheet'!F2599="failed",'Initial Worksheet'!L2599)</f>
        <v>7</v>
      </c>
    </row>
    <row r="963" spans="2:6" x14ac:dyDescent="0.2">
      <c r="B963" t="str">
        <f>IF('Initial Worksheet'!F2042="successful","successful")</f>
        <v>successful</v>
      </c>
      <c r="C963">
        <f>IF('Initial Worksheet'!F2041="successful",'Initial Worksheet'!L2041)</f>
        <v>379</v>
      </c>
      <c r="E963" t="str">
        <f>IF('Initial Worksheet'!F2600="failed","failed")</f>
        <v>failed</v>
      </c>
      <c r="F963">
        <f>IF('Initial Worksheet'!F2600="failed",'Initial Worksheet'!L2600)</f>
        <v>14</v>
      </c>
    </row>
    <row r="964" spans="2:6" x14ac:dyDescent="0.2">
      <c r="B964" t="str">
        <f>IF('Initial Worksheet'!F2043="successful","successful")</f>
        <v>successful</v>
      </c>
      <c r="C964">
        <f>IF('Initial Worksheet'!F2042="successful",'Initial Worksheet'!L2042)</f>
        <v>271</v>
      </c>
      <c r="E964" t="str">
        <f>IF('Initial Worksheet'!F2601="failed","failed")</f>
        <v>failed</v>
      </c>
      <c r="F964">
        <f>IF('Initial Worksheet'!F2601="failed",'Initial Worksheet'!L2601)</f>
        <v>5</v>
      </c>
    </row>
    <row r="965" spans="2:6" x14ac:dyDescent="0.2">
      <c r="B965" t="str">
        <f>IF('Initial Worksheet'!F2044="successful","successful")</f>
        <v>successful</v>
      </c>
      <c r="C965">
        <f>IF('Initial Worksheet'!F2043="successful",'Initial Worksheet'!L2043)</f>
        <v>120</v>
      </c>
      <c r="E965" t="str">
        <f>IF('Initial Worksheet'!F2602="failed","failed")</f>
        <v>failed</v>
      </c>
      <c r="F965">
        <f>IF('Initial Worksheet'!F2602="failed",'Initial Worksheet'!L2602)</f>
        <v>30</v>
      </c>
    </row>
    <row r="966" spans="2:6" x14ac:dyDescent="0.2">
      <c r="B966" t="str">
        <f>IF('Initial Worksheet'!F2045="successful","successful")</f>
        <v>successful</v>
      </c>
      <c r="C966">
        <f>IF('Initial Worksheet'!F2044="successful",'Initial Worksheet'!L2044)</f>
        <v>140</v>
      </c>
      <c r="E966" t="str">
        <f>IF('Initial Worksheet'!F2643="failed","failed")</f>
        <v>failed</v>
      </c>
      <c r="F966">
        <f>IF('Initial Worksheet'!F2643="failed",'Initial Worksheet'!L2643)</f>
        <v>1</v>
      </c>
    </row>
    <row r="967" spans="2:6" x14ac:dyDescent="0.2">
      <c r="B967" t="str">
        <f>IF('Initial Worksheet'!F2046="successful","successful")</f>
        <v>successful</v>
      </c>
      <c r="C967">
        <f>IF('Initial Worksheet'!F2045="successful",'Initial Worksheet'!L2045)</f>
        <v>193</v>
      </c>
      <c r="E967" t="str">
        <f>IF('Initial Worksheet'!F2644="failed","failed")</f>
        <v>failed</v>
      </c>
      <c r="F967">
        <f>IF('Initial Worksheet'!F2644="failed",'Initial Worksheet'!L2644)</f>
        <v>0</v>
      </c>
    </row>
    <row r="968" spans="2:6" x14ac:dyDescent="0.2">
      <c r="B968" t="str">
        <f>IF('Initial Worksheet'!F2047="successful","successful")</f>
        <v>successful</v>
      </c>
      <c r="C968">
        <f>IF('Initial Worksheet'!F2046="successful",'Initial Worksheet'!L2046)</f>
        <v>180</v>
      </c>
      <c r="E968" t="str">
        <f>IF('Initial Worksheet'!F2672="failed","failed")</f>
        <v>failed</v>
      </c>
      <c r="F968">
        <f>IF('Initial Worksheet'!F2672="failed",'Initial Worksheet'!L2672)</f>
        <v>60</v>
      </c>
    </row>
    <row r="969" spans="2:6" x14ac:dyDescent="0.2">
      <c r="B969" t="str">
        <f>IF('Initial Worksheet'!F2048="successful","successful")</f>
        <v>successful</v>
      </c>
      <c r="C969">
        <f>IF('Initial Worksheet'!F2047="successful",'Initial Worksheet'!L2047)</f>
        <v>263</v>
      </c>
      <c r="E969" t="str">
        <f>IF('Initial Worksheet'!F2673="failed","failed")</f>
        <v>failed</v>
      </c>
      <c r="F969">
        <f>IF('Initial Worksheet'!F2673="failed",'Initial Worksheet'!L2673)</f>
        <v>84</v>
      </c>
    </row>
    <row r="970" spans="2:6" x14ac:dyDescent="0.2">
      <c r="B970" t="str">
        <f>IF('Initial Worksheet'!F2049="successful","successful")</f>
        <v>successful</v>
      </c>
      <c r="C970">
        <f>IF('Initial Worksheet'!F2048="successful",'Initial Worksheet'!L2048)</f>
        <v>217</v>
      </c>
      <c r="E970" t="str">
        <f>IF('Initial Worksheet'!F2674="failed","failed")</f>
        <v>failed</v>
      </c>
      <c r="F970">
        <f>IF('Initial Worksheet'!F2674="failed",'Initial Worksheet'!L2674)</f>
        <v>47</v>
      </c>
    </row>
    <row r="971" spans="2:6" x14ac:dyDescent="0.2">
      <c r="B971" t="str">
        <f>IF('Initial Worksheet'!F2050="successful","successful")</f>
        <v>successful</v>
      </c>
      <c r="C971">
        <f>IF('Initial Worksheet'!F2049="successful",'Initial Worksheet'!L2049)</f>
        <v>443</v>
      </c>
      <c r="E971" t="str">
        <f>IF('Initial Worksheet'!F2675="failed","failed")</f>
        <v>failed</v>
      </c>
      <c r="F971">
        <f>IF('Initial Worksheet'!F2675="failed",'Initial Worksheet'!L2675)</f>
        <v>66</v>
      </c>
    </row>
    <row r="972" spans="2:6" x14ac:dyDescent="0.2">
      <c r="B972" t="str">
        <f>IF('Initial Worksheet'!F2051="successful","successful")</f>
        <v>successful</v>
      </c>
      <c r="C972">
        <f>IF('Initial Worksheet'!F2050="successful",'Initial Worksheet'!L2050)</f>
        <v>1373</v>
      </c>
      <c r="E972" t="str">
        <f>IF('Initial Worksheet'!F2676="failed","failed")</f>
        <v>failed</v>
      </c>
      <c r="F972">
        <f>IF('Initial Worksheet'!F2676="failed",'Initial Worksheet'!L2676)</f>
        <v>171</v>
      </c>
    </row>
    <row r="973" spans="2:6" x14ac:dyDescent="0.2">
      <c r="B973" t="str">
        <f>IF('Initial Worksheet'!F2052="successful","successful")</f>
        <v>successful</v>
      </c>
      <c r="C973">
        <f>IF('Initial Worksheet'!F2051="successful",'Initial Worksheet'!L2051)</f>
        <v>742</v>
      </c>
      <c r="E973" t="str">
        <f>IF('Initial Worksheet'!F2677="failed","failed")</f>
        <v>failed</v>
      </c>
      <c r="F973">
        <f>IF('Initial Worksheet'!F2677="failed",'Initial Worksheet'!L2677)</f>
        <v>29</v>
      </c>
    </row>
    <row r="974" spans="2:6" x14ac:dyDescent="0.2">
      <c r="B974" t="str">
        <f>IF('Initial Worksheet'!F2053="successful","successful")</f>
        <v>successful</v>
      </c>
      <c r="C974">
        <f>IF('Initial Worksheet'!F2052="successful",'Initial Worksheet'!L2052)</f>
        <v>170</v>
      </c>
      <c r="E974" t="str">
        <f>IF('Initial Worksheet'!F2678="failed","failed")</f>
        <v>failed</v>
      </c>
      <c r="F974">
        <f>IF('Initial Worksheet'!F2678="failed",'Initial Worksheet'!L2678)</f>
        <v>9</v>
      </c>
    </row>
    <row r="975" spans="2:6" x14ac:dyDescent="0.2">
      <c r="B975" t="str">
        <f>IF('Initial Worksheet'!F2054="successful","successful")</f>
        <v>successful</v>
      </c>
      <c r="C975">
        <f>IF('Initial Worksheet'!F2053="successful",'Initial Worksheet'!L2053)</f>
        <v>242</v>
      </c>
      <c r="E975" t="str">
        <f>IF('Initial Worksheet'!F2679="failed","failed")</f>
        <v>failed</v>
      </c>
      <c r="F975">
        <f>IF('Initial Worksheet'!F2679="failed",'Initial Worksheet'!L2679)</f>
        <v>27</v>
      </c>
    </row>
    <row r="976" spans="2:6" x14ac:dyDescent="0.2">
      <c r="B976" t="str">
        <f>IF('Initial Worksheet'!F2055="successful","successful")</f>
        <v>successful</v>
      </c>
      <c r="C976">
        <f>IF('Initial Worksheet'!F2054="successful",'Initial Worksheet'!L2054)</f>
        <v>541</v>
      </c>
      <c r="E976" t="str">
        <f>IF('Initial Worksheet'!F2680="failed","failed")</f>
        <v>failed</v>
      </c>
      <c r="F976">
        <f>IF('Initial Worksheet'!F2680="failed",'Initial Worksheet'!L2680)</f>
        <v>2</v>
      </c>
    </row>
    <row r="977" spans="2:6" x14ac:dyDescent="0.2">
      <c r="B977" t="str">
        <f>IF('Initial Worksheet'!F2056="successful","successful")</f>
        <v>successful</v>
      </c>
      <c r="C977">
        <f>IF('Initial Worksheet'!F2055="successful",'Initial Worksheet'!L2055)</f>
        <v>121</v>
      </c>
      <c r="E977" t="str">
        <f>IF('Initial Worksheet'!F2681="failed","failed")</f>
        <v>failed</v>
      </c>
      <c r="F977">
        <f>IF('Initial Worksheet'!F2681="failed",'Initial Worksheet'!L2681)</f>
        <v>3</v>
      </c>
    </row>
    <row r="978" spans="2:6" x14ac:dyDescent="0.2">
      <c r="B978" t="str">
        <f>IF('Initial Worksheet'!F2057="successful","successful")</f>
        <v>successful</v>
      </c>
      <c r="C978">
        <f>IF('Initial Worksheet'!F2056="successful",'Initial Worksheet'!L2056)</f>
        <v>621</v>
      </c>
      <c r="E978" t="str">
        <f>IF('Initial Worksheet'!F2682="failed","failed")</f>
        <v>failed</v>
      </c>
      <c r="F978">
        <f>IF('Initial Worksheet'!F2682="failed",'Initial Worksheet'!L2682)</f>
        <v>4</v>
      </c>
    </row>
    <row r="979" spans="2:6" x14ac:dyDescent="0.2">
      <c r="B979" t="str">
        <f>IF('Initial Worksheet'!F2058="successful","successful")</f>
        <v>successful</v>
      </c>
      <c r="C979">
        <f>IF('Initial Worksheet'!F2057="successful",'Initial Worksheet'!L2057)</f>
        <v>101</v>
      </c>
      <c r="E979" t="str">
        <f>IF('Initial Worksheet'!F2683="failed","failed")</f>
        <v>failed</v>
      </c>
      <c r="F979">
        <f>IF('Initial Worksheet'!F2683="failed",'Initial Worksheet'!L2683)</f>
        <v>2</v>
      </c>
    </row>
    <row r="980" spans="2:6" x14ac:dyDescent="0.2">
      <c r="B980" t="str">
        <f>IF('Initial Worksheet'!F2059="successful","successful")</f>
        <v>successful</v>
      </c>
      <c r="C980">
        <f>IF('Initial Worksheet'!F2058="successful",'Initial Worksheet'!L2058)</f>
        <v>554</v>
      </c>
      <c r="E980" t="str">
        <f>IF('Initial Worksheet'!F2684="failed","failed")</f>
        <v>failed</v>
      </c>
      <c r="F980">
        <f>IF('Initial Worksheet'!F2684="failed",'Initial Worksheet'!L2684)</f>
        <v>20</v>
      </c>
    </row>
    <row r="981" spans="2:6" x14ac:dyDescent="0.2">
      <c r="B981" t="str">
        <f>IF('Initial Worksheet'!F2060="successful","successful")</f>
        <v>successful</v>
      </c>
      <c r="C981">
        <f>IF('Initial Worksheet'!F2059="successful",'Initial Worksheet'!L2059)</f>
        <v>666</v>
      </c>
      <c r="E981" t="str">
        <f>IF('Initial Worksheet'!F2685="failed","failed")</f>
        <v>failed</v>
      </c>
      <c r="F981">
        <f>IF('Initial Worksheet'!F2685="failed",'Initial Worksheet'!L2685)</f>
        <v>3</v>
      </c>
    </row>
    <row r="982" spans="2:6" x14ac:dyDescent="0.2">
      <c r="B982" t="str">
        <f>IF('Initial Worksheet'!F2061="successful","successful")</f>
        <v>successful</v>
      </c>
      <c r="C982">
        <f>IF('Initial Worksheet'!F2060="successful",'Initial Worksheet'!L2060)</f>
        <v>410</v>
      </c>
      <c r="E982" t="str">
        <f>IF('Initial Worksheet'!F2686="failed","failed")</f>
        <v>failed</v>
      </c>
      <c r="F982">
        <f>IF('Initial Worksheet'!F2686="failed",'Initial Worksheet'!L2686)</f>
        <v>4</v>
      </c>
    </row>
    <row r="983" spans="2:6" x14ac:dyDescent="0.2">
      <c r="B983" t="str">
        <f>IF('Initial Worksheet'!F2062="successful","successful")</f>
        <v>successful</v>
      </c>
      <c r="C983">
        <f>IF('Initial Worksheet'!F2061="successful",'Initial Worksheet'!L2061)</f>
        <v>375</v>
      </c>
      <c r="E983" t="str">
        <f>IF('Initial Worksheet'!F2687="failed","failed")</f>
        <v>failed</v>
      </c>
      <c r="F983">
        <f>IF('Initial Worksheet'!F2687="failed",'Initial Worksheet'!L2687)</f>
        <v>1</v>
      </c>
    </row>
    <row r="984" spans="2:6" x14ac:dyDescent="0.2">
      <c r="B984" t="str">
        <f>IF('Initial Worksheet'!F2063="successful","successful")</f>
        <v>successful</v>
      </c>
      <c r="C984">
        <f>IF('Initial Worksheet'!F2062="successful",'Initial Worksheet'!L2062)</f>
        <v>1364</v>
      </c>
      <c r="E984" t="str">
        <f>IF('Initial Worksheet'!F2688="failed","failed")</f>
        <v>failed</v>
      </c>
      <c r="F984">
        <f>IF('Initial Worksheet'!F2688="failed",'Initial Worksheet'!L2688)</f>
        <v>0</v>
      </c>
    </row>
    <row r="985" spans="2:6" x14ac:dyDescent="0.2">
      <c r="B985" t="str">
        <f>IF('Initial Worksheet'!F2064="successful","successful")</f>
        <v>successful</v>
      </c>
      <c r="C985">
        <f>IF('Initial Worksheet'!F2063="successful",'Initial Worksheet'!L2063)</f>
        <v>35</v>
      </c>
      <c r="E985" t="str">
        <f>IF('Initial Worksheet'!F2689="failed","failed")</f>
        <v>failed</v>
      </c>
      <c r="F985">
        <f>IF('Initial Worksheet'!F2689="failed",'Initial Worksheet'!L2689)</f>
        <v>0</v>
      </c>
    </row>
    <row r="986" spans="2:6" x14ac:dyDescent="0.2">
      <c r="B986" t="str">
        <f>IF('Initial Worksheet'!F2065="successful","successful")</f>
        <v>successful</v>
      </c>
      <c r="C986">
        <f>IF('Initial Worksheet'!F2064="successful",'Initial Worksheet'!L2064)</f>
        <v>203</v>
      </c>
      <c r="E986" t="str">
        <f>IF('Initial Worksheet'!F2690="failed","failed")</f>
        <v>failed</v>
      </c>
      <c r="F986">
        <f>IF('Initial Worksheet'!F2690="failed",'Initial Worksheet'!L2690)</f>
        <v>14</v>
      </c>
    </row>
    <row r="987" spans="2:6" x14ac:dyDescent="0.2">
      <c r="B987" t="str">
        <f>IF('Initial Worksheet'!F2066="successful","successful")</f>
        <v>successful</v>
      </c>
      <c r="C987">
        <f>IF('Initial Worksheet'!F2065="successful",'Initial Worksheet'!L2065)</f>
        <v>49</v>
      </c>
      <c r="E987" t="str">
        <f>IF('Initial Worksheet'!F2691="failed","failed")</f>
        <v>failed</v>
      </c>
      <c r="F987">
        <f>IF('Initial Worksheet'!F2691="failed",'Initial Worksheet'!L2691)</f>
        <v>1</v>
      </c>
    </row>
    <row r="988" spans="2:6" x14ac:dyDescent="0.2">
      <c r="B988" t="str">
        <f>IF('Initial Worksheet'!F2067="successful","successful")</f>
        <v>successful</v>
      </c>
      <c r="C988">
        <f>IF('Initial Worksheet'!F2066="successful",'Initial Worksheet'!L2066)</f>
        <v>5812</v>
      </c>
      <c r="E988" t="str">
        <f>IF('Initial Worksheet'!F2692="failed","failed")</f>
        <v>failed</v>
      </c>
      <c r="F988">
        <f>IF('Initial Worksheet'!F2692="failed",'Initial Worksheet'!L2692)</f>
        <v>118</v>
      </c>
    </row>
    <row r="989" spans="2:6" x14ac:dyDescent="0.2">
      <c r="B989" t="str">
        <f>IF('Initial Worksheet'!F2068="successful","successful")</f>
        <v>successful</v>
      </c>
      <c r="C989">
        <f>IF('Initial Worksheet'!F2067="successful",'Initial Worksheet'!L2067)</f>
        <v>1556</v>
      </c>
      <c r="E989" t="str">
        <f>IF('Initial Worksheet'!F2693="failed","failed")</f>
        <v>failed</v>
      </c>
      <c r="F989">
        <f>IF('Initial Worksheet'!F2693="failed",'Initial Worksheet'!L2693)</f>
        <v>2</v>
      </c>
    </row>
    <row r="990" spans="2:6" x14ac:dyDescent="0.2">
      <c r="B990" t="str">
        <f>IF('Initial Worksheet'!F2069="successful","successful")</f>
        <v>successful</v>
      </c>
      <c r="C990">
        <f>IF('Initial Worksheet'!F2068="successful",'Initial Worksheet'!L2068)</f>
        <v>65</v>
      </c>
      <c r="E990" t="str">
        <f>IF('Initial Worksheet'!F2694="failed","failed")</f>
        <v>failed</v>
      </c>
      <c r="F990">
        <f>IF('Initial Worksheet'!F2694="failed",'Initial Worksheet'!L2694)</f>
        <v>1</v>
      </c>
    </row>
    <row r="991" spans="2:6" x14ac:dyDescent="0.2">
      <c r="B991" t="str">
        <f>IF('Initial Worksheet'!F2070="successful","successful")</f>
        <v>successful</v>
      </c>
      <c r="C991">
        <f>IF('Initial Worksheet'!F2069="successful",'Initial Worksheet'!L2069)</f>
        <v>10</v>
      </c>
      <c r="E991" t="str">
        <f>IF('Initial Worksheet'!F2695="failed","failed")</f>
        <v>failed</v>
      </c>
      <c r="F991">
        <f>IF('Initial Worksheet'!F2695="failed",'Initial Worksheet'!L2695)</f>
        <v>3</v>
      </c>
    </row>
    <row r="992" spans="2:6" x14ac:dyDescent="0.2">
      <c r="B992" t="str">
        <f>IF('Initial Worksheet'!F2071="successful","successful")</f>
        <v>successful</v>
      </c>
      <c r="C992">
        <f>IF('Initial Worksheet'!F2070="successful",'Initial Worksheet'!L2070)</f>
        <v>76</v>
      </c>
      <c r="E992" t="str">
        <f>IF('Initial Worksheet'!F2696="failed","failed")</f>
        <v>failed</v>
      </c>
      <c r="F992">
        <f>IF('Initial Worksheet'!F2696="failed",'Initial Worksheet'!L2696)</f>
        <v>1</v>
      </c>
    </row>
    <row r="993" spans="2:6" x14ac:dyDescent="0.2">
      <c r="B993" t="str">
        <f>IF('Initial Worksheet'!F2072="successful","successful")</f>
        <v>successful</v>
      </c>
      <c r="C993">
        <f>IF('Initial Worksheet'!F2071="successful",'Initial Worksheet'!L2071)</f>
        <v>263</v>
      </c>
      <c r="E993" t="str">
        <f>IF('Initial Worksheet'!F2697="failed","failed")</f>
        <v>failed</v>
      </c>
      <c r="F993">
        <f>IF('Initial Worksheet'!F2697="failed",'Initial Worksheet'!L2697)</f>
        <v>3</v>
      </c>
    </row>
    <row r="994" spans="2:6" x14ac:dyDescent="0.2">
      <c r="B994" t="str">
        <f>IF('Initial Worksheet'!F2073="successful","successful")</f>
        <v>successful</v>
      </c>
      <c r="C994">
        <f>IF('Initial Worksheet'!F2072="successful",'Initial Worksheet'!L2072)</f>
        <v>1530</v>
      </c>
      <c r="E994" t="str">
        <f>IF('Initial Worksheet'!F2698="failed","failed")</f>
        <v>failed</v>
      </c>
      <c r="F994">
        <f>IF('Initial Worksheet'!F2698="failed",'Initial Worksheet'!L2698)</f>
        <v>38</v>
      </c>
    </row>
    <row r="995" spans="2:6" x14ac:dyDescent="0.2">
      <c r="B995" t="str">
        <f>IF('Initial Worksheet'!F2074="successful","successful")</f>
        <v>successful</v>
      </c>
      <c r="C995">
        <f>IF('Initial Worksheet'!F2073="successful",'Initial Worksheet'!L2073)</f>
        <v>278</v>
      </c>
      <c r="E995" t="str">
        <f>IF('Initial Worksheet'!F2699="failed","failed")</f>
        <v>failed</v>
      </c>
      <c r="F995">
        <f>IF('Initial Worksheet'!F2699="failed",'Initial Worksheet'!L2699)</f>
        <v>52</v>
      </c>
    </row>
    <row r="996" spans="2:6" x14ac:dyDescent="0.2">
      <c r="B996" t="str">
        <f>IF('Initial Worksheet'!F2075="successful","successful")</f>
        <v>successful</v>
      </c>
      <c r="C996">
        <f>IF('Initial Worksheet'!F2074="successful",'Initial Worksheet'!L2074)</f>
        <v>350</v>
      </c>
      <c r="E996" t="str">
        <f>IF('Initial Worksheet'!F2700="failed","failed")</f>
        <v>failed</v>
      </c>
      <c r="F996">
        <f>IF('Initial Worksheet'!F2700="failed",'Initial Worksheet'!L2700)</f>
        <v>2</v>
      </c>
    </row>
    <row r="997" spans="2:6" x14ac:dyDescent="0.2">
      <c r="B997" t="str">
        <f>IF('Initial Worksheet'!F2076="successful","successful")</f>
        <v>successful</v>
      </c>
      <c r="C997">
        <f>IF('Initial Worksheet'!F2075="successful",'Initial Worksheet'!L2075)</f>
        <v>470</v>
      </c>
      <c r="E997" t="str">
        <f>IF('Initial Worksheet'!F2701="failed","failed")</f>
        <v>failed</v>
      </c>
      <c r="F997">
        <f>IF('Initial Worksheet'!F2701="failed",'Initial Worksheet'!L2701)</f>
        <v>0</v>
      </c>
    </row>
    <row r="998" spans="2:6" x14ac:dyDescent="0.2">
      <c r="B998" t="str">
        <f>IF('Initial Worksheet'!F2077="successful","successful")</f>
        <v>successful</v>
      </c>
      <c r="C998">
        <f>IF('Initial Worksheet'!F2076="successful",'Initial Worksheet'!L2076)</f>
        <v>3</v>
      </c>
      <c r="E998" t="str">
        <f>IF('Initial Worksheet'!F2702="failed","failed")</f>
        <v>failed</v>
      </c>
      <c r="F998">
        <f>IF('Initial Worksheet'!F2702="failed",'Initial Worksheet'!L2702)</f>
        <v>4</v>
      </c>
    </row>
    <row r="999" spans="2:6" x14ac:dyDescent="0.2">
      <c r="B999" t="str">
        <f>IF('Initial Worksheet'!F2078="successful","successful")</f>
        <v>successful</v>
      </c>
      <c r="C999">
        <f>IF('Initial Worksheet'!F2077="successful",'Initial Worksheet'!L2077)</f>
        <v>8200</v>
      </c>
      <c r="E999" t="str">
        <f>IF('Initial Worksheet'!F2743="failed","failed")</f>
        <v>failed</v>
      </c>
      <c r="F999">
        <f>IF('Initial Worksheet'!F2743="failed",'Initial Worksheet'!L2743)</f>
        <v>4</v>
      </c>
    </row>
    <row r="1000" spans="2:6" x14ac:dyDescent="0.2">
      <c r="B1000" t="str">
        <f>IF('Initial Worksheet'!F2079="successful","successful")</f>
        <v>successful</v>
      </c>
      <c r="C1000">
        <f>IF('Initial Worksheet'!F2078="successful",'Initial Worksheet'!L2078)</f>
        <v>8359</v>
      </c>
      <c r="E1000" t="str">
        <f>IF('Initial Worksheet'!F2744="failed","failed")</f>
        <v>failed</v>
      </c>
      <c r="F1000">
        <f>IF('Initial Worksheet'!F2744="failed",'Initial Worksheet'!L2744)</f>
        <v>18</v>
      </c>
    </row>
    <row r="1001" spans="2:6" x14ac:dyDescent="0.2">
      <c r="B1001" t="str">
        <f>IF('Initial Worksheet'!F2080="successful","successful")</f>
        <v>successful</v>
      </c>
      <c r="C1001">
        <f>IF('Initial Worksheet'!F2079="successful",'Initial Worksheet'!L2079)</f>
        <v>188</v>
      </c>
      <c r="E1001" t="str">
        <f>IF('Initial Worksheet'!F2745="failed","failed")</f>
        <v>failed</v>
      </c>
      <c r="F1001">
        <f>IF('Initial Worksheet'!F2745="failed",'Initial Worksheet'!L2745)</f>
        <v>0</v>
      </c>
    </row>
    <row r="1002" spans="2:6" x14ac:dyDescent="0.2">
      <c r="B1002" t="str">
        <f>IF('Initial Worksheet'!F2081="successful","successful")</f>
        <v>successful</v>
      </c>
      <c r="C1002">
        <f>IF('Initial Worksheet'!F2080="successful",'Initial Worksheet'!L2080)</f>
        <v>48</v>
      </c>
      <c r="E1002" t="str">
        <f>IF('Initial Worksheet'!F2746="failed","failed")</f>
        <v>failed</v>
      </c>
      <c r="F1002">
        <f>IF('Initial Worksheet'!F2746="failed",'Initial Worksheet'!L2746)</f>
        <v>22</v>
      </c>
    </row>
    <row r="1003" spans="2:6" x14ac:dyDescent="0.2">
      <c r="B1003" t="str">
        <f>IF('Initial Worksheet'!F2082="successful","successful")</f>
        <v>successful</v>
      </c>
      <c r="C1003">
        <f>IF('Initial Worksheet'!F2081="successful",'Initial Worksheet'!L2081)</f>
        <v>607</v>
      </c>
      <c r="E1003" t="str">
        <f>IF('Initial Worksheet'!F2747="failed","failed")</f>
        <v>failed</v>
      </c>
      <c r="F1003">
        <f>IF('Initial Worksheet'!F2747="failed",'Initial Worksheet'!L2747)</f>
        <v>49</v>
      </c>
    </row>
    <row r="1004" spans="2:6" x14ac:dyDescent="0.2">
      <c r="B1004" t="str">
        <f>IF('Initial Worksheet'!F2083="successful","successful")</f>
        <v>successful</v>
      </c>
      <c r="C1004">
        <f>IF('Initial Worksheet'!F2082="successful",'Initial Worksheet'!L2082)</f>
        <v>50</v>
      </c>
      <c r="E1004" t="str">
        <f>IF('Initial Worksheet'!F2748="failed","failed")</f>
        <v>failed</v>
      </c>
      <c r="F1004">
        <f>IF('Initial Worksheet'!F2748="failed",'Initial Worksheet'!L2748)</f>
        <v>19</v>
      </c>
    </row>
    <row r="1005" spans="2:6" x14ac:dyDescent="0.2">
      <c r="B1005" t="str">
        <f>IF('Initial Worksheet'!F2084="successful","successful")</f>
        <v>successful</v>
      </c>
      <c r="C1005">
        <f>IF('Initial Worksheet'!F2083="successful",'Initial Worksheet'!L2083)</f>
        <v>55</v>
      </c>
      <c r="E1005" t="str">
        <f>IF('Initial Worksheet'!F2749="failed","failed")</f>
        <v>failed</v>
      </c>
      <c r="F1005">
        <f>IF('Initial Worksheet'!F2749="failed",'Initial Worksheet'!L2749)</f>
        <v>4</v>
      </c>
    </row>
    <row r="1006" spans="2:6" x14ac:dyDescent="0.2">
      <c r="B1006" t="str">
        <f>IF('Initial Worksheet'!F2085="successful","successful")</f>
        <v>successful</v>
      </c>
      <c r="C1006">
        <f>IF('Initial Worksheet'!F2084="successful",'Initial Worksheet'!L2084)</f>
        <v>38</v>
      </c>
      <c r="E1006" t="str">
        <f>IF('Initial Worksheet'!F2750="failed","failed")</f>
        <v>failed</v>
      </c>
      <c r="F1006">
        <f>IF('Initial Worksheet'!F2750="failed",'Initial Worksheet'!L2750)</f>
        <v>4</v>
      </c>
    </row>
    <row r="1007" spans="2:6" x14ac:dyDescent="0.2">
      <c r="B1007" t="str">
        <f>IF('Initial Worksheet'!F2086="successful","successful")</f>
        <v>successful</v>
      </c>
      <c r="C1007">
        <f>IF('Initial Worksheet'!F2085="successful",'Initial Worksheet'!L2085)</f>
        <v>25</v>
      </c>
      <c r="E1007" t="str">
        <f>IF('Initial Worksheet'!F2751="failed","failed")</f>
        <v>failed</v>
      </c>
      <c r="F1007">
        <f>IF('Initial Worksheet'!F2751="failed",'Initial Worksheet'!L2751)</f>
        <v>2</v>
      </c>
    </row>
    <row r="1008" spans="2:6" x14ac:dyDescent="0.2">
      <c r="B1008" t="str">
        <f>IF('Initial Worksheet'!F2087="successful","successful")</f>
        <v>successful</v>
      </c>
      <c r="C1008">
        <f>IF('Initial Worksheet'!F2086="successful",'Initial Worksheet'!L2086)</f>
        <v>46</v>
      </c>
      <c r="E1008" t="str">
        <f>IF('Initial Worksheet'!F2752="failed","failed")</f>
        <v>failed</v>
      </c>
      <c r="F1008">
        <f>IF('Initial Worksheet'!F2752="failed",'Initial Worksheet'!L2752)</f>
        <v>0</v>
      </c>
    </row>
    <row r="1009" spans="2:6" x14ac:dyDescent="0.2">
      <c r="B1009" t="str">
        <f>IF('Initial Worksheet'!F2088="successful","successful")</f>
        <v>successful</v>
      </c>
      <c r="C1009">
        <f>IF('Initial Worksheet'!F2087="successful",'Initial Worksheet'!L2087)</f>
        <v>83</v>
      </c>
      <c r="E1009" t="str">
        <f>IF('Initial Worksheet'!F2753="failed","failed")</f>
        <v>failed</v>
      </c>
      <c r="F1009">
        <f>IF('Initial Worksheet'!F2753="failed",'Initial Worksheet'!L2753)</f>
        <v>0</v>
      </c>
    </row>
    <row r="1010" spans="2:6" x14ac:dyDescent="0.2">
      <c r="B1010" t="str">
        <f>IF('Initial Worksheet'!F2089="successful","successful")</f>
        <v>successful</v>
      </c>
      <c r="C1010">
        <f>IF('Initial Worksheet'!F2088="successful",'Initial Worksheet'!L2088)</f>
        <v>35</v>
      </c>
      <c r="E1010" t="str">
        <f>IF('Initial Worksheet'!F2754="failed","failed")</f>
        <v>failed</v>
      </c>
      <c r="F1010">
        <f>IF('Initial Worksheet'!F2754="failed",'Initial Worksheet'!L2754)</f>
        <v>14</v>
      </c>
    </row>
    <row r="1011" spans="2:6" x14ac:dyDescent="0.2">
      <c r="B1011" t="str">
        <f>IF('Initial Worksheet'!F2090="successful","successful")</f>
        <v>successful</v>
      </c>
      <c r="C1011">
        <f>IF('Initial Worksheet'!F2089="successful",'Initial Worksheet'!L2089)</f>
        <v>25</v>
      </c>
      <c r="E1011" t="str">
        <f>IF('Initial Worksheet'!F2755="failed","failed")</f>
        <v>failed</v>
      </c>
      <c r="F1011">
        <f>IF('Initial Worksheet'!F2755="failed",'Initial Worksheet'!L2755)</f>
        <v>8</v>
      </c>
    </row>
    <row r="1012" spans="2:6" x14ac:dyDescent="0.2">
      <c r="B1012" t="str">
        <f>IF('Initial Worksheet'!F2091="successful","successful")</f>
        <v>successful</v>
      </c>
      <c r="C1012">
        <f>IF('Initial Worksheet'!F2090="successful",'Initial Worksheet'!L2090)</f>
        <v>75</v>
      </c>
      <c r="E1012" t="str">
        <f>IF('Initial Worksheet'!F2756="failed","failed")</f>
        <v>failed</v>
      </c>
      <c r="F1012">
        <f>IF('Initial Worksheet'!F2756="failed",'Initial Worksheet'!L2756)</f>
        <v>0</v>
      </c>
    </row>
    <row r="1013" spans="2:6" x14ac:dyDescent="0.2">
      <c r="B1013" t="str">
        <f>IF('Initial Worksheet'!F2092="successful","successful")</f>
        <v>successful</v>
      </c>
      <c r="C1013">
        <f>IF('Initial Worksheet'!F2091="successful",'Initial Worksheet'!L2091)</f>
        <v>62</v>
      </c>
      <c r="E1013" t="str">
        <f>IF('Initial Worksheet'!F2757="failed","failed")</f>
        <v>failed</v>
      </c>
      <c r="F1013">
        <f>IF('Initial Worksheet'!F2757="failed",'Initial Worksheet'!L2757)</f>
        <v>15</v>
      </c>
    </row>
    <row r="1014" spans="2:6" x14ac:dyDescent="0.2">
      <c r="B1014" t="str">
        <f>IF('Initial Worksheet'!F2093="successful","successful")</f>
        <v>successful</v>
      </c>
      <c r="C1014">
        <f>IF('Initial Worksheet'!F2092="successful",'Initial Worksheet'!L2092)</f>
        <v>160</v>
      </c>
      <c r="E1014" t="str">
        <f>IF('Initial Worksheet'!F2758="failed","failed")</f>
        <v>failed</v>
      </c>
      <c r="F1014">
        <f>IF('Initial Worksheet'!F2758="failed",'Initial Worksheet'!L2758)</f>
        <v>33</v>
      </c>
    </row>
    <row r="1015" spans="2:6" x14ac:dyDescent="0.2">
      <c r="B1015" t="str">
        <f>IF('Initial Worksheet'!F2094="successful","successful")</f>
        <v>successful</v>
      </c>
      <c r="C1015">
        <f>IF('Initial Worksheet'!F2093="successful",'Initial Worksheet'!L2093)</f>
        <v>246</v>
      </c>
      <c r="E1015" t="str">
        <f>IF('Initial Worksheet'!F2759="failed","failed")</f>
        <v>failed</v>
      </c>
      <c r="F1015">
        <f>IF('Initial Worksheet'!F2759="failed",'Initial Worksheet'!L2759)</f>
        <v>2</v>
      </c>
    </row>
    <row r="1016" spans="2:6" x14ac:dyDescent="0.2">
      <c r="B1016" t="str">
        <f>IF('Initial Worksheet'!F2095="successful","successful")</f>
        <v>successful</v>
      </c>
      <c r="C1016">
        <f>IF('Initial Worksheet'!F2094="successful",'Initial Worksheet'!L2094)</f>
        <v>55</v>
      </c>
      <c r="E1016" t="str">
        <f>IF('Initial Worksheet'!F2760="failed","failed")</f>
        <v>failed</v>
      </c>
      <c r="F1016">
        <f>IF('Initial Worksheet'!F2760="failed",'Initial Worksheet'!L2760)</f>
        <v>6</v>
      </c>
    </row>
    <row r="1017" spans="2:6" x14ac:dyDescent="0.2">
      <c r="B1017" t="str">
        <f>IF('Initial Worksheet'!F2096="successful","successful")</f>
        <v>successful</v>
      </c>
      <c r="C1017">
        <f>IF('Initial Worksheet'!F2095="successful",'Initial Worksheet'!L2095)</f>
        <v>23</v>
      </c>
      <c r="E1017" t="str">
        <f>IF('Initial Worksheet'!F2761="failed","failed")</f>
        <v>failed</v>
      </c>
      <c r="F1017">
        <f>IF('Initial Worksheet'!F2761="failed",'Initial Worksheet'!L2761)</f>
        <v>2</v>
      </c>
    </row>
    <row r="1018" spans="2:6" x14ac:dyDescent="0.2">
      <c r="B1018" t="str">
        <f>IF('Initial Worksheet'!F2097="successful","successful")</f>
        <v>successful</v>
      </c>
      <c r="C1018">
        <f>IF('Initial Worksheet'!F2096="successful",'Initial Worksheet'!L2096)</f>
        <v>72</v>
      </c>
      <c r="E1018" t="str">
        <f>IF('Initial Worksheet'!F2762="failed","failed")</f>
        <v>failed</v>
      </c>
      <c r="F1018">
        <f>IF('Initial Worksheet'!F2762="failed",'Initial Worksheet'!L2762)</f>
        <v>0</v>
      </c>
    </row>
    <row r="1019" spans="2:6" x14ac:dyDescent="0.2">
      <c r="B1019" t="str">
        <f>IF('Initial Worksheet'!F2098="successful","successful")</f>
        <v>successful</v>
      </c>
      <c r="C1019">
        <f>IF('Initial Worksheet'!F2097="successful",'Initial Worksheet'!L2097)</f>
        <v>22</v>
      </c>
      <c r="E1019" t="str">
        <f>IF('Initial Worksheet'!F2763="failed","failed")</f>
        <v>failed</v>
      </c>
      <c r="F1019">
        <f>IF('Initial Worksheet'!F2763="failed",'Initial Worksheet'!L2763)</f>
        <v>4</v>
      </c>
    </row>
    <row r="1020" spans="2:6" x14ac:dyDescent="0.2">
      <c r="B1020" t="str">
        <f>IF('Initial Worksheet'!F2099="successful","successful")</f>
        <v>successful</v>
      </c>
      <c r="C1020">
        <f>IF('Initial Worksheet'!F2098="successful",'Initial Worksheet'!L2098)</f>
        <v>14</v>
      </c>
      <c r="E1020" t="str">
        <f>IF('Initial Worksheet'!F2764="failed","failed")</f>
        <v>failed</v>
      </c>
      <c r="F1020">
        <f>IF('Initial Worksheet'!F2764="failed",'Initial Worksheet'!L2764)</f>
        <v>1</v>
      </c>
    </row>
    <row r="1021" spans="2:6" x14ac:dyDescent="0.2">
      <c r="B1021" t="str">
        <f>IF('Initial Worksheet'!F2100="successful","successful")</f>
        <v>successful</v>
      </c>
      <c r="C1021">
        <f>IF('Initial Worksheet'!F2099="successful",'Initial Worksheet'!L2099)</f>
        <v>38</v>
      </c>
      <c r="E1021" t="str">
        <f>IF('Initial Worksheet'!F2765="failed","failed")</f>
        <v>failed</v>
      </c>
      <c r="F1021">
        <f>IF('Initial Worksheet'!F2765="failed",'Initial Worksheet'!L2765)</f>
        <v>3</v>
      </c>
    </row>
    <row r="1022" spans="2:6" x14ac:dyDescent="0.2">
      <c r="B1022" t="str">
        <f>IF('Initial Worksheet'!F2101="successful","successful")</f>
        <v>successful</v>
      </c>
      <c r="C1022">
        <f>IF('Initial Worksheet'!F2100="successful",'Initial Worksheet'!L2100)</f>
        <v>32</v>
      </c>
      <c r="E1022" t="str">
        <f>IF('Initial Worksheet'!F2766="failed","failed")</f>
        <v>failed</v>
      </c>
      <c r="F1022">
        <f>IF('Initial Worksheet'!F2766="failed",'Initial Worksheet'!L2766)</f>
        <v>4</v>
      </c>
    </row>
    <row r="1023" spans="2:6" x14ac:dyDescent="0.2">
      <c r="B1023" t="str">
        <f>IF('Initial Worksheet'!F2102="successful","successful")</f>
        <v>successful</v>
      </c>
      <c r="C1023">
        <f>IF('Initial Worksheet'!F2101="successful",'Initial Worksheet'!L2101)</f>
        <v>63</v>
      </c>
      <c r="E1023" t="str">
        <f>IF('Initial Worksheet'!F2767="failed","failed")</f>
        <v>failed</v>
      </c>
      <c r="F1023">
        <f>IF('Initial Worksheet'!F2767="failed",'Initial Worksheet'!L2767)</f>
        <v>0</v>
      </c>
    </row>
    <row r="1024" spans="2:6" x14ac:dyDescent="0.2">
      <c r="B1024" t="str">
        <f>IF('Initial Worksheet'!F2103="successful","successful")</f>
        <v>successful</v>
      </c>
      <c r="C1024">
        <f>IF('Initial Worksheet'!F2102="successful",'Initial Worksheet'!L2102)</f>
        <v>27</v>
      </c>
      <c r="E1024" t="str">
        <f>IF('Initial Worksheet'!F2768="failed","failed")</f>
        <v>failed</v>
      </c>
      <c r="F1024">
        <f>IF('Initial Worksheet'!F2768="failed",'Initial Worksheet'!L2768)</f>
        <v>4</v>
      </c>
    </row>
    <row r="1025" spans="2:6" x14ac:dyDescent="0.2">
      <c r="B1025" t="str">
        <f>IF('Initial Worksheet'!F2104="successful","successful")</f>
        <v>successful</v>
      </c>
      <c r="C1025">
        <f>IF('Initial Worksheet'!F2103="successful",'Initial Worksheet'!L2103)</f>
        <v>44</v>
      </c>
      <c r="E1025" t="str">
        <f>IF('Initial Worksheet'!F2769="failed","failed")</f>
        <v>failed</v>
      </c>
      <c r="F1025">
        <f>IF('Initial Worksheet'!F2769="failed",'Initial Worksheet'!L2769)</f>
        <v>3</v>
      </c>
    </row>
    <row r="1026" spans="2:6" x14ac:dyDescent="0.2">
      <c r="B1026" t="str">
        <f>IF('Initial Worksheet'!F2105="successful","successful")</f>
        <v>successful</v>
      </c>
      <c r="C1026">
        <f>IF('Initial Worksheet'!F2104="successful",'Initial Worksheet'!L2104)</f>
        <v>38</v>
      </c>
      <c r="E1026" t="str">
        <f>IF('Initial Worksheet'!F2770="failed","failed")</f>
        <v>failed</v>
      </c>
      <c r="F1026">
        <f>IF('Initial Worksheet'!F2770="failed",'Initial Worksheet'!L2770)</f>
        <v>34</v>
      </c>
    </row>
    <row r="1027" spans="2:6" x14ac:dyDescent="0.2">
      <c r="B1027" t="str">
        <f>IF('Initial Worksheet'!F2106="successful","successful")</f>
        <v>successful</v>
      </c>
      <c r="C1027">
        <f>IF('Initial Worksheet'!F2105="successful",'Initial Worksheet'!L2105)</f>
        <v>115</v>
      </c>
      <c r="E1027" t="str">
        <f>IF('Initial Worksheet'!F2771="failed","failed")</f>
        <v>failed</v>
      </c>
      <c r="F1027">
        <f>IF('Initial Worksheet'!F2771="failed",'Initial Worksheet'!L2771)</f>
        <v>2</v>
      </c>
    </row>
    <row r="1028" spans="2:6" x14ac:dyDescent="0.2">
      <c r="B1028" t="str">
        <f>IF('Initial Worksheet'!F2107="successful","successful")</f>
        <v>successful</v>
      </c>
      <c r="C1028">
        <f>IF('Initial Worksheet'!F2106="successful",'Initial Worksheet'!L2106)</f>
        <v>37</v>
      </c>
      <c r="E1028" t="str">
        <f>IF('Initial Worksheet'!F2772="failed","failed")</f>
        <v>failed</v>
      </c>
      <c r="F1028">
        <f>IF('Initial Worksheet'!F2772="failed",'Initial Worksheet'!L2772)</f>
        <v>33</v>
      </c>
    </row>
    <row r="1029" spans="2:6" x14ac:dyDescent="0.2">
      <c r="B1029" t="str">
        <f>IF('Initial Worksheet'!F2108="successful","successful")</f>
        <v>successful</v>
      </c>
      <c r="C1029">
        <f>IF('Initial Worksheet'!F2107="successful",'Initial Worksheet'!L2107)</f>
        <v>99</v>
      </c>
      <c r="E1029" t="str">
        <f>IF('Initial Worksheet'!F2773="failed","failed")</f>
        <v>failed</v>
      </c>
      <c r="F1029">
        <f>IF('Initial Worksheet'!F2773="failed",'Initial Worksheet'!L2773)</f>
        <v>0</v>
      </c>
    </row>
    <row r="1030" spans="2:6" x14ac:dyDescent="0.2">
      <c r="B1030" t="str">
        <f>IF('Initial Worksheet'!F2109="successful","successful")</f>
        <v>successful</v>
      </c>
      <c r="C1030">
        <f>IF('Initial Worksheet'!F2108="successful",'Initial Worksheet'!L2108)</f>
        <v>44</v>
      </c>
      <c r="E1030" t="str">
        <f>IF('Initial Worksheet'!F2774="failed","failed")</f>
        <v>failed</v>
      </c>
      <c r="F1030">
        <f>IF('Initial Worksheet'!F2774="failed",'Initial Worksheet'!L2774)</f>
        <v>0</v>
      </c>
    </row>
    <row r="1031" spans="2:6" x14ac:dyDescent="0.2">
      <c r="B1031" t="str">
        <f>IF('Initial Worksheet'!F2110="successful","successful")</f>
        <v>successful</v>
      </c>
      <c r="C1031">
        <f>IF('Initial Worksheet'!F2109="successful",'Initial Worksheet'!L2109)</f>
        <v>58</v>
      </c>
      <c r="E1031" t="str">
        <f>IF('Initial Worksheet'!F2775="failed","failed")</f>
        <v>failed</v>
      </c>
      <c r="F1031">
        <f>IF('Initial Worksheet'!F2775="failed",'Initial Worksheet'!L2775)</f>
        <v>1</v>
      </c>
    </row>
    <row r="1032" spans="2:6" x14ac:dyDescent="0.2">
      <c r="B1032" t="str">
        <f>IF('Initial Worksheet'!F2111="successful","successful")</f>
        <v>successful</v>
      </c>
      <c r="C1032">
        <f>IF('Initial Worksheet'!F2110="successful",'Initial Worksheet'!L2110)</f>
        <v>191</v>
      </c>
      <c r="E1032" t="str">
        <f>IF('Initial Worksheet'!F2776="failed","failed")</f>
        <v>failed</v>
      </c>
      <c r="F1032">
        <f>IF('Initial Worksheet'!F2776="failed",'Initial Worksheet'!L2776)</f>
        <v>13</v>
      </c>
    </row>
    <row r="1033" spans="2:6" x14ac:dyDescent="0.2">
      <c r="B1033" t="str">
        <f>IF('Initial Worksheet'!F2112="successful","successful")</f>
        <v>successful</v>
      </c>
      <c r="C1033">
        <f>IF('Initial Worksheet'!F2111="successful",'Initial Worksheet'!L2111)</f>
        <v>40</v>
      </c>
      <c r="E1033" t="str">
        <f>IF('Initial Worksheet'!F2777="failed","failed")</f>
        <v>failed</v>
      </c>
      <c r="F1033">
        <f>IF('Initial Worksheet'!F2777="failed",'Initial Worksheet'!L2777)</f>
        <v>2</v>
      </c>
    </row>
    <row r="1034" spans="2:6" x14ac:dyDescent="0.2">
      <c r="B1034" t="str">
        <f>IF('Initial Worksheet'!F2113="successful","successful")</f>
        <v>successful</v>
      </c>
      <c r="C1034">
        <f>IF('Initial Worksheet'!F2112="successful",'Initial Worksheet'!L2112)</f>
        <v>38</v>
      </c>
      <c r="E1034" t="str">
        <f>IF('Initial Worksheet'!F2778="failed","failed")</f>
        <v>failed</v>
      </c>
      <c r="F1034">
        <f>IF('Initial Worksheet'!F2778="failed",'Initial Worksheet'!L2778)</f>
        <v>36</v>
      </c>
    </row>
    <row r="1035" spans="2:6" x14ac:dyDescent="0.2">
      <c r="B1035" t="str">
        <f>IF('Initial Worksheet'!F2114="successful","successful")</f>
        <v>successful</v>
      </c>
      <c r="C1035">
        <f>IF('Initial Worksheet'!F2113="successful",'Initial Worksheet'!L2113)</f>
        <v>39</v>
      </c>
      <c r="E1035" t="str">
        <f>IF('Initial Worksheet'!F2779="failed","failed")</f>
        <v>failed</v>
      </c>
      <c r="F1035">
        <f>IF('Initial Worksheet'!F2779="failed",'Initial Worksheet'!L2779)</f>
        <v>1</v>
      </c>
    </row>
    <row r="1036" spans="2:6" x14ac:dyDescent="0.2">
      <c r="B1036" t="str">
        <f>IF('Initial Worksheet'!F2115="successful","successful")</f>
        <v>successful</v>
      </c>
      <c r="C1036">
        <f>IF('Initial Worksheet'!F2114="successful",'Initial Worksheet'!L2114)</f>
        <v>11</v>
      </c>
      <c r="E1036" t="str">
        <f>IF('Initial Worksheet'!F2780="failed","failed")</f>
        <v>failed</v>
      </c>
      <c r="F1036">
        <f>IF('Initial Worksheet'!F2780="failed",'Initial Worksheet'!L2780)</f>
        <v>15</v>
      </c>
    </row>
    <row r="1037" spans="2:6" x14ac:dyDescent="0.2">
      <c r="B1037" t="str">
        <f>IF('Initial Worksheet'!F2116="successful","successful")</f>
        <v>successful</v>
      </c>
      <c r="C1037">
        <f>IF('Initial Worksheet'!F2115="successful",'Initial Worksheet'!L2115)</f>
        <v>107</v>
      </c>
      <c r="E1037" t="str">
        <f>IF('Initial Worksheet'!F2781="failed","failed")</f>
        <v>failed</v>
      </c>
      <c r="F1037">
        <f>IF('Initial Worksheet'!F2781="failed",'Initial Worksheet'!L2781)</f>
        <v>1</v>
      </c>
    </row>
    <row r="1038" spans="2:6" x14ac:dyDescent="0.2">
      <c r="B1038" t="str">
        <f>IF('Initial Worksheet'!F2117="successful","successful")</f>
        <v>successful</v>
      </c>
      <c r="C1038">
        <f>IF('Initial Worksheet'!F2116="successful",'Initial Worksheet'!L2116)</f>
        <v>147</v>
      </c>
      <c r="E1038" t="str">
        <f>IF('Initial Worksheet'!F2782="failed","failed")</f>
        <v>failed</v>
      </c>
      <c r="F1038">
        <f>IF('Initial Worksheet'!F2782="failed",'Initial Worksheet'!L2782)</f>
        <v>0</v>
      </c>
    </row>
    <row r="1039" spans="2:6" x14ac:dyDescent="0.2">
      <c r="B1039" t="str">
        <f>IF('Initial Worksheet'!F2118="successful","successful")</f>
        <v>successful</v>
      </c>
      <c r="C1039">
        <f>IF('Initial Worksheet'!F2117="successful",'Initial Worksheet'!L2117)</f>
        <v>36</v>
      </c>
      <c r="E1039" t="str">
        <f>IF('Initial Worksheet'!F2843="failed","failed")</f>
        <v>failed</v>
      </c>
      <c r="F1039">
        <f>IF('Initial Worksheet'!F2843="failed",'Initial Worksheet'!L2843)</f>
        <v>1</v>
      </c>
    </row>
    <row r="1040" spans="2:6" x14ac:dyDescent="0.2">
      <c r="B1040" t="str">
        <f>IF('Initial Worksheet'!F2119="successful","successful")</f>
        <v>successful</v>
      </c>
      <c r="C1040">
        <f>IF('Initial Worksheet'!F2118="successful",'Initial Worksheet'!L2118)</f>
        <v>92</v>
      </c>
      <c r="E1040" t="str">
        <f>IF('Initial Worksheet'!F2844="failed","failed")</f>
        <v>failed</v>
      </c>
      <c r="F1040">
        <f>IF('Initial Worksheet'!F2844="failed",'Initial Worksheet'!L2844)</f>
        <v>0</v>
      </c>
    </row>
    <row r="1041" spans="2:6" x14ac:dyDescent="0.2">
      <c r="B1041" t="str">
        <f>IF('Initial Worksheet'!F2120="successful","successful")</f>
        <v>successful</v>
      </c>
      <c r="C1041">
        <f>IF('Initial Worksheet'!F2119="successful",'Initial Worksheet'!L2119)</f>
        <v>35</v>
      </c>
      <c r="E1041" t="str">
        <f>IF('Initial Worksheet'!F2845="failed","failed")</f>
        <v>failed</v>
      </c>
      <c r="F1041">
        <f>IF('Initial Worksheet'!F2845="failed",'Initial Worksheet'!L2845)</f>
        <v>0</v>
      </c>
    </row>
    <row r="1042" spans="2:6" x14ac:dyDescent="0.2">
      <c r="B1042" t="str">
        <f>IF('Initial Worksheet'!F2121="successful","successful")</f>
        <v>successful</v>
      </c>
      <c r="C1042">
        <f>IF('Initial Worksheet'!F2120="successful",'Initial Worksheet'!L2120)</f>
        <v>17</v>
      </c>
      <c r="E1042" t="str">
        <f>IF('Initial Worksheet'!F2846="failed","failed")</f>
        <v>failed</v>
      </c>
      <c r="F1042">
        <f>IF('Initial Worksheet'!F2846="failed",'Initial Worksheet'!L2846)</f>
        <v>1</v>
      </c>
    </row>
    <row r="1043" spans="2:6" x14ac:dyDescent="0.2">
      <c r="B1043" t="str">
        <f>IF('Initial Worksheet'!F2122="successful","successful")</f>
        <v>successful</v>
      </c>
      <c r="C1043">
        <f>IF('Initial Worksheet'!F2121="successful",'Initial Worksheet'!L2121)</f>
        <v>22</v>
      </c>
      <c r="E1043" t="str">
        <f>IF('Initial Worksheet'!F2847="failed","failed")</f>
        <v>failed</v>
      </c>
      <c r="F1043">
        <f>IF('Initial Worksheet'!F2847="failed",'Initial Worksheet'!L2847)</f>
        <v>39</v>
      </c>
    </row>
    <row r="1044" spans="2:6" x14ac:dyDescent="0.2">
      <c r="B1044" t="str">
        <f>IF('Initial Worksheet'!F2163="successful","successful")</f>
        <v>successful</v>
      </c>
      <c r="C1044">
        <f>IF('Initial Worksheet'!F2122="successful",'Initial Worksheet'!L2122)</f>
        <v>69</v>
      </c>
      <c r="E1044" t="str">
        <f>IF('Initial Worksheet'!F2848="failed","failed")</f>
        <v>failed</v>
      </c>
      <c r="F1044">
        <f>IF('Initial Worksheet'!F2848="failed",'Initial Worksheet'!L2848)</f>
        <v>0</v>
      </c>
    </row>
    <row r="1045" spans="2:6" x14ac:dyDescent="0.2">
      <c r="B1045" t="str">
        <f>IF('Initial Worksheet'!F2164="successful","successful")</f>
        <v>successful</v>
      </c>
      <c r="C1045">
        <f>IF('Initial Worksheet'!F2163="successful",'Initial Worksheet'!L2163)</f>
        <v>13</v>
      </c>
      <c r="E1045" t="str">
        <f>IF('Initial Worksheet'!F2849="failed","failed")</f>
        <v>failed</v>
      </c>
      <c r="F1045">
        <f>IF('Initial Worksheet'!F2849="failed",'Initial Worksheet'!L2849)</f>
        <v>0</v>
      </c>
    </row>
    <row r="1046" spans="2:6" x14ac:dyDescent="0.2">
      <c r="B1046" t="str">
        <f>IF('Initial Worksheet'!F2165="successful","successful")</f>
        <v>successful</v>
      </c>
      <c r="C1046">
        <f>IF('Initial Worksheet'!F2164="successful",'Initial Worksheet'!L2164)</f>
        <v>58</v>
      </c>
      <c r="E1046" t="str">
        <f>IF('Initial Worksheet'!F2850="failed","failed")</f>
        <v>failed</v>
      </c>
      <c r="F1046">
        <f>IF('Initial Worksheet'!F2850="failed",'Initial Worksheet'!L2850)</f>
        <v>3</v>
      </c>
    </row>
    <row r="1047" spans="2:6" x14ac:dyDescent="0.2">
      <c r="B1047" t="str">
        <f>IF('Initial Worksheet'!F2166="successful","successful")</f>
        <v>successful</v>
      </c>
      <c r="C1047">
        <f>IF('Initial Worksheet'!F2165="successful",'Initial Worksheet'!L2165)</f>
        <v>44</v>
      </c>
      <c r="E1047" t="str">
        <f>IF('Initial Worksheet'!F2851="failed","failed")</f>
        <v>failed</v>
      </c>
      <c r="F1047">
        <f>IF('Initial Worksheet'!F2851="failed",'Initial Worksheet'!L2851)</f>
        <v>1</v>
      </c>
    </row>
    <row r="1048" spans="2:6" x14ac:dyDescent="0.2">
      <c r="B1048" t="str">
        <f>IF('Initial Worksheet'!F2167="successful","successful")</f>
        <v>successful</v>
      </c>
      <c r="C1048">
        <f>IF('Initial Worksheet'!F2166="successful",'Initial Worksheet'!L2166)</f>
        <v>83</v>
      </c>
      <c r="E1048" t="str">
        <f>IF('Initial Worksheet'!F2852="failed","failed")</f>
        <v>failed</v>
      </c>
      <c r="F1048">
        <f>IF('Initial Worksheet'!F2852="failed",'Initial Worksheet'!L2852)</f>
        <v>13</v>
      </c>
    </row>
    <row r="1049" spans="2:6" x14ac:dyDescent="0.2">
      <c r="B1049" t="str">
        <f>IF('Initial Worksheet'!F2168="successful","successful")</f>
        <v>successful</v>
      </c>
      <c r="C1049">
        <f>IF('Initial Worksheet'!F2167="successful",'Initial Worksheet'!L2167)</f>
        <v>117</v>
      </c>
      <c r="E1049" t="str">
        <f>IF('Initial Worksheet'!F2853="failed","failed")</f>
        <v>failed</v>
      </c>
      <c r="F1049">
        <f>IF('Initial Worksheet'!F2853="failed",'Initial Worksheet'!L2853)</f>
        <v>0</v>
      </c>
    </row>
    <row r="1050" spans="2:6" x14ac:dyDescent="0.2">
      <c r="B1050" t="str">
        <f>IF('Initial Worksheet'!F2169="successful","successful")</f>
        <v>successful</v>
      </c>
      <c r="C1050">
        <f>IF('Initial Worksheet'!F2168="successful",'Initial Worksheet'!L2168)</f>
        <v>32</v>
      </c>
      <c r="E1050" t="str">
        <f>IF('Initial Worksheet'!F2854="failed","failed")</f>
        <v>failed</v>
      </c>
      <c r="F1050">
        <f>IF('Initial Worksheet'!F2854="failed",'Initial Worksheet'!L2854)</f>
        <v>6</v>
      </c>
    </row>
    <row r="1051" spans="2:6" x14ac:dyDescent="0.2">
      <c r="B1051" t="str">
        <f>IF('Initial Worksheet'!F2170="successful","successful")</f>
        <v>successful</v>
      </c>
      <c r="C1051">
        <f>IF('Initial Worksheet'!F2169="successful",'Initial Worksheet'!L2169)</f>
        <v>8</v>
      </c>
      <c r="E1051" t="str">
        <f>IF('Initial Worksheet'!F2855="failed","failed")</f>
        <v>failed</v>
      </c>
      <c r="F1051">
        <f>IF('Initial Worksheet'!F2855="failed",'Initial Worksheet'!L2855)</f>
        <v>0</v>
      </c>
    </row>
    <row r="1052" spans="2:6" x14ac:dyDescent="0.2">
      <c r="B1052" t="str">
        <f>IF('Initial Worksheet'!F2171="successful","successful")</f>
        <v>successful</v>
      </c>
      <c r="C1052">
        <f>IF('Initial Worksheet'!F2170="successful",'Initial Worksheet'!L2170)</f>
        <v>340</v>
      </c>
      <c r="E1052" t="str">
        <f>IF('Initial Worksheet'!F2856="failed","failed")</f>
        <v>failed</v>
      </c>
      <c r="F1052">
        <f>IF('Initial Worksheet'!F2856="failed",'Initial Worksheet'!L2856)</f>
        <v>14</v>
      </c>
    </row>
    <row r="1053" spans="2:6" x14ac:dyDescent="0.2">
      <c r="B1053" t="str">
        <f>IF('Initial Worksheet'!F2172="successful","successful")</f>
        <v>successful</v>
      </c>
      <c r="C1053">
        <f>IF('Initial Worksheet'!F2171="successful",'Initial Worksheet'!L2171)</f>
        <v>7</v>
      </c>
      <c r="E1053" t="str">
        <f>IF('Initial Worksheet'!F2857="failed","failed")</f>
        <v>failed</v>
      </c>
      <c r="F1053">
        <f>IF('Initial Worksheet'!F2857="failed",'Initial Worksheet'!L2857)</f>
        <v>5</v>
      </c>
    </row>
    <row r="1054" spans="2:6" x14ac:dyDescent="0.2">
      <c r="B1054" t="str">
        <f>IF('Initial Worksheet'!F2173="successful","successful")</f>
        <v>successful</v>
      </c>
      <c r="C1054">
        <f>IF('Initial Worksheet'!F2172="successful",'Initial Worksheet'!L2172)</f>
        <v>19</v>
      </c>
      <c r="E1054" t="str">
        <f>IF('Initial Worksheet'!F2858="failed","failed")</f>
        <v>failed</v>
      </c>
      <c r="F1054">
        <f>IF('Initial Worksheet'!F2858="failed",'Initial Worksheet'!L2858)</f>
        <v>6</v>
      </c>
    </row>
    <row r="1055" spans="2:6" x14ac:dyDescent="0.2">
      <c r="B1055" t="str">
        <f>IF('Initial Worksheet'!F2174="successful","successful")</f>
        <v>successful</v>
      </c>
      <c r="C1055">
        <f>IF('Initial Worksheet'!F2173="successful",'Initial Worksheet'!L2173)</f>
        <v>47</v>
      </c>
      <c r="E1055" t="str">
        <f>IF('Initial Worksheet'!F2859="failed","failed")</f>
        <v>failed</v>
      </c>
      <c r="F1055">
        <f>IF('Initial Worksheet'!F2859="failed",'Initial Worksheet'!L2859)</f>
        <v>15</v>
      </c>
    </row>
    <row r="1056" spans="2:6" x14ac:dyDescent="0.2">
      <c r="B1056" t="str">
        <f>IF('Initial Worksheet'!F2175="successful","successful")</f>
        <v>successful</v>
      </c>
      <c r="C1056">
        <f>IF('Initial Worksheet'!F2174="successful",'Initial Worksheet'!L2174)</f>
        <v>13</v>
      </c>
      <c r="E1056" t="str">
        <f>IF('Initial Worksheet'!F2860="failed","failed")</f>
        <v>failed</v>
      </c>
      <c r="F1056">
        <f>IF('Initial Worksheet'!F2860="failed",'Initial Worksheet'!L2860)</f>
        <v>0</v>
      </c>
    </row>
    <row r="1057" spans="2:6" x14ac:dyDescent="0.2">
      <c r="B1057" t="str">
        <f>IF('Initial Worksheet'!F2176="successful","successful")</f>
        <v>successful</v>
      </c>
      <c r="C1057">
        <f>IF('Initial Worksheet'!F2175="successful",'Initial Worksheet'!L2175)</f>
        <v>90</v>
      </c>
      <c r="E1057" t="str">
        <f>IF('Initial Worksheet'!F2861="failed","failed")</f>
        <v>failed</v>
      </c>
      <c r="F1057">
        <f>IF('Initial Worksheet'!F2861="failed",'Initial Worksheet'!L2861)</f>
        <v>1</v>
      </c>
    </row>
    <row r="1058" spans="2:6" x14ac:dyDescent="0.2">
      <c r="B1058" t="str">
        <f>IF('Initial Worksheet'!F2177="successful","successful")</f>
        <v>successful</v>
      </c>
      <c r="C1058">
        <f>IF('Initial Worksheet'!F2176="successful",'Initial Worksheet'!L2176)</f>
        <v>63</v>
      </c>
      <c r="E1058" t="str">
        <f>IF('Initial Worksheet'!F2862="failed","failed")</f>
        <v>failed</v>
      </c>
      <c r="F1058">
        <f>IF('Initial Worksheet'!F2862="failed",'Initial Worksheet'!L2862)</f>
        <v>9</v>
      </c>
    </row>
    <row r="1059" spans="2:6" x14ac:dyDescent="0.2">
      <c r="B1059" t="str">
        <f>IF('Initial Worksheet'!F2178="successful","successful")</f>
        <v>successful</v>
      </c>
      <c r="C1059">
        <f>IF('Initial Worksheet'!F2177="successful",'Initial Worksheet'!L2177)</f>
        <v>26</v>
      </c>
      <c r="E1059" t="str">
        <f>IF('Initial Worksheet'!F2863="failed","failed")</f>
        <v>failed</v>
      </c>
      <c r="F1059">
        <f>IF('Initial Worksheet'!F2863="failed",'Initial Worksheet'!L2863)</f>
        <v>3</v>
      </c>
    </row>
    <row r="1060" spans="2:6" x14ac:dyDescent="0.2">
      <c r="B1060" t="str">
        <f>IF('Initial Worksheet'!F2179="successful","successful")</f>
        <v>successful</v>
      </c>
      <c r="C1060">
        <f>IF('Initial Worksheet'!F2178="successful",'Initial Worksheet'!L2178)</f>
        <v>71</v>
      </c>
      <c r="E1060" t="str">
        <f>IF('Initial Worksheet'!F2864="failed","failed")</f>
        <v>failed</v>
      </c>
      <c r="F1060">
        <f>IF('Initial Worksheet'!F2864="failed",'Initial Worksheet'!L2864)</f>
        <v>3</v>
      </c>
    </row>
    <row r="1061" spans="2:6" x14ac:dyDescent="0.2">
      <c r="B1061" t="str">
        <f>IF('Initial Worksheet'!F2180="successful","successful")</f>
        <v>successful</v>
      </c>
      <c r="C1061">
        <f>IF('Initial Worksheet'!F2179="successful",'Initial Worksheet'!L2179)</f>
        <v>38</v>
      </c>
      <c r="E1061" t="str">
        <f>IF('Initial Worksheet'!F2865="failed","failed")</f>
        <v>failed</v>
      </c>
      <c r="F1061">
        <f>IF('Initial Worksheet'!F2865="failed",'Initial Worksheet'!L2865)</f>
        <v>1</v>
      </c>
    </row>
    <row r="1062" spans="2:6" x14ac:dyDescent="0.2">
      <c r="B1062" t="str">
        <f>IF('Initial Worksheet'!F2181="successful","successful")</f>
        <v>successful</v>
      </c>
      <c r="C1062">
        <f>IF('Initial Worksheet'!F2180="successful",'Initial Worksheet'!L2180)</f>
        <v>859</v>
      </c>
      <c r="E1062" t="str">
        <f>IF('Initial Worksheet'!F2866="failed","failed")</f>
        <v>failed</v>
      </c>
      <c r="F1062">
        <f>IF('Initial Worksheet'!F2866="failed",'Initial Worksheet'!L2866)</f>
        <v>3</v>
      </c>
    </row>
    <row r="1063" spans="2:6" x14ac:dyDescent="0.2">
      <c r="B1063" t="str">
        <f>IF('Initial Worksheet'!F2182="successful","successful")</f>
        <v>successful</v>
      </c>
      <c r="C1063">
        <f>IF('Initial Worksheet'!F2181="successful",'Initial Worksheet'!L2181)</f>
        <v>21</v>
      </c>
      <c r="E1063" t="str">
        <f>IF('Initial Worksheet'!F2867="failed","failed")</f>
        <v>failed</v>
      </c>
      <c r="F1063">
        <f>IF('Initial Worksheet'!F2867="failed",'Initial Worksheet'!L2867)</f>
        <v>0</v>
      </c>
    </row>
    <row r="1064" spans="2:6" x14ac:dyDescent="0.2">
      <c r="B1064" t="str">
        <f>IF('Initial Worksheet'!F2183="successful","successful")</f>
        <v>successful</v>
      </c>
      <c r="C1064">
        <f>IF('Initial Worksheet'!F2182="successful",'Initial Worksheet'!L2182)</f>
        <v>78</v>
      </c>
      <c r="E1064" t="str">
        <f>IF('Initial Worksheet'!F2868="failed","failed")</f>
        <v>failed</v>
      </c>
      <c r="F1064">
        <f>IF('Initial Worksheet'!F2868="failed",'Initial Worksheet'!L2868)</f>
        <v>2</v>
      </c>
    </row>
    <row r="1065" spans="2:6" x14ac:dyDescent="0.2">
      <c r="B1065" t="str">
        <f>IF('Initial Worksheet'!F2184="successful","successful")</f>
        <v>successful</v>
      </c>
      <c r="C1065">
        <f>IF('Initial Worksheet'!F2183="successful",'Initial Worksheet'!L2183)</f>
        <v>53</v>
      </c>
      <c r="E1065" t="str">
        <f>IF('Initial Worksheet'!F2869="failed","failed")</f>
        <v>failed</v>
      </c>
      <c r="F1065">
        <f>IF('Initial Worksheet'!F2869="failed",'Initial Worksheet'!L2869)</f>
        <v>10</v>
      </c>
    </row>
    <row r="1066" spans="2:6" x14ac:dyDescent="0.2">
      <c r="B1066" t="str">
        <f>IF('Initial Worksheet'!F2185="successful","successful")</f>
        <v>successful</v>
      </c>
      <c r="C1066">
        <f>IF('Initial Worksheet'!F2184="successful",'Initial Worksheet'!L2184)</f>
        <v>356</v>
      </c>
      <c r="E1066" t="str">
        <f>IF('Initial Worksheet'!F2870="failed","failed")</f>
        <v>failed</v>
      </c>
      <c r="F1066">
        <f>IF('Initial Worksheet'!F2870="failed",'Initial Worksheet'!L2870)</f>
        <v>60</v>
      </c>
    </row>
    <row r="1067" spans="2:6" x14ac:dyDescent="0.2">
      <c r="B1067" t="str">
        <f>IF('Initial Worksheet'!F2186="successful","successful")</f>
        <v>successful</v>
      </c>
      <c r="C1067">
        <f>IF('Initial Worksheet'!F2185="successful",'Initial Worksheet'!L2185)</f>
        <v>279</v>
      </c>
      <c r="E1067" t="str">
        <f>IF('Initial Worksheet'!F2871="failed","failed")</f>
        <v>failed</v>
      </c>
      <c r="F1067">
        <f>IF('Initial Worksheet'!F2871="failed",'Initial Worksheet'!L2871)</f>
        <v>5</v>
      </c>
    </row>
    <row r="1068" spans="2:6" x14ac:dyDescent="0.2">
      <c r="B1068" t="str">
        <f>IF('Initial Worksheet'!F2187="successful","successful")</f>
        <v>successful</v>
      </c>
      <c r="C1068">
        <f>IF('Initial Worksheet'!F2186="successful",'Initial Worksheet'!L2186)</f>
        <v>266</v>
      </c>
      <c r="E1068" t="str">
        <f>IF('Initial Worksheet'!F2872="failed","failed")</f>
        <v>failed</v>
      </c>
      <c r="F1068">
        <f>IF('Initial Worksheet'!F2872="failed",'Initial Worksheet'!L2872)</f>
        <v>9</v>
      </c>
    </row>
    <row r="1069" spans="2:6" x14ac:dyDescent="0.2">
      <c r="B1069" t="str">
        <f>IF('Initial Worksheet'!F2188="successful","successful")</f>
        <v>successful</v>
      </c>
      <c r="C1069">
        <f>IF('Initial Worksheet'!F2187="successful",'Initial Worksheet'!L2187)</f>
        <v>623</v>
      </c>
      <c r="E1069" t="str">
        <f>IF('Initial Worksheet'!F2873="failed","failed")</f>
        <v>failed</v>
      </c>
      <c r="F1069">
        <f>IF('Initial Worksheet'!F2873="failed",'Initial Worksheet'!L2873)</f>
        <v>13</v>
      </c>
    </row>
    <row r="1070" spans="2:6" x14ac:dyDescent="0.2">
      <c r="B1070" t="str">
        <f>IF('Initial Worksheet'!F2189="successful","successful")</f>
        <v>successful</v>
      </c>
      <c r="C1070">
        <f>IF('Initial Worksheet'!F2188="successful",'Initial Worksheet'!L2188)</f>
        <v>392</v>
      </c>
      <c r="E1070" t="str">
        <f>IF('Initial Worksheet'!F2874="failed","failed")</f>
        <v>failed</v>
      </c>
      <c r="F1070">
        <f>IF('Initial Worksheet'!F2874="failed",'Initial Worksheet'!L2874)</f>
        <v>0</v>
      </c>
    </row>
    <row r="1071" spans="2:6" x14ac:dyDescent="0.2">
      <c r="B1071" t="str">
        <f>IF('Initial Worksheet'!F2190="successful","successful")</f>
        <v>successful</v>
      </c>
      <c r="C1071">
        <f>IF('Initial Worksheet'!F2189="successful",'Initial Worksheet'!L2189)</f>
        <v>3562</v>
      </c>
      <c r="E1071" t="str">
        <f>IF('Initial Worksheet'!F2875="failed","failed")</f>
        <v>failed</v>
      </c>
      <c r="F1071">
        <f>IF('Initial Worksheet'!F2875="failed",'Initial Worksheet'!L2875)</f>
        <v>8</v>
      </c>
    </row>
    <row r="1072" spans="2:6" x14ac:dyDescent="0.2">
      <c r="B1072" t="str">
        <f>IF('Initial Worksheet'!F2191="successful","successful")</f>
        <v>successful</v>
      </c>
      <c r="C1072">
        <f>IF('Initial Worksheet'!F2190="successful",'Initial Worksheet'!L2190)</f>
        <v>514</v>
      </c>
      <c r="E1072" t="str">
        <f>IF('Initial Worksheet'!F2876="failed","failed")</f>
        <v>failed</v>
      </c>
      <c r="F1072">
        <f>IF('Initial Worksheet'!F2876="failed",'Initial Worksheet'!L2876)</f>
        <v>3</v>
      </c>
    </row>
    <row r="1073" spans="2:6" x14ac:dyDescent="0.2">
      <c r="B1073" t="str">
        <f>IF('Initial Worksheet'!F2192="successful","successful")</f>
        <v>successful</v>
      </c>
      <c r="C1073">
        <f>IF('Initial Worksheet'!F2191="successful",'Initial Worksheet'!L2191)</f>
        <v>88</v>
      </c>
      <c r="E1073" t="str">
        <f>IF('Initial Worksheet'!F2877="failed","failed")</f>
        <v>failed</v>
      </c>
      <c r="F1073">
        <f>IF('Initial Worksheet'!F2877="failed",'Initial Worksheet'!L2877)</f>
        <v>3</v>
      </c>
    </row>
    <row r="1074" spans="2:6" x14ac:dyDescent="0.2">
      <c r="B1074" t="str">
        <f>IF('Initial Worksheet'!F2193="successful","successful")</f>
        <v>successful</v>
      </c>
      <c r="C1074">
        <f>IF('Initial Worksheet'!F2192="successful",'Initial Worksheet'!L2192)</f>
        <v>537</v>
      </c>
      <c r="E1074" t="str">
        <f>IF('Initial Worksheet'!F2878="failed","failed")</f>
        <v>failed</v>
      </c>
      <c r="F1074">
        <f>IF('Initial Worksheet'!F2878="failed",'Initial Worksheet'!L2878)</f>
        <v>0</v>
      </c>
    </row>
    <row r="1075" spans="2:6" x14ac:dyDescent="0.2">
      <c r="B1075" t="str">
        <f>IF('Initial Worksheet'!F2194="successful","successful")</f>
        <v>successful</v>
      </c>
      <c r="C1075">
        <f>IF('Initial Worksheet'!F2193="successful",'Initial Worksheet'!L2193)</f>
        <v>25</v>
      </c>
      <c r="E1075" t="str">
        <f>IF('Initial Worksheet'!F2879="failed","failed")</f>
        <v>failed</v>
      </c>
      <c r="F1075">
        <f>IF('Initial Worksheet'!F2879="failed",'Initial Worksheet'!L2879)</f>
        <v>6</v>
      </c>
    </row>
    <row r="1076" spans="2:6" x14ac:dyDescent="0.2">
      <c r="B1076" t="str">
        <f>IF('Initial Worksheet'!F2195="successful","successful")</f>
        <v>successful</v>
      </c>
      <c r="C1076">
        <f>IF('Initial Worksheet'!F2194="successful",'Initial Worksheet'!L2194)</f>
        <v>3238</v>
      </c>
      <c r="E1076" t="str">
        <f>IF('Initial Worksheet'!F2880="failed","failed")</f>
        <v>failed</v>
      </c>
      <c r="F1076">
        <f>IF('Initial Worksheet'!F2880="failed",'Initial Worksheet'!L2880)</f>
        <v>4</v>
      </c>
    </row>
    <row r="1077" spans="2:6" x14ac:dyDescent="0.2">
      <c r="B1077" t="str">
        <f>IF('Initial Worksheet'!F2196="successful","successful")</f>
        <v>successful</v>
      </c>
      <c r="C1077">
        <f>IF('Initial Worksheet'!F2195="successful",'Initial Worksheet'!L2195)</f>
        <v>897</v>
      </c>
      <c r="E1077" t="str">
        <f>IF('Initial Worksheet'!F2881="failed","failed")</f>
        <v>failed</v>
      </c>
      <c r="F1077">
        <f>IF('Initial Worksheet'!F2881="failed",'Initial Worksheet'!L2881)</f>
        <v>1</v>
      </c>
    </row>
    <row r="1078" spans="2:6" x14ac:dyDescent="0.2">
      <c r="B1078" t="str">
        <f>IF('Initial Worksheet'!F2197="successful","successful")</f>
        <v>successful</v>
      </c>
      <c r="C1078">
        <f>IF('Initial Worksheet'!F2196="successful",'Initial Worksheet'!L2196)</f>
        <v>878</v>
      </c>
      <c r="E1078" t="str">
        <f>IF('Initial Worksheet'!F2882="failed","failed")</f>
        <v>failed</v>
      </c>
      <c r="F1078">
        <f>IF('Initial Worksheet'!F2882="failed",'Initial Worksheet'!L2882)</f>
        <v>29</v>
      </c>
    </row>
    <row r="1079" spans="2:6" x14ac:dyDescent="0.2">
      <c r="B1079" t="str">
        <f>IF('Initial Worksheet'!F2198="successful","successful")</f>
        <v>successful</v>
      </c>
      <c r="C1079">
        <f>IF('Initial Worksheet'!F2197="successful",'Initial Worksheet'!L2197)</f>
        <v>115</v>
      </c>
      <c r="E1079" t="str">
        <f>IF('Initial Worksheet'!F2883="failed","failed")</f>
        <v>failed</v>
      </c>
      <c r="F1079">
        <f>IF('Initial Worksheet'!F2883="failed",'Initial Worksheet'!L2883)</f>
        <v>0</v>
      </c>
    </row>
    <row r="1080" spans="2:6" x14ac:dyDescent="0.2">
      <c r="B1080" t="str">
        <f>IF('Initial Worksheet'!F2199="successful","successful")</f>
        <v>successful</v>
      </c>
      <c r="C1080">
        <f>IF('Initial Worksheet'!F2198="successful",'Initial Worksheet'!L2198)</f>
        <v>234</v>
      </c>
      <c r="E1080" t="str">
        <f>IF('Initial Worksheet'!F2884="failed","failed")</f>
        <v>failed</v>
      </c>
      <c r="F1080">
        <f>IF('Initial Worksheet'!F2884="failed",'Initial Worksheet'!L2884)</f>
        <v>4</v>
      </c>
    </row>
    <row r="1081" spans="2:6" x14ac:dyDescent="0.2">
      <c r="B1081" t="str">
        <f>IF('Initial Worksheet'!F2200="successful","successful")</f>
        <v>successful</v>
      </c>
      <c r="C1081">
        <f>IF('Initial Worksheet'!F2199="successful",'Initial Worksheet'!L2199)</f>
        <v>4330</v>
      </c>
      <c r="E1081" t="str">
        <f>IF('Initial Worksheet'!F2885="failed","failed")</f>
        <v>failed</v>
      </c>
      <c r="F1081">
        <f>IF('Initial Worksheet'!F2885="failed",'Initial Worksheet'!L2885)</f>
        <v>5</v>
      </c>
    </row>
    <row r="1082" spans="2:6" x14ac:dyDescent="0.2">
      <c r="B1082" t="str">
        <f>IF('Initial Worksheet'!F2201="successful","successful")</f>
        <v>successful</v>
      </c>
      <c r="C1082">
        <f>IF('Initial Worksheet'!F2200="successful",'Initial Worksheet'!L2200)</f>
        <v>651</v>
      </c>
      <c r="E1082" t="str">
        <f>IF('Initial Worksheet'!F2886="failed","failed")</f>
        <v>failed</v>
      </c>
      <c r="F1082">
        <f>IF('Initial Worksheet'!F2886="failed",'Initial Worksheet'!L2886)</f>
        <v>4</v>
      </c>
    </row>
    <row r="1083" spans="2:6" x14ac:dyDescent="0.2">
      <c r="B1083" t="str">
        <f>IF('Initial Worksheet'!F2202="successful","successful")</f>
        <v>successful</v>
      </c>
      <c r="C1083">
        <f>IF('Initial Worksheet'!F2201="successful",'Initial Worksheet'!L2201)</f>
        <v>251</v>
      </c>
      <c r="E1083" t="str">
        <f>IF('Initial Worksheet'!F2887="failed","failed")</f>
        <v>failed</v>
      </c>
      <c r="F1083">
        <f>IF('Initial Worksheet'!F2887="failed",'Initial Worksheet'!L2887)</f>
        <v>5</v>
      </c>
    </row>
    <row r="1084" spans="2:6" x14ac:dyDescent="0.2">
      <c r="B1084" t="str">
        <f>IF('Initial Worksheet'!F2203="successful","successful")</f>
        <v>successful</v>
      </c>
      <c r="C1084">
        <f>IF('Initial Worksheet'!F2202="successful",'Initial Worksheet'!L2202)</f>
        <v>263</v>
      </c>
      <c r="E1084" t="str">
        <f>IF('Initial Worksheet'!F2888="failed","failed")</f>
        <v>failed</v>
      </c>
      <c r="F1084">
        <f>IF('Initial Worksheet'!F2888="failed",'Initial Worksheet'!L2888)</f>
        <v>1</v>
      </c>
    </row>
    <row r="1085" spans="2:6" x14ac:dyDescent="0.2">
      <c r="B1085" t="str">
        <f>IF('Initial Worksheet'!F2204="successful","successful")</f>
        <v>successful</v>
      </c>
      <c r="C1085">
        <f>IF('Initial Worksheet'!F2203="successful",'Initial Worksheet'!L2203)</f>
        <v>28</v>
      </c>
      <c r="E1085" t="str">
        <f>IF('Initial Worksheet'!F2889="failed","failed")</f>
        <v>failed</v>
      </c>
      <c r="F1085">
        <f>IF('Initial Worksheet'!F2889="failed",'Initial Worksheet'!L2889)</f>
        <v>1</v>
      </c>
    </row>
    <row r="1086" spans="2:6" x14ac:dyDescent="0.2">
      <c r="B1086" t="str">
        <f>IF('Initial Worksheet'!F2205="successful","successful")</f>
        <v>successful</v>
      </c>
      <c r="C1086">
        <f>IF('Initial Worksheet'!F2204="successful",'Initial Worksheet'!L2204)</f>
        <v>721</v>
      </c>
      <c r="E1086" t="str">
        <f>IF('Initial Worksheet'!F2890="failed","failed")</f>
        <v>failed</v>
      </c>
      <c r="F1086">
        <f>IF('Initial Worksheet'!F2890="failed",'Initial Worksheet'!L2890)</f>
        <v>0</v>
      </c>
    </row>
    <row r="1087" spans="2:6" x14ac:dyDescent="0.2">
      <c r="B1087" t="str">
        <f>IF('Initial Worksheet'!F2206="successful","successful")</f>
        <v>successful</v>
      </c>
      <c r="C1087">
        <f>IF('Initial Worksheet'!F2205="successful",'Initial Worksheet'!L2205)</f>
        <v>50</v>
      </c>
      <c r="E1087" t="str">
        <f>IF('Initial Worksheet'!F2891="failed","failed")</f>
        <v>failed</v>
      </c>
      <c r="F1087">
        <f>IF('Initial Worksheet'!F2891="failed",'Initial Worksheet'!L2891)</f>
        <v>14</v>
      </c>
    </row>
    <row r="1088" spans="2:6" x14ac:dyDescent="0.2">
      <c r="B1088" t="str">
        <f>IF('Initial Worksheet'!F2207="successful","successful")</f>
        <v>successful</v>
      </c>
      <c r="C1088">
        <f>IF('Initial Worksheet'!F2206="successful",'Initial Worksheet'!L2206)</f>
        <v>73</v>
      </c>
      <c r="E1088" t="str">
        <f>IF('Initial Worksheet'!F2892="failed","failed")</f>
        <v>failed</v>
      </c>
      <c r="F1088">
        <f>IF('Initial Worksheet'!F2892="failed",'Initial Worksheet'!L2892)</f>
        <v>3</v>
      </c>
    </row>
    <row r="1089" spans="2:6" x14ac:dyDescent="0.2">
      <c r="B1089" t="str">
        <f>IF('Initial Worksheet'!F2208="successful","successful")</f>
        <v>successful</v>
      </c>
      <c r="C1089">
        <f>IF('Initial Worksheet'!F2207="successful",'Initial Worksheet'!L2207)</f>
        <v>27</v>
      </c>
      <c r="E1089" t="str">
        <f>IF('Initial Worksheet'!F2893="failed","failed")</f>
        <v>failed</v>
      </c>
      <c r="F1089">
        <f>IF('Initial Worksheet'!F2893="failed",'Initial Worksheet'!L2893)</f>
        <v>10</v>
      </c>
    </row>
    <row r="1090" spans="2:6" x14ac:dyDescent="0.2">
      <c r="B1090" t="str">
        <f>IF('Initial Worksheet'!F2209="successful","successful")</f>
        <v>successful</v>
      </c>
      <c r="C1090">
        <f>IF('Initial Worksheet'!F2208="successful",'Initial Worksheet'!L2208)</f>
        <v>34</v>
      </c>
      <c r="E1090" t="str">
        <f>IF('Initial Worksheet'!F2894="failed","failed")</f>
        <v>failed</v>
      </c>
      <c r="F1090">
        <f>IF('Initial Worksheet'!F2894="failed",'Initial Worksheet'!L2894)</f>
        <v>17</v>
      </c>
    </row>
    <row r="1091" spans="2:6" x14ac:dyDescent="0.2">
      <c r="B1091" t="str">
        <f>IF('Initial Worksheet'!F2210="successful","successful")</f>
        <v>successful</v>
      </c>
      <c r="C1091">
        <f>IF('Initial Worksheet'!F2209="successful",'Initial Worksheet'!L2209)</f>
        <v>7</v>
      </c>
      <c r="E1091" t="str">
        <f>IF('Initial Worksheet'!F2895="failed","failed")</f>
        <v>failed</v>
      </c>
      <c r="F1091">
        <f>IF('Initial Worksheet'!F2895="failed",'Initial Worksheet'!L2895)</f>
        <v>2</v>
      </c>
    </row>
    <row r="1092" spans="2:6" x14ac:dyDescent="0.2">
      <c r="B1092" t="str">
        <f>IF('Initial Worksheet'!F2211="successful","successful")</f>
        <v>successful</v>
      </c>
      <c r="C1092">
        <f>IF('Initial Worksheet'!F2210="successful",'Initial Worksheet'!L2210)</f>
        <v>24</v>
      </c>
      <c r="E1092" t="str">
        <f>IF('Initial Worksheet'!F2896="failed","failed")</f>
        <v>failed</v>
      </c>
      <c r="F1092">
        <f>IF('Initial Worksheet'!F2896="failed",'Initial Worksheet'!L2896)</f>
        <v>0</v>
      </c>
    </row>
    <row r="1093" spans="2:6" x14ac:dyDescent="0.2">
      <c r="B1093" t="str">
        <f>IF('Initial Worksheet'!F2212="successful","successful")</f>
        <v>successful</v>
      </c>
      <c r="C1093">
        <f>IF('Initial Worksheet'!F2211="successful",'Initial Worksheet'!L2211)</f>
        <v>15</v>
      </c>
      <c r="E1093" t="str">
        <f>IF('Initial Worksheet'!F2897="failed","failed")</f>
        <v>failed</v>
      </c>
      <c r="F1093">
        <f>IF('Initial Worksheet'!F2897="failed",'Initial Worksheet'!L2897)</f>
        <v>4</v>
      </c>
    </row>
    <row r="1094" spans="2:6" x14ac:dyDescent="0.2">
      <c r="B1094" t="str">
        <f>IF('Initial Worksheet'!F2213="successful","successful")</f>
        <v>successful</v>
      </c>
      <c r="C1094">
        <f>IF('Initial Worksheet'!F2212="successful",'Initial Worksheet'!L2212)</f>
        <v>72</v>
      </c>
      <c r="E1094" t="str">
        <f>IF('Initial Worksheet'!F2898="failed","failed")</f>
        <v>failed</v>
      </c>
      <c r="F1094">
        <f>IF('Initial Worksheet'!F2898="failed",'Initial Worksheet'!L2898)</f>
        <v>12</v>
      </c>
    </row>
    <row r="1095" spans="2:6" x14ac:dyDescent="0.2">
      <c r="B1095" t="str">
        <f>IF('Initial Worksheet'!F2214="successful","successful")</f>
        <v>successful</v>
      </c>
      <c r="C1095">
        <f>IF('Initial Worksheet'!F2213="successful",'Initial Worksheet'!L2213)</f>
        <v>120</v>
      </c>
      <c r="E1095" t="str">
        <f>IF('Initial Worksheet'!F2899="failed","failed")</f>
        <v>failed</v>
      </c>
      <c r="F1095">
        <f>IF('Initial Worksheet'!F2899="failed",'Initial Worksheet'!L2899)</f>
        <v>3</v>
      </c>
    </row>
    <row r="1096" spans="2:6" x14ac:dyDescent="0.2">
      <c r="B1096" t="str">
        <f>IF('Initial Worksheet'!F2215="successful","successful")</f>
        <v>successful</v>
      </c>
      <c r="C1096">
        <f>IF('Initial Worksheet'!F2214="successful",'Initial Worksheet'!L2214)</f>
        <v>123</v>
      </c>
      <c r="E1096" t="str">
        <f>IF('Initial Worksheet'!F2900="failed","failed")</f>
        <v>failed</v>
      </c>
      <c r="F1096">
        <f>IF('Initial Worksheet'!F2900="failed",'Initial Worksheet'!L2900)</f>
        <v>12</v>
      </c>
    </row>
    <row r="1097" spans="2:6" x14ac:dyDescent="0.2">
      <c r="B1097" t="str">
        <f>IF('Initial Worksheet'!F2216="successful","successful")</f>
        <v>successful</v>
      </c>
      <c r="C1097">
        <f>IF('Initial Worksheet'!F2215="successful",'Initial Worksheet'!L2215)</f>
        <v>1</v>
      </c>
      <c r="E1097" t="str">
        <f>IF('Initial Worksheet'!F2901="failed","failed")</f>
        <v>failed</v>
      </c>
      <c r="F1097">
        <f>IF('Initial Worksheet'!F2901="failed",'Initial Worksheet'!L2901)</f>
        <v>0</v>
      </c>
    </row>
    <row r="1098" spans="2:6" x14ac:dyDescent="0.2">
      <c r="B1098" t="str">
        <f>IF('Initial Worksheet'!F2217="successful","successful")</f>
        <v>successful</v>
      </c>
      <c r="C1098">
        <f>IF('Initial Worksheet'!F2216="successful",'Initial Worksheet'!L2216)</f>
        <v>24</v>
      </c>
      <c r="E1098" t="str">
        <f>IF('Initial Worksheet'!F2902="failed","failed")</f>
        <v>failed</v>
      </c>
      <c r="F1098">
        <f>IF('Initial Worksheet'!F2902="failed",'Initial Worksheet'!L2902)</f>
        <v>7</v>
      </c>
    </row>
    <row r="1099" spans="2:6" x14ac:dyDescent="0.2">
      <c r="B1099" t="str">
        <f>IF('Initial Worksheet'!F2218="successful","successful")</f>
        <v>successful</v>
      </c>
      <c r="C1099">
        <f>IF('Initial Worksheet'!F2217="successful",'Initial Worksheet'!L2217)</f>
        <v>33</v>
      </c>
      <c r="E1099" t="str">
        <f>IF('Initial Worksheet'!F2903="failed","failed")</f>
        <v>failed</v>
      </c>
      <c r="F1099">
        <f>IF('Initial Worksheet'!F2903="failed",'Initial Worksheet'!L2903)</f>
        <v>2</v>
      </c>
    </row>
    <row r="1100" spans="2:6" x14ac:dyDescent="0.2">
      <c r="B1100" t="str">
        <f>IF('Initial Worksheet'!F2219="successful","successful")</f>
        <v>successful</v>
      </c>
      <c r="C1100">
        <f>IF('Initial Worksheet'!F2218="successful",'Initial Worksheet'!L2218)</f>
        <v>14</v>
      </c>
      <c r="E1100" t="str">
        <f>IF('Initial Worksheet'!F2904="failed","failed")</f>
        <v>failed</v>
      </c>
      <c r="F1100">
        <f>IF('Initial Worksheet'!F2904="failed",'Initial Worksheet'!L2904)</f>
        <v>1</v>
      </c>
    </row>
    <row r="1101" spans="2:6" x14ac:dyDescent="0.2">
      <c r="B1101" t="str">
        <f>IF('Initial Worksheet'!F2220="successful","successful")</f>
        <v>successful</v>
      </c>
      <c r="C1101">
        <f>IF('Initial Worksheet'!F2219="successful",'Initial Worksheet'!L2219)</f>
        <v>9</v>
      </c>
      <c r="E1101" t="str">
        <f>IF('Initial Worksheet'!F2905="failed","failed")</f>
        <v>failed</v>
      </c>
      <c r="F1101">
        <f>IF('Initial Worksheet'!F2905="failed",'Initial Worksheet'!L2905)</f>
        <v>4</v>
      </c>
    </row>
    <row r="1102" spans="2:6" x14ac:dyDescent="0.2">
      <c r="B1102" t="str">
        <f>IF('Initial Worksheet'!F2221="successful","successful")</f>
        <v>successful</v>
      </c>
      <c r="C1102">
        <f>IF('Initial Worksheet'!F2220="successful",'Initial Worksheet'!L2220)</f>
        <v>76</v>
      </c>
      <c r="E1102" t="str">
        <f>IF('Initial Worksheet'!F2906="failed","failed")</f>
        <v>failed</v>
      </c>
      <c r="F1102">
        <f>IF('Initial Worksheet'!F2906="failed",'Initial Worksheet'!L2906)</f>
        <v>4</v>
      </c>
    </row>
    <row r="1103" spans="2:6" x14ac:dyDescent="0.2">
      <c r="B1103" t="str">
        <f>IF('Initial Worksheet'!F2222="successful","successful")</f>
        <v>successful</v>
      </c>
      <c r="C1103">
        <f>IF('Initial Worksheet'!F2221="successful",'Initial Worksheet'!L2221)</f>
        <v>19</v>
      </c>
      <c r="E1103" t="str">
        <f>IF('Initial Worksheet'!F2907="failed","failed")</f>
        <v>failed</v>
      </c>
      <c r="F1103">
        <f>IF('Initial Worksheet'!F2907="failed",'Initial Worksheet'!L2907)</f>
        <v>17</v>
      </c>
    </row>
    <row r="1104" spans="2:6" x14ac:dyDescent="0.2">
      <c r="B1104" t="str">
        <f>IF('Initial Worksheet'!F2223="successful","successful")</f>
        <v>successful</v>
      </c>
      <c r="C1104">
        <f>IF('Initial Worksheet'!F2222="successful",'Initial Worksheet'!L2222)</f>
        <v>69</v>
      </c>
      <c r="E1104" t="str">
        <f>IF('Initial Worksheet'!F2908="failed","failed")</f>
        <v>failed</v>
      </c>
      <c r="F1104">
        <f>IF('Initial Worksheet'!F2908="failed",'Initial Worksheet'!L2908)</f>
        <v>7</v>
      </c>
    </row>
    <row r="1105" spans="2:6" x14ac:dyDescent="0.2">
      <c r="B1105" t="str">
        <f>IF('Initial Worksheet'!F2224="successful","successful")</f>
        <v>successful</v>
      </c>
      <c r="C1105">
        <f>IF('Initial Worksheet'!F2223="successful",'Initial Worksheet'!L2223)</f>
        <v>218</v>
      </c>
      <c r="E1105" t="str">
        <f>IF('Initial Worksheet'!F2909="failed","failed")</f>
        <v>failed</v>
      </c>
      <c r="F1105">
        <f>IF('Initial Worksheet'!F2909="failed",'Initial Worksheet'!L2909)</f>
        <v>2</v>
      </c>
    </row>
    <row r="1106" spans="2:6" x14ac:dyDescent="0.2">
      <c r="B1106" t="str">
        <f>IF('Initial Worksheet'!F2225="successful","successful")</f>
        <v>successful</v>
      </c>
      <c r="C1106">
        <f>IF('Initial Worksheet'!F2224="successful",'Initial Worksheet'!L2224)</f>
        <v>30</v>
      </c>
      <c r="E1106" t="str">
        <f>IF('Initial Worksheet'!F2910="failed","failed")</f>
        <v>failed</v>
      </c>
      <c r="F1106">
        <f>IF('Initial Worksheet'!F2910="failed",'Initial Worksheet'!L2910)</f>
        <v>5</v>
      </c>
    </row>
    <row r="1107" spans="2:6" x14ac:dyDescent="0.2">
      <c r="B1107" t="str">
        <f>IF('Initial Worksheet'!F2226="successful","successful")</f>
        <v>successful</v>
      </c>
      <c r="C1107">
        <f>IF('Initial Worksheet'!F2225="successful",'Initial Worksheet'!L2225)</f>
        <v>100</v>
      </c>
      <c r="E1107" t="str">
        <f>IF('Initial Worksheet'!F2911="failed","failed")</f>
        <v>failed</v>
      </c>
      <c r="F1107">
        <f>IF('Initial Worksheet'!F2911="failed",'Initial Worksheet'!L2911)</f>
        <v>1</v>
      </c>
    </row>
    <row r="1108" spans="2:6" x14ac:dyDescent="0.2">
      <c r="B1108" t="str">
        <f>IF('Initial Worksheet'!F2227="successful","successful")</f>
        <v>successful</v>
      </c>
      <c r="C1108">
        <f>IF('Initial Worksheet'!F2226="successful",'Initial Worksheet'!L2226)</f>
        <v>296</v>
      </c>
      <c r="E1108" t="str">
        <f>IF('Initial Worksheet'!F2912="failed","failed")</f>
        <v>failed</v>
      </c>
      <c r="F1108">
        <f>IF('Initial Worksheet'!F2912="failed",'Initial Worksheet'!L2912)</f>
        <v>1</v>
      </c>
    </row>
    <row r="1109" spans="2:6" x14ac:dyDescent="0.2">
      <c r="B1109" t="str">
        <f>IF('Initial Worksheet'!F2228="successful","successful")</f>
        <v>successful</v>
      </c>
      <c r="C1109">
        <f>IF('Initial Worksheet'!F2227="successful",'Initial Worksheet'!L2227)</f>
        <v>1204</v>
      </c>
      <c r="E1109" t="str">
        <f>IF('Initial Worksheet'!F2913="failed","failed")</f>
        <v>failed</v>
      </c>
      <c r="F1109">
        <f>IF('Initial Worksheet'!F2913="failed",'Initial Worksheet'!L2913)</f>
        <v>14</v>
      </c>
    </row>
    <row r="1110" spans="2:6" x14ac:dyDescent="0.2">
      <c r="B1110" t="str">
        <f>IF('Initial Worksheet'!F2229="successful","successful")</f>
        <v>successful</v>
      </c>
      <c r="C1110">
        <f>IF('Initial Worksheet'!F2228="successful",'Initial Worksheet'!L2228)</f>
        <v>321</v>
      </c>
      <c r="E1110" t="str">
        <f>IF('Initial Worksheet'!F2914="failed","failed")</f>
        <v>failed</v>
      </c>
      <c r="F1110">
        <f>IF('Initial Worksheet'!F2914="failed",'Initial Worksheet'!L2914)</f>
        <v>26</v>
      </c>
    </row>
    <row r="1111" spans="2:6" x14ac:dyDescent="0.2">
      <c r="B1111" t="str">
        <f>IF('Initial Worksheet'!F2230="successful","successful")</f>
        <v>successful</v>
      </c>
      <c r="C1111">
        <f>IF('Initial Worksheet'!F2229="successful",'Initial Worksheet'!L2229)</f>
        <v>301</v>
      </c>
      <c r="E1111" t="str">
        <f>IF('Initial Worksheet'!F2915="failed","failed")</f>
        <v>failed</v>
      </c>
      <c r="F1111">
        <f>IF('Initial Worksheet'!F2915="failed",'Initial Worksheet'!L2915)</f>
        <v>2</v>
      </c>
    </row>
    <row r="1112" spans="2:6" x14ac:dyDescent="0.2">
      <c r="B1112" t="str">
        <f>IF('Initial Worksheet'!F2231="successful","successful")</f>
        <v>successful</v>
      </c>
      <c r="C1112">
        <f>IF('Initial Worksheet'!F2230="successful",'Initial Worksheet'!L2230)</f>
        <v>144</v>
      </c>
      <c r="E1112" t="str">
        <f>IF('Initial Worksheet'!F2916="failed","failed")</f>
        <v>failed</v>
      </c>
      <c r="F1112">
        <f>IF('Initial Worksheet'!F2916="failed",'Initial Worksheet'!L2916)</f>
        <v>1</v>
      </c>
    </row>
    <row r="1113" spans="2:6" x14ac:dyDescent="0.2">
      <c r="B1113" t="str">
        <f>IF('Initial Worksheet'!F2232="successful","successful")</f>
        <v>successful</v>
      </c>
      <c r="C1113">
        <f>IF('Initial Worksheet'!F2231="successful",'Initial Worksheet'!L2231)</f>
        <v>539</v>
      </c>
      <c r="E1113" t="str">
        <f>IF('Initial Worksheet'!F2917="failed","failed")</f>
        <v>failed</v>
      </c>
      <c r="F1113">
        <f>IF('Initial Worksheet'!F2917="failed",'Initial Worksheet'!L2917)</f>
        <v>3</v>
      </c>
    </row>
    <row r="1114" spans="2:6" x14ac:dyDescent="0.2">
      <c r="B1114" t="str">
        <f>IF('Initial Worksheet'!F2233="successful","successful")</f>
        <v>successful</v>
      </c>
      <c r="C1114">
        <f>IF('Initial Worksheet'!F2232="successful",'Initial Worksheet'!L2232)</f>
        <v>498</v>
      </c>
      <c r="E1114" t="str">
        <f>IF('Initial Worksheet'!F2918="failed","failed")</f>
        <v>failed</v>
      </c>
      <c r="F1114">
        <f>IF('Initial Worksheet'!F2918="failed",'Initial Worksheet'!L2918)</f>
        <v>7</v>
      </c>
    </row>
    <row r="1115" spans="2:6" x14ac:dyDescent="0.2">
      <c r="B1115" t="str">
        <f>IF('Initial Worksheet'!F2234="successful","successful")</f>
        <v>successful</v>
      </c>
      <c r="C1115">
        <f>IF('Initial Worksheet'!F2233="successful",'Initial Worksheet'!L2233)</f>
        <v>1113</v>
      </c>
      <c r="E1115" t="str">
        <f>IF('Initial Worksheet'!F2919="failed","failed")</f>
        <v>failed</v>
      </c>
      <c r="F1115">
        <f>IF('Initial Worksheet'!F2919="failed",'Initial Worksheet'!L2919)</f>
        <v>9</v>
      </c>
    </row>
    <row r="1116" spans="2:6" x14ac:dyDescent="0.2">
      <c r="B1116" t="str">
        <f>IF('Initial Worksheet'!F2235="successful","successful")</f>
        <v>successful</v>
      </c>
      <c r="C1116">
        <f>IF('Initial Worksheet'!F2234="successful",'Initial Worksheet'!L2234)</f>
        <v>988</v>
      </c>
      <c r="E1116" t="str">
        <f>IF('Initial Worksheet'!F2920="failed","failed")</f>
        <v>failed</v>
      </c>
      <c r="F1116">
        <f>IF('Initial Worksheet'!F2920="failed",'Initial Worksheet'!L2920)</f>
        <v>20</v>
      </c>
    </row>
    <row r="1117" spans="2:6" x14ac:dyDescent="0.2">
      <c r="B1117" t="str">
        <f>IF('Initial Worksheet'!F2236="successful","successful")</f>
        <v>successful</v>
      </c>
      <c r="C1117">
        <f>IF('Initial Worksheet'!F2235="successful",'Initial Worksheet'!L2235)</f>
        <v>391</v>
      </c>
      <c r="E1117" t="str">
        <f>IF('Initial Worksheet'!F2921="failed","failed")</f>
        <v>failed</v>
      </c>
      <c r="F1117">
        <f>IF('Initial Worksheet'!F2921="failed",'Initial Worksheet'!L2921)</f>
        <v>6</v>
      </c>
    </row>
    <row r="1118" spans="2:6" x14ac:dyDescent="0.2">
      <c r="B1118" t="str">
        <f>IF('Initial Worksheet'!F2237="successful","successful")</f>
        <v>successful</v>
      </c>
      <c r="C1118">
        <f>IF('Initial Worksheet'!F2236="successful",'Initial Worksheet'!L2236)</f>
        <v>28</v>
      </c>
      <c r="E1118" t="str">
        <f>IF('Initial Worksheet'!F2922="failed","failed")</f>
        <v>failed</v>
      </c>
      <c r="F1118">
        <f>IF('Initial Worksheet'!F2922="failed",'Initial Worksheet'!L2922)</f>
        <v>13</v>
      </c>
    </row>
    <row r="1119" spans="2:6" x14ac:dyDescent="0.2">
      <c r="B1119" t="str">
        <f>IF('Initial Worksheet'!F2238="successful","successful")</f>
        <v>successful</v>
      </c>
      <c r="C1119">
        <f>IF('Initial Worksheet'!F2237="successful",'Initial Worksheet'!L2237)</f>
        <v>147</v>
      </c>
      <c r="E1119" t="str">
        <f>IF('Initial Worksheet'!F2943="failed","failed")</f>
        <v>failed</v>
      </c>
      <c r="F1119">
        <f>IF('Initial Worksheet'!F2943="failed",'Initial Worksheet'!L2943)</f>
        <v>1</v>
      </c>
    </row>
    <row r="1120" spans="2:6" x14ac:dyDescent="0.2">
      <c r="B1120" t="str">
        <f>IF('Initial Worksheet'!F2239="successful","successful")</f>
        <v>successful</v>
      </c>
      <c r="C1120">
        <f>IF('Initial Worksheet'!F2238="successful",'Initial Worksheet'!L2238)</f>
        <v>680</v>
      </c>
      <c r="E1120" t="str">
        <f>IF('Initial Worksheet'!F2944="failed","failed")</f>
        <v>failed</v>
      </c>
      <c r="F1120">
        <f>IF('Initial Worksheet'!F2944="failed",'Initial Worksheet'!L2944)</f>
        <v>202</v>
      </c>
    </row>
    <row r="1121" spans="2:6" x14ac:dyDescent="0.2">
      <c r="B1121" t="str">
        <f>IF('Initial Worksheet'!F2240="successful","successful")</f>
        <v>successful</v>
      </c>
      <c r="C1121">
        <f>IF('Initial Worksheet'!F2239="successful",'Initial Worksheet'!L2239)</f>
        <v>983</v>
      </c>
      <c r="E1121" t="str">
        <f>IF('Initial Worksheet'!F2945="failed","failed")</f>
        <v>failed</v>
      </c>
      <c r="F1121">
        <f>IF('Initial Worksheet'!F2945="failed",'Initial Worksheet'!L2945)</f>
        <v>0</v>
      </c>
    </row>
    <row r="1122" spans="2:6" x14ac:dyDescent="0.2">
      <c r="B1122" t="str">
        <f>IF('Initial Worksheet'!F2241="successful","successful")</f>
        <v>successful</v>
      </c>
      <c r="C1122">
        <f>IF('Initial Worksheet'!F2240="successful",'Initial Worksheet'!L2240)</f>
        <v>79</v>
      </c>
      <c r="E1122" t="str">
        <f>IF('Initial Worksheet'!F2946="failed","failed")</f>
        <v>failed</v>
      </c>
      <c r="F1122">
        <f>IF('Initial Worksheet'!F2946="failed",'Initial Worksheet'!L2946)</f>
        <v>1</v>
      </c>
    </row>
    <row r="1123" spans="2:6" x14ac:dyDescent="0.2">
      <c r="B1123" t="str">
        <f>IF('Initial Worksheet'!F2242="successful","successful")</f>
        <v>successful</v>
      </c>
      <c r="C1123">
        <f>IF('Initial Worksheet'!F2241="successful",'Initial Worksheet'!L2241)</f>
        <v>426</v>
      </c>
      <c r="E1123" t="str">
        <f>IF('Initial Worksheet'!F2947="failed","failed")</f>
        <v>failed</v>
      </c>
      <c r="F1123">
        <f>IF('Initial Worksheet'!F2947="failed",'Initial Worksheet'!L2947)</f>
        <v>0</v>
      </c>
    </row>
    <row r="1124" spans="2:6" x14ac:dyDescent="0.2">
      <c r="B1124" t="str">
        <f>IF('Initial Worksheet'!F2243="successful","successful")</f>
        <v>successful</v>
      </c>
      <c r="C1124">
        <f>IF('Initial Worksheet'!F2242="successful",'Initial Worksheet'!L2242)</f>
        <v>96</v>
      </c>
      <c r="E1124" t="str">
        <f>IF('Initial Worksheet'!F2948="failed","failed")</f>
        <v>failed</v>
      </c>
      <c r="F1124">
        <f>IF('Initial Worksheet'!F2948="failed",'Initial Worksheet'!L2948)</f>
        <v>2</v>
      </c>
    </row>
    <row r="1125" spans="2:6" x14ac:dyDescent="0.2">
      <c r="B1125" t="str">
        <f>IF('Initial Worksheet'!F2244="successful","successful")</f>
        <v>successful</v>
      </c>
      <c r="C1125">
        <f>IF('Initial Worksheet'!F2243="successful",'Initial Worksheet'!L2243)</f>
        <v>163</v>
      </c>
      <c r="E1125" t="str">
        <f>IF('Initial Worksheet'!F2949="failed","failed")</f>
        <v>failed</v>
      </c>
      <c r="F1125">
        <f>IF('Initial Worksheet'!F2949="failed",'Initial Worksheet'!L2949)</f>
        <v>13</v>
      </c>
    </row>
    <row r="1126" spans="2:6" x14ac:dyDescent="0.2">
      <c r="B1126" t="str">
        <f>IF('Initial Worksheet'!F2245="successful","successful")</f>
        <v>successful</v>
      </c>
      <c r="C1126">
        <f>IF('Initial Worksheet'!F2244="successful",'Initial Worksheet'!L2244)</f>
        <v>2525</v>
      </c>
      <c r="E1126" t="str">
        <f>IF('Initial Worksheet'!F2950="failed","failed")</f>
        <v>failed</v>
      </c>
      <c r="F1126">
        <f>IF('Initial Worksheet'!F2950="failed",'Initial Worksheet'!L2950)</f>
        <v>9</v>
      </c>
    </row>
    <row r="1127" spans="2:6" x14ac:dyDescent="0.2">
      <c r="B1127" t="str">
        <f>IF('Initial Worksheet'!F2246="successful","successful")</f>
        <v>successful</v>
      </c>
      <c r="C1127">
        <f>IF('Initial Worksheet'!F2245="successful",'Initial Worksheet'!L2245)</f>
        <v>2035</v>
      </c>
      <c r="E1127" t="str">
        <f>IF('Initial Worksheet'!F2951="failed","failed")</f>
        <v>failed</v>
      </c>
      <c r="F1127">
        <f>IF('Initial Worksheet'!F2951="failed",'Initial Worksheet'!L2951)</f>
        <v>2</v>
      </c>
    </row>
    <row r="1128" spans="2:6" x14ac:dyDescent="0.2">
      <c r="B1128" t="str">
        <f>IF('Initial Worksheet'!F2247="successful","successful")</f>
        <v>successful</v>
      </c>
      <c r="C1128">
        <f>IF('Initial Worksheet'!F2246="successful",'Initial Worksheet'!L2246)</f>
        <v>290</v>
      </c>
      <c r="E1128" t="str">
        <f>IF('Initial Worksheet'!F2952="failed","failed")</f>
        <v>failed</v>
      </c>
      <c r="F1128">
        <f>IF('Initial Worksheet'!F2952="failed",'Initial Worksheet'!L2952)</f>
        <v>0</v>
      </c>
    </row>
    <row r="1129" spans="2:6" x14ac:dyDescent="0.2">
      <c r="B1129" t="str">
        <f>IF('Initial Worksheet'!F2248="successful","successful")</f>
        <v>successful</v>
      </c>
      <c r="C1129">
        <f>IF('Initial Worksheet'!F2247="successful",'Initial Worksheet'!L2247)</f>
        <v>1980</v>
      </c>
      <c r="E1129" t="str">
        <f>IF('Initial Worksheet'!F3053="failed","failed")</f>
        <v>failed</v>
      </c>
      <c r="F1129">
        <f>IF('Initial Worksheet'!F3053="failed",'Initial Worksheet'!L3053)</f>
        <v>35</v>
      </c>
    </row>
    <row r="1130" spans="2:6" x14ac:dyDescent="0.2">
      <c r="B1130" t="str">
        <f>IF('Initial Worksheet'!F2249="successful","successful")</f>
        <v>successful</v>
      </c>
      <c r="C1130">
        <f>IF('Initial Worksheet'!F2248="successful",'Initial Worksheet'!L2248)</f>
        <v>57</v>
      </c>
      <c r="E1130" t="str">
        <f>IF('Initial Worksheet'!F3054="failed","failed")</f>
        <v>failed</v>
      </c>
      <c r="F1130">
        <f>IF('Initial Worksheet'!F3054="failed",'Initial Worksheet'!L3054)</f>
        <v>2</v>
      </c>
    </row>
    <row r="1131" spans="2:6" x14ac:dyDescent="0.2">
      <c r="B1131" t="str">
        <f>IF('Initial Worksheet'!F2250="successful","successful")</f>
        <v>successful</v>
      </c>
      <c r="C1131">
        <f>IF('Initial Worksheet'!F2249="successful",'Initial Worksheet'!L2249)</f>
        <v>380</v>
      </c>
      <c r="E1131" t="str">
        <f>IF('Initial Worksheet'!F3055="failed","failed")</f>
        <v>failed</v>
      </c>
      <c r="F1131">
        <f>IF('Initial Worksheet'!F3055="failed",'Initial Worksheet'!L3055)</f>
        <v>3</v>
      </c>
    </row>
    <row r="1132" spans="2:6" x14ac:dyDescent="0.2">
      <c r="B1132" t="str">
        <f>IF('Initial Worksheet'!F2251="successful","successful")</f>
        <v>successful</v>
      </c>
      <c r="C1132">
        <f>IF('Initial Worksheet'!F2250="successful",'Initial Worksheet'!L2250)</f>
        <v>128</v>
      </c>
      <c r="E1132" t="str">
        <f>IF('Initial Worksheet'!F3056="failed","failed")</f>
        <v>failed</v>
      </c>
      <c r="F1132">
        <f>IF('Initial Worksheet'!F3056="failed",'Initial Worksheet'!L3056)</f>
        <v>0</v>
      </c>
    </row>
    <row r="1133" spans="2:6" x14ac:dyDescent="0.2">
      <c r="B1133" t="str">
        <f>IF('Initial Worksheet'!F2252="successful","successful")</f>
        <v>successful</v>
      </c>
      <c r="C1133">
        <f>IF('Initial Worksheet'!F2251="successful",'Initial Worksheet'!L2251)</f>
        <v>180</v>
      </c>
      <c r="E1133" t="str">
        <f>IF('Initial Worksheet'!F3057="failed","failed")</f>
        <v>failed</v>
      </c>
      <c r="F1133">
        <f>IF('Initial Worksheet'!F3057="failed",'Initial Worksheet'!L3057)</f>
        <v>1</v>
      </c>
    </row>
    <row r="1134" spans="2:6" x14ac:dyDescent="0.2">
      <c r="B1134" t="str">
        <f>IF('Initial Worksheet'!F2253="successful","successful")</f>
        <v>successful</v>
      </c>
      <c r="C1134">
        <f>IF('Initial Worksheet'!F2252="successful",'Initial Worksheet'!L2252)</f>
        <v>571</v>
      </c>
      <c r="E1134" t="str">
        <f>IF('Initial Worksheet'!F3058="failed","failed")</f>
        <v>failed</v>
      </c>
      <c r="F1134">
        <f>IF('Initial Worksheet'!F3058="failed",'Initial Worksheet'!L3058)</f>
        <v>0</v>
      </c>
    </row>
    <row r="1135" spans="2:6" x14ac:dyDescent="0.2">
      <c r="B1135" t="str">
        <f>IF('Initial Worksheet'!F2254="successful","successful")</f>
        <v>successful</v>
      </c>
      <c r="C1135">
        <f>IF('Initial Worksheet'!F2253="successful",'Initial Worksheet'!L2253)</f>
        <v>480</v>
      </c>
      <c r="E1135" t="str">
        <f>IF('Initial Worksheet'!F3059="failed","failed")</f>
        <v>failed</v>
      </c>
      <c r="F1135">
        <f>IF('Initial Worksheet'!F3059="failed",'Initial Worksheet'!L3059)</f>
        <v>0</v>
      </c>
    </row>
    <row r="1136" spans="2:6" x14ac:dyDescent="0.2">
      <c r="B1136" t="str">
        <f>IF('Initial Worksheet'!F2255="successful","successful")</f>
        <v>successful</v>
      </c>
      <c r="C1136">
        <f>IF('Initial Worksheet'!F2254="successful",'Initial Worksheet'!L2254)</f>
        <v>249</v>
      </c>
      <c r="E1136" t="str">
        <f>IF('Initial Worksheet'!F3060="failed","failed")</f>
        <v>failed</v>
      </c>
      <c r="F1136">
        <f>IF('Initial Worksheet'!F3060="failed",'Initial Worksheet'!L3060)</f>
        <v>3</v>
      </c>
    </row>
    <row r="1137" spans="2:6" x14ac:dyDescent="0.2">
      <c r="B1137" t="str">
        <f>IF('Initial Worksheet'!F2256="successful","successful")</f>
        <v>successful</v>
      </c>
      <c r="C1137">
        <f>IF('Initial Worksheet'!F2255="successful",'Initial Worksheet'!L2255)</f>
        <v>84</v>
      </c>
      <c r="E1137" t="str">
        <f>IF('Initial Worksheet'!F3061="failed","failed")</f>
        <v>failed</v>
      </c>
      <c r="F1137">
        <f>IF('Initial Worksheet'!F3061="failed",'Initial Worksheet'!L3061)</f>
        <v>11</v>
      </c>
    </row>
    <row r="1138" spans="2:6" x14ac:dyDescent="0.2">
      <c r="B1138" t="str">
        <f>IF('Initial Worksheet'!F2257="successful","successful")</f>
        <v>successful</v>
      </c>
      <c r="C1138">
        <f>IF('Initial Worksheet'!F2256="successful",'Initial Worksheet'!L2256)</f>
        <v>197</v>
      </c>
      <c r="E1138" t="str">
        <f>IF('Initial Worksheet'!F3062="failed","failed")</f>
        <v>failed</v>
      </c>
      <c r="F1138">
        <f>IF('Initial Worksheet'!F3062="failed",'Initial Worksheet'!L3062)</f>
        <v>6</v>
      </c>
    </row>
    <row r="1139" spans="2:6" x14ac:dyDescent="0.2">
      <c r="B1139" t="str">
        <f>IF('Initial Worksheet'!F2258="successful","successful")</f>
        <v>successful</v>
      </c>
      <c r="C1139">
        <f>IF('Initial Worksheet'!F2257="successful",'Initial Worksheet'!L2257)</f>
        <v>271</v>
      </c>
      <c r="E1139" t="str">
        <f>IF('Initial Worksheet'!F3063="failed","failed")</f>
        <v>failed</v>
      </c>
      <c r="F1139">
        <f>IF('Initial Worksheet'!F3063="failed",'Initial Worksheet'!L3063)</f>
        <v>0</v>
      </c>
    </row>
    <row r="1140" spans="2:6" x14ac:dyDescent="0.2">
      <c r="B1140" t="str">
        <f>IF('Initial Worksheet'!F2259="successful","successful")</f>
        <v>successful</v>
      </c>
      <c r="C1140">
        <f>IF('Initial Worksheet'!F2258="successful",'Initial Worksheet'!L2258)</f>
        <v>50</v>
      </c>
      <c r="E1140" t="str">
        <f>IF('Initial Worksheet'!F3064="failed","failed")</f>
        <v>failed</v>
      </c>
      <c r="F1140">
        <f>IF('Initial Worksheet'!F3064="failed",'Initial Worksheet'!L3064)</f>
        <v>67</v>
      </c>
    </row>
    <row r="1141" spans="2:6" x14ac:dyDescent="0.2">
      <c r="B1141" t="str">
        <f>IF('Initial Worksheet'!F2260="successful","successful")</f>
        <v>successful</v>
      </c>
      <c r="C1141">
        <f>IF('Initial Worksheet'!F2259="successful",'Initial Worksheet'!L2259)</f>
        <v>169</v>
      </c>
      <c r="E1141" t="str">
        <f>IF('Initial Worksheet'!F3065="failed","failed")</f>
        <v>failed</v>
      </c>
      <c r="F1141">
        <f>IF('Initial Worksheet'!F3065="failed",'Initial Worksheet'!L3065)</f>
        <v>23</v>
      </c>
    </row>
    <row r="1142" spans="2:6" x14ac:dyDescent="0.2">
      <c r="B1142" t="str">
        <f>IF('Initial Worksheet'!F2261="successful","successful")</f>
        <v>successful</v>
      </c>
      <c r="C1142">
        <f>IF('Initial Worksheet'!F2260="successful",'Initial Worksheet'!L2260)</f>
        <v>205</v>
      </c>
      <c r="E1142" t="str">
        <f>IF('Initial Worksheet'!F3066="failed","failed")</f>
        <v>failed</v>
      </c>
      <c r="F1142">
        <f>IF('Initial Worksheet'!F3066="failed",'Initial Worksheet'!L3066)</f>
        <v>72</v>
      </c>
    </row>
    <row r="1143" spans="2:6" x14ac:dyDescent="0.2">
      <c r="B1143" t="str">
        <f>IF('Initial Worksheet'!F2262="successful","successful")</f>
        <v>successful</v>
      </c>
      <c r="C1143">
        <f>IF('Initial Worksheet'!F2261="successful",'Initial Worksheet'!L2261)</f>
        <v>206</v>
      </c>
      <c r="E1143" t="str">
        <f>IF('Initial Worksheet'!F3067="failed","failed")</f>
        <v>failed</v>
      </c>
      <c r="F1143">
        <f>IF('Initial Worksheet'!F3067="failed",'Initial Worksheet'!L3067)</f>
        <v>2</v>
      </c>
    </row>
    <row r="1144" spans="2:6" x14ac:dyDescent="0.2">
      <c r="B1144" t="str">
        <f>IF('Initial Worksheet'!F2263="successful","successful")</f>
        <v>successful</v>
      </c>
      <c r="C1144">
        <f>IF('Initial Worksheet'!F2262="successful",'Initial Worksheet'!L2262)</f>
        <v>84</v>
      </c>
      <c r="E1144" t="str">
        <f>IF('Initial Worksheet'!F3068="failed","failed")</f>
        <v>failed</v>
      </c>
      <c r="F1144">
        <f>IF('Initial Worksheet'!F3068="failed",'Initial Worksheet'!L3068)</f>
        <v>15</v>
      </c>
    </row>
    <row r="1145" spans="2:6" x14ac:dyDescent="0.2">
      <c r="B1145" t="str">
        <f>IF('Initial Worksheet'!F2264="successful","successful")</f>
        <v>successful</v>
      </c>
      <c r="C1145">
        <f>IF('Initial Worksheet'!F2263="successful",'Initial Worksheet'!L2263)</f>
        <v>210</v>
      </c>
      <c r="E1145" t="str">
        <f>IF('Initial Worksheet'!F3069="failed","failed")</f>
        <v>failed</v>
      </c>
      <c r="F1145">
        <f>IF('Initial Worksheet'!F3069="failed",'Initial Worksheet'!L3069)</f>
        <v>1</v>
      </c>
    </row>
    <row r="1146" spans="2:6" x14ac:dyDescent="0.2">
      <c r="B1146" t="str">
        <f>IF('Initial Worksheet'!F2265="successful","successful")</f>
        <v>successful</v>
      </c>
      <c r="C1146">
        <f>IF('Initial Worksheet'!F2264="successful",'Initial Worksheet'!L2264)</f>
        <v>181</v>
      </c>
      <c r="E1146" t="str">
        <f>IF('Initial Worksheet'!F3070="failed","failed")</f>
        <v>failed</v>
      </c>
      <c r="F1146">
        <f>IF('Initial Worksheet'!F3070="failed",'Initial Worksheet'!L3070)</f>
        <v>2</v>
      </c>
    </row>
    <row r="1147" spans="2:6" x14ac:dyDescent="0.2">
      <c r="B1147" t="str">
        <f>IF('Initial Worksheet'!F2266="successful","successful")</f>
        <v>successful</v>
      </c>
      <c r="C1147">
        <f>IF('Initial Worksheet'!F2265="successful",'Initial Worksheet'!L2265)</f>
        <v>60</v>
      </c>
      <c r="E1147" t="str">
        <f>IF('Initial Worksheet'!F3071="failed","failed")</f>
        <v>failed</v>
      </c>
      <c r="F1147">
        <f>IF('Initial Worksheet'!F3071="failed",'Initial Worksheet'!L3071)</f>
        <v>7</v>
      </c>
    </row>
    <row r="1148" spans="2:6" x14ac:dyDescent="0.2">
      <c r="B1148" t="str">
        <f>IF('Initial Worksheet'!F2267="successful","successful")</f>
        <v>successful</v>
      </c>
      <c r="C1148">
        <f>IF('Initial Worksheet'!F2266="successful",'Initial Worksheet'!L2266)</f>
        <v>445</v>
      </c>
      <c r="E1148" t="str">
        <f>IF('Initial Worksheet'!F3072="failed","failed")</f>
        <v>failed</v>
      </c>
      <c r="F1148">
        <f>IF('Initial Worksheet'!F3072="failed",'Initial Worksheet'!L3072)</f>
        <v>16</v>
      </c>
    </row>
    <row r="1149" spans="2:6" x14ac:dyDescent="0.2">
      <c r="B1149" t="str">
        <f>IF('Initial Worksheet'!F2268="successful","successful")</f>
        <v>successful</v>
      </c>
      <c r="C1149">
        <f>IF('Initial Worksheet'!F2267="successful",'Initial Worksheet'!L2267)</f>
        <v>17</v>
      </c>
      <c r="E1149" t="str">
        <f>IF('Initial Worksheet'!F3073="failed","failed")</f>
        <v>failed</v>
      </c>
      <c r="F1149">
        <f>IF('Initial Worksheet'!F3073="failed",'Initial Worksheet'!L3073)</f>
        <v>117</v>
      </c>
    </row>
    <row r="1150" spans="2:6" x14ac:dyDescent="0.2">
      <c r="B1150" t="str">
        <f>IF('Initial Worksheet'!F2269="successful","successful")</f>
        <v>successful</v>
      </c>
      <c r="C1150">
        <f>IF('Initial Worksheet'!F2268="successful",'Initial Worksheet'!L2268)</f>
        <v>194</v>
      </c>
      <c r="E1150" t="str">
        <f>IF('Initial Worksheet'!F3074="failed","failed")</f>
        <v>failed</v>
      </c>
      <c r="F1150">
        <f>IF('Initial Worksheet'!F3074="failed",'Initial Worksheet'!L3074)</f>
        <v>2</v>
      </c>
    </row>
    <row r="1151" spans="2:6" x14ac:dyDescent="0.2">
      <c r="B1151" t="str">
        <f>IF('Initial Worksheet'!F2270="successful","successful")</f>
        <v>successful</v>
      </c>
      <c r="C1151">
        <f>IF('Initial Worksheet'!F2269="successful",'Initial Worksheet'!L2269)</f>
        <v>404</v>
      </c>
      <c r="E1151" t="str">
        <f>IF('Initial Worksheet'!F3075="failed","failed")</f>
        <v>failed</v>
      </c>
      <c r="F1151">
        <f>IF('Initial Worksheet'!F3075="failed",'Initial Worksheet'!L3075)</f>
        <v>7</v>
      </c>
    </row>
    <row r="1152" spans="2:6" x14ac:dyDescent="0.2">
      <c r="B1152" t="str">
        <f>IF('Initial Worksheet'!F2271="successful","successful")</f>
        <v>successful</v>
      </c>
      <c r="C1152">
        <f>IF('Initial Worksheet'!F2270="successful",'Initial Worksheet'!L2270)</f>
        <v>194</v>
      </c>
      <c r="E1152" t="str">
        <f>IF('Initial Worksheet'!F3076="failed","failed")</f>
        <v>failed</v>
      </c>
      <c r="F1152">
        <f>IF('Initial Worksheet'!F3076="failed",'Initial Worksheet'!L3076)</f>
        <v>3</v>
      </c>
    </row>
    <row r="1153" spans="2:6" x14ac:dyDescent="0.2">
      <c r="B1153" t="str">
        <f>IF('Initial Worksheet'!F2272="successful","successful")</f>
        <v>successful</v>
      </c>
      <c r="C1153">
        <f>IF('Initial Worksheet'!F2271="successful",'Initial Worksheet'!L2271)</f>
        <v>902</v>
      </c>
      <c r="E1153" t="str">
        <f>IF('Initial Worksheet'!F3077="failed","failed")</f>
        <v>failed</v>
      </c>
      <c r="F1153">
        <f>IF('Initial Worksheet'!F3077="failed",'Initial Worksheet'!L3077)</f>
        <v>20</v>
      </c>
    </row>
    <row r="1154" spans="2:6" x14ac:dyDescent="0.2">
      <c r="B1154" t="str">
        <f>IF('Initial Worksheet'!F2273="successful","successful")</f>
        <v>successful</v>
      </c>
      <c r="C1154">
        <f>IF('Initial Worksheet'!F2272="successful",'Initial Worksheet'!L2272)</f>
        <v>1670</v>
      </c>
      <c r="E1154" t="str">
        <f>IF('Initial Worksheet'!F3078="failed","failed")</f>
        <v>failed</v>
      </c>
      <c r="F1154">
        <f>IF('Initial Worksheet'!F3078="failed",'Initial Worksheet'!L3078)</f>
        <v>50</v>
      </c>
    </row>
    <row r="1155" spans="2:6" x14ac:dyDescent="0.2">
      <c r="B1155" t="str">
        <f>IF('Initial Worksheet'!F2274="successful","successful")</f>
        <v>successful</v>
      </c>
      <c r="C1155">
        <f>IF('Initial Worksheet'!F2273="successful",'Initial Worksheet'!L2273)</f>
        <v>1328</v>
      </c>
      <c r="E1155" t="str">
        <f>IF('Initial Worksheet'!F3079="failed","failed")</f>
        <v>failed</v>
      </c>
      <c r="F1155">
        <f>IF('Initial Worksheet'!F3079="failed",'Initial Worksheet'!L3079)</f>
        <v>2</v>
      </c>
    </row>
    <row r="1156" spans="2:6" x14ac:dyDescent="0.2">
      <c r="B1156" t="str">
        <f>IF('Initial Worksheet'!F2275="successful","successful")</f>
        <v>successful</v>
      </c>
      <c r="C1156">
        <f>IF('Initial Worksheet'!F2274="successful",'Initial Worksheet'!L2274)</f>
        <v>944</v>
      </c>
      <c r="E1156" t="str">
        <f>IF('Initial Worksheet'!F3080="failed","failed")</f>
        <v>failed</v>
      </c>
      <c r="F1156">
        <f>IF('Initial Worksheet'!F3080="failed",'Initial Worksheet'!L3080)</f>
        <v>3</v>
      </c>
    </row>
    <row r="1157" spans="2:6" x14ac:dyDescent="0.2">
      <c r="B1157" t="str">
        <f>IF('Initial Worksheet'!F2276="successful","successful")</f>
        <v>successful</v>
      </c>
      <c r="C1157">
        <f>IF('Initial Worksheet'!F2275="successful",'Initial Worksheet'!L2275)</f>
        <v>147</v>
      </c>
      <c r="E1157" t="str">
        <f>IF('Initial Worksheet'!F3081="failed","failed")</f>
        <v>failed</v>
      </c>
      <c r="F1157">
        <f>IF('Initial Worksheet'!F3081="failed",'Initial Worksheet'!L3081)</f>
        <v>27</v>
      </c>
    </row>
    <row r="1158" spans="2:6" x14ac:dyDescent="0.2">
      <c r="B1158" t="str">
        <f>IF('Initial Worksheet'!F2277="successful","successful")</f>
        <v>successful</v>
      </c>
      <c r="C1158">
        <f>IF('Initial Worksheet'!F2276="successful",'Initial Worksheet'!L2276)</f>
        <v>99</v>
      </c>
      <c r="E1158" t="str">
        <f>IF('Initial Worksheet'!F3082="failed","failed")</f>
        <v>failed</v>
      </c>
      <c r="F1158">
        <f>IF('Initial Worksheet'!F3082="failed",'Initial Worksheet'!L3082)</f>
        <v>7</v>
      </c>
    </row>
    <row r="1159" spans="2:6" x14ac:dyDescent="0.2">
      <c r="B1159" t="str">
        <f>IF('Initial Worksheet'!F2278="successful","successful")</f>
        <v>successful</v>
      </c>
      <c r="C1159">
        <f>IF('Initial Worksheet'!F2277="successful",'Initial Worksheet'!L2277)</f>
        <v>79</v>
      </c>
      <c r="E1159" t="str">
        <f>IF('Initial Worksheet'!F3083="failed","failed")</f>
        <v>failed</v>
      </c>
      <c r="F1159">
        <f>IF('Initial Worksheet'!F3083="failed",'Initial Worksheet'!L3083)</f>
        <v>5</v>
      </c>
    </row>
    <row r="1160" spans="2:6" x14ac:dyDescent="0.2">
      <c r="B1160" t="str">
        <f>IF('Initial Worksheet'!F2279="successful","successful")</f>
        <v>successful</v>
      </c>
      <c r="C1160">
        <f>IF('Initial Worksheet'!F2278="successful",'Initial Worksheet'!L2278)</f>
        <v>75</v>
      </c>
      <c r="E1160" t="str">
        <f>IF('Initial Worksheet'!F3084="failed","failed")</f>
        <v>failed</v>
      </c>
      <c r="F1160">
        <f>IF('Initial Worksheet'!F3084="failed",'Initial Worksheet'!L3084)</f>
        <v>0</v>
      </c>
    </row>
    <row r="1161" spans="2:6" x14ac:dyDescent="0.2">
      <c r="B1161" t="str">
        <f>IF('Initial Worksheet'!F2280="successful","successful")</f>
        <v>successful</v>
      </c>
      <c r="C1161">
        <f>IF('Initial Worksheet'!F2279="successful",'Initial Worksheet'!L2279)</f>
        <v>207</v>
      </c>
      <c r="E1161" t="str">
        <f>IF('Initial Worksheet'!F3085="failed","failed")</f>
        <v>failed</v>
      </c>
      <c r="F1161">
        <f>IF('Initial Worksheet'!F3085="failed",'Initial Worksheet'!L3085)</f>
        <v>3</v>
      </c>
    </row>
    <row r="1162" spans="2:6" x14ac:dyDescent="0.2">
      <c r="B1162" t="str">
        <f>IF('Initial Worksheet'!F2281="successful","successful")</f>
        <v>successful</v>
      </c>
      <c r="C1162">
        <f>IF('Initial Worksheet'!F2280="successful",'Initial Worksheet'!L2280)</f>
        <v>102</v>
      </c>
      <c r="E1162" t="str">
        <f>IF('Initial Worksheet'!F3086="failed","failed")</f>
        <v>failed</v>
      </c>
      <c r="F1162">
        <f>IF('Initial Worksheet'!F3086="failed",'Initial Worksheet'!L3086)</f>
        <v>6</v>
      </c>
    </row>
    <row r="1163" spans="2:6" x14ac:dyDescent="0.2">
      <c r="B1163" t="str">
        <f>IF('Initial Worksheet'!F2282="successful","successful")</f>
        <v>successful</v>
      </c>
      <c r="C1163">
        <f>IF('Initial Worksheet'!F2281="successful",'Initial Worksheet'!L2281)</f>
        <v>32</v>
      </c>
      <c r="E1163" t="str">
        <f>IF('Initial Worksheet'!F3087="failed","failed")</f>
        <v>failed</v>
      </c>
      <c r="F1163">
        <f>IF('Initial Worksheet'!F3087="failed",'Initial Worksheet'!L3087)</f>
        <v>9</v>
      </c>
    </row>
    <row r="1164" spans="2:6" x14ac:dyDescent="0.2">
      <c r="B1164" t="str">
        <f>IF('Initial Worksheet'!F2283="successful","successful")</f>
        <v>successful</v>
      </c>
      <c r="C1164">
        <f>IF('Initial Worksheet'!F2282="successful",'Initial Worksheet'!L2282)</f>
        <v>480</v>
      </c>
      <c r="E1164" t="str">
        <f>IF('Initial Worksheet'!F3088="failed","failed")</f>
        <v>failed</v>
      </c>
      <c r="F1164">
        <f>IF('Initial Worksheet'!F3088="failed",'Initial Worksheet'!L3088)</f>
        <v>3</v>
      </c>
    </row>
    <row r="1165" spans="2:6" x14ac:dyDescent="0.2">
      <c r="B1165" t="str">
        <f>IF('Initial Worksheet'!F2284="successful","successful")</f>
        <v>successful</v>
      </c>
      <c r="C1165">
        <f>IF('Initial Worksheet'!F2283="successful",'Initial Worksheet'!L2283)</f>
        <v>11</v>
      </c>
      <c r="E1165" t="str">
        <f>IF('Initial Worksheet'!F3089="failed","failed")</f>
        <v>failed</v>
      </c>
      <c r="F1165">
        <f>IF('Initial Worksheet'!F3089="failed",'Initial Worksheet'!L3089)</f>
        <v>2</v>
      </c>
    </row>
    <row r="1166" spans="2:6" x14ac:dyDescent="0.2">
      <c r="B1166" t="str">
        <f>IF('Initial Worksheet'!F2285="successful","successful")</f>
        <v>successful</v>
      </c>
      <c r="C1166">
        <f>IF('Initial Worksheet'!F2284="successful",'Initial Worksheet'!L2284)</f>
        <v>12</v>
      </c>
      <c r="E1166" t="str">
        <f>IF('Initial Worksheet'!F3090="failed","failed")</f>
        <v>failed</v>
      </c>
      <c r="F1166">
        <f>IF('Initial Worksheet'!F3090="failed",'Initial Worksheet'!L3090)</f>
        <v>3</v>
      </c>
    </row>
    <row r="1167" spans="2:6" x14ac:dyDescent="0.2">
      <c r="B1167" t="str">
        <f>IF('Initial Worksheet'!F2286="successful","successful")</f>
        <v>successful</v>
      </c>
      <c r="C1167">
        <f>IF('Initial Worksheet'!F2285="successful",'Initial Worksheet'!L2285)</f>
        <v>48</v>
      </c>
      <c r="E1167" t="str">
        <f>IF('Initial Worksheet'!F3091="failed","failed")</f>
        <v>failed</v>
      </c>
      <c r="F1167">
        <f>IF('Initial Worksheet'!F3091="failed",'Initial Worksheet'!L3091)</f>
        <v>45</v>
      </c>
    </row>
    <row r="1168" spans="2:6" x14ac:dyDescent="0.2">
      <c r="B1168" t="str">
        <f>IF('Initial Worksheet'!F2287="successful","successful")</f>
        <v>successful</v>
      </c>
      <c r="C1168">
        <f>IF('Initial Worksheet'!F2286="successful",'Initial Worksheet'!L2286)</f>
        <v>59</v>
      </c>
      <c r="E1168" t="str">
        <f>IF('Initial Worksheet'!F3092="failed","failed")</f>
        <v>failed</v>
      </c>
      <c r="F1168">
        <f>IF('Initial Worksheet'!F3092="failed",'Initial Worksheet'!L3092)</f>
        <v>9</v>
      </c>
    </row>
    <row r="1169" spans="2:6" x14ac:dyDescent="0.2">
      <c r="B1169" t="str">
        <f>IF('Initial Worksheet'!F2288="successful","successful")</f>
        <v>successful</v>
      </c>
      <c r="C1169">
        <f>IF('Initial Worksheet'!F2287="successful",'Initial Worksheet'!L2287)</f>
        <v>79</v>
      </c>
      <c r="E1169" t="str">
        <f>IF('Initial Worksheet'!F3093="failed","failed")</f>
        <v>failed</v>
      </c>
      <c r="F1169">
        <f>IF('Initial Worksheet'!F3093="failed",'Initial Worksheet'!L3093)</f>
        <v>9</v>
      </c>
    </row>
    <row r="1170" spans="2:6" x14ac:dyDescent="0.2">
      <c r="B1170" t="str">
        <f>IF('Initial Worksheet'!F2289="successful","successful")</f>
        <v>successful</v>
      </c>
      <c r="C1170">
        <f>IF('Initial Worksheet'!F2288="successful",'Initial Worksheet'!L2288)</f>
        <v>14</v>
      </c>
      <c r="E1170" t="str">
        <f>IF('Initial Worksheet'!F3094="failed","failed")</f>
        <v>failed</v>
      </c>
      <c r="F1170">
        <f>IF('Initial Worksheet'!F3094="failed",'Initial Worksheet'!L3094)</f>
        <v>21</v>
      </c>
    </row>
    <row r="1171" spans="2:6" x14ac:dyDescent="0.2">
      <c r="B1171" t="str">
        <f>IF('Initial Worksheet'!F2290="successful","successful")</f>
        <v>successful</v>
      </c>
      <c r="C1171">
        <f>IF('Initial Worksheet'!F2289="successful",'Initial Worksheet'!L2289)</f>
        <v>106</v>
      </c>
      <c r="E1171" t="str">
        <f>IF('Initial Worksheet'!F3095="failed","failed")</f>
        <v>failed</v>
      </c>
      <c r="F1171">
        <f>IF('Initial Worksheet'!F3095="failed",'Initial Worksheet'!L3095)</f>
        <v>17</v>
      </c>
    </row>
    <row r="1172" spans="2:6" x14ac:dyDescent="0.2">
      <c r="B1172" t="str">
        <f>IF('Initial Worksheet'!F2291="successful","successful")</f>
        <v>successful</v>
      </c>
      <c r="C1172">
        <f>IF('Initial Worksheet'!F2290="successful",'Initial Worksheet'!L2290)</f>
        <v>25</v>
      </c>
      <c r="E1172" t="str">
        <f>IF('Initial Worksheet'!F3096="failed","failed")</f>
        <v>failed</v>
      </c>
      <c r="F1172">
        <f>IF('Initial Worksheet'!F3096="failed",'Initial Worksheet'!L3096)</f>
        <v>1</v>
      </c>
    </row>
    <row r="1173" spans="2:6" x14ac:dyDescent="0.2">
      <c r="B1173" t="str">
        <f>IF('Initial Worksheet'!F2292="successful","successful")</f>
        <v>successful</v>
      </c>
      <c r="C1173">
        <f>IF('Initial Worksheet'!F2291="successful",'Initial Worksheet'!L2291)</f>
        <v>25</v>
      </c>
      <c r="E1173" t="str">
        <f>IF('Initial Worksheet'!F3097="failed","failed")</f>
        <v>failed</v>
      </c>
      <c r="F1173">
        <f>IF('Initial Worksheet'!F3097="failed",'Initial Worksheet'!L3097)</f>
        <v>1</v>
      </c>
    </row>
    <row r="1174" spans="2:6" x14ac:dyDescent="0.2">
      <c r="B1174" t="str">
        <f>IF('Initial Worksheet'!F2293="successful","successful")</f>
        <v>successful</v>
      </c>
      <c r="C1174">
        <f>IF('Initial Worksheet'!F2292="successful",'Initial Worksheet'!L2292)</f>
        <v>29</v>
      </c>
      <c r="E1174" t="str">
        <f>IF('Initial Worksheet'!F3098="failed","failed")</f>
        <v>failed</v>
      </c>
      <c r="F1174">
        <f>IF('Initial Worksheet'!F3098="failed",'Initial Worksheet'!L3098)</f>
        <v>14</v>
      </c>
    </row>
    <row r="1175" spans="2:6" x14ac:dyDescent="0.2">
      <c r="B1175" t="str">
        <f>IF('Initial Worksheet'!F2294="successful","successful")</f>
        <v>successful</v>
      </c>
      <c r="C1175">
        <f>IF('Initial Worksheet'!F2293="successful",'Initial Worksheet'!L2293)</f>
        <v>43</v>
      </c>
      <c r="E1175" t="str">
        <f>IF('Initial Worksheet'!F3099="failed","failed")</f>
        <v>failed</v>
      </c>
      <c r="F1175">
        <f>IF('Initial Worksheet'!F3099="failed",'Initial Worksheet'!L3099)</f>
        <v>42</v>
      </c>
    </row>
    <row r="1176" spans="2:6" x14ac:dyDescent="0.2">
      <c r="B1176" t="str">
        <f>IF('Initial Worksheet'!F2295="successful","successful")</f>
        <v>successful</v>
      </c>
      <c r="C1176">
        <f>IF('Initial Worksheet'!F2294="successful",'Initial Worksheet'!L2294)</f>
        <v>46</v>
      </c>
      <c r="E1176" t="str">
        <f>IF('Initial Worksheet'!F3100="failed","failed")</f>
        <v>failed</v>
      </c>
      <c r="F1176">
        <f>IF('Initial Worksheet'!F3100="failed",'Initial Worksheet'!L3100)</f>
        <v>27</v>
      </c>
    </row>
    <row r="1177" spans="2:6" x14ac:dyDescent="0.2">
      <c r="B1177" t="str">
        <f>IF('Initial Worksheet'!F2296="successful","successful")</f>
        <v>successful</v>
      </c>
      <c r="C1177">
        <f>IF('Initial Worksheet'!F2295="successful",'Initial Worksheet'!L2295)</f>
        <v>27</v>
      </c>
      <c r="E1177" t="str">
        <f>IF('Initial Worksheet'!F3101="failed","failed")</f>
        <v>failed</v>
      </c>
      <c r="F1177">
        <f>IF('Initial Worksheet'!F3101="failed",'Initial Worksheet'!L3101)</f>
        <v>5</v>
      </c>
    </row>
    <row r="1178" spans="2:6" x14ac:dyDescent="0.2">
      <c r="B1178" t="str">
        <f>IF('Initial Worksheet'!F2297="successful","successful")</f>
        <v>successful</v>
      </c>
      <c r="C1178">
        <f>IF('Initial Worksheet'!F2296="successful",'Initial Worksheet'!L2296)</f>
        <v>112</v>
      </c>
      <c r="E1178" t="str">
        <f>IF('Initial Worksheet'!F3102="failed","failed")</f>
        <v>failed</v>
      </c>
      <c r="F1178">
        <f>IF('Initial Worksheet'!F3102="failed",'Initial Worksheet'!L3102)</f>
        <v>13</v>
      </c>
    </row>
    <row r="1179" spans="2:6" x14ac:dyDescent="0.2">
      <c r="B1179" t="str">
        <f>IF('Initial Worksheet'!F2298="successful","successful")</f>
        <v>successful</v>
      </c>
      <c r="C1179">
        <f>IF('Initial Worksheet'!F2297="successful",'Initial Worksheet'!L2297)</f>
        <v>34</v>
      </c>
      <c r="E1179" t="str">
        <f>IF('Initial Worksheet'!F3103="failed","failed")</f>
        <v>failed</v>
      </c>
      <c r="F1179">
        <f>IF('Initial Worksheet'!F3103="failed",'Initial Worksheet'!L3103)</f>
        <v>12</v>
      </c>
    </row>
    <row r="1180" spans="2:6" x14ac:dyDescent="0.2">
      <c r="B1180" t="str">
        <f>IF('Initial Worksheet'!F2299="successful","successful")</f>
        <v>successful</v>
      </c>
      <c r="C1180">
        <f>IF('Initial Worksheet'!F2298="successful",'Initial Worksheet'!L2298)</f>
        <v>145</v>
      </c>
      <c r="E1180" t="str">
        <f>IF('Initial Worksheet'!F3104="failed","failed")</f>
        <v>failed</v>
      </c>
      <c r="F1180">
        <f>IF('Initial Worksheet'!F3104="failed",'Initial Worksheet'!L3104)</f>
        <v>90</v>
      </c>
    </row>
    <row r="1181" spans="2:6" x14ac:dyDescent="0.2">
      <c r="B1181" t="str">
        <f>IF('Initial Worksheet'!F2300="successful","successful")</f>
        <v>successful</v>
      </c>
      <c r="C1181">
        <f>IF('Initial Worksheet'!F2299="successful",'Initial Worksheet'!L2299)</f>
        <v>19</v>
      </c>
      <c r="E1181" t="str">
        <f>IF('Initial Worksheet'!F3105="failed","failed")</f>
        <v>failed</v>
      </c>
      <c r="F1181">
        <f>IF('Initial Worksheet'!F3105="failed",'Initial Worksheet'!L3105)</f>
        <v>2</v>
      </c>
    </row>
    <row r="1182" spans="2:6" x14ac:dyDescent="0.2">
      <c r="B1182" t="str">
        <f>IF('Initial Worksheet'!F2301="successful","successful")</f>
        <v>successful</v>
      </c>
      <c r="C1182">
        <f>IF('Initial Worksheet'!F2300="successful",'Initial Worksheet'!L2300)</f>
        <v>288</v>
      </c>
      <c r="E1182" t="str">
        <f>IF('Initial Worksheet'!F3106="failed","failed")</f>
        <v>failed</v>
      </c>
      <c r="F1182">
        <f>IF('Initial Worksheet'!F3106="failed",'Initial Worksheet'!L3106)</f>
        <v>5</v>
      </c>
    </row>
    <row r="1183" spans="2:6" x14ac:dyDescent="0.2">
      <c r="B1183" t="str">
        <f>IF('Initial Worksheet'!F2302="successful","successful")</f>
        <v>successful</v>
      </c>
      <c r="C1183">
        <f>IF('Initial Worksheet'!F2301="successful",'Initial Worksheet'!L2301)</f>
        <v>14</v>
      </c>
      <c r="E1183" t="str">
        <f>IF('Initial Worksheet'!F3107="failed","failed")</f>
        <v>failed</v>
      </c>
      <c r="F1183">
        <f>IF('Initial Worksheet'!F3107="failed",'Initial Worksheet'!L3107)</f>
        <v>31</v>
      </c>
    </row>
    <row r="1184" spans="2:6" x14ac:dyDescent="0.2">
      <c r="B1184" t="str">
        <f>IF('Initial Worksheet'!F2303="successful","successful")</f>
        <v>successful</v>
      </c>
      <c r="C1184">
        <f>IF('Initial Worksheet'!F2302="successful",'Initial Worksheet'!L2302)</f>
        <v>7</v>
      </c>
      <c r="E1184" t="str">
        <f>IF('Initial Worksheet'!F3108="failed","failed")</f>
        <v>failed</v>
      </c>
      <c r="F1184">
        <f>IF('Initial Worksheet'!F3108="failed",'Initial Worksheet'!L3108)</f>
        <v>4</v>
      </c>
    </row>
    <row r="1185" spans="2:6" x14ac:dyDescent="0.2">
      <c r="B1185" t="str">
        <f>IF('Initial Worksheet'!F2304="successful","successful")</f>
        <v>successful</v>
      </c>
      <c r="C1185">
        <f>IF('Initial Worksheet'!F2303="successful",'Initial Worksheet'!L2303)</f>
        <v>211</v>
      </c>
      <c r="E1185" t="str">
        <f>IF('Initial Worksheet'!F3109="failed","failed")</f>
        <v>failed</v>
      </c>
      <c r="F1185">
        <f>IF('Initial Worksheet'!F3109="failed",'Initial Worksheet'!L3109)</f>
        <v>29</v>
      </c>
    </row>
    <row r="1186" spans="2:6" x14ac:dyDescent="0.2">
      <c r="B1186" t="str">
        <f>IF('Initial Worksheet'!F2305="successful","successful")</f>
        <v>successful</v>
      </c>
      <c r="C1186">
        <f>IF('Initial Worksheet'!F2304="successful",'Initial Worksheet'!L2304)</f>
        <v>85</v>
      </c>
      <c r="E1186" t="str">
        <f>IF('Initial Worksheet'!F3110="failed","failed")</f>
        <v>failed</v>
      </c>
      <c r="F1186">
        <f>IF('Initial Worksheet'!F3110="failed",'Initial Worksheet'!L3110)</f>
        <v>2</v>
      </c>
    </row>
    <row r="1187" spans="2:6" x14ac:dyDescent="0.2">
      <c r="B1187" t="str">
        <f>IF('Initial Worksheet'!F2306="successful","successful")</f>
        <v>successful</v>
      </c>
      <c r="C1187">
        <f>IF('Initial Worksheet'!F2305="successful",'Initial Worksheet'!L2305)</f>
        <v>103</v>
      </c>
      <c r="E1187" t="str">
        <f>IF('Initial Worksheet'!F3111="failed","failed")</f>
        <v>failed</v>
      </c>
      <c r="F1187">
        <f>IF('Initial Worksheet'!F3111="failed",'Initial Worksheet'!L3111)</f>
        <v>114</v>
      </c>
    </row>
    <row r="1188" spans="2:6" x14ac:dyDescent="0.2">
      <c r="B1188" t="str">
        <f>IF('Initial Worksheet'!F2307="successful","successful")</f>
        <v>successful</v>
      </c>
      <c r="C1188">
        <f>IF('Initial Worksheet'!F2306="successful",'Initial Worksheet'!L2306)</f>
        <v>113</v>
      </c>
      <c r="E1188" t="str">
        <f>IF('Initial Worksheet'!F3112="failed","failed")</f>
        <v>failed</v>
      </c>
      <c r="F1188">
        <f>IF('Initial Worksheet'!F3112="failed",'Initial Worksheet'!L3112)</f>
        <v>1</v>
      </c>
    </row>
    <row r="1189" spans="2:6" x14ac:dyDescent="0.2">
      <c r="B1189" t="str">
        <f>IF('Initial Worksheet'!F2308="successful","successful")</f>
        <v>successful</v>
      </c>
      <c r="C1189">
        <f>IF('Initial Worksheet'!F2307="successful",'Initial Worksheet'!L2307)</f>
        <v>167</v>
      </c>
      <c r="E1189" t="str">
        <f>IF('Initial Worksheet'!F3113="failed","failed")</f>
        <v>failed</v>
      </c>
      <c r="F1189">
        <f>IF('Initial Worksheet'!F3113="failed",'Initial Worksheet'!L3113)</f>
        <v>76</v>
      </c>
    </row>
    <row r="1190" spans="2:6" x14ac:dyDescent="0.2">
      <c r="B1190" t="str">
        <f>IF('Initial Worksheet'!F2309="successful","successful")</f>
        <v>successful</v>
      </c>
      <c r="C1190">
        <f>IF('Initial Worksheet'!F2308="successful",'Initial Worksheet'!L2308)</f>
        <v>73</v>
      </c>
      <c r="E1190" t="str">
        <f>IF('Initial Worksheet'!F3114="failed","failed")</f>
        <v>failed</v>
      </c>
      <c r="F1190">
        <f>IF('Initial Worksheet'!F3114="failed",'Initial Worksheet'!L3114)</f>
        <v>9</v>
      </c>
    </row>
    <row r="1191" spans="2:6" x14ac:dyDescent="0.2">
      <c r="B1191" t="str">
        <f>IF('Initial Worksheet'!F2310="successful","successful")</f>
        <v>successful</v>
      </c>
      <c r="C1191">
        <f>IF('Initial Worksheet'!F2309="successful",'Initial Worksheet'!L2309)</f>
        <v>75</v>
      </c>
      <c r="E1191" t="str">
        <f>IF('Initial Worksheet'!F3115="failed","failed")</f>
        <v>failed</v>
      </c>
      <c r="F1191">
        <f>IF('Initial Worksheet'!F3115="failed",'Initial Worksheet'!L3115)</f>
        <v>37</v>
      </c>
    </row>
    <row r="1192" spans="2:6" x14ac:dyDescent="0.2">
      <c r="B1192" t="str">
        <f>IF('Initial Worksheet'!F2311="successful","successful")</f>
        <v>successful</v>
      </c>
      <c r="C1192">
        <f>IF('Initial Worksheet'!F2310="successful",'Initial Worksheet'!L2310)</f>
        <v>614</v>
      </c>
      <c r="E1192" t="str">
        <f>IF('Initial Worksheet'!F3116="failed","failed")</f>
        <v>failed</v>
      </c>
      <c r="F1192">
        <f>IF('Initial Worksheet'!F3116="failed",'Initial Worksheet'!L3116)</f>
        <v>0</v>
      </c>
    </row>
    <row r="1193" spans="2:6" x14ac:dyDescent="0.2">
      <c r="B1193" t="str">
        <f>IF('Initial Worksheet'!F2312="successful","successful")</f>
        <v>successful</v>
      </c>
      <c r="C1193">
        <f>IF('Initial Worksheet'!F2311="successful",'Initial Worksheet'!L2311)</f>
        <v>107</v>
      </c>
      <c r="E1193" t="str">
        <f>IF('Initial Worksheet'!F3117="failed","failed")</f>
        <v>failed</v>
      </c>
      <c r="F1193">
        <f>IF('Initial Worksheet'!F3117="failed",'Initial Worksheet'!L3117)</f>
        <v>1</v>
      </c>
    </row>
    <row r="1194" spans="2:6" x14ac:dyDescent="0.2">
      <c r="B1194" t="str">
        <f>IF('Initial Worksheet'!F2313="successful","successful")</f>
        <v>successful</v>
      </c>
      <c r="C1194">
        <f>IF('Initial Worksheet'!F2312="successful",'Initial Worksheet'!L2312)</f>
        <v>1224</v>
      </c>
      <c r="E1194" t="str">
        <f>IF('Initial Worksheet'!F3118="failed","failed")</f>
        <v>failed</v>
      </c>
      <c r="F1194">
        <f>IF('Initial Worksheet'!F3118="failed",'Initial Worksheet'!L3118)</f>
        <v>10</v>
      </c>
    </row>
    <row r="1195" spans="2:6" x14ac:dyDescent="0.2">
      <c r="B1195" t="str">
        <f>IF('Initial Worksheet'!F2314="successful","successful")</f>
        <v>successful</v>
      </c>
      <c r="C1195">
        <f>IF('Initial Worksheet'!F2313="successful",'Initial Worksheet'!L2313)</f>
        <v>104</v>
      </c>
      <c r="E1195" t="str">
        <f>IF('Initial Worksheet'!F3119="failed","failed")</f>
        <v>failed</v>
      </c>
      <c r="F1195">
        <f>IF('Initial Worksheet'!F3119="failed",'Initial Worksheet'!L3119)</f>
        <v>1</v>
      </c>
    </row>
    <row r="1196" spans="2:6" x14ac:dyDescent="0.2">
      <c r="B1196" t="str">
        <f>IF('Initial Worksheet'!F2315="successful","successful")</f>
        <v>successful</v>
      </c>
      <c r="C1196">
        <f>IF('Initial Worksheet'!F2314="successful",'Initial Worksheet'!L2314)</f>
        <v>79</v>
      </c>
      <c r="E1196" t="str">
        <f>IF('Initial Worksheet'!F3120="failed","failed")</f>
        <v>failed</v>
      </c>
      <c r="F1196">
        <f>IF('Initial Worksheet'!F3120="failed",'Initial Worksheet'!L3120)</f>
        <v>2</v>
      </c>
    </row>
    <row r="1197" spans="2:6" x14ac:dyDescent="0.2">
      <c r="B1197" t="str">
        <f>IF('Initial Worksheet'!F2316="successful","successful")</f>
        <v>successful</v>
      </c>
      <c r="C1197">
        <f>IF('Initial Worksheet'!F2315="successful",'Initial Worksheet'!L2315)</f>
        <v>157</v>
      </c>
      <c r="E1197" t="str">
        <f>IF('Initial Worksheet'!F3121="failed","failed")</f>
        <v>failed</v>
      </c>
      <c r="F1197">
        <f>IF('Initial Worksheet'!F3121="failed",'Initial Worksheet'!L3121)</f>
        <v>1</v>
      </c>
    </row>
    <row r="1198" spans="2:6" x14ac:dyDescent="0.2">
      <c r="B1198" t="str">
        <f>IF('Initial Worksheet'!F2317="successful","successful")</f>
        <v>successful</v>
      </c>
      <c r="C1198">
        <f>IF('Initial Worksheet'!F2316="successful",'Initial Worksheet'!L2316)</f>
        <v>50</v>
      </c>
      <c r="E1198" t="str">
        <f>IF('Initial Worksheet'!F3122="failed","failed")</f>
        <v>failed</v>
      </c>
      <c r="F1198">
        <f>IF('Initial Worksheet'!F3122="failed",'Initial Worksheet'!L3122)</f>
        <v>10</v>
      </c>
    </row>
    <row r="1199" spans="2:6" x14ac:dyDescent="0.2">
      <c r="B1199" t="str">
        <f>IF('Initial Worksheet'!F2318="successful","successful")</f>
        <v>successful</v>
      </c>
      <c r="C1199">
        <f>IF('Initial Worksheet'!F2317="successful",'Initial Worksheet'!L2317)</f>
        <v>64</v>
      </c>
      <c r="E1199" t="str">
        <f>IF('Initial Worksheet'!F3190="failed","failed")</f>
        <v>failed</v>
      </c>
      <c r="F1199">
        <f>IF('Initial Worksheet'!F3190="failed",'Initial Worksheet'!L3190)</f>
        <v>9</v>
      </c>
    </row>
    <row r="1200" spans="2:6" x14ac:dyDescent="0.2">
      <c r="B1200" t="str">
        <f>IF('Initial Worksheet'!F2319="successful","successful")</f>
        <v>successful</v>
      </c>
      <c r="C1200">
        <f>IF('Initial Worksheet'!F2318="successful",'Initial Worksheet'!L2318)</f>
        <v>200</v>
      </c>
      <c r="E1200" t="str">
        <f>IF('Initial Worksheet'!F3191="failed","failed")</f>
        <v>failed</v>
      </c>
      <c r="F1200">
        <f>IF('Initial Worksheet'!F3191="failed",'Initial Worksheet'!L3191)</f>
        <v>19</v>
      </c>
    </row>
    <row r="1201" spans="2:6" x14ac:dyDescent="0.2">
      <c r="B1201" t="str">
        <f>IF('Initial Worksheet'!F2320="successful","successful")</f>
        <v>successful</v>
      </c>
      <c r="C1201">
        <f>IF('Initial Worksheet'!F2319="successful",'Initial Worksheet'!L2319)</f>
        <v>22</v>
      </c>
      <c r="E1201" t="str">
        <f>IF('Initial Worksheet'!F3192="failed","failed")</f>
        <v>failed</v>
      </c>
      <c r="F1201">
        <f>IF('Initial Worksheet'!F3192="failed",'Initial Worksheet'!L3192)</f>
        <v>0</v>
      </c>
    </row>
    <row r="1202" spans="2:6" x14ac:dyDescent="0.2">
      <c r="B1202" t="str">
        <f>IF('Initial Worksheet'!F2321="successful","successful")</f>
        <v>successful</v>
      </c>
      <c r="C1202">
        <f>IF('Initial Worksheet'!F2320="successful",'Initial Worksheet'!L2320)</f>
        <v>163</v>
      </c>
      <c r="E1202" t="str">
        <f>IF('Initial Worksheet'!F3193="failed","failed")</f>
        <v>failed</v>
      </c>
      <c r="F1202">
        <f>IF('Initial Worksheet'!F3193="failed",'Initial Worksheet'!L3193)</f>
        <v>4</v>
      </c>
    </row>
    <row r="1203" spans="2:6" x14ac:dyDescent="0.2">
      <c r="B1203" t="str">
        <f>IF('Initial Worksheet'!F2322="successful","successful")</f>
        <v>successful</v>
      </c>
      <c r="C1203">
        <f>IF('Initial Worksheet'!F2321="successful",'Initial Worksheet'!L2321)</f>
        <v>77</v>
      </c>
      <c r="E1203" t="str">
        <f>IF('Initial Worksheet'!F3194="failed","failed")</f>
        <v>failed</v>
      </c>
      <c r="F1203">
        <f>IF('Initial Worksheet'!F3194="failed",'Initial Worksheet'!L3194)</f>
        <v>8</v>
      </c>
    </row>
    <row r="1204" spans="2:6" x14ac:dyDescent="0.2">
      <c r="B1204" t="str">
        <f>IF('Initial Worksheet'!F2329="successful","successful")</f>
        <v>successful</v>
      </c>
      <c r="C1204">
        <f>IF('Initial Worksheet'!F2322="successful",'Initial Worksheet'!L2322)</f>
        <v>89</v>
      </c>
      <c r="E1204" t="str">
        <f>IF('Initial Worksheet'!F3195="failed","failed")</f>
        <v>failed</v>
      </c>
      <c r="F1204">
        <f>IF('Initial Worksheet'!F3195="failed",'Initial Worksheet'!L3195)</f>
        <v>24</v>
      </c>
    </row>
    <row r="1205" spans="2:6" x14ac:dyDescent="0.2">
      <c r="B1205" t="str">
        <f>IF('Initial Worksheet'!F2330="successful","successful")</f>
        <v>successful</v>
      </c>
      <c r="C1205">
        <f>IF('Initial Worksheet'!F2329="successful",'Initial Worksheet'!L2329)</f>
        <v>3355</v>
      </c>
      <c r="E1205" t="str">
        <f>IF('Initial Worksheet'!F3196="failed","failed")</f>
        <v>failed</v>
      </c>
      <c r="F1205">
        <f>IF('Initial Worksheet'!F3196="failed",'Initial Worksheet'!L3196)</f>
        <v>0</v>
      </c>
    </row>
    <row r="1206" spans="2:6" x14ac:dyDescent="0.2">
      <c r="B1206" t="str">
        <f>IF('Initial Worksheet'!F2331="successful","successful")</f>
        <v>successful</v>
      </c>
      <c r="C1206">
        <f>IF('Initial Worksheet'!F2330="successful",'Initial Worksheet'!L2330)</f>
        <v>537</v>
      </c>
      <c r="E1206" t="str">
        <f>IF('Initial Worksheet'!F3197="failed","failed")</f>
        <v>failed</v>
      </c>
      <c r="F1206">
        <f>IF('Initial Worksheet'!F3197="failed",'Initial Worksheet'!L3197)</f>
        <v>39</v>
      </c>
    </row>
    <row r="1207" spans="2:6" x14ac:dyDescent="0.2">
      <c r="B1207" t="str">
        <f>IF('Initial Worksheet'!F2332="successful","successful")</f>
        <v>successful</v>
      </c>
      <c r="C1207">
        <f>IF('Initial Worksheet'!F2331="successful",'Initial Worksheet'!L2331)</f>
        <v>125</v>
      </c>
      <c r="E1207" t="str">
        <f>IF('Initial Worksheet'!F3198="failed","failed")</f>
        <v>failed</v>
      </c>
      <c r="F1207">
        <f>IF('Initial Worksheet'!F3198="failed",'Initial Worksheet'!L3198)</f>
        <v>6</v>
      </c>
    </row>
    <row r="1208" spans="2:6" x14ac:dyDescent="0.2">
      <c r="B1208" t="str">
        <f>IF('Initial Worksheet'!F2333="successful","successful")</f>
        <v>successful</v>
      </c>
      <c r="C1208">
        <f>IF('Initial Worksheet'!F2332="successful",'Initial Worksheet'!L2332)</f>
        <v>163</v>
      </c>
      <c r="E1208" t="str">
        <f>IF('Initial Worksheet'!F3199="failed","failed")</f>
        <v>failed</v>
      </c>
      <c r="F1208">
        <f>IF('Initial Worksheet'!F3199="failed",'Initial Worksheet'!L3199)</f>
        <v>4</v>
      </c>
    </row>
    <row r="1209" spans="2:6" x14ac:dyDescent="0.2">
      <c r="B1209" t="str">
        <f>IF('Initial Worksheet'!F2334="successful","successful")</f>
        <v>successful</v>
      </c>
      <c r="C1209">
        <f>IF('Initial Worksheet'!F2333="successful",'Initial Worksheet'!L2333)</f>
        <v>283</v>
      </c>
      <c r="E1209" t="str">
        <f>IF('Initial Worksheet'!F3200="failed","failed")</f>
        <v>failed</v>
      </c>
      <c r="F1209">
        <f>IF('Initial Worksheet'!F3200="failed",'Initial Worksheet'!L3200)</f>
        <v>3</v>
      </c>
    </row>
    <row r="1210" spans="2:6" x14ac:dyDescent="0.2">
      <c r="B1210" t="str">
        <f>IF('Initial Worksheet'!F2335="successful","successful")</f>
        <v>successful</v>
      </c>
      <c r="C1210">
        <f>IF('Initial Worksheet'!F2334="successful",'Initial Worksheet'!L2334)</f>
        <v>352</v>
      </c>
      <c r="E1210" t="str">
        <f>IF('Initial Worksheet'!F3201="failed","failed")</f>
        <v>failed</v>
      </c>
      <c r="F1210">
        <f>IF('Initial Worksheet'!F3201="failed",'Initial Worksheet'!L3201)</f>
        <v>53</v>
      </c>
    </row>
    <row r="1211" spans="2:6" x14ac:dyDescent="0.2">
      <c r="B1211" t="str">
        <f>IF('Initial Worksheet'!F2336="successful","successful")</f>
        <v>successful</v>
      </c>
      <c r="C1211">
        <f>IF('Initial Worksheet'!F2335="successful",'Initial Worksheet'!L2335)</f>
        <v>94</v>
      </c>
      <c r="E1211" t="str">
        <f>IF('Initial Worksheet'!F3202="failed","failed")</f>
        <v>failed</v>
      </c>
      <c r="F1211">
        <f>IF('Initial Worksheet'!F3202="failed",'Initial Worksheet'!L3202)</f>
        <v>1</v>
      </c>
    </row>
    <row r="1212" spans="2:6" x14ac:dyDescent="0.2">
      <c r="B1212" t="str">
        <f>IF('Initial Worksheet'!F2337="successful","successful")</f>
        <v>successful</v>
      </c>
      <c r="C1212">
        <f>IF('Initial Worksheet'!F2336="successful",'Initial Worksheet'!L2336)</f>
        <v>67</v>
      </c>
      <c r="E1212" t="str">
        <f>IF('Initial Worksheet'!F3203="failed","failed")</f>
        <v>failed</v>
      </c>
      <c r="F1212">
        <f>IF('Initial Worksheet'!F3203="failed",'Initial Worksheet'!L3203)</f>
        <v>2</v>
      </c>
    </row>
    <row r="1213" spans="2:6" x14ac:dyDescent="0.2">
      <c r="B1213" t="str">
        <f>IF('Initial Worksheet'!F2338="successful","successful")</f>
        <v>successful</v>
      </c>
      <c r="C1213">
        <f>IF('Initial Worksheet'!F2337="successful",'Initial Worksheet'!L2337)</f>
        <v>221</v>
      </c>
      <c r="E1213" t="str">
        <f>IF('Initial Worksheet'!F3204="failed","failed")</f>
        <v>failed</v>
      </c>
      <c r="F1213">
        <f>IF('Initial Worksheet'!F3204="failed",'Initial Worksheet'!L3204)</f>
        <v>25</v>
      </c>
    </row>
    <row r="1214" spans="2:6" x14ac:dyDescent="0.2">
      <c r="B1214" t="str">
        <f>IF('Initial Worksheet'!F2339="successful","successful")</f>
        <v>successful</v>
      </c>
      <c r="C1214">
        <f>IF('Initial Worksheet'!F2338="successful",'Initial Worksheet'!L2338)</f>
        <v>2165</v>
      </c>
      <c r="E1214" t="str">
        <f>IF('Initial Worksheet'!F3205="failed","failed")</f>
        <v>failed</v>
      </c>
      <c r="F1214">
        <f>IF('Initial Worksheet'!F3205="failed",'Initial Worksheet'!L3205)</f>
        <v>6</v>
      </c>
    </row>
    <row r="1215" spans="2:6" x14ac:dyDescent="0.2">
      <c r="B1215" t="str">
        <f>IF('Initial Worksheet'!F2340="successful","successful")</f>
        <v>successful</v>
      </c>
      <c r="C1215">
        <f>IF('Initial Worksheet'!F2339="successful",'Initial Worksheet'!L2339)</f>
        <v>179</v>
      </c>
      <c r="E1215" t="str">
        <f>IF('Initial Worksheet'!F3206="failed","failed")</f>
        <v>failed</v>
      </c>
      <c r="F1215">
        <f>IF('Initial Worksheet'!F3206="failed",'Initial Worksheet'!L3206)</f>
        <v>0</v>
      </c>
    </row>
    <row r="1216" spans="2:6" x14ac:dyDescent="0.2">
      <c r="B1216" t="str">
        <f>IF('Initial Worksheet'!F2341="successful","successful")</f>
        <v>successful</v>
      </c>
      <c r="C1216">
        <f>IF('Initial Worksheet'!F2340="successful",'Initial Worksheet'!L2340)</f>
        <v>123</v>
      </c>
      <c r="E1216" t="str">
        <f>IF('Initial Worksheet'!F3207="failed","failed")</f>
        <v>failed</v>
      </c>
      <c r="F1216">
        <f>IF('Initial Worksheet'!F3207="failed",'Initial Worksheet'!L3207)</f>
        <v>12</v>
      </c>
    </row>
    <row r="1217" spans="2:6" x14ac:dyDescent="0.2">
      <c r="B1217" t="str">
        <f>IF('Initial Worksheet'!F2342="successful","successful")</f>
        <v>successful</v>
      </c>
      <c r="C1217">
        <f>IF('Initial Worksheet'!F2341="successful",'Initial Worksheet'!L2341)</f>
        <v>1104</v>
      </c>
      <c r="E1217" t="str">
        <f>IF('Initial Worksheet'!F3208="failed","failed")</f>
        <v>failed</v>
      </c>
      <c r="F1217">
        <f>IF('Initial Worksheet'!F3208="failed",'Initial Worksheet'!L3208)</f>
        <v>0</v>
      </c>
    </row>
    <row r="1218" spans="2:6" x14ac:dyDescent="0.2">
      <c r="B1218" t="str">
        <f>IF('Initial Worksheet'!F2443="successful","successful")</f>
        <v>successful</v>
      </c>
      <c r="C1218">
        <f>IF('Initial Worksheet'!F2342="successful",'Initial Worksheet'!L2342)</f>
        <v>403</v>
      </c>
      <c r="E1218" t="str">
        <f>IF('Initial Worksheet'!F3209="failed","failed")</f>
        <v>failed</v>
      </c>
      <c r="F1218">
        <f>IF('Initial Worksheet'!F3209="failed",'Initial Worksheet'!L3209)</f>
        <v>36</v>
      </c>
    </row>
    <row r="1219" spans="2:6" x14ac:dyDescent="0.2">
      <c r="B1219" t="str">
        <f>IF('Initial Worksheet'!F2444="successful","successful")</f>
        <v>successful</v>
      </c>
      <c r="C1219">
        <f>IF('Initial Worksheet'!F2443="successful",'Initial Worksheet'!L2443)</f>
        <v>109</v>
      </c>
      <c r="E1219" t="str">
        <f>IF('Initial Worksheet'!F3630="failed","failed")</f>
        <v>failed</v>
      </c>
      <c r="F1219">
        <f>IF('Initial Worksheet'!F3630="failed",'Initial Worksheet'!L3630)</f>
        <v>0</v>
      </c>
    </row>
    <row r="1220" spans="2:6" x14ac:dyDescent="0.2">
      <c r="B1220" t="str">
        <f>IF('Initial Worksheet'!F2445="successful","successful")</f>
        <v>successful</v>
      </c>
      <c r="C1220">
        <f>IF('Initial Worksheet'!F2444="successful",'Initial Worksheet'!L2444)</f>
        <v>372</v>
      </c>
      <c r="E1220" t="str">
        <f>IF('Initial Worksheet'!F3631="failed","failed")</f>
        <v>failed</v>
      </c>
      <c r="F1220">
        <f>IF('Initial Worksheet'!F3631="failed",'Initial Worksheet'!L3631)</f>
        <v>2</v>
      </c>
    </row>
    <row r="1221" spans="2:6" x14ac:dyDescent="0.2">
      <c r="B1221" t="str">
        <f>IF('Initial Worksheet'!F2446="successful","successful")</f>
        <v>successful</v>
      </c>
      <c r="C1221">
        <f>IF('Initial Worksheet'!F2445="successful",'Initial Worksheet'!L2445)</f>
        <v>311</v>
      </c>
      <c r="E1221" t="str">
        <f>IF('Initial Worksheet'!F3632="failed","failed")</f>
        <v>failed</v>
      </c>
      <c r="F1221">
        <f>IF('Initial Worksheet'!F3632="failed",'Initial Worksheet'!L3632)</f>
        <v>1</v>
      </c>
    </row>
    <row r="1222" spans="2:6" x14ac:dyDescent="0.2">
      <c r="B1222" t="str">
        <f>IF('Initial Worksheet'!F2447="successful","successful")</f>
        <v>successful</v>
      </c>
      <c r="C1222">
        <f>IF('Initial Worksheet'!F2446="successful",'Initial Worksheet'!L2446)</f>
        <v>61</v>
      </c>
      <c r="E1222" t="str">
        <f>IF('Initial Worksheet'!F3633="failed","failed")</f>
        <v>failed</v>
      </c>
      <c r="F1222">
        <f>IF('Initial Worksheet'!F3633="failed",'Initial Worksheet'!L3633)</f>
        <v>59</v>
      </c>
    </row>
    <row r="1223" spans="2:6" x14ac:dyDescent="0.2">
      <c r="B1223" t="str">
        <f>IF('Initial Worksheet'!F2448="successful","successful")</f>
        <v>successful</v>
      </c>
      <c r="C1223">
        <f>IF('Initial Worksheet'!F2447="successful",'Initial Worksheet'!L2447)</f>
        <v>115</v>
      </c>
      <c r="E1223" t="str">
        <f>IF('Initial Worksheet'!F3634="failed","failed")</f>
        <v>failed</v>
      </c>
      <c r="F1223">
        <f>IF('Initial Worksheet'!F3634="failed",'Initial Worksheet'!L3634)</f>
        <v>1</v>
      </c>
    </row>
    <row r="1224" spans="2:6" x14ac:dyDescent="0.2">
      <c r="B1224" t="str">
        <f>IF('Initial Worksheet'!F2449="successful","successful")</f>
        <v>successful</v>
      </c>
      <c r="C1224">
        <f>IF('Initial Worksheet'!F2448="successful",'Initial Worksheet'!L2448)</f>
        <v>111</v>
      </c>
      <c r="E1224" t="str">
        <f>IF('Initial Worksheet'!F3635="failed","failed")</f>
        <v>failed</v>
      </c>
      <c r="F1224">
        <f>IF('Initial Worksheet'!F3635="failed",'Initial Worksheet'!L3635)</f>
        <v>31</v>
      </c>
    </row>
    <row r="1225" spans="2:6" x14ac:dyDescent="0.2">
      <c r="B1225" t="str">
        <f>IF('Initial Worksheet'!F2450="successful","successful")</f>
        <v>successful</v>
      </c>
      <c r="C1225">
        <f>IF('Initial Worksheet'!F2449="successful",'Initial Worksheet'!L2449)</f>
        <v>337</v>
      </c>
      <c r="E1225" t="str">
        <f>IF('Initial Worksheet'!F3636="failed","failed")</f>
        <v>failed</v>
      </c>
      <c r="F1225">
        <f>IF('Initial Worksheet'!F3636="failed",'Initial Worksheet'!L3636)</f>
        <v>18</v>
      </c>
    </row>
    <row r="1226" spans="2:6" x14ac:dyDescent="0.2">
      <c r="B1226" t="str">
        <f>IF('Initial Worksheet'!F2451="successful","successful")</f>
        <v>successful</v>
      </c>
      <c r="C1226">
        <f>IF('Initial Worksheet'!F2450="successful",'Initial Worksheet'!L2450)</f>
        <v>9</v>
      </c>
      <c r="E1226" t="str">
        <f>IF('Initial Worksheet'!F3637="failed","failed")</f>
        <v>failed</v>
      </c>
      <c r="F1226">
        <f>IF('Initial Worksheet'!F3637="failed",'Initial Worksheet'!L3637)</f>
        <v>10</v>
      </c>
    </row>
    <row r="1227" spans="2:6" x14ac:dyDescent="0.2">
      <c r="B1227" t="str">
        <f>IF('Initial Worksheet'!F2452="successful","successful")</f>
        <v>successful</v>
      </c>
      <c r="C1227">
        <f>IF('Initial Worksheet'!F2451="successful",'Initial Worksheet'!L2451)</f>
        <v>120</v>
      </c>
      <c r="E1227" t="str">
        <f>IF('Initial Worksheet'!F3638="failed","failed")</f>
        <v>failed</v>
      </c>
      <c r="F1227">
        <f>IF('Initial Worksheet'!F3638="failed",'Initial Worksheet'!L3638)</f>
        <v>0</v>
      </c>
    </row>
    <row r="1228" spans="2:6" x14ac:dyDescent="0.2">
      <c r="B1228" t="str">
        <f>IF('Initial Worksheet'!F2453="successful","successful")</f>
        <v>successful</v>
      </c>
      <c r="C1228">
        <f>IF('Initial Worksheet'!F2452="successful",'Initial Worksheet'!L2452)</f>
        <v>102</v>
      </c>
      <c r="E1228" t="str">
        <f>IF('Initial Worksheet'!F3639="failed","failed")</f>
        <v>failed</v>
      </c>
      <c r="F1228">
        <f>IF('Initial Worksheet'!F3639="failed",'Initial Worksheet'!L3639)</f>
        <v>14</v>
      </c>
    </row>
    <row r="1229" spans="2:6" x14ac:dyDescent="0.2">
      <c r="B1229" t="str">
        <f>IF('Initial Worksheet'!F2454="successful","successful")</f>
        <v>successful</v>
      </c>
      <c r="C1229">
        <f>IF('Initial Worksheet'!F2453="successful",'Initial Worksheet'!L2453)</f>
        <v>186</v>
      </c>
      <c r="E1229" t="str">
        <f>IF('Initial Worksheet'!F3640="failed","failed")</f>
        <v>failed</v>
      </c>
      <c r="F1229">
        <f>IF('Initial Worksheet'!F3640="failed",'Initial Worksheet'!L3640)</f>
        <v>2</v>
      </c>
    </row>
    <row r="1230" spans="2:6" x14ac:dyDescent="0.2">
      <c r="B1230" t="str">
        <f>IF('Initial Worksheet'!F2455="successful","successful")</f>
        <v>successful</v>
      </c>
      <c r="C1230">
        <f>IF('Initial Worksheet'!F2454="successful",'Initial Worksheet'!L2454)</f>
        <v>15</v>
      </c>
      <c r="E1230" t="str">
        <f>IF('Initial Worksheet'!F3641="failed","failed")</f>
        <v>failed</v>
      </c>
      <c r="F1230">
        <f>IF('Initial Worksheet'!F3641="failed",'Initial Worksheet'!L3641)</f>
        <v>1</v>
      </c>
    </row>
    <row r="1231" spans="2:6" x14ac:dyDescent="0.2">
      <c r="B1231" t="str">
        <f>IF('Initial Worksheet'!F2456="successful","successful")</f>
        <v>successful</v>
      </c>
      <c r="C1231">
        <f>IF('Initial Worksheet'!F2455="successful",'Initial Worksheet'!L2455)</f>
        <v>67</v>
      </c>
      <c r="E1231" t="str">
        <f>IF('Initial Worksheet'!F3642="failed","failed")</f>
        <v>failed</v>
      </c>
      <c r="F1231">
        <f>IF('Initial Worksheet'!F3642="failed",'Initial Worksheet'!L3642)</f>
        <v>3</v>
      </c>
    </row>
    <row r="1232" spans="2:6" x14ac:dyDescent="0.2">
      <c r="B1232" t="str">
        <f>IF('Initial Worksheet'!F2457="successful","successful")</f>
        <v>successful</v>
      </c>
      <c r="C1232">
        <f>IF('Initial Worksheet'!F2456="successful",'Initial Worksheet'!L2456)</f>
        <v>130</v>
      </c>
      <c r="E1232" t="str">
        <f>IF('Initial Worksheet'!F3643="failed","failed")</f>
        <v>failed</v>
      </c>
      <c r="F1232">
        <f>IF('Initial Worksheet'!F3643="failed",'Initial Worksheet'!L3643)</f>
        <v>0</v>
      </c>
    </row>
    <row r="1233" spans="2:6" x14ac:dyDescent="0.2">
      <c r="B1233" t="str">
        <f>IF('Initial Worksheet'!F2458="successful","successful")</f>
        <v>successful</v>
      </c>
      <c r="C1233">
        <f>IF('Initial Worksheet'!F2457="successful",'Initial Worksheet'!L2457)</f>
        <v>16</v>
      </c>
      <c r="E1233" t="str">
        <f>IF('Initial Worksheet'!F3644="failed","failed")</f>
        <v>failed</v>
      </c>
      <c r="F1233">
        <f>IF('Initial Worksheet'!F3644="failed",'Initial Worksheet'!L3644)</f>
        <v>2</v>
      </c>
    </row>
    <row r="1234" spans="2:6" x14ac:dyDescent="0.2">
      <c r="B1234" t="str">
        <f>IF('Initial Worksheet'!F2459="successful","successful")</f>
        <v>successful</v>
      </c>
      <c r="C1234">
        <f>IF('Initial Worksheet'!F2458="successful",'Initial Worksheet'!L2458)</f>
        <v>67</v>
      </c>
      <c r="E1234" t="str">
        <f>IF('Initial Worksheet'!F3645="failed","failed")</f>
        <v>failed</v>
      </c>
      <c r="F1234">
        <f>IF('Initial Worksheet'!F3645="failed",'Initial Worksheet'!L3645)</f>
        <v>0</v>
      </c>
    </row>
    <row r="1235" spans="2:6" x14ac:dyDescent="0.2">
      <c r="B1235" t="str">
        <f>IF('Initial Worksheet'!F2460="successful","successful")</f>
        <v>successful</v>
      </c>
      <c r="C1235">
        <f>IF('Initial Worksheet'!F2459="successful",'Initial Worksheet'!L2459)</f>
        <v>124</v>
      </c>
      <c r="E1235" t="str">
        <f>IF('Initial Worksheet'!F3646="failed","failed")</f>
        <v>failed</v>
      </c>
      <c r="F1235">
        <f>IF('Initial Worksheet'!F3646="failed",'Initial Worksheet'!L3646)</f>
        <v>12</v>
      </c>
    </row>
    <row r="1236" spans="2:6" x14ac:dyDescent="0.2">
      <c r="B1236" t="str">
        <f>IF('Initial Worksheet'!F2461="successful","successful")</f>
        <v>successful</v>
      </c>
      <c r="C1236">
        <f>IF('Initial Worksheet'!F2460="successful",'Initial Worksheet'!L2460)</f>
        <v>80</v>
      </c>
      <c r="E1236" t="str">
        <f>IF('Initial Worksheet'!F3647="failed","failed")</f>
        <v>failed</v>
      </c>
      <c r="F1236">
        <f>IF('Initial Worksheet'!F3647="failed",'Initial Worksheet'!L3647)</f>
        <v>1</v>
      </c>
    </row>
    <row r="1237" spans="2:6" x14ac:dyDescent="0.2">
      <c r="B1237" t="str">
        <f>IF('Initial Worksheet'!F2462="successful","successful")</f>
        <v>successful</v>
      </c>
      <c r="C1237">
        <f>IF('Initial Worksheet'!F2461="successful",'Initial Worksheet'!L2461)</f>
        <v>282</v>
      </c>
      <c r="E1237" t="str">
        <f>IF('Initial Worksheet'!F3648="failed","failed")</f>
        <v>failed</v>
      </c>
      <c r="F1237">
        <f>IF('Initial Worksheet'!F3648="failed",'Initial Worksheet'!L3648)</f>
        <v>8</v>
      </c>
    </row>
    <row r="1238" spans="2:6" x14ac:dyDescent="0.2">
      <c r="B1238" t="str">
        <f>IF('Initial Worksheet'!F2463="successful","successful")</f>
        <v>successful</v>
      </c>
      <c r="C1238">
        <f>IF('Initial Worksheet'!F2462="successful",'Initial Worksheet'!L2462)</f>
        <v>68</v>
      </c>
      <c r="E1238" t="str">
        <f>IF('Initial Worksheet'!F3649="failed","failed")</f>
        <v>failed</v>
      </c>
      <c r="F1238">
        <f>IF('Initial Worksheet'!F3649="failed",'Initial Worksheet'!L3649)</f>
        <v>2</v>
      </c>
    </row>
    <row r="1239" spans="2:6" x14ac:dyDescent="0.2">
      <c r="B1239" t="str">
        <f>IF('Initial Worksheet'!F2464="successful","successful")</f>
        <v>successful</v>
      </c>
      <c r="C1239">
        <f>IF('Initial Worksheet'!F2463="successful",'Initial Worksheet'!L2463)</f>
        <v>86</v>
      </c>
      <c r="E1239" t="str">
        <f>IF('Initial Worksheet'!F3730="failed","failed")</f>
        <v>failed</v>
      </c>
      <c r="F1239">
        <f>IF('Initial Worksheet'!F3730="failed",'Initial Worksheet'!L3730)</f>
        <v>31</v>
      </c>
    </row>
    <row r="1240" spans="2:6" x14ac:dyDescent="0.2">
      <c r="B1240" t="str">
        <f>IF('Initial Worksheet'!F2465="successful","successful")</f>
        <v>successful</v>
      </c>
      <c r="C1240">
        <f>IF('Initial Worksheet'!F2464="successful",'Initial Worksheet'!L2464)</f>
        <v>115</v>
      </c>
      <c r="E1240" t="str">
        <f>IF('Initial Worksheet'!F3731="failed","failed")</f>
        <v>failed</v>
      </c>
      <c r="F1240">
        <f>IF('Initial Worksheet'!F3731="failed",'Initial Worksheet'!L3731)</f>
        <v>5</v>
      </c>
    </row>
    <row r="1241" spans="2:6" x14ac:dyDescent="0.2">
      <c r="B1241" t="str">
        <f>IF('Initial Worksheet'!F2466="successful","successful")</f>
        <v>successful</v>
      </c>
      <c r="C1241">
        <f>IF('Initial Worksheet'!F2465="successful",'Initial Worksheet'!L2465)</f>
        <v>75</v>
      </c>
      <c r="E1241" t="str">
        <f>IF('Initial Worksheet'!F3732="failed","failed")</f>
        <v>failed</v>
      </c>
      <c r="F1241">
        <f>IF('Initial Worksheet'!F3732="failed",'Initial Worksheet'!L3732)</f>
        <v>1</v>
      </c>
    </row>
    <row r="1242" spans="2:6" x14ac:dyDescent="0.2">
      <c r="B1242" t="str">
        <f>IF('Initial Worksheet'!F2467="successful","successful")</f>
        <v>successful</v>
      </c>
      <c r="C1242">
        <f>IF('Initial Worksheet'!F2466="successful",'Initial Worksheet'!L2466)</f>
        <v>43</v>
      </c>
      <c r="E1242" t="str">
        <f>IF('Initial Worksheet'!F3733="failed","failed")</f>
        <v>failed</v>
      </c>
      <c r="F1242">
        <f>IF('Initial Worksheet'!F3733="failed",'Initial Worksheet'!L3733)</f>
        <v>12</v>
      </c>
    </row>
    <row r="1243" spans="2:6" x14ac:dyDescent="0.2">
      <c r="B1243" t="str">
        <f>IF('Initial Worksheet'!F2468="successful","successful")</f>
        <v>successful</v>
      </c>
      <c r="C1243">
        <f>IF('Initial Worksheet'!F2467="successful",'Initial Worksheet'!L2467)</f>
        <v>48</v>
      </c>
      <c r="E1243" t="str">
        <f>IF('Initial Worksheet'!F3734="failed","failed")</f>
        <v>failed</v>
      </c>
      <c r="F1243">
        <f>IF('Initial Worksheet'!F3734="failed",'Initial Worksheet'!L3734)</f>
        <v>4</v>
      </c>
    </row>
    <row r="1244" spans="2:6" x14ac:dyDescent="0.2">
      <c r="B1244" t="str">
        <f>IF('Initial Worksheet'!F2469="successful","successful")</f>
        <v>successful</v>
      </c>
      <c r="C1244">
        <f>IF('Initial Worksheet'!F2468="successful",'Initial Worksheet'!L2468)</f>
        <v>52</v>
      </c>
      <c r="E1244" t="str">
        <f>IF('Initial Worksheet'!F3735="failed","failed")</f>
        <v>failed</v>
      </c>
      <c r="F1244">
        <f>IF('Initial Worksheet'!F3735="failed",'Initial Worksheet'!L3735)</f>
        <v>0</v>
      </c>
    </row>
    <row r="1245" spans="2:6" x14ac:dyDescent="0.2">
      <c r="B1245" t="str">
        <f>IF('Initial Worksheet'!F2470="successful","successful")</f>
        <v>successful</v>
      </c>
      <c r="C1245">
        <f>IF('Initial Worksheet'!F2469="successful",'Initial Worksheet'!L2469)</f>
        <v>43</v>
      </c>
      <c r="E1245" t="str">
        <f>IF('Initial Worksheet'!F3736="failed","failed")</f>
        <v>failed</v>
      </c>
      <c r="F1245">
        <f>IF('Initial Worksheet'!F3736="failed",'Initial Worksheet'!L3736)</f>
        <v>7</v>
      </c>
    </row>
    <row r="1246" spans="2:6" x14ac:dyDescent="0.2">
      <c r="B1246" t="str">
        <f>IF('Initial Worksheet'!F2471="successful","successful")</f>
        <v>successful</v>
      </c>
      <c r="C1246">
        <f>IF('Initial Worksheet'!F2470="successful",'Initial Worksheet'!L2470)</f>
        <v>58</v>
      </c>
      <c r="E1246" t="str">
        <f>IF('Initial Worksheet'!F3737="failed","failed")</f>
        <v>failed</v>
      </c>
      <c r="F1246">
        <f>IF('Initial Worksheet'!F3737="failed",'Initial Worksheet'!L3737)</f>
        <v>2</v>
      </c>
    </row>
    <row r="1247" spans="2:6" x14ac:dyDescent="0.2">
      <c r="B1247" t="str">
        <f>IF('Initial Worksheet'!F2472="successful","successful")</f>
        <v>successful</v>
      </c>
      <c r="C1247">
        <f>IF('Initial Worksheet'!F2471="successful",'Initial Worksheet'!L2471)</f>
        <v>47</v>
      </c>
      <c r="E1247" t="str">
        <f>IF('Initial Worksheet'!F3738="failed","failed")</f>
        <v>failed</v>
      </c>
      <c r="F1247">
        <f>IF('Initial Worksheet'!F3738="failed",'Initial Worksheet'!L3738)</f>
        <v>1</v>
      </c>
    </row>
    <row r="1248" spans="2:6" x14ac:dyDescent="0.2">
      <c r="B1248" t="str">
        <f>IF('Initial Worksheet'!F2473="successful","successful")</f>
        <v>successful</v>
      </c>
      <c r="C1248">
        <f>IF('Initial Worksheet'!F2472="successful",'Initial Worksheet'!L2472)</f>
        <v>36</v>
      </c>
      <c r="E1248" t="str">
        <f>IF('Initial Worksheet'!F3739="failed","failed")</f>
        <v>failed</v>
      </c>
      <c r="F1248">
        <f>IF('Initial Worksheet'!F3739="failed",'Initial Worksheet'!L3739)</f>
        <v>4</v>
      </c>
    </row>
    <row r="1249" spans="2:6" x14ac:dyDescent="0.2">
      <c r="B1249" t="str">
        <f>IF('Initial Worksheet'!F2474="successful","successful")</f>
        <v>successful</v>
      </c>
      <c r="C1249">
        <f>IF('Initial Worksheet'!F2473="successful",'Initial Worksheet'!L2473)</f>
        <v>17</v>
      </c>
      <c r="E1249" t="str">
        <f>IF('Initial Worksheet'!F3740="failed","failed")</f>
        <v>failed</v>
      </c>
      <c r="F1249">
        <f>IF('Initial Worksheet'!F3740="failed",'Initial Worksheet'!L3740)</f>
        <v>6</v>
      </c>
    </row>
    <row r="1250" spans="2:6" x14ac:dyDescent="0.2">
      <c r="B1250" t="str">
        <f>IF('Initial Worksheet'!F2475="successful","successful")</f>
        <v>successful</v>
      </c>
      <c r="C1250">
        <f>IF('Initial Worksheet'!F2474="successful",'Initial Worksheet'!L2474)</f>
        <v>104</v>
      </c>
      <c r="E1250" t="str">
        <f>IF('Initial Worksheet'!F3741="failed","failed")</f>
        <v>failed</v>
      </c>
      <c r="F1250">
        <f>IF('Initial Worksheet'!F3741="failed",'Initial Worksheet'!L3741)</f>
        <v>8</v>
      </c>
    </row>
    <row r="1251" spans="2:6" x14ac:dyDescent="0.2">
      <c r="B1251" t="str">
        <f>IF('Initial Worksheet'!F2476="successful","successful")</f>
        <v>successful</v>
      </c>
      <c r="C1251">
        <f>IF('Initial Worksheet'!F2475="successful",'Initial Worksheet'!L2475)</f>
        <v>47</v>
      </c>
      <c r="E1251" t="str">
        <f>IF('Initial Worksheet'!F3742="failed","failed")</f>
        <v>failed</v>
      </c>
      <c r="F1251">
        <f>IF('Initial Worksheet'!F3742="failed",'Initial Worksheet'!L3742)</f>
        <v>14</v>
      </c>
    </row>
    <row r="1252" spans="2:6" x14ac:dyDescent="0.2">
      <c r="B1252" t="str">
        <f>IF('Initial Worksheet'!F2477="successful","successful")</f>
        <v>successful</v>
      </c>
      <c r="C1252">
        <f>IF('Initial Worksheet'!F2476="successful",'Initial Worksheet'!L2476)</f>
        <v>38</v>
      </c>
      <c r="E1252" t="str">
        <f>IF('Initial Worksheet'!F3743="failed","failed")</f>
        <v>failed</v>
      </c>
      <c r="F1252">
        <f>IF('Initial Worksheet'!F3743="failed",'Initial Worksheet'!L3743)</f>
        <v>0</v>
      </c>
    </row>
    <row r="1253" spans="2:6" x14ac:dyDescent="0.2">
      <c r="B1253" t="str">
        <f>IF('Initial Worksheet'!F2478="successful","successful")</f>
        <v>successful</v>
      </c>
      <c r="C1253">
        <f>IF('Initial Worksheet'!F2477="successful",'Initial Worksheet'!L2477)</f>
        <v>81</v>
      </c>
      <c r="E1253" t="str">
        <f>IF('Initial Worksheet'!F3744="failed","failed")</f>
        <v>failed</v>
      </c>
      <c r="F1253">
        <f>IF('Initial Worksheet'!F3744="failed",'Initial Worksheet'!L3744)</f>
        <v>4</v>
      </c>
    </row>
    <row r="1254" spans="2:6" x14ac:dyDescent="0.2">
      <c r="B1254" t="str">
        <f>IF('Initial Worksheet'!F2479="successful","successful")</f>
        <v>successful</v>
      </c>
      <c r="C1254">
        <f>IF('Initial Worksheet'!F2478="successful",'Initial Worksheet'!L2478)</f>
        <v>55</v>
      </c>
      <c r="E1254" t="str">
        <f>IF('Initial Worksheet'!F3745="failed","failed")</f>
        <v>failed</v>
      </c>
      <c r="F1254">
        <f>IF('Initial Worksheet'!F3745="failed",'Initial Worksheet'!L3745)</f>
        <v>0</v>
      </c>
    </row>
    <row r="1255" spans="2:6" x14ac:dyDescent="0.2">
      <c r="B1255" t="str">
        <f>IF('Initial Worksheet'!F2480="successful","successful")</f>
        <v>successful</v>
      </c>
      <c r="C1255">
        <f>IF('Initial Worksheet'!F2479="successful",'Initial Worksheet'!L2479)</f>
        <v>41</v>
      </c>
      <c r="E1255" t="str">
        <f>IF('Initial Worksheet'!F3746="failed","failed")</f>
        <v>failed</v>
      </c>
      <c r="F1255">
        <f>IF('Initial Worksheet'!F3746="failed",'Initial Worksheet'!L3746)</f>
        <v>0</v>
      </c>
    </row>
    <row r="1256" spans="2:6" x14ac:dyDescent="0.2">
      <c r="B1256" t="str">
        <f>IF('Initial Worksheet'!F2481="successful","successful")</f>
        <v>successful</v>
      </c>
      <c r="C1256">
        <f>IF('Initial Worksheet'!F2480="successful",'Initial Worksheet'!L2480)</f>
        <v>79</v>
      </c>
      <c r="E1256" t="str">
        <f>IF('Initial Worksheet'!F3747="failed","failed")</f>
        <v>failed</v>
      </c>
      <c r="F1256">
        <f>IF('Initial Worksheet'!F3747="failed",'Initial Worksheet'!L3747)</f>
        <v>1</v>
      </c>
    </row>
    <row r="1257" spans="2:6" x14ac:dyDescent="0.2">
      <c r="B1257" t="str">
        <f>IF('Initial Worksheet'!F2482="successful","successful")</f>
        <v>successful</v>
      </c>
      <c r="C1257">
        <f>IF('Initial Worksheet'!F2481="successful",'Initial Worksheet'!L2481)</f>
        <v>16</v>
      </c>
      <c r="E1257" t="str">
        <f>IF('Initial Worksheet'!F3748="failed","failed")</f>
        <v>failed</v>
      </c>
      <c r="F1257">
        <f>IF('Initial Worksheet'!F3748="failed",'Initial Worksheet'!L3748)</f>
        <v>1</v>
      </c>
    </row>
    <row r="1258" spans="2:6" x14ac:dyDescent="0.2">
      <c r="B1258" t="str">
        <f>IF('Initial Worksheet'!F2483="successful","successful")</f>
        <v>successful</v>
      </c>
      <c r="C1258">
        <f>IF('Initial Worksheet'!F2482="successful",'Initial Worksheet'!L2482)</f>
        <v>8</v>
      </c>
      <c r="E1258" t="str">
        <f>IF('Initial Worksheet'!F3749="failed","failed")</f>
        <v>failed</v>
      </c>
      <c r="F1258">
        <f>IF('Initial Worksheet'!F3749="failed",'Initial Worksheet'!L3749)</f>
        <v>1</v>
      </c>
    </row>
    <row r="1259" spans="2:6" x14ac:dyDescent="0.2">
      <c r="B1259" t="str">
        <f>IF('Initial Worksheet'!F2484="successful","successful")</f>
        <v>successful</v>
      </c>
      <c r="C1259">
        <f>IF('Initial Worksheet'!F2483="successful",'Initial Worksheet'!L2483)</f>
        <v>95</v>
      </c>
      <c r="E1259" t="str">
        <f>IF('Initial Worksheet'!F3790="failed","failed")</f>
        <v>failed</v>
      </c>
      <c r="F1259">
        <f>IF('Initial Worksheet'!F3790="failed",'Initial Worksheet'!L3790)</f>
        <v>1</v>
      </c>
    </row>
    <row r="1260" spans="2:6" x14ac:dyDescent="0.2">
      <c r="B1260" t="str">
        <f>IF('Initial Worksheet'!F2485="successful","successful")</f>
        <v>successful</v>
      </c>
      <c r="C1260">
        <f>IF('Initial Worksheet'!F2484="successful",'Initial Worksheet'!L2484)</f>
        <v>25</v>
      </c>
      <c r="E1260" t="str">
        <f>IF('Initial Worksheet'!F3791="failed","failed")</f>
        <v>failed</v>
      </c>
      <c r="F1260">
        <f>IF('Initial Worksheet'!F3791="failed",'Initial Worksheet'!L3791)</f>
        <v>4</v>
      </c>
    </row>
    <row r="1261" spans="2:6" x14ac:dyDescent="0.2">
      <c r="B1261" t="str">
        <f>IF('Initial Worksheet'!F2486="successful","successful")</f>
        <v>successful</v>
      </c>
      <c r="C1261">
        <f>IF('Initial Worksheet'!F2485="successful",'Initial Worksheet'!L2485)</f>
        <v>19</v>
      </c>
      <c r="E1261" t="str">
        <f>IF('Initial Worksheet'!F3792="failed","failed")</f>
        <v>failed</v>
      </c>
      <c r="F1261">
        <f>IF('Initial Worksheet'!F3792="failed",'Initial Worksheet'!L3792)</f>
        <v>0</v>
      </c>
    </row>
    <row r="1262" spans="2:6" x14ac:dyDescent="0.2">
      <c r="B1262" t="str">
        <f>IF('Initial Worksheet'!F2487="successful","successful")</f>
        <v>successful</v>
      </c>
      <c r="C1262">
        <f>IF('Initial Worksheet'!F2486="successful",'Initial Worksheet'!L2486)</f>
        <v>90</v>
      </c>
      <c r="E1262" t="str">
        <f>IF('Initial Worksheet'!F3793="failed","failed")</f>
        <v>failed</v>
      </c>
      <c r="F1262">
        <f>IF('Initial Worksheet'!F3793="failed",'Initial Worksheet'!L3793)</f>
        <v>0</v>
      </c>
    </row>
    <row r="1263" spans="2:6" x14ac:dyDescent="0.2">
      <c r="B1263" t="str">
        <f>IF('Initial Worksheet'!F2488="successful","successful")</f>
        <v>successful</v>
      </c>
      <c r="C1263">
        <f>IF('Initial Worksheet'!F2487="successful",'Initial Worksheet'!L2487)</f>
        <v>41</v>
      </c>
      <c r="E1263" t="str">
        <f>IF('Initial Worksheet'!F3794="failed","failed")</f>
        <v>failed</v>
      </c>
      <c r="F1263">
        <f>IF('Initial Worksheet'!F3794="failed",'Initial Worksheet'!L3794)</f>
        <v>2</v>
      </c>
    </row>
    <row r="1264" spans="2:6" x14ac:dyDescent="0.2">
      <c r="B1264" t="str">
        <f>IF('Initial Worksheet'!F2489="successful","successful")</f>
        <v>successful</v>
      </c>
      <c r="C1264">
        <f>IF('Initial Worksheet'!F2488="successful",'Initial Worksheet'!L2488)</f>
        <v>30</v>
      </c>
      <c r="E1264" t="str">
        <f>IF('Initial Worksheet'!F3795="failed","failed")</f>
        <v>failed</v>
      </c>
      <c r="F1264">
        <f>IF('Initial Worksheet'!F3795="failed",'Initial Worksheet'!L3795)</f>
        <v>24</v>
      </c>
    </row>
    <row r="1265" spans="2:6" x14ac:dyDescent="0.2">
      <c r="B1265" t="str">
        <f>IF('Initial Worksheet'!F2490="successful","successful")</f>
        <v>successful</v>
      </c>
      <c r="C1265">
        <f>IF('Initial Worksheet'!F2489="successful",'Initial Worksheet'!L2489)</f>
        <v>38</v>
      </c>
      <c r="E1265" t="str">
        <f>IF('Initial Worksheet'!F3796="failed","failed")</f>
        <v>failed</v>
      </c>
      <c r="F1265">
        <f>IF('Initial Worksheet'!F3796="failed",'Initial Worksheet'!L3796)</f>
        <v>1</v>
      </c>
    </row>
    <row r="1266" spans="2:6" x14ac:dyDescent="0.2">
      <c r="B1266" t="str">
        <f>IF('Initial Worksheet'!F2491="successful","successful")</f>
        <v>successful</v>
      </c>
      <c r="C1266">
        <f>IF('Initial Worksheet'!F2490="successful",'Initial Worksheet'!L2490)</f>
        <v>65</v>
      </c>
      <c r="E1266" t="str">
        <f>IF('Initial Worksheet'!F3797="failed","failed")</f>
        <v>failed</v>
      </c>
      <c r="F1266">
        <f>IF('Initial Worksheet'!F3797="failed",'Initial Worksheet'!L3797)</f>
        <v>2</v>
      </c>
    </row>
    <row r="1267" spans="2:6" x14ac:dyDescent="0.2">
      <c r="B1267" t="str">
        <f>IF('Initial Worksheet'!F2492="successful","successful")</f>
        <v>successful</v>
      </c>
      <c r="C1267">
        <f>IF('Initial Worksheet'!F2491="successful",'Initial Worksheet'!L2491)</f>
        <v>75</v>
      </c>
      <c r="E1267" t="str">
        <f>IF('Initial Worksheet'!F3798="failed","failed")</f>
        <v>failed</v>
      </c>
      <c r="F1267">
        <f>IF('Initial Worksheet'!F3798="failed",'Initial Worksheet'!L3798)</f>
        <v>1</v>
      </c>
    </row>
    <row r="1268" spans="2:6" x14ac:dyDescent="0.2">
      <c r="B1268" t="str">
        <f>IF('Initial Worksheet'!F2493="successful","successful")</f>
        <v>successful</v>
      </c>
      <c r="C1268">
        <f>IF('Initial Worksheet'!F2492="successful",'Initial Worksheet'!L2492)</f>
        <v>16</v>
      </c>
      <c r="E1268" t="str">
        <f>IF('Initial Worksheet'!F3799="failed","failed")</f>
        <v>failed</v>
      </c>
      <c r="F1268">
        <f>IF('Initial Worksheet'!F3799="failed",'Initial Worksheet'!L3799)</f>
        <v>37</v>
      </c>
    </row>
    <row r="1269" spans="2:6" x14ac:dyDescent="0.2">
      <c r="B1269" t="str">
        <f>IF('Initial Worksheet'!F2494="successful","successful")</f>
        <v>successful</v>
      </c>
      <c r="C1269">
        <f>IF('Initial Worksheet'!F2493="successful",'Initial Worksheet'!L2493)</f>
        <v>10</v>
      </c>
      <c r="E1269" t="str">
        <f>IF('Initial Worksheet'!F3800="failed","failed")</f>
        <v>failed</v>
      </c>
      <c r="F1269">
        <f>IF('Initial Worksheet'!F3800="failed",'Initial Worksheet'!L3800)</f>
        <v>5</v>
      </c>
    </row>
    <row r="1270" spans="2:6" x14ac:dyDescent="0.2">
      <c r="B1270" t="str">
        <f>IF('Initial Worksheet'!F2495="successful","successful")</f>
        <v>successful</v>
      </c>
      <c r="C1270">
        <f>IF('Initial Worksheet'!F2494="successful",'Initial Worksheet'!L2494)</f>
        <v>27</v>
      </c>
      <c r="E1270" t="str">
        <f>IF('Initial Worksheet'!F3801="failed","failed")</f>
        <v>failed</v>
      </c>
      <c r="F1270">
        <f>IF('Initial Worksheet'!F3801="failed",'Initial Worksheet'!L3801)</f>
        <v>4</v>
      </c>
    </row>
    <row r="1271" spans="2:6" x14ac:dyDescent="0.2">
      <c r="B1271" t="str">
        <f>IF('Initial Worksheet'!F2496="successful","successful")</f>
        <v>successful</v>
      </c>
      <c r="C1271">
        <f>IF('Initial Worksheet'!F2495="successful",'Initial Worksheet'!L2495)</f>
        <v>259</v>
      </c>
      <c r="E1271" t="str">
        <f>IF('Initial Worksheet'!F3802="failed","failed")</f>
        <v>failed</v>
      </c>
      <c r="F1271">
        <f>IF('Initial Worksheet'!F3802="failed",'Initial Worksheet'!L3802)</f>
        <v>16</v>
      </c>
    </row>
    <row r="1272" spans="2:6" x14ac:dyDescent="0.2">
      <c r="B1272" t="str">
        <f>IF('Initial Worksheet'!F2497="successful","successful")</f>
        <v>successful</v>
      </c>
      <c r="C1272">
        <f>IF('Initial Worksheet'!F2496="successful",'Initial Worksheet'!L2496)</f>
        <v>39</v>
      </c>
      <c r="E1272" t="str">
        <f>IF('Initial Worksheet'!F3803="failed","failed")</f>
        <v>failed</v>
      </c>
      <c r="F1272">
        <f>IF('Initial Worksheet'!F3803="failed",'Initial Worksheet'!L3803)</f>
        <v>9</v>
      </c>
    </row>
    <row r="1273" spans="2:6" x14ac:dyDescent="0.2">
      <c r="B1273" t="str">
        <f>IF('Initial Worksheet'!F2498="successful","successful")</f>
        <v>successful</v>
      </c>
      <c r="C1273">
        <f>IF('Initial Worksheet'!F2497="successful",'Initial Worksheet'!L2497)</f>
        <v>42</v>
      </c>
      <c r="E1273" t="str">
        <f>IF('Initial Worksheet'!F3804="failed","failed")</f>
        <v>failed</v>
      </c>
      <c r="F1273">
        <f>IF('Initial Worksheet'!F3804="failed",'Initial Worksheet'!L3804)</f>
        <v>0</v>
      </c>
    </row>
    <row r="1274" spans="2:6" x14ac:dyDescent="0.2">
      <c r="B1274" t="str">
        <f>IF('Initial Worksheet'!F2499="successful","successful")</f>
        <v>successful</v>
      </c>
      <c r="C1274">
        <f>IF('Initial Worksheet'!F2498="successful",'Initial Worksheet'!L2498)</f>
        <v>10</v>
      </c>
      <c r="E1274" t="str">
        <f>IF('Initial Worksheet'!F3805="failed","failed")</f>
        <v>failed</v>
      </c>
      <c r="F1274">
        <f>IF('Initial Worksheet'!F3805="failed",'Initial Worksheet'!L3805)</f>
        <v>40</v>
      </c>
    </row>
    <row r="1275" spans="2:6" x14ac:dyDescent="0.2">
      <c r="B1275" t="str">
        <f>IF('Initial Worksheet'!F2500="successful","successful")</f>
        <v>successful</v>
      </c>
      <c r="C1275">
        <f>IF('Initial Worksheet'!F2499="successful",'Initial Worksheet'!L2499)</f>
        <v>56</v>
      </c>
      <c r="E1275" t="str">
        <f>IF('Initial Worksheet'!F3806="failed","failed")</f>
        <v>failed</v>
      </c>
      <c r="F1275">
        <f>IF('Initial Worksheet'!F3806="failed",'Initial Worksheet'!L3806)</f>
        <v>0</v>
      </c>
    </row>
    <row r="1276" spans="2:6" x14ac:dyDescent="0.2">
      <c r="B1276" t="str">
        <f>IF('Initial Worksheet'!F2501="successful","successful")</f>
        <v>successful</v>
      </c>
      <c r="C1276">
        <f>IF('Initial Worksheet'!F2500="successful",'Initial Worksheet'!L2500)</f>
        <v>20</v>
      </c>
      <c r="E1276" t="str">
        <f>IF('Initial Worksheet'!F3807="failed","failed")</f>
        <v>failed</v>
      </c>
      <c r="F1276">
        <f>IF('Initial Worksheet'!F3807="failed",'Initial Worksheet'!L3807)</f>
        <v>2</v>
      </c>
    </row>
    <row r="1277" spans="2:6" x14ac:dyDescent="0.2">
      <c r="B1277" t="str">
        <f>IF('Initial Worksheet'!F2502="successful","successful")</f>
        <v>successful</v>
      </c>
      <c r="C1277">
        <f>IF('Initial Worksheet'!F2501="successful",'Initial Worksheet'!L2501)</f>
        <v>170</v>
      </c>
      <c r="E1277" t="str">
        <f>IF('Initial Worksheet'!F3808="failed","failed")</f>
        <v>failed</v>
      </c>
      <c r="F1277">
        <f>IF('Initial Worksheet'!F3808="failed",'Initial Worksheet'!L3808)</f>
        <v>1</v>
      </c>
    </row>
    <row r="1278" spans="2:6" x14ac:dyDescent="0.2">
      <c r="B1278" t="str">
        <f>IF('Initial Worksheet'!F2523="successful","successful")</f>
        <v>successful</v>
      </c>
      <c r="C1278">
        <f>IF('Initial Worksheet'!F2502="successful",'Initial Worksheet'!L2502)</f>
        <v>29</v>
      </c>
      <c r="E1278" t="str">
        <f>IF('Initial Worksheet'!F3809="failed","failed")</f>
        <v>failed</v>
      </c>
      <c r="F1278">
        <f>IF('Initial Worksheet'!F3809="failed",'Initial Worksheet'!L3809)</f>
        <v>9</v>
      </c>
    </row>
    <row r="1279" spans="2:6" x14ac:dyDescent="0.2">
      <c r="B1279" t="str">
        <f>IF('Initial Worksheet'!F2524="successful","successful")</f>
        <v>successful</v>
      </c>
      <c r="C1279">
        <f>IF('Initial Worksheet'!F2523="successful",'Initial Worksheet'!L2523)</f>
        <v>132</v>
      </c>
      <c r="E1279" t="str">
        <f>IF('Initial Worksheet'!F3843="failed","failed")</f>
        <v>failed</v>
      </c>
      <c r="F1279">
        <f>IF('Initial Worksheet'!F3843="failed",'Initial Worksheet'!L3843)</f>
        <v>34</v>
      </c>
    </row>
    <row r="1280" spans="2:6" x14ac:dyDescent="0.2">
      <c r="B1280" t="str">
        <f>IF('Initial Worksheet'!F2525="successful","successful")</f>
        <v>successful</v>
      </c>
      <c r="C1280">
        <f>IF('Initial Worksheet'!F2524="successful",'Initial Worksheet'!L2524)</f>
        <v>27</v>
      </c>
      <c r="E1280" t="str">
        <f>IF('Initial Worksheet'!F3844="failed","failed")</f>
        <v>failed</v>
      </c>
      <c r="F1280">
        <f>IF('Initial Worksheet'!F3844="failed",'Initial Worksheet'!L3844)</f>
        <v>23</v>
      </c>
    </row>
    <row r="1281" spans="2:6" x14ac:dyDescent="0.2">
      <c r="B1281" t="str">
        <f>IF('Initial Worksheet'!F2526="successful","successful")</f>
        <v>successful</v>
      </c>
      <c r="C1281">
        <f>IF('Initial Worksheet'!F2525="successful",'Initial Worksheet'!L2525)</f>
        <v>26</v>
      </c>
      <c r="E1281" t="str">
        <f>IF('Initial Worksheet'!F3845="failed","failed")</f>
        <v>failed</v>
      </c>
      <c r="F1281">
        <f>IF('Initial Worksheet'!F3845="failed",'Initial Worksheet'!L3845)</f>
        <v>19</v>
      </c>
    </row>
    <row r="1282" spans="2:6" x14ac:dyDescent="0.2">
      <c r="B1282" t="str">
        <f>IF('Initial Worksheet'!F2527="successful","successful")</f>
        <v>successful</v>
      </c>
      <c r="C1282">
        <f>IF('Initial Worksheet'!F2526="successful",'Initial Worksheet'!L2526)</f>
        <v>43</v>
      </c>
      <c r="E1282" t="str">
        <f>IF('Initial Worksheet'!F3846="failed","failed")</f>
        <v>failed</v>
      </c>
      <c r="F1282">
        <f>IF('Initial Worksheet'!F3846="failed",'Initial Worksheet'!L3846)</f>
        <v>50</v>
      </c>
    </row>
    <row r="1283" spans="2:6" x14ac:dyDescent="0.2">
      <c r="B1283" t="str">
        <f>IF('Initial Worksheet'!F2528="successful","successful")</f>
        <v>successful</v>
      </c>
      <c r="C1283">
        <f>IF('Initial Worksheet'!F2527="successful",'Initial Worksheet'!L2527)</f>
        <v>80</v>
      </c>
      <c r="E1283" t="str">
        <f>IF('Initial Worksheet'!F3847="failed","failed")</f>
        <v>failed</v>
      </c>
      <c r="F1283">
        <f>IF('Initial Worksheet'!F3847="failed",'Initial Worksheet'!L3847)</f>
        <v>12</v>
      </c>
    </row>
    <row r="1284" spans="2:6" x14ac:dyDescent="0.2">
      <c r="B1284" t="str">
        <f>IF('Initial Worksheet'!F2529="successful","successful")</f>
        <v>successful</v>
      </c>
      <c r="C1284">
        <f>IF('Initial Worksheet'!F2528="successful",'Initial Worksheet'!L2528)</f>
        <v>33</v>
      </c>
      <c r="E1284" t="str">
        <f>IF('Initial Worksheet'!F3848="failed","failed")</f>
        <v>failed</v>
      </c>
      <c r="F1284">
        <f>IF('Initial Worksheet'!F3848="failed",'Initial Worksheet'!L3848)</f>
        <v>8</v>
      </c>
    </row>
    <row r="1285" spans="2:6" x14ac:dyDescent="0.2">
      <c r="B1285" t="str">
        <f>IF('Initial Worksheet'!F2530="successful","successful")</f>
        <v>successful</v>
      </c>
      <c r="C1285">
        <f>IF('Initial Worksheet'!F2529="successful",'Initial Worksheet'!L2529)</f>
        <v>71</v>
      </c>
      <c r="E1285" t="str">
        <f>IF('Initial Worksheet'!F3849="failed","failed")</f>
        <v>failed</v>
      </c>
      <c r="F1285">
        <f>IF('Initial Worksheet'!F3849="failed",'Initial Worksheet'!L3849)</f>
        <v>9</v>
      </c>
    </row>
    <row r="1286" spans="2:6" x14ac:dyDescent="0.2">
      <c r="B1286" t="str">
        <f>IF('Initial Worksheet'!F2531="successful","successful")</f>
        <v>successful</v>
      </c>
      <c r="C1286">
        <f>IF('Initial Worksheet'!F2530="successful",'Initial Worksheet'!L2530)</f>
        <v>81</v>
      </c>
      <c r="E1286" t="str">
        <f>IF('Initial Worksheet'!F3850="failed","failed")</f>
        <v>failed</v>
      </c>
      <c r="F1286">
        <f>IF('Initial Worksheet'!F3850="failed",'Initial Worksheet'!L3850)</f>
        <v>43</v>
      </c>
    </row>
    <row r="1287" spans="2:6" x14ac:dyDescent="0.2">
      <c r="B1287" t="str">
        <f>IF('Initial Worksheet'!F2532="successful","successful")</f>
        <v>successful</v>
      </c>
      <c r="C1287">
        <f>IF('Initial Worksheet'!F2531="successful",'Initial Worksheet'!L2531)</f>
        <v>76</v>
      </c>
      <c r="E1287" t="str">
        <f>IF('Initial Worksheet'!F3851="failed","failed")</f>
        <v>failed</v>
      </c>
      <c r="F1287">
        <f>IF('Initial Worksheet'!F3851="failed",'Initial Worksheet'!L3851)</f>
        <v>28</v>
      </c>
    </row>
    <row r="1288" spans="2:6" x14ac:dyDescent="0.2">
      <c r="B1288" t="str">
        <f>IF('Initial Worksheet'!F2533="successful","successful")</f>
        <v>successful</v>
      </c>
      <c r="C1288">
        <f>IF('Initial Worksheet'!F2532="successful",'Initial Worksheet'!L2532)</f>
        <v>48</v>
      </c>
      <c r="E1288" t="str">
        <f>IF('Initial Worksheet'!F3852="failed","failed")</f>
        <v>failed</v>
      </c>
      <c r="F1288">
        <f>IF('Initial Worksheet'!F3852="failed",'Initial Worksheet'!L3852)</f>
        <v>4</v>
      </c>
    </row>
    <row r="1289" spans="2:6" x14ac:dyDescent="0.2">
      <c r="B1289" t="str">
        <f>IF('Initial Worksheet'!F2534="successful","successful")</f>
        <v>successful</v>
      </c>
      <c r="C1289">
        <f>IF('Initial Worksheet'!F2533="successful",'Initial Worksheet'!L2533)</f>
        <v>61</v>
      </c>
      <c r="E1289" t="str">
        <f>IF('Initial Worksheet'!F3853="failed","failed")</f>
        <v>failed</v>
      </c>
      <c r="F1289">
        <f>IF('Initial Worksheet'!F3853="failed",'Initial Worksheet'!L3853)</f>
        <v>24</v>
      </c>
    </row>
    <row r="1290" spans="2:6" x14ac:dyDescent="0.2">
      <c r="B1290" t="str">
        <f>IF('Initial Worksheet'!F2535="successful","successful")</f>
        <v>successful</v>
      </c>
      <c r="C1290">
        <f>IF('Initial Worksheet'!F2534="successful",'Initial Worksheet'!L2534)</f>
        <v>60</v>
      </c>
      <c r="E1290" t="str">
        <f>IF('Initial Worksheet'!F3854="failed","failed")</f>
        <v>failed</v>
      </c>
      <c r="F1290">
        <f>IF('Initial Worksheet'!F3854="failed",'Initial Worksheet'!L3854)</f>
        <v>2</v>
      </c>
    </row>
    <row r="1291" spans="2:6" x14ac:dyDescent="0.2">
      <c r="B1291" t="str">
        <f>IF('Initial Worksheet'!F2536="successful","successful")</f>
        <v>successful</v>
      </c>
      <c r="C1291">
        <f>IF('Initial Worksheet'!F2535="successful",'Initial Worksheet'!L2535)</f>
        <v>136</v>
      </c>
      <c r="E1291" t="str">
        <f>IF('Initial Worksheet'!F3855="failed","failed")</f>
        <v>failed</v>
      </c>
      <c r="F1291">
        <f>IF('Initial Worksheet'!F3855="failed",'Initial Worksheet'!L3855)</f>
        <v>2</v>
      </c>
    </row>
    <row r="1292" spans="2:6" x14ac:dyDescent="0.2">
      <c r="B1292" t="str">
        <f>IF('Initial Worksheet'!F2537="successful","successful")</f>
        <v>successful</v>
      </c>
      <c r="C1292">
        <f>IF('Initial Worksheet'!F2536="successful",'Initial Worksheet'!L2536)</f>
        <v>14</v>
      </c>
      <c r="E1292" t="str">
        <f>IF('Initial Worksheet'!F3856="failed","failed")</f>
        <v>failed</v>
      </c>
      <c r="F1292">
        <f>IF('Initial Worksheet'!F3856="failed",'Initial Worksheet'!L3856)</f>
        <v>20</v>
      </c>
    </row>
    <row r="1293" spans="2:6" x14ac:dyDescent="0.2">
      <c r="B1293" t="str">
        <f>IF('Initial Worksheet'!F2538="successful","successful")</f>
        <v>successful</v>
      </c>
      <c r="C1293">
        <f>IF('Initial Worksheet'!F2537="successful",'Initial Worksheet'!L2537)</f>
        <v>78</v>
      </c>
      <c r="E1293" t="str">
        <f>IF('Initial Worksheet'!F3857="failed","failed")</f>
        <v>failed</v>
      </c>
      <c r="F1293">
        <f>IF('Initial Worksheet'!F3857="failed",'Initial Worksheet'!L3857)</f>
        <v>1</v>
      </c>
    </row>
    <row r="1294" spans="2:6" x14ac:dyDescent="0.2">
      <c r="B1294" t="str">
        <f>IF('Initial Worksheet'!F2539="successful","successful")</f>
        <v>successful</v>
      </c>
      <c r="C1294">
        <f>IF('Initial Worksheet'!F2538="successful",'Initial Worksheet'!L2538)</f>
        <v>4</v>
      </c>
      <c r="E1294" t="str">
        <f>IF('Initial Worksheet'!F3858="failed","failed")</f>
        <v>failed</v>
      </c>
      <c r="F1294">
        <f>IF('Initial Worksheet'!F3858="failed",'Initial Worksheet'!L3858)</f>
        <v>1</v>
      </c>
    </row>
    <row r="1295" spans="2:6" x14ac:dyDescent="0.2">
      <c r="B1295" t="str">
        <f>IF('Initial Worksheet'!F2540="successful","successful")</f>
        <v>successful</v>
      </c>
      <c r="C1295">
        <f>IF('Initial Worksheet'!F2539="successful",'Initial Worksheet'!L2539)</f>
        <v>11</v>
      </c>
      <c r="E1295" t="str">
        <f>IF('Initial Worksheet'!F3859="failed","failed")</f>
        <v>failed</v>
      </c>
      <c r="F1295">
        <f>IF('Initial Worksheet'!F3859="failed",'Initial Worksheet'!L3859)</f>
        <v>4</v>
      </c>
    </row>
    <row r="1296" spans="2:6" x14ac:dyDescent="0.2">
      <c r="B1296" t="str">
        <f>IF('Initial Worksheet'!F2541="successful","successful")</f>
        <v>successful</v>
      </c>
      <c r="C1296">
        <f>IF('Initial Worksheet'!F2540="successful",'Initial Worksheet'!L2540)</f>
        <v>185</v>
      </c>
      <c r="E1296" t="str">
        <f>IF('Initial Worksheet'!F3860="failed","failed")</f>
        <v>failed</v>
      </c>
      <c r="F1296">
        <f>IF('Initial Worksheet'!F3860="failed",'Initial Worksheet'!L3860)</f>
        <v>1</v>
      </c>
    </row>
    <row r="1297" spans="2:6" x14ac:dyDescent="0.2">
      <c r="B1297" t="str">
        <f>IF('Initial Worksheet'!F2542="successful","successful")</f>
        <v>successful</v>
      </c>
      <c r="C1297">
        <f>IF('Initial Worksheet'!F2541="successful",'Initial Worksheet'!L2541)</f>
        <v>59</v>
      </c>
      <c r="E1297" t="str">
        <f>IF('Initial Worksheet'!F3861="failed","failed")</f>
        <v>failed</v>
      </c>
      <c r="F1297">
        <f>IF('Initial Worksheet'!F3861="failed",'Initial Worksheet'!L3861)</f>
        <v>1</v>
      </c>
    </row>
    <row r="1298" spans="2:6" x14ac:dyDescent="0.2">
      <c r="B1298" t="str">
        <f>IF('Initial Worksheet'!F2543="successful","successful")</f>
        <v>successful</v>
      </c>
      <c r="C1298">
        <f>IF('Initial Worksheet'!F2542="successful",'Initial Worksheet'!L2542)</f>
        <v>27</v>
      </c>
      <c r="E1298" t="str">
        <f>IF('Initial Worksheet'!F3862="failed","failed")</f>
        <v>failed</v>
      </c>
      <c r="F1298">
        <f>IF('Initial Worksheet'!F3862="failed",'Initial Worksheet'!L3862)</f>
        <v>13</v>
      </c>
    </row>
    <row r="1299" spans="2:6" x14ac:dyDescent="0.2">
      <c r="B1299" t="str">
        <f>IF('Initial Worksheet'!F2544="successful","successful")</f>
        <v>successful</v>
      </c>
      <c r="C1299">
        <f>IF('Initial Worksheet'!F2543="successful",'Initial Worksheet'!L2543)</f>
        <v>63</v>
      </c>
      <c r="E1299" t="str">
        <f>IF('Initial Worksheet'!F3863="failed","failed")</f>
        <v>failed</v>
      </c>
      <c r="F1299">
        <f>IF('Initial Worksheet'!F3863="failed",'Initial Worksheet'!L3863)</f>
        <v>1</v>
      </c>
    </row>
    <row r="1300" spans="2:6" x14ac:dyDescent="0.2">
      <c r="B1300" t="str">
        <f>IF('Initial Worksheet'!F2545="successful","successful")</f>
        <v>successful</v>
      </c>
      <c r="C1300">
        <f>IF('Initial Worksheet'!F2544="successful",'Initial Worksheet'!L2544)</f>
        <v>13</v>
      </c>
      <c r="E1300" t="str">
        <f>IF('Initial Worksheet'!F3864="failed","failed")</f>
        <v>failed</v>
      </c>
      <c r="F1300">
        <f>IF('Initial Worksheet'!F3864="failed",'Initial Worksheet'!L3864)</f>
        <v>1</v>
      </c>
    </row>
    <row r="1301" spans="2:6" x14ac:dyDescent="0.2">
      <c r="B1301" t="str">
        <f>IF('Initial Worksheet'!F2546="successful","successful")</f>
        <v>successful</v>
      </c>
      <c r="C1301">
        <f>IF('Initial Worksheet'!F2545="successful",'Initial Worksheet'!L2545)</f>
        <v>13</v>
      </c>
      <c r="E1301" t="str">
        <f>IF('Initial Worksheet'!F3865="failed","failed")</f>
        <v>failed</v>
      </c>
      <c r="F1301">
        <f>IF('Initial Worksheet'!F3865="failed",'Initial Worksheet'!L3865)</f>
        <v>0</v>
      </c>
    </row>
    <row r="1302" spans="2:6" x14ac:dyDescent="0.2">
      <c r="B1302" t="str">
        <f>IF('Initial Worksheet'!F2547="successful","successful")</f>
        <v>successful</v>
      </c>
      <c r="C1302">
        <f>IF('Initial Worksheet'!F2546="successful",'Initial Worksheet'!L2546)</f>
        <v>57</v>
      </c>
      <c r="E1302" t="str">
        <f>IF('Initial Worksheet'!F3866="failed","failed")</f>
        <v>failed</v>
      </c>
      <c r="F1302">
        <f>IF('Initial Worksheet'!F3866="failed",'Initial Worksheet'!L3866)</f>
        <v>3</v>
      </c>
    </row>
    <row r="1303" spans="2:6" x14ac:dyDescent="0.2">
      <c r="B1303" t="str">
        <f>IF('Initial Worksheet'!F2548="successful","successful")</f>
        <v>successful</v>
      </c>
      <c r="C1303">
        <f>IF('Initial Worksheet'!F2547="successful",'Initial Worksheet'!L2547)</f>
        <v>61</v>
      </c>
      <c r="E1303" t="str">
        <f>IF('Initial Worksheet'!F3867="failed","failed")</f>
        <v>failed</v>
      </c>
      <c r="F1303">
        <f>IF('Initial Worksheet'!F3867="failed",'Initial Worksheet'!L3867)</f>
        <v>14</v>
      </c>
    </row>
    <row r="1304" spans="2:6" x14ac:dyDescent="0.2">
      <c r="B1304" t="str">
        <f>IF('Initial Worksheet'!F2549="successful","successful")</f>
        <v>successful</v>
      </c>
      <c r="C1304">
        <f>IF('Initial Worksheet'!F2548="successful",'Initial Worksheet'!L2548)</f>
        <v>65</v>
      </c>
      <c r="E1304" t="str">
        <f>IF('Initial Worksheet'!F3868="failed","failed")</f>
        <v>failed</v>
      </c>
      <c r="F1304">
        <f>IF('Initial Worksheet'!F3868="failed",'Initial Worksheet'!L3868)</f>
        <v>2</v>
      </c>
    </row>
    <row r="1305" spans="2:6" x14ac:dyDescent="0.2">
      <c r="B1305" t="str">
        <f>IF('Initial Worksheet'!F2550="successful","successful")</f>
        <v>successful</v>
      </c>
      <c r="C1305">
        <f>IF('Initial Worksheet'!F2549="successful",'Initial Worksheet'!L2549)</f>
        <v>134</v>
      </c>
      <c r="E1305" t="str">
        <f>IF('Initial Worksheet'!F3869="failed","failed")</f>
        <v>failed</v>
      </c>
      <c r="F1305">
        <f>IF('Initial Worksheet'!F3869="failed",'Initial Worksheet'!L3869)</f>
        <v>5</v>
      </c>
    </row>
    <row r="1306" spans="2:6" x14ac:dyDescent="0.2">
      <c r="B1306" t="str">
        <f>IF('Initial Worksheet'!F2551="successful","successful")</f>
        <v>successful</v>
      </c>
      <c r="C1306">
        <f>IF('Initial Worksheet'!F2550="successful",'Initial Worksheet'!L2550)</f>
        <v>37</v>
      </c>
      <c r="E1306" t="str">
        <f>IF('Initial Worksheet'!F3890="failed","failed")</f>
        <v>failed</v>
      </c>
      <c r="F1306">
        <f>IF('Initial Worksheet'!F3890="failed",'Initial Worksheet'!L3890)</f>
        <v>14</v>
      </c>
    </row>
    <row r="1307" spans="2:6" x14ac:dyDescent="0.2">
      <c r="B1307" t="str">
        <f>IF('Initial Worksheet'!F2552="successful","successful")</f>
        <v>successful</v>
      </c>
      <c r="C1307">
        <f>IF('Initial Worksheet'!F2551="successful",'Initial Worksheet'!L2551)</f>
        <v>37</v>
      </c>
      <c r="E1307" t="str">
        <f>IF('Initial Worksheet'!F3891="failed","failed")</f>
        <v>failed</v>
      </c>
      <c r="F1307">
        <f>IF('Initial Worksheet'!F3891="failed",'Initial Worksheet'!L3891)</f>
        <v>9</v>
      </c>
    </row>
    <row r="1308" spans="2:6" x14ac:dyDescent="0.2">
      <c r="B1308" t="str">
        <f>IF('Initial Worksheet'!F2553="successful","successful")</f>
        <v>successful</v>
      </c>
      <c r="C1308">
        <f>IF('Initial Worksheet'!F2552="successful",'Initial Worksheet'!L2552)</f>
        <v>150</v>
      </c>
      <c r="E1308" t="str">
        <f>IF('Initial Worksheet'!F3892="failed","failed")</f>
        <v>failed</v>
      </c>
      <c r="F1308">
        <f>IF('Initial Worksheet'!F3892="failed",'Initial Worksheet'!L3892)</f>
        <v>8</v>
      </c>
    </row>
    <row r="1309" spans="2:6" x14ac:dyDescent="0.2">
      <c r="B1309" t="str">
        <f>IF('Initial Worksheet'!F2554="successful","successful")</f>
        <v>successful</v>
      </c>
      <c r="C1309">
        <f>IF('Initial Worksheet'!F2553="successful",'Initial Worksheet'!L2553)</f>
        <v>56</v>
      </c>
      <c r="E1309" t="str">
        <f>IF('Initial Worksheet'!F3893="failed","failed")</f>
        <v>failed</v>
      </c>
      <c r="F1309">
        <f>IF('Initial Worksheet'!F3893="failed",'Initial Worksheet'!L3893)</f>
        <v>7</v>
      </c>
    </row>
    <row r="1310" spans="2:6" x14ac:dyDescent="0.2">
      <c r="B1310" t="str">
        <f>IF('Initial Worksheet'!F2555="successful","successful")</f>
        <v>successful</v>
      </c>
      <c r="C1310">
        <f>IF('Initial Worksheet'!F2554="successful",'Initial Worksheet'!L2554)</f>
        <v>18</v>
      </c>
      <c r="E1310" t="str">
        <f>IF('Initial Worksheet'!F3894="failed","failed")</f>
        <v>failed</v>
      </c>
      <c r="F1310">
        <f>IF('Initial Worksheet'!F3894="failed",'Initial Worksheet'!L3894)</f>
        <v>0</v>
      </c>
    </row>
    <row r="1311" spans="2:6" x14ac:dyDescent="0.2">
      <c r="B1311" t="str">
        <f>IF('Initial Worksheet'!F2556="successful","successful")</f>
        <v>successful</v>
      </c>
      <c r="C1311">
        <f>IF('Initial Worksheet'!F2555="successful",'Initial Worksheet'!L2555)</f>
        <v>60</v>
      </c>
      <c r="E1311" t="str">
        <f>IF('Initial Worksheet'!F3895="failed","failed")</f>
        <v>failed</v>
      </c>
      <c r="F1311">
        <f>IF('Initial Worksheet'!F3895="failed",'Initial Worksheet'!L3895)</f>
        <v>84</v>
      </c>
    </row>
    <row r="1312" spans="2:6" x14ac:dyDescent="0.2">
      <c r="B1312" t="str">
        <f>IF('Initial Worksheet'!F2557="successful","successful")</f>
        <v>successful</v>
      </c>
      <c r="C1312">
        <f>IF('Initial Worksheet'!F2556="successful",'Initial Worksheet'!L2556)</f>
        <v>67</v>
      </c>
      <c r="E1312" t="str">
        <f>IF('Initial Worksheet'!F3896="failed","failed")</f>
        <v>failed</v>
      </c>
      <c r="F1312">
        <f>IF('Initial Worksheet'!F3896="failed",'Initial Worksheet'!L3896)</f>
        <v>11</v>
      </c>
    </row>
    <row r="1313" spans="2:6" x14ac:dyDescent="0.2">
      <c r="B1313" t="str">
        <f>IF('Initial Worksheet'!F2558="successful","successful")</f>
        <v>successful</v>
      </c>
      <c r="C1313">
        <f>IF('Initial Worksheet'!F2557="successful",'Initial Worksheet'!L2557)</f>
        <v>35</v>
      </c>
      <c r="E1313" t="str">
        <f>IF('Initial Worksheet'!F3897="failed","failed")</f>
        <v>failed</v>
      </c>
      <c r="F1313">
        <f>IF('Initial Worksheet'!F3897="failed",'Initial Worksheet'!L3897)</f>
        <v>1</v>
      </c>
    </row>
    <row r="1314" spans="2:6" x14ac:dyDescent="0.2">
      <c r="B1314" t="str">
        <f>IF('Initial Worksheet'!F2559="successful","successful")</f>
        <v>successful</v>
      </c>
      <c r="C1314">
        <f>IF('Initial Worksheet'!F2558="successful",'Initial Worksheet'!L2558)</f>
        <v>34</v>
      </c>
      <c r="E1314" t="str">
        <f>IF('Initial Worksheet'!F3898="failed","failed")</f>
        <v>failed</v>
      </c>
      <c r="F1314">
        <f>IF('Initial Worksheet'!F3898="failed",'Initial Worksheet'!L3898)</f>
        <v>4</v>
      </c>
    </row>
    <row r="1315" spans="2:6" x14ac:dyDescent="0.2">
      <c r="B1315" t="str">
        <f>IF('Initial Worksheet'!F2560="successful","successful")</f>
        <v>successful</v>
      </c>
      <c r="C1315">
        <f>IF('Initial Worksheet'!F2559="successful",'Initial Worksheet'!L2559)</f>
        <v>36</v>
      </c>
      <c r="E1315" t="str">
        <f>IF('Initial Worksheet'!F3899="failed","failed")</f>
        <v>failed</v>
      </c>
      <c r="F1315">
        <f>IF('Initial Worksheet'!F3899="failed",'Initial Worksheet'!L3899)</f>
        <v>10</v>
      </c>
    </row>
    <row r="1316" spans="2:6" x14ac:dyDescent="0.2">
      <c r="B1316" t="str">
        <f>IF('Initial Worksheet'!F2561="successful","successful")</f>
        <v>successful</v>
      </c>
      <c r="C1316">
        <f>IF('Initial Worksheet'!F2560="successful",'Initial Worksheet'!L2560)</f>
        <v>18</v>
      </c>
      <c r="E1316" t="str">
        <f>IF('Initial Worksheet'!F3900="failed","failed")</f>
        <v>failed</v>
      </c>
      <c r="F1316">
        <f>IF('Initial Worksheet'!F3900="failed",'Initial Worksheet'!L3900)</f>
        <v>16</v>
      </c>
    </row>
    <row r="1317" spans="2:6" x14ac:dyDescent="0.2">
      <c r="B1317" t="str">
        <f>IF('Initial Worksheet'!F2562="successful","successful")</f>
        <v>successful</v>
      </c>
      <c r="C1317">
        <f>IF('Initial Worksheet'!F2561="successful",'Initial Worksheet'!L2561)</f>
        <v>25</v>
      </c>
      <c r="E1317" t="str">
        <f>IF('Initial Worksheet'!F3901="failed","failed")</f>
        <v>failed</v>
      </c>
      <c r="F1317">
        <f>IF('Initial Worksheet'!F3901="failed",'Initial Worksheet'!L3901)</f>
        <v>2</v>
      </c>
    </row>
    <row r="1318" spans="2:6" x14ac:dyDescent="0.2">
      <c r="B1318" t="str">
        <f>IF('Initial Worksheet'!F2603="successful","successful")</f>
        <v>successful</v>
      </c>
      <c r="C1318">
        <f>IF('Initial Worksheet'!F2562="successful",'Initial Worksheet'!L2562)</f>
        <v>21</v>
      </c>
      <c r="E1318" t="str">
        <f>IF('Initial Worksheet'!F3902="failed","failed")</f>
        <v>failed</v>
      </c>
      <c r="F1318">
        <f>IF('Initial Worksheet'!F3902="failed",'Initial Worksheet'!L3902)</f>
        <v>5</v>
      </c>
    </row>
    <row r="1319" spans="2:6" x14ac:dyDescent="0.2">
      <c r="B1319" t="str">
        <f>IF('Initial Worksheet'!F2604="successful","successful")</f>
        <v>successful</v>
      </c>
      <c r="C1319">
        <f>IF('Initial Worksheet'!F2603="successful",'Initial Worksheet'!L2603)</f>
        <v>151</v>
      </c>
      <c r="E1319" t="str">
        <f>IF('Initial Worksheet'!F3903="failed","failed")</f>
        <v>failed</v>
      </c>
      <c r="F1319">
        <f>IF('Initial Worksheet'!F3903="failed",'Initial Worksheet'!L3903)</f>
        <v>1</v>
      </c>
    </row>
    <row r="1320" spans="2:6" x14ac:dyDescent="0.2">
      <c r="B1320" t="str">
        <f>IF('Initial Worksheet'!F2605="successful","successful")</f>
        <v>successful</v>
      </c>
      <c r="C1320">
        <f>IF('Initial Worksheet'!F2604="successful",'Initial Worksheet'!L2604)</f>
        <v>489</v>
      </c>
      <c r="E1320" t="str">
        <f>IF('Initial Worksheet'!F3904="failed","failed")</f>
        <v>failed</v>
      </c>
      <c r="F1320">
        <f>IF('Initial Worksheet'!F3904="failed",'Initial Worksheet'!L3904)</f>
        <v>31</v>
      </c>
    </row>
    <row r="1321" spans="2:6" x14ac:dyDescent="0.2">
      <c r="B1321" t="str">
        <f>IF('Initial Worksheet'!F2606="successful","successful")</f>
        <v>successful</v>
      </c>
      <c r="C1321">
        <f>IF('Initial Worksheet'!F2605="successful",'Initial Worksheet'!L2605)</f>
        <v>50</v>
      </c>
      <c r="E1321" t="str">
        <f>IF('Initial Worksheet'!F3905="failed","failed")</f>
        <v>failed</v>
      </c>
      <c r="F1321">
        <f>IF('Initial Worksheet'!F3905="failed",'Initial Worksheet'!L3905)</f>
        <v>0</v>
      </c>
    </row>
    <row r="1322" spans="2:6" x14ac:dyDescent="0.2">
      <c r="B1322" t="str">
        <f>IF('Initial Worksheet'!F2607="successful","successful")</f>
        <v>successful</v>
      </c>
      <c r="C1322">
        <f>IF('Initial Worksheet'!F2606="successful",'Initial Worksheet'!L2606)</f>
        <v>321</v>
      </c>
      <c r="E1322" t="str">
        <f>IF('Initial Worksheet'!F3906="failed","failed")</f>
        <v>failed</v>
      </c>
      <c r="F1322">
        <f>IF('Initial Worksheet'!F3906="failed",'Initial Worksheet'!L3906)</f>
        <v>2</v>
      </c>
    </row>
    <row r="1323" spans="2:6" x14ac:dyDescent="0.2">
      <c r="B1323" t="str">
        <f>IF('Initial Worksheet'!F2608="successful","successful")</f>
        <v>successful</v>
      </c>
      <c r="C1323">
        <f>IF('Initial Worksheet'!F2607="successful",'Initial Worksheet'!L2607)</f>
        <v>1762</v>
      </c>
      <c r="E1323" t="str">
        <f>IF('Initial Worksheet'!F3907="failed","failed")</f>
        <v>failed</v>
      </c>
      <c r="F1323">
        <f>IF('Initial Worksheet'!F3907="failed",'Initial Worksheet'!L3907)</f>
        <v>7</v>
      </c>
    </row>
    <row r="1324" spans="2:6" x14ac:dyDescent="0.2">
      <c r="B1324" t="str">
        <f>IF('Initial Worksheet'!F2609="successful","successful")</f>
        <v>successful</v>
      </c>
      <c r="C1324">
        <f>IF('Initial Worksheet'!F2608="successful",'Initial Worksheet'!L2608)</f>
        <v>385</v>
      </c>
      <c r="E1324" t="str">
        <f>IF('Initial Worksheet'!F3908="failed","failed")</f>
        <v>failed</v>
      </c>
      <c r="F1324">
        <f>IF('Initial Worksheet'!F3908="failed",'Initial Worksheet'!L3908)</f>
        <v>16</v>
      </c>
    </row>
    <row r="1325" spans="2:6" x14ac:dyDescent="0.2">
      <c r="B1325" t="str">
        <f>IF('Initial Worksheet'!F2610="successful","successful")</f>
        <v>successful</v>
      </c>
      <c r="C1325">
        <f>IF('Initial Worksheet'!F2609="successful",'Initial Worksheet'!L2609)</f>
        <v>398</v>
      </c>
      <c r="E1325" t="str">
        <f>IF('Initial Worksheet'!F3909="failed","failed")</f>
        <v>failed</v>
      </c>
      <c r="F1325">
        <f>IF('Initial Worksheet'!F3909="failed",'Initial Worksheet'!L3909)</f>
        <v>4</v>
      </c>
    </row>
    <row r="1326" spans="2:6" x14ac:dyDescent="0.2">
      <c r="B1326" t="str">
        <f>IF('Initial Worksheet'!F2611="successful","successful")</f>
        <v>successful</v>
      </c>
      <c r="C1326">
        <f>IF('Initial Worksheet'!F2610="successful",'Initial Worksheet'!L2610)</f>
        <v>304</v>
      </c>
      <c r="E1326" t="str">
        <f>IF('Initial Worksheet'!F3910="failed","failed")</f>
        <v>failed</v>
      </c>
      <c r="F1326">
        <f>IF('Initial Worksheet'!F3910="failed",'Initial Worksheet'!L3910)</f>
        <v>4</v>
      </c>
    </row>
    <row r="1327" spans="2:6" x14ac:dyDescent="0.2">
      <c r="B1327" t="str">
        <f>IF('Initial Worksheet'!F2612="successful","successful")</f>
        <v>successful</v>
      </c>
      <c r="C1327">
        <f>IF('Initial Worksheet'!F2611="successful",'Initial Worksheet'!L2611)</f>
        <v>676</v>
      </c>
      <c r="E1327" t="str">
        <f>IF('Initial Worksheet'!F3911="failed","failed")</f>
        <v>failed</v>
      </c>
      <c r="F1327">
        <f>IF('Initial Worksheet'!F3911="failed",'Initial Worksheet'!L3911)</f>
        <v>4</v>
      </c>
    </row>
    <row r="1328" spans="2:6" x14ac:dyDescent="0.2">
      <c r="B1328" t="str">
        <f>IF('Initial Worksheet'!F2613="successful","successful")</f>
        <v>successful</v>
      </c>
      <c r="C1328">
        <f>IF('Initial Worksheet'!F2612="successful",'Initial Worksheet'!L2612)</f>
        <v>577</v>
      </c>
      <c r="E1328" t="str">
        <f>IF('Initial Worksheet'!F3912="failed","failed")</f>
        <v>failed</v>
      </c>
      <c r="F1328">
        <f>IF('Initial Worksheet'!F3912="failed",'Initial Worksheet'!L3912)</f>
        <v>3</v>
      </c>
    </row>
    <row r="1329" spans="2:6" x14ac:dyDescent="0.2">
      <c r="B1329" t="str">
        <f>IF('Initial Worksheet'!F2614="successful","successful")</f>
        <v>successful</v>
      </c>
      <c r="C1329">
        <f>IF('Initial Worksheet'!F2613="successful",'Initial Worksheet'!L2613)</f>
        <v>3663</v>
      </c>
      <c r="E1329" t="str">
        <f>IF('Initial Worksheet'!F3913="failed","failed")</f>
        <v>failed</v>
      </c>
      <c r="F1329">
        <f>IF('Initial Worksheet'!F3913="failed",'Initial Worksheet'!L3913)</f>
        <v>36</v>
      </c>
    </row>
    <row r="1330" spans="2:6" x14ac:dyDescent="0.2">
      <c r="B1330" t="str">
        <f>IF('Initial Worksheet'!F2615="successful","successful")</f>
        <v>successful</v>
      </c>
      <c r="C1330">
        <f>IF('Initial Worksheet'!F2614="successful",'Initial Worksheet'!L2614)</f>
        <v>294</v>
      </c>
      <c r="E1330" t="str">
        <f>IF('Initial Worksheet'!F3914="failed","failed")</f>
        <v>failed</v>
      </c>
      <c r="F1330">
        <f>IF('Initial Worksheet'!F3914="failed",'Initial Worksheet'!L3914)</f>
        <v>1</v>
      </c>
    </row>
    <row r="1331" spans="2:6" x14ac:dyDescent="0.2">
      <c r="B1331" t="str">
        <f>IF('Initial Worksheet'!F2616="successful","successful")</f>
        <v>successful</v>
      </c>
      <c r="C1331">
        <f>IF('Initial Worksheet'!F2615="successful",'Initial Worksheet'!L2615)</f>
        <v>28</v>
      </c>
      <c r="E1331" t="str">
        <f>IF('Initial Worksheet'!F3915="failed","failed")</f>
        <v>failed</v>
      </c>
      <c r="F1331">
        <f>IF('Initial Worksheet'!F3915="failed",'Initial Worksheet'!L3915)</f>
        <v>7</v>
      </c>
    </row>
    <row r="1332" spans="2:6" x14ac:dyDescent="0.2">
      <c r="B1332" t="str">
        <f>IF('Initial Worksheet'!F2617="successful","successful")</f>
        <v>successful</v>
      </c>
      <c r="C1332">
        <f>IF('Initial Worksheet'!F2616="successful",'Initial Worksheet'!L2616)</f>
        <v>100</v>
      </c>
      <c r="E1332" t="str">
        <f>IF('Initial Worksheet'!F3916="failed","failed")</f>
        <v>failed</v>
      </c>
      <c r="F1332">
        <f>IF('Initial Worksheet'!F3916="failed",'Initial Worksheet'!L3916)</f>
        <v>27</v>
      </c>
    </row>
    <row r="1333" spans="2:6" x14ac:dyDescent="0.2">
      <c r="B1333" t="str">
        <f>IF('Initial Worksheet'!F2618="successful","successful")</f>
        <v>successful</v>
      </c>
      <c r="C1333">
        <f>IF('Initial Worksheet'!F2617="successful",'Initial Worksheet'!L2617)</f>
        <v>72</v>
      </c>
      <c r="E1333" t="str">
        <f>IF('Initial Worksheet'!F3917="failed","failed")</f>
        <v>failed</v>
      </c>
      <c r="F1333">
        <f>IF('Initial Worksheet'!F3917="failed",'Initial Worksheet'!L3917)</f>
        <v>1</v>
      </c>
    </row>
    <row r="1334" spans="2:6" x14ac:dyDescent="0.2">
      <c r="B1334" t="str">
        <f>IF('Initial Worksheet'!F2619="successful","successful")</f>
        <v>successful</v>
      </c>
      <c r="C1334">
        <f>IF('Initial Worksheet'!F2618="successful",'Initial Worksheet'!L2618)</f>
        <v>238</v>
      </c>
      <c r="E1334" t="str">
        <f>IF('Initial Worksheet'!F3918="failed","failed")</f>
        <v>failed</v>
      </c>
      <c r="F1334">
        <f>IF('Initial Worksheet'!F3918="failed",'Initial Worksheet'!L3918)</f>
        <v>0</v>
      </c>
    </row>
    <row r="1335" spans="2:6" x14ac:dyDescent="0.2">
      <c r="B1335" t="str">
        <f>IF('Initial Worksheet'!F2620="successful","successful")</f>
        <v>successful</v>
      </c>
      <c r="C1335">
        <f>IF('Initial Worksheet'!F2619="successful",'Initial Worksheet'!L2619)</f>
        <v>159</v>
      </c>
      <c r="E1335" t="str">
        <f>IF('Initial Worksheet'!F3919="failed","failed")</f>
        <v>failed</v>
      </c>
      <c r="F1335">
        <f>IF('Initial Worksheet'!F3919="failed",'Initial Worksheet'!L3919)</f>
        <v>1</v>
      </c>
    </row>
    <row r="1336" spans="2:6" x14ac:dyDescent="0.2">
      <c r="B1336" t="str">
        <f>IF('Initial Worksheet'!F2621="successful","successful")</f>
        <v>successful</v>
      </c>
      <c r="C1336">
        <f>IF('Initial Worksheet'!F2620="successful",'Initial Worksheet'!L2620)</f>
        <v>77</v>
      </c>
      <c r="E1336" t="str">
        <f>IF('Initial Worksheet'!F3920="failed","failed")</f>
        <v>failed</v>
      </c>
      <c r="F1336">
        <f>IF('Initial Worksheet'!F3920="failed",'Initial Worksheet'!L3920)</f>
        <v>3</v>
      </c>
    </row>
    <row r="1337" spans="2:6" x14ac:dyDescent="0.2">
      <c r="B1337" t="str">
        <f>IF('Initial Worksheet'!F2622="successful","successful")</f>
        <v>successful</v>
      </c>
      <c r="C1337">
        <f>IF('Initial Worksheet'!F2621="successful",'Initial Worksheet'!L2621)</f>
        <v>53</v>
      </c>
      <c r="E1337" t="str">
        <f>IF('Initial Worksheet'!F3921="failed","failed")</f>
        <v>failed</v>
      </c>
      <c r="F1337">
        <f>IF('Initial Worksheet'!F3921="failed",'Initial Worksheet'!L3921)</f>
        <v>3</v>
      </c>
    </row>
    <row r="1338" spans="2:6" x14ac:dyDescent="0.2">
      <c r="B1338" t="str">
        <f>IF('Initial Worksheet'!F2623="successful","successful")</f>
        <v>successful</v>
      </c>
      <c r="C1338">
        <f>IF('Initial Worksheet'!F2622="successful",'Initial Worksheet'!L2622)</f>
        <v>1251</v>
      </c>
      <c r="E1338" t="str">
        <f>IF('Initial Worksheet'!F3922="failed","failed")</f>
        <v>failed</v>
      </c>
      <c r="F1338">
        <f>IF('Initial Worksheet'!F3922="failed",'Initial Worksheet'!L3922)</f>
        <v>3</v>
      </c>
    </row>
    <row r="1339" spans="2:6" x14ac:dyDescent="0.2">
      <c r="B1339" t="str">
        <f>IF('Initial Worksheet'!F2624="successful","successful")</f>
        <v>successful</v>
      </c>
      <c r="C1339">
        <f>IF('Initial Worksheet'!F2623="successful",'Initial Worksheet'!L2623)</f>
        <v>465</v>
      </c>
      <c r="E1339" t="str">
        <f>IF('Initial Worksheet'!F3923="failed","failed")</f>
        <v>failed</v>
      </c>
      <c r="F1339">
        <f>IF('Initial Worksheet'!F3923="failed",'Initial Worksheet'!L3923)</f>
        <v>0</v>
      </c>
    </row>
    <row r="1340" spans="2:6" x14ac:dyDescent="0.2">
      <c r="B1340" t="str">
        <f>IF('Initial Worksheet'!F2625="successful","successful")</f>
        <v>successful</v>
      </c>
      <c r="C1340">
        <f>IF('Initial Worksheet'!F2624="successful",'Initial Worksheet'!L2624)</f>
        <v>74</v>
      </c>
      <c r="E1340" t="str">
        <f>IF('Initial Worksheet'!F3924="failed","failed")</f>
        <v>failed</v>
      </c>
      <c r="F1340">
        <f>IF('Initial Worksheet'!F3924="failed",'Initial Worksheet'!L3924)</f>
        <v>6</v>
      </c>
    </row>
    <row r="1341" spans="2:6" x14ac:dyDescent="0.2">
      <c r="B1341" t="str">
        <f>IF('Initial Worksheet'!F2626="successful","successful")</f>
        <v>successful</v>
      </c>
      <c r="C1341">
        <f>IF('Initial Worksheet'!F2625="successful",'Initial Worksheet'!L2625)</f>
        <v>62</v>
      </c>
      <c r="E1341" t="str">
        <f>IF('Initial Worksheet'!F3925="failed","failed")</f>
        <v>failed</v>
      </c>
      <c r="F1341">
        <f>IF('Initial Worksheet'!F3925="failed",'Initial Worksheet'!L3925)</f>
        <v>17</v>
      </c>
    </row>
    <row r="1342" spans="2:6" x14ac:dyDescent="0.2">
      <c r="B1342" t="str">
        <f>IF('Initial Worksheet'!F2627="successful","successful")</f>
        <v>successful</v>
      </c>
      <c r="C1342">
        <f>IF('Initial Worksheet'!F2626="successful",'Initial Worksheet'!L2626)</f>
        <v>3468</v>
      </c>
      <c r="E1342" t="str">
        <f>IF('Initial Worksheet'!F3926="failed","failed")</f>
        <v>failed</v>
      </c>
      <c r="F1342">
        <f>IF('Initial Worksheet'!F3926="failed",'Initial Worksheet'!L3926)</f>
        <v>40</v>
      </c>
    </row>
    <row r="1343" spans="2:6" x14ac:dyDescent="0.2">
      <c r="B1343" t="str">
        <f>IF('Initial Worksheet'!F2628="successful","successful")</f>
        <v>successful</v>
      </c>
      <c r="C1343">
        <f>IF('Initial Worksheet'!F2627="successful",'Initial Worksheet'!L2627)</f>
        <v>52</v>
      </c>
      <c r="E1343" t="str">
        <f>IF('Initial Worksheet'!F3927="failed","failed")</f>
        <v>failed</v>
      </c>
      <c r="F1343">
        <f>IF('Initial Worksheet'!F3927="failed",'Initial Worksheet'!L3927)</f>
        <v>3</v>
      </c>
    </row>
    <row r="1344" spans="2:6" x14ac:dyDescent="0.2">
      <c r="B1344" t="str">
        <f>IF('Initial Worksheet'!F2629="successful","successful")</f>
        <v>successful</v>
      </c>
      <c r="C1344">
        <f>IF('Initial Worksheet'!F2628="successful",'Initial Worksheet'!L2628)</f>
        <v>50</v>
      </c>
      <c r="E1344" t="str">
        <f>IF('Initial Worksheet'!F3928="failed","failed")</f>
        <v>failed</v>
      </c>
      <c r="F1344">
        <f>IF('Initial Worksheet'!F3928="failed",'Initial Worksheet'!L3928)</f>
        <v>1</v>
      </c>
    </row>
    <row r="1345" spans="2:6" x14ac:dyDescent="0.2">
      <c r="B1345" t="str">
        <f>IF('Initial Worksheet'!F2630="successful","successful")</f>
        <v>successful</v>
      </c>
      <c r="C1345">
        <f>IF('Initial Worksheet'!F2629="successful",'Initial Worksheet'!L2629)</f>
        <v>45</v>
      </c>
      <c r="E1345" t="str">
        <f>IF('Initial Worksheet'!F3929="failed","failed")</f>
        <v>failed</v>
      </c>
      <c r="F1345">
        <f>IF('Initial Worksheet'!F3929="failed",'Initial Worksheet'!L3929)</f>
        <v>2</v>
      </c>
    </row>
    <row r="1346" spans="2:6" x14ac:dyDescent="0.2">
      <c r="B1346" t="str">
        <f>IF('Initial Worksheet'!F2631="successful","successful")</f>
        <v>successful</v>
      </c>
      <c r="C1346">
        <f>IF('Initial Worksheet'!F2630="successful",'Initial Worksheet'!L2630)</f>
        <v>21</v>
      </c>
      <c r="E1346" t="str">
        <f>IF('Initial Worksheet'!F3930="failed","failed")</f>
        <v>failed</v>
      </c>
      <c r="F1346">
        <f>IF('Initial Worksheet'!F3930="failed",'Initial Worksheet'!L3930)</f>
        <v>7</v>
      </c>
    </row>
    <row r="1347" spans="2:6" x14ac:dyDescent="0.2">
      <c r="B1347" t="str">
        <f>IF('Initial Worksheet'!F2632="successful","successful")</f>
        <v>successful</v>
      </c>
      <c r="C1347">
        <f>IF('Initial Worksheet'!F2631="successful",'Initial Worksheet'!L2631)</f>
        <v>100</v>
      </c>
      <c r="E1347" t="str">
        <f>IF('Initial Worksheet'!F3931="failed","failed")</f>
        <v>failed</v>
      </c>
      <c r="F1347">
        <f>IF('Initial Worksheet'!F3931="failed",'Initial Worksheet'!L3931)</f>
        <v>14</v>
      </c>
    </row>
    <row r="1348" spans="2:6" x14ac:dyDescent="0.2">
      <c r="B1348" t="str">
        <f>IF('Initial Worksheet'!F2633="successful","successful")</f>
        <v>successful</v>
      </c>
      <c r="C1348">
        <f>IF('Initial Worksheet'!F2632="successful",'Initial Worksheet'!L2632)</f>
        <v>81</v>
      </c>
      <c r="E1348" t="str">
        <f>IF('Initial Worksheet'!F3932="failed","failed")</f>
        <v>failed</v>
      </c>
      <c r="F1348">
        <f>IF('Initial Worksheet'!F3932="failed",'Initial Worksheet'!L3932)</f>
        <v>0</v>
      </c>
    </row>
    <row r="1349" spans="2:6" x14ac:dyDescent="0.2">
      <c r="B1349" t="str">
        <f>IF('Initial Worksheet'!F2634="successful","successful")</f>
        <v>successful</v>
      </c>
      <c r="C1349">
        <f>IF('Initial Worksheet'!F2633="successful",'Initial Worksheet'!L2633)</f>
        <v>286</v>
      </c>
      <c r="E1349" t="str">
        <f>IF('Initial Worksheet'!F3933="failed","failed")</f>
        <v>failed</v>
      </c>
      <c r="F1349">
        <f>IF('Initial Worksheet'!F3933="failed",'Initial Worksheet'!L3933)</f>
        <v>0</v>
      </c>
    </row>
    <row r="1350" spans="2:6" x14ac:dyDescent="0.2">
      <c r="B1350" t="str">
        <f>IF('Initial Worksheet'!F2635="successful","successful")</f>
        <v>successful</v>
      </c>
      <c r="C1350">
        <f>IF('Initial Worksheet'!F2634="successful",'Initial Worksheet'!L2634)</f>
        <v>42</v>
      </c>
      <c r="E1350" t="str">
        <f>IF('Initial Worksheet'!F3934="failed","failed")</f>
        <v>failed</v>
      </c>
      <c r="F1350">
        <f>IF('Initial Worksheet'!F3934="failed",'Initial Worksheet'!L3934)</f>
        <v>1</v>
      </c>
    </row>
    <row r="1351" spans="2:6" x14ac:dyDescent="0.2">
      <c r="B1351" t="str">
        <f>IF('Initial Worksheet'!F2636="successful","successful")</f>
        <v>successful</v>
      </c>
      <c r="C1351">
        <f>IF('Initial Worksheet'!F2635="successful",'Initial Worksheet'!L2635)</f>
        <v>199</v>
      </c>
      <c r="E1351" t="str">
        <f>IF('Initial Worksheet'!F3935="failed","failed")</f>
        <v>failed</v>
      </c>
      <c r="F1351">
        <f>IF('Initial Worksheet'!F3935="failed",'Initial Worksheet'!L3935)</f>
        <v>12</v>
      </c>
    </row>
    <row r="1352" spans="2:6" x14ac:dyDescent="0.2">
      <c r="B1352" t="str">
        <f>IF('Initial Worksheet'!F2637="successful","successful")</f>
        <v>successful</v>
      </c>
      <c r="C1352">
        <f>IF('Initial Worksheet'!F2636="successful",'Initial Worksheet'!L2636)</f>
        <v>25</v>
      </c>
      <c r="E1352" t="str">
        <f>IF('Initial Worksheet'!F3936="failed","failed")</f>
        <v>failed</v>
      </c>
      <c r="F1352">
        <f>IF('Initial Worksheet'!F3936="failed",'Initial Worksheet'!L3936)</f>
        <v>12</v>
      </c>
    </row>
    <row r="1353" spans="2:6" x14ac:dyDescent="0.2">
      <c r="B1353" t="str">
        <f>IF('Initial Worksheet'!F2638="successful","successful")</f>
        <v>successful</v>
      </c>
      <c r="C1353">
        <f>IF('Initial Worksheet'!F2637="successful",'Initial Worksheet'!L2637)</f>
        <v>84</v>
      </c>
      <c r="E1353" t="str">
        <f>IF('Initial Worksheet'!F3937="failed","failed")</f>
        <v>failed</v>
      </c>
      <c r="F1353">
        <f>IF('Initial Worksheet'!F3937="failed",'Initial Worksheet'!L3937)</f>
        <v>23</v>
      </c>
    </row>
    <row r="1354" spans="2:6" x14ac:dyDescent="0.2">
      <c r="B1354" t="str">
        <f>IF('Initial Worksheet'!F2639="successful","successful")</f>
        <v>successful</v>
      </c>
      <c r="C1354">
        <f>IF('Initial Worksheet'!F2638="successful",'Initial Worksheet'!L2638)</f>
        <v>50</v>
      </c>
      <c r="E1354" t="str">
        <f>IF('Initial Worksheet'!F3938="failed","failed")</f>
        <v>failed</v>
      </c>
      <c r="F1354">
        <f>IF('Initial Worksheet'!F3938="failed",'Initial Worksheet'!L3938)</f>
        <v>0</v>
      </c>
    </row>
    <row r="1355" spans="2:6" x14ac:dyDescent="0.2">
      <c r="B1355" t="str">
        <f>IF('Initial Worksheet'!F2640="successful","successful")</f>
        <v>successful</v>
      </c>
      <c r="C1355">
        <f>IF('Initial Worksheet'!F2639="successful",'Initial Worksheet'!L2639)</f>
        <v>26</v>
      </c>
      <c r="E1355" t="str">
        <f>IF('Initial Worksheet'!F3939="failed","failed")</f>
        <v>failed</v>
      </c>
      <c r="F1355">
        <f>IF('Initial Worksheet'!F3939="failed",'Initial Worksheet'!L3939)</f>
        <v>10</v>
      </c>
    </row>
    <row r="1356" spans="2:6" x14ac:dyDescent="0.2">
      <c r="B1356" t="str">
        <f>IF('Initial Worksheet'!F2641="successful","successful")</f>
        <v>successful</v>
      </c>
      <c r="C1356">
        <f>IF('Initial Worksheet'!F2640="successful",'Initial Worksheet'!L2640)</f>
        <v>14</v>
      </c>
      <c r="E1356" t="str">
        <f>IF('Initial Worksheet'!F3940="failed","failed")</f>
        <v>failed</v>
      </c>
      <c r="F1356">
        <f>IF('Initial Worksheet'!F3940="failed",'Initial Worksheet'!L3940)</f>
        <v>5</v>
      </c>
    </row>
    <row r="1357" spans="2:6" x14ac:dyDescent="0.2">
      <c r="B1357" t="str">
        <f>IF('Initial Worksheet'!F2642="successful","successful")</f>
        <v>successful</v>
      </c>
      <c r="C1357">
        <f>IF('Initial Worksheet'!F2641="successful",'Initial Worksheet'!L2641)</f>
        <v>49</v>
      </c>
      <c r="E1357" t="str">
        <f>IF('Initial Worksheet'!F3941="failed","failed")</f>
        <v>failed</v>
      </c>
      <c r="F1357">
        <f>IF('Initial Worksheet'!F3941="failed",'Initial Worksheet'!L3941)</f>
        <v>1</v>
      </c>
    </row>
    <row r="1358" spans="2:6" x14ac:dyDescent="0.2">
      <c r="B1358" t="str">
        <f>IF('Initial Worksheet'!F2663="successful","successful")</f>
        <v>successful</v>
      </c>
      <c r="C1358">
        <f>IF('Initial Worksheet'!F2642="successful",'Initial Worksheet'!L2642)</f>
        <v>69</v>
      </c>
      <c r="E1358" t="str">
        <f>IF('Initial Worksheet'!F3942="failed","failed")</f>
        <v>failed</v>
      </c>
      <c r="F1358">
        <f>IF('Initial Worksheet'!F3942="failed",'Initial Worksheet'!L3942)</f>
        <v>2</v>
      </c>
    </row>
    <row r="1359" spans="2:6" x14ac:dyDescent="0.2">
      <c r="B1359" t="str">
        <f>IF('Initial Worksheet'!F2664="successful","successful")</f>
        <v>successful</v>
      </c>
      <c r="C1359">
        <f>IF('Initial Worksheet'!F2663="successful",'Initial Worksheet'!L2663)</f>
        <v>60</v>
      </c>
      <c r="E1359" t="str">
        <f>IF('Initial Worksheet'!F3943="failed","failed")</f>
        <v>failed</v>
      </c>
      <c r="F1359">
        <f>IF('Initial Worksheet'!F3943="failed",'Initial Worksheet'!L3943)</f>
        <v>2</v>
      </c>
    </row>
    <row r="1360" spans="2:6" x14ac:dyDescent="0.2">
      <c r="B1360" t="str">
        <f>IF('Initial Worksheet'!F2665="successful","successful")</f>
        <v>successful</v>
      </c>
      <c r="C1360">
        <f>IF('Initial Worksheet'!F2664="successful",'Initial Worksheet'!L2664)</f>
        <v>80</v>
      </c>
      <c r="E1360" t="str">
        <f>IF('Initial Worksheet'!F3944="failed","failed")</f>
        <v>failed</v>
      </c>
      <c r="F1360">
        <f>IF('Initial Worksheet'!F3944="failed",'Initial Worksheet'!L3944)</f>
        <v>0</v>
      </c>
    </row>
    <row r="1361" spans="2:6" x14ac:dyDescent="0.2">
      <c r="B1361" t="str">
        <f>IF('Initial Worksheet'!F2666="successful","successful")</f>
        <v>successful</v>
      </c>
      <c r="C1361">
        <f>IF('Initial Worksheet'!F2665="successful",'Initial Worksheet'!L2665)</f>
        <v>56</v>
      </c>
      <c r="E1361" t="str">
        <f>IF('Initial Worksheet'!F3945="failed","failed")</f>
        <v>failed</v>
      </c>
      <c r="F1361">
        <f>IF('Initial Worksheet'!F3945="failed",'Initial Worksheet'!L3945)</f>
        <v>13</v>
      </c>
    </row>
    <row r="1362" spans="2:6" x14ac:dyDescent="0.2">
      <c r="B1362" t="str">
        <f>IF('Initial Worksheet'!F2667="successful","successful")</f>
        <v>successful</v>
      </c>
      <c r="C1362">
        <f>IF('Initial Worksheet'!F2666="successful",'Initial Worksheet'!L2666)</f>
        <v>104</v>
      </c>
      <c r="E1362" t="str">
        <f>IF('Initial Worksheet'!F3946="failed","failed")</f>
        <v>failed</v>
      </c>
      <c r="F1362">
        <f>IF('Initial Worksheet'!F3946="failed",'Initial Worksheet'!L3946)</f>
        <v>0</v>
      </c>
    </row>
    <row r="1363" spans="2:6" x14ac:dyDescent="0.2">
      <c r="B1363" t="str">
        <f>IF('Initial Worksheet'!F2668="successful","successful")</f>
        <v>successful</v>
      </c>
      <c r="C1363">
        <f>IF('Initial Worksheet'!F2667="successful",'Initial Worksheet'!L2667)</f>
        <v>46</v>
      </c>
      <c r="E1363" t="str">
        <f>IF('Initial Worksheet'!F3947="failed","failed")</f>
        <v>failed</v>
      </c>
      <c r="F1363">
        <f>IF('Initial Worksheet'!F3947="failed",'Initial Worksheet'!L3947)</f>
        <v>1</v>
      </c>
    </row>
    <row r="1364" spans="2:6" x14ac:dyDescent="0.2">
      <c r="B1364" t="str">
        <f>IF('Initial Worksheet'!F2669="successful","successful")</f>
        <v>successful</v>
      </c>
      <c r="C1364">
        <f>IF('Initial Worksheet'!F2668="successful",'Initial Worksheet'!L2668)</f>
        <v>206</v>
      </c>
      <c r="E1364" t="str">
        <f>IF('Initial Worksheet'!F3948="failed","failed")</f>
        <v>failed</v>
      </c>
      <c r="F1364">
        <f>IF('Initial Worksheet'!F3948="failed",'Initial Worksheet'!L3948)</f>
        <v>5</v>
      </c>
    </row>
    <row r="1365" spans="2:6" x14ac:dyDescent="0.2">
      <c r="B1365" t="str">
        <f>IF('Initial Worksheet'!F2670="successful","successful")</f>
        <v>successful</v>
      </c>
      <c r="C1365">
        <f>IF('Initial Worksheet'!F2669="successful",'Initial Worksheet'!L2669)</f>
        <v>18</v>
      </c>
      <c r="E1365" t="str">
        <f>IF('Initial Worksheet'!F3949="failed","failed")</f>
        <v>failed</v>
      </c>
      <c r="F1365">
        <f>IF('Initial Worksheet'!F3949="failed",'Initial Worksheet'!L3949)</f>
        <v>2</v>
      </c>
    </row>
    <row r="1366" spans="2:6" x14ac:dyDescent="0.2">
      <c r="B1366" t="str">
        <f>IF('Initial Worksheet'!F2671="successful","successful")</f>
        <v>successful</v>
      </c>
      <c r="C1366">
        <f>IF('Initial Worksheet'!F2670="successful",'Initial Worksheet'!L2670)</f>
        <v>28</v>
      </c>
      <c r="E1366" t="str">
        <f>IF('Initial Worksheet'!F3950="failed","failed")</f>
        <v>failed</v>
      </c>
      <c r="F1366">
        <f>IF('Initial Worksheet'!F3950="failed",'Initial Worksheet'!L3950)</f>
        <v>0</v>
      </c>
    </row>
    <row r="1367" spans="2:6" x14ac:dyDescent="0.2">
      <c r="B1367" t="str">
        <f>IF('Initial Worksheet'!F2708="successful","successful")</f>
        <v>successful</v>
      </c>
      <c r="C1367">
        <f>IF('Initial Worksheet'!F2671="successful",'Initial Worksheet'!L2671)</f>
        <v>11</v>
      </c>
      <c r="E1367" t="str">
        <f>IF('Initial Worksheet'!F3951="failed","failed")</f>
        <v>failed</v>
      </c>
      <c r="F1367">
        <f>IF('Initial Worksheet'!F3951="failed",'Initial Worksheet'!L3951)</f>
        <v>32</v>
      </c>
    </row>
    <row r="1368" spans="2:6" x14ac:dyDescent="0.2">
      <c r="B1368" t="str">
        <f>IF('Initial Worksheet'!F2709="successful","successful")</f>
        <v>successful</v>
      </c>
      <c r="C1368">
        <f>IF('Initial Worksheet'!F2708="successful",'Initial Worksheet'!L2708)</f>
        <v>263</v>
      </c>
      <c r="E1368" t="str">
        <f>IF('Initial Worksheet'!F3952="failed","failed")</f>
        <v>failed</v>
      </c>
      <c r="F1368">
        <f>IF('Initial Worksheet'!F3952="failed",'Initial Worksheet'!L3952)</f>
        <v>1</v>
      </c>
    </row>
    <row r="1369" spans="2:6" x14ac:dyDescent="0.2">
      <c r="B1369" t="str">
        <f>IF('Initial Worksheet'!F2710="successful","successful")</f>
        <v>successful</v>
      </c>
      <c r="C1369">
        <f>IF('Initial Worksheet'!F2709="successful",'Initial Worksheet'!L2709)</f>
        <v>394</v>
      </c>
      <c r="E1369" t="str">
        <f>IF('Initial Worksheet'!F3953="failed","failed")</f>
        <v>failed</v>
      </c>
      <c r="F1369">
        <f>IF('Initial Worksheet'!F3953="failed",'Initial Worksheet'!L3953)</f>
        <v>1</v>
      </c>
    </row>
    <row r="1370" spans="2:6" x14ac:dyDescent="0.2">
      <c r="B1370" t="str">
        <f>IF('Initial Worksheet'!F2711="successful","successful")</f>
        <v>successful</v>
      </c>
      <c r="C1370">
        <f>IF('Initial Worksheet'!F2710="successful",'Initial Worksheet'!L2710)</f>
        <v>1049</v>
      </c>
      <c r="E1370" t="str">
        <f>IF('Initial Worksheet'!F3954="failed","failed")</f>
        <v>failed</v>
      </c>
      <c r="F1370">
        <f>IF('Initial Worksheet'!F3954="failed",'Initial Worksheet'!L3954)</f>
        <v>1</v>
      </c>
    </row>
    <row r="1371" spans="2:6" x14ac:dyDescent="0.2">
      <c r="B1371" t="str">
        <f>IF('Initial Worksheet'!F2712="successful","successful")</f>
        <v>successful</v>
      </c>
      <c r="C1371">
        <f>IF('Initial Worksheet'!F2711="successful",'Initial Worksheet'!L2711)</f>
        <v>308</v>
      </c>
      <c r="E1371" t="str">
        <f>IF('Initial Worksheet'!F3955="failed","failed")</f>
        <v>failed</v>
      </c>
      <c r="F1371">
        <f>IF('Initial Worksheet'!F3955="failed",'Initial Worksheet'!L3955)</f>
        <v>0</v>
      </c>
    </row>
    <row r="1372" spans="2:6" x14ac:dyDescent="0.2">
      <c r="B1372" t="str">
        <f>IF('Initial Worksheet'!F2713="successful","successful")</f>
        <v>successful</v>
      </c>
      <c r="C1372">
        <f>IF('Initial Worksheet'!F2712="successful",'Initial Worksheet'!L2712)</f>
        <v>1088</v>
      </c>
      <c r="E1372" t="str">
        <f>IF('Initial Worksheet'!F3956="failed","failed")</f>
        <v>failed</v>
      </c>
      <c r="F1372">
        <f>IF('Initial Worksheet'!F3956="failed",'Initial Worksheet'!L3956)</f>
        <v>0</v>
      </c>
    </row>
    <row r="1373" spans="2:6" x14ac:dyDescent="0.2">
      <c r="B1373" t="str">
        <f>IF('Initial Worksheet'!F2714="successful","successful")</f>
        <v>successful</v>
      </c>
      <c r="C1373">
        <f>IF('Initial Worksheet'!F2713="successful",'Initial Worksheet'!L2713)</f>
        <v>73</v>
      </c>
      <c r="E1373" t="str">
        <f>IF('Initial Worksheet'!F3957="failed","failed")</f>
        <v>failed</v>
      </c>
      <c r="F1373">
        <f>IF('Initial Worksheet'!F3957="failed",'Initial Worksheet'!L3957)</f>
        <v>8</v>
      </c>
    </row>
    <row r="1374" spans="2:6" x14ac:dyDescent="0.2">
      <c r="B1374" t="str">
        <f>IF('Initial Worksheet'!F2715="successful","successful")</f>
        <v>successful</v>
      </c>
      <c r="C1374">
        <f>IF('Initial Worksheet'!F2714="successful",'Initial Worksheet'!L2714)</f>
        <v>143</v>
      </c>
      <c r="E1374" t="str">
        <f>IF('Initial Worksheet'!F3958="failed","failed")</f>
        <v>failed</v>
      </c>
      <c r="F1374">
        <f>IF('Initial Worksheet'!F3958="failed",'Initial Worksheet'!L3958)</f>
        <v>0</v>
      </c>
    </row>
    <row r="1375" spans="2:6" x14ac:dyDescent="0.2">
      <c r="B1375" t="str">
        <f>IF('Initial Worksheet'!F2716="successful","successful")</f>
        <v>successful</v>
      </c>
      <c r="C1375">
        <f>IF('Initial Worksheet'!F2715="successful",'Initial Worksheet'!L2715)</f>
        <v>1420</v>
      </c>
      <c r="E1375" t="str">
        <f>IF('Initial Worksheet'!F3959="failed","failed")</f>
        <v>failed</v>
      </c>
      <c r="F1375">
        <f>IF('Initial Worksheet'!F3959="failed",'Initial Worksheet'!L3959)</f>
        <v>1</v>
      </c>
    </row>
    <row r="1376" spans="2:6" x14ac:dyDescent="0.2">
      <c r="B1376" t="str">
        <f>IF('Initial Worksheet'!F2717="successful","successful")</f>
        <v>successful</v>
      </c>
      <c r="C1376">
        <f>IF('Initial Worksheet'!F2716="successful",'Initial Worksheet'!L2716)</f>
        <v>305</v>
      </c>
      <c r="E1376" t="str">
        <f>IF('Initial Worksheet'!F3960="failed","failed")</f>
        <v>failed</v>
      </c>
      <c r="F1376">
        <f>IF('Initial Worksheet'!F3960="failed",'Initial Worksheet'!L3960)</f>
        <v>16</v>
      </c>
    </row>
    <row r="1377" spans="2:6" x14ac:dyDescent="0.2">
      <c r="B1377" t="str">
        <f>IF('Initial Worksheet'!F2718="successful","successful")</f>
        <v>successful</v>
      </c>
      <c r="C1377">
        <f>IF('Initial Worksheet'!F2717="successful",'Initial Worksheet'!L2717)</f>
        <v>551</v>
      </c>
      <c r="E1377" t="str">
        <f>IF('Initial Worksheet'!F3961="failed","failed")</f>
        <v>failed</v>
      </c>
      <c r="F1377">
        <f>IF('Initial Worksheet'!F3961="failed",'Initial Worksheet'!L3961)</f>
        <v>12</v>
      </c>
    </row>
    <row r="1378" spans="2:6" x14ac:dyDescent="0.2">
      <c r="B1378" t="str">
        <f>IF('Initial Worksheet'!F2719="successful","successful")</f>
        <v>successful</v>
      </c>
      <c r="C1378">
        <f>IF('Initial Worksheet'!F2718="successful",'Initial Worksheet'!L2718)</f>
        <v>187</v>
      </c>
      <c r="E1378" t="str">
        <f>IF('Initial Worksheet'!F3962="failed","failed")</f>
        <v>failed</v>
      </c>
      <c r="F1378">
        <f>IF('Initial Worksheet'!F3962="failed",'Initial Worksheet'!L3962)</f>
        <v>4</v>
      </c>
    </row>
    <row r="1379" spans="2:6" x14ac:dyDescent="0.2">
      <c r="B1379" t="str">
        <f>IF('Initial Worksheet'!F2720="successful","successful")</f>
        <v>successful</v>
      </c>
      <c r="C1379">
        <f>IF('Initial Worksheet'!F2719="successful",'Initial Worksheet'!L2719)</f>
        <v>325</v>
      </c>
      <c r="E1379" t="str">
        <f>IF('Initial Worksheet'!F3963="failed","failed")</f>
        <v>failed</v>
      </c>
      <c r="F1379">
        <f>IF('Initial Worksheet'!F3963="failed",'Initial Worksheet'!L3963)</f>
        <v>2</v>
      </c>
    </row>
    <row r="1380" spans="2:6" x14ac:dyDescent="0.2">
      <c r="B1380" t="str">
        <f>IF('Initial Worksheet'!F2721="successful","successful")</f>
        <v>successful</v>
      </c>
      <c r="C1380">
        <f>IF('Initial Worksheet'!F2720="successful",'Initial Worksheet'!L2720)</f>
        <v>148</v>
      </c>
      <c r="E1380" t="str">
        <f>IF('Initial Worksheet'!F3964="failed","failed")</f>
        <v>failed</v>
      </c>
      <c r="F1380">
        <f>IF('Initial Worksheet'!F3964="failed",'Initial Worksheet'!L3964)</f>
        <v>3</v>
      </c>
    </row>
    <row r="1381" spans="2:6" x14ac:dyDescent="0.2">
      <c r="B1381" t="str">
        <f>IF('Initial Worksheet'!F2722="successful","successful")</f>
        <v>successful</v>
      </c>
      <c r="C1381">
        <f>IF('Initial Worksheet'!F2721="successful",'Initial Worksheet'!L2721)</f>
        <v>69</v>
      </c>
      <c r="E1381" t="str">
        <f>IF('Initial Worksheet'!F3965="failed","failed")</f>
        <v>failed</v>
      </c>
      <c r="F1381">
        <f>IF('Initial Worksheet'!F3965="failed",'Initial Worksheet'!L3965)</f>
        <v>0</v>
      </c>
    </row>
    <row r="1382" spans="2:6" x14ac:dyDescent="0.2">
      <c r="B1382" t="str">
        <f>IF('Initial Worksheet'!F2723="successful","successful")</f>
        <v>successful</v>
      </c>
      <c r="C1382">
        <f>IF('Initial Worksheet'!F2722="successful",'Initial Worksheet'!L2722)</f>
        <v>173</v>
      </c>
      <c r="E1382" t="str">
        <f>IF('Initial Worksheet'!F3966="failed","failed")</f>
        <v>failed</v>
      </c>
      <c r="F1382">
        <f>IF('Initial Worksheet'!F3966="failed",'Initial Worksheet'!L3966)</f>
        <v>3</v>
      </c>
    </row>
    <row r="1383" spans="2:6" x14ac:dyDescent="0.2">
      <c r="B1383" t="str">
        <f>IF('Initial Worksheet'!F2724="successful","successful")</f>
        <v>successful</v>
      </c>
      <c r="C1383">
        <f>IF('Initial Worksheet'!F2723="successful",'Initial Worksheet'!L2723)</f>
        <v>269</v>
      </c>
      <c r="E1383" t="str">
        <f>IF('Initial Worksheet'!F3967="failed","failed")</f>
        <v>failed</v>
      </c>
      <c r="F1383">
        <f>IF('Initial Worksheet'!F3967="failed",'Initial Worksheet'!L3967)</f>
        <v>4</v>
      </c>
    </row>
    <row r="1384" spans="2:6" x14ac:dyDescent="0.2">
      <c r="B1384" t="str">
        <f>IF('Initial Worksheet'!F2725="successful","successful")</f>
        <v>successful</v>
      </c>
      <c r="C1384">
        <f>IF('Initial Worksheet'!F2724="successful",'Initial Worksheet'!L2724)</f>
        <v>185</v>
      </c>
      <c r="E1384" t="str">
        <f>IF('Initial Worksheet'!F3968="failed","failed")</f>
        <v>failed</v>
      </c>
      <c r="F1384">
        <f>IF('Initial Worksheet'!F3968="failed",'Initial Worksheet'!L3968)</f>
        <v>2</v>
      </c>
    </row>
    <row r="1385" spans="2:6" x14ac:dyDescent="0.2">
      <c r="B1385" t="str">
        <f>IF('Initial Worksheet'!F2726="successful","successful")</f>
        <v>successful</v>
      </c>
      <c r="C1385">
        <f>IF('Initial Worksheet'!F2725="successful",'Initial Worksheet'!L2725)</f>
        <v>176</v>
      </c>
      <c r="E1385" t="str">
        <f>IF('Initial Worksheet'!F3969="failed","failed")</f>
        <v>failed</v>
      </c>
      <c r="F1385">
        <f>IF('Initial Worksheet'!F3969="failed",'Initial Worksheet'!L3969)</f>
        <v>10</v>
      </c>
    </row>
    <row r="1386" spans="2:6" x14ac:dyDescent="0.2">
      <c r="B1386" t="str">
        <f>IF('Initial Worksheet'!F2727="successful","successful")</f>
        <v>successful</v>
      </c>
      <c r="C1386">
        <f>IF('Initial Worksheet'!F2726="successful",'Initial Worksheet'!L2726)</f>
        <v>1019</v>
      </c>
      <c r="E1386" t="str">
        <f>IF('Initial Worksheet'!F3970="failed","failed")</f>
        <v>failed</v>
      </c>
      <c r="F1386">
        <f>IF('Initial Worksheet'!F3970="failed",'Initial Worksheet'!L3970)</f>
        <v>11</v>
      </c>
    </row>
    <row r="1387" spans="2:6" x14ac:dyDescent="0.2">
      <c r="B1387" t="str">
        <f>IF('Initial Worksheet'!F2728="successful","successful")</f>
        <v>successful</v>
      </c>
      <c r="C1387">
        <f>IF('Initial Worksheet'!F2727="successful",'Initial Worksheet'!L2727)</f>
        <v>113</v>
      </c>
      <c r="E1387" t="str">
        <f>IF('Initial Worksheet'!F3971="failed","failed")</f>
        <v>failed</v>
      </c>
      <c r="F1387">
        <f>IF('Initial Worksheet'!F3971="failed",'Initial Worksheet'!L3971)</f>
        <v>6</v>
      </c>
    </row>
    <row r="1388" spans="2:6" x14ac:dyDescent="0.2">
      <c r="B1388" t="str">
        <f>IF('Initial Worksheet'!F2729="successful","successful")</f>
        <v>successful</v>
      </c>
      <c r="C1388">
        <f>IF('Initial Worksheet'!F2728="successful",'Initial Worksheet'!L2728)</f>
        <v>404</v>
      </c>
      <c r="E1388" t="str">
        <f>IF('Initial Worksheet'!F3972="failed","failed")</f>
        <v>failed</v>
      </c>
      <c r="F1388">
        <f>IF('Initial Worksheet'!F3972="failed",'Initial Worksheet'!L3972)</f>
        <v>2</v>
      </c>
    </row>
    <row r="1389" spans="2:6" x14ac:dyDescent="0.2">
      <c r="B1389" t="str">
        <f>IF('Initial Worksheet'!F2730="successful","successful")</f>
        <v>successful</v>
      </c>
      <c r="C1389">
        <f>IF('Initial Worksheet'!F2729="successful",'Initial Worksheet'!L2729)</f>
        <v>707</v>
      </c>
      <c r="E1389" t="str">
        <f>IF('Initial Worksheet'!F3973="failed","failed")</f>
        <v>failed</v>
      </c>
      <c r="F1389">
        <f>IF('Initial Worksheet'!F3973="failed",'Initial Worksheet'!L3973)</f>
        <v>6</v>
      </c>
    </row>
    <row r="1390" spans="2:6" x14ac:dyDescent="0.2">
      <c r="B1390" t="str">
        <f>IF('Initial Worksheet'!F2731="successful","successful")</f>
        <v>successful</v>
      </c>
      <c r="C1390">
        <f>IF('Initial Worksheet'!F2730="successful",'Initial Worksheet'!L2730)</f>
        <v>392</v>
      </c>
      <c r="E1390" t="str">
        <f>IF('Initial Worksheet'!F3974="failed","failed")</f>
        <v>failed</v>
      </c>
      <c r="F1390">
        <f>IF('Initial Worksheet'!F3974="failed",'Initial Worksheet'!L3974)</f>
        <v>8</v>
      </c>
    </row>
    <row r="1391" spans="2:6" x14ac:dyDescent="0.2">
      <c r="B1391" t="str">
        <f>IF('Initial Worksheet'!F2732="successful","successful")</f>
        <v>successful</v>
      </c>
      <c r="C1391">
        <f>IF('Initial Worksheet'!F2731="successful",'Initial Worksheet'!L2731)</f>
        <v>23</v>
      </c>
      <c r="E1391" t="str">
        <f>IF('Initial Worksheet'!F3975="failed","failed")</f>
        <v>failed</v>
      </c>
      <c r="F1391">
        <f>IF('Initial Worksheet'!F3975="failed",'Initial Worksheet'!L3975)</f>
        <v>37</v>
      </c>
    </row>
    <row r="1392" spans="2:6" x14ac:dyDescent="0.2">
      <c r="B1392" t="str">
        <f>IF('Initial Worksheet'!F2733="successful","successful")</f>
        <v>successful</v>
      </c>
      <c r="C1392">
        <f>IF('Initial Worksheet'!F2732="successful",'Initial Worksheet'!L2732)</f>
        <v>682</v>
      </c>
      <c r="E1392" t="str">
        <f>IF('Initial Worksheet'!F3976="failed","failed")</f>
        <v>failed</v>
      </c>
      <c r="F1392">
        <f>IF('Initial Worksheet'!F3976="failed",'Initial Worksheet'!L3976)</f>
        <v>11</v>
      </c>
    </row>
    <row r="1393" spans="2:6" x14ac:dyDescent="0.2">
      <c r="B1393" t="str">
        <f>IF('Initial Worksheet'!F2734="successful","successful")</f>
        <v>successful</v>
      </c>
      <c r="C1393">
        <f>IF('Initial Worksheet'!F2733="successful",'Initial Worksheet'!L2733)</f>
        <v>37</v>
      </c>
      <c r="E1393" t="str">
        <f>IF('Initial Worksheet'!F3977="failed","failed")</f>
        <v>failed</v>
      </c>
      <c r="F1393">
        <f>IF('Initial Worksheet'!F3977="failed",'Initial Worksheet'!L3977)</f>
        <v>0</v>
      </c>
    </row>
    <row r="1394" spans="2:6" x14ac:dyDescent="0.2">
      <c r="B1394" t="str">
        <f>IF('Initial Worksheet'!F2735="successful","successful")</f>
        <v>successful</v>
      </c>
      <c r="C1394">
        <f>IF('Initial Worksheet'!F2734="successful",'Initial Worksheet'!L2734)</f>
        <v>146</v>
      </c>
      <c r="E1394" t="str">
        <f>IF('Initial Worksheet'!F3978="failed","failed")</f>
        <v>failed</v>
      </c>
      <c r="F1394">
        <f>IF('Initial Worksheet'!F3978="failed",'Initial Worksheet'!L3978)</f>
        <v>10</v>
      </c>
    </row>
    <row r="1395" spans="2:6" x14ac:dyDescent="0.2">
      <c r="B1395" t="str">
        <f>IF('Initial Worksheet'!F2736="successful","successful")</f>
        <v>successful</v>
      </c>
      <c r="C1395">
        <f>IF('Initial Worksheet'!F2735="successful",'Initial Worksheet'!L2735)</f>
        <v>119</v>
      </c>
      <c r="E1395" t="str">
        <f>IF('Initial Worksheet'!F3979="failed","failed")</f>
        <v>failed</v>
      </c>
      <c r="F1395">
        <f>IF('Initial Worksheet'!F3979="failed",'Initial Worksheet'!L3979)</f>
        <v>6</v>
      </c>
    </row>
    <row r="1396" spans="2:6" x14ac:dyDescent="0.2">
      <c r="B1396" t="str">
        <f>IF('Initial Worksheet'!F2737="successful","successful")</f>
        <v>successful</v>
      </c>
      <c r="C1396">
        <f>IF('Initial Worksheet'!F2736="successful",'Initial Worksheet'!L2736)</f>
        <v>163</v>
      </c>
      <c r="E1396" t="str">
        <f>IF('Initial Worksheet'!F3980="failed","failed")</f>
        <v>failed</v>
      </c>
      <c r="F1396">
        <f>IF('Initial Worksheet'!F3980="failed",'Initial Worksheet'!L3980)</f>
        <v>8</v>
      </c>
    </row>
    <row r="1397" spans="2:6" x14ac:dyDescent="0.2">
      <c r="B1397" t="str">
        <f>IF('Initial Worksheet'!F2738="successful","successful")</f>
        <v>successful</v>
      </c>
      <c r="C1397">
        <f>IF('Initial Worksheet'!F2737="successful",'Initial Worksheet'!L2737)</f>
        <v>339</v>
      </c>
      <c r="E1397" t="str">
        <f>IF('Initial Worksheet'!F3981="failed","failed")</f>
        <v>failed</v>
      </c>
      <c r="F1397">
        <f>IF('Initial Worksheet'!F3981="failed",'Initial Worksheet'!L3981)</f>
        <v>6</v>
      </c>
    </row>
    <row r="1398" spans="2:6" x14ac:dyDescent="0.2">
      <c r="B1398" t="str">
        <f>IF('Initial Worksheet'!F2739="successful","successful")</f>
        <v>successful</v>
      </c>
      <c r="C1398">
        <f>IF('Initial Worksheet'!F2738="successful",'Initial Worksheet'!L2738)</f>
        <v>58</v>
      </c>
      <c r="E1398" t="str">
        <f>IF('Initial Worksheet'!F3982="failed","failed")</f>
        <v>failed</v>
      </c>
      <c r="F1398">
        <f>IF('Initial Worksheet'!F3982="failed",'Initial Worksheet'!L3982)</f>
        <v>7</v>
      </c>
    </row>
    <row r="1399" spans="2:6" x14ac:dyDescent="0.2">
      <c r="B1399" t="str">
        <f>IF('Initial Worksheet'!F2740="successful","successful")</f>
        <v>successful</v>
      </c>
      <c r="C1399">
        <f>IF('Initial Worksheet'!F2739="successful",'Initial Worksheet'!L2739)</f>
        <v>456</v>
      </c>
      <c r="E1399" t="str">
        <f>IF('Initial Worksheet'!F3983="failed","failed")</f>
        <v>failed</v>
      </c>
      <c r="F1399">
        <f>IF('Initial Worksheet'!F3983="failed",'Initial Worksheet'!L3983)</f>
        <v>7</v>
      </c>
    </row>
    <row r="1400" spans="2:6" x14ac:dyDescent="0.2">
      <c r="B1400" t="str">
        <f>IF('Initial Worksheet'!F2741="successful","successful")</f>
        <v>successful</v>
      </c>
      <c r="C1400">
        <f>IF('Initial Worksheet'!F2740="successful",'Initial Worksheet'!L2740)</f>
        <v>15</v>
      </c>
      <c r="E1400" t="str">
        <f>IF('Initial Worksheet'!F3984="failed","failed")</f>
        <v>failed</v>
      </c>
      <c r="F1400">
        <f>IF('Initial Worksheet'!F3984="failed",'Initial Worksheet'!L3984)</f>
        <v>5</v>
      </c>
    </row>
    <row r="1401" spans="2:6" x14ac:dyDescent="0.2">
      <c r="B1401" t="str">
        <f>IF('Initial Worksheet'!F2742="successful","successful")</f>
        <v>successful</v>
      </c>
      <c r="C1401">
        <f>IF('Initial Worksheet'!F2741="successful",'Initial Worksheet'!L2741)</f>
        <v>191</v>
      </c>
      <c r="E1401" t="str">
        <f>IF('Initial Worksheet'!F3985="failed","failed")</f>
        <v>failed</v>
      </c>
      <c r="F1401">
        <f>IF('Initial Worksheet'!F3985="failed",'Initial Worksheet'!L3985)</f>
        <v>46</v>
      </c>
    </row>
    <row r="1402" spans="2:6" x14ac:dyDescent="0.2">
      <c r="B1402" t="str">
        <f>IF('Initial Worksheet'!F2783="successful","successful")</f>
        <v>successful</v>
      </c>
      <c r="C1402">
        <f>IF('Initial Worksheet'!F2742="successful",'Initial Worksheet'!L2742)</f>
        <v>17</v>
      </c>
      <c r="E1402" t="str">
        <f>IF('Initial Worksheet'!F3986="failed","failed")</f>
        <v>failed</v>
      </c>
      <c r="F1402">
        <f>IF('Initial Worksheet'!F3986="failed",'Initial Worksheet'!L3986)</f>
        <v>10</v>
      </c>
    </row>
    <row r="1403" spans="2:6" x14ac:dyDescent="0.2">
      <c r="B1403" t="str">
        <f>IF('Initial Worksheet'!F2784="successful","successful")</f>
        <v>successful</v>
      </c>
      <c r="C1403">
        <f>IF('Initial Worksheet'!F2783="successful",'Initial Worksheet'!L2783)</f>
        <v>28</v>
      </c>
      <c r="E1403" t="str">
        <f>IF('Initial Worksheet'!F3987="failed","failed")</f>
        <v>failed</v>
      </c>
      <c r="F1403">
        <f>IF('Initial Worksheet'!F3987="failed",'Initial Worksheet'!L3987)</f>
        <v>19</v>
      </c>
    </row>
    <row r="1404" spans="2:6" x14ac:dyDescent="0.2">
      <c r="B1404" t="str">
        <f>IF('Initial Worksheet'!F2785="successful","successful")</f>
        <v>successful</v>
      </c>
      <c r="C1404">
        <f>IF('Initial Worksheet'!F2784="successful",'Initial Worksheet'!L2784)</f>
        <v>18</v>
      </c>
      <c r="E1404" t="str">
        <f>IF('Initial Worksheet'!F3988="failed","failed")</f>
        <v>failed</v>
      </c>
      <c r="F1404">
        <f>IF('Initial Worksheet'!F3988="failed",'Initial Worksheet'!L3988)</f>
        <v>13</v>
      </c>
    </row>
    <row r="1405" spans="2:6" x14ac:dyDescent="0.2">
      <c r="B1405" t="str">
        <f>IF('Initial Worksheet'!F2786="successful","successful")</f>
        <v>successful</v>
      </c>
      <c r="C1405">
        <f>IF('Initial Worksheet'!F2785="successful",'Initial Worksheet'!L2785)</f>
        <v>61</v>
      </c>
      <c r="E1405" t="str">
        <f>IF('Initial Worksheet'!F3989="failed","failed")</f>
        <v>failed</v>
      </c>
      <c r="F1405">
        <f>IF('Initial Worksheet'!F3989="failed",'Initial Worksheet'!L3989)</f>
        <v>13</v>
      </c>
    </row>
    <row r="1406" spans="2:6" x14ac:dyDescent="0.2">
      <c r="B1406" t="str">
        <f>IF('Initial Worksheet'!F2787="successful","successful")</f>
        <v>successful</v>
      </c>
      <c r="C1406">
        <f>IF('Initial Worksheet'!F2786="successful",'Initial Worksheet'!L2786)</f>
        <v>108</v>
      </c>
      <c r="E1406" t="str">
        <f>IF('Initial Worksheet'!F3990="failed","failed")</f>
        <v>failed</v>
      </c>
      <c r="F1406">
        <f>IF('Initial Worksheet'!F3990="failed",'Initial Worksheet'!L3990)</f>
        <v>4</v>
      </c>
    </row>
    <row r="1407" spans="2:6" x14ac:dyDescent="0.2">
      <c r="B1407" t="str">
        <f>IF('Initial Worksheet'!F2788="successful","successful")</f>
        <v>successful</v>
      </c>
      <c r="C1407">
        <f>IF('Initial Worksheet'!F2787="successful",'Initial Worksheet'!L2787)</f>
        <v>142</v>
      </c>
      <c r="E1407" t="str">
        <f>IF('Initial Worksheet'!F3991="failed","failed")</f>
        <v>failed</v>
      </c>
      <c r="F1407">
        <f>IF('Initial Worksheet'!F3991="failed",'Initial Worksheet'!L3991)</f>
        <v>0</v>
      </c>
    </row>
    <row r="1408" spans="2:6" x14ac:dyDescent="0.2">
      <c r="B1408" t="str">
        <f>IF('Initial Worksheet'!F2789="successful","successful")</f>
        <v>successful</v>
      </c>
      <c r="C1408">
        <f>IF('Initial Worksheet'!F2788="successful",'Initial Worksheet'!L2788)</f>
        <v>74</v>
      </c>
      <c r="E1408" t="str">
        <f>IF('Initial Worksheet'!F3992="failed","failed")</f>
        <v>failed</v>
      </c>
      <c r="F1408">
        <f>IF('Initial Worksheet'!F3992="failed",'Initial Worksheet'!L3992)</f>
        <v>3</v>
      </c>
    </row>
    <row r="1409" spans="2:6" x14ac:dyDescent="0.2">
      <c r="B1409" t="str">
        <f>IF('Initial Worksheet'!F2790="successful","successful")</f>
        <v>successful</v>
      </c>
      <c r="C1409">
        <f>IF('Initial Worksheet'!F2789="successful",'Initial Worksheet'!L2789)</f>
        <v>38</v>
      </c>
      <c r="E1409" t="str">
        <f>IF('Initial Worksheet'!F3993="failed","failed")</f>
        <v>failed</v>
      </c>
      <c r="F1409">
        <f>IF('Initial Worksheet'!F3993="failed",'Initial Worksheet'!L3993)</f>
        <v>1</v>
      </c>
    </row>
    <row r="1410" spans="2:6" x14ac:dyDescent="0.2">
      <c r="B1410" t="str">
        <f>IF('Initial Worksheet'!F2791="successful","successful")</f>
        <v>successful</v>
      </c>
      <c r="C1410">
        <f>IF('Initial Worksheet'!F2790="successful",'Initial Worksheet'!L2790)</f>
        <v>20</v>
      </c>
      <c r="E1410" t="str">
        <f>IF('Initial Worksheet'!F3994="failed","failed")</f>
        <v>failed</v>
      </c>
      <c r="F1410">
        <f>IF('Initial Worksheet'!F3994="failed",'Initial Worksheet'!L3994)</f>
        <v>9</v>
      </c>
    </row>
    <row r="1411" spans="2:6" x14ac:dyDescent="0.2">
      <c r="B1411" t="str">
        <f>IF('Initial Worksheet'!F2792="successful","successful")</f>
        <v>successful</v>
      </c>
      <c r="C1411">
        <f>IF('Initial Worksheet'!F2791="successful",'Initial Worksheet'!L2791)</f>
        <v>24</v>
      </c>
      <c r="E1411" t="str">
        <f>IF('Initial Worksheet'!F3995="failed","failed")</f>
        <v>failed</v>
      </c>
      <c r="F1411">
        <f>IF('Initial Worksheet'!F3995="failed",'Initial Worksheet'!L3995)</f>
        <v>1</v>
      </c>
    </row>
    <row r="1412" spans="2:6" x14ac:dyDescent="0.2">
      <c r="B1412" t="str">
        <f>IF('Initial Worksheet'!F2793="successful","successful")</f>
        <v>successful</v>
      </c>
      <c r="C1412">
        <f>IF('Initial Worksheet'!F2792="successful",'Initial Worksheet'!L2792)</f>
        <v>66</v>
      </c>
      <c r="E1412" t="str">
        <f>IF('Initial Worksheet'!F3996="failed","failed")</f>
        <v>failed</v>
      </c>
      <c r="F1412">
        <f>IF('Initial Worksheet'!F3996="failed",'Initial Worksheet'!L3996)</f>
        <v>1</v>
      </c>
    </row>
    <row r="1413" spans="2:6" x14ac:dyDescent="0.2">
      <c r="B1413" t="str">
        <f>IF('Initial Worksheet'!F2794="successful","successful")</f>
        <v>successful</v>
      </c>
      <c r="C1413">
        <f>IF('Initial Worksheet'!F2793="successful",'Initial Worksheet'!L2793)</f>
        <v>28</v>
      </c>
      <c r="E1413" t="str">
        <f>IF('Initial Worksheet'!F3997="failed","failed")</f>
        <v>failed</v>
      </c>
      <c r="F1413">
        <f>IF('Initial Worksheet'!F3997="failed",'Initial Worksheet'!L3997)</f>
        <v>4</v>
      </c>
    </row>
    <row r="1414" spans="2:6" x14ac:dyDescent="0.2">
      <c r="B1414" t="str">
        <f>IF('Initial Worksheet'!F2795="successful","successful")</f>
        <v>successful</v>
      </c>
      <c r="C1414">
        <f>IF('Initial Worksheet'!F2794="successful",'Initial Worksheet'!L2794)</f>
        <v>24</v>
      </c>
      <c r="E1414" t="str">
        <f>IF('Initial Worksheet'!F3998="failed","failed")</f>
        <v>failed</v>
      </c>
      <c r="F1414">
        <f>IF('Initial Worksheet'!F3998="failed",'Initial Worksheet'!L3998)</f>
        <v>17</v>
      </c>
    </row>
    <row r="1415" spans="2:6" x14ac:dyDescent="0.2">
      <c r="B1415" t="str">
        <f>IF('Initial Worksheet'!F2796="successful","successful")</f>
        <v>successful</v>
      </c>
      <c r="C1415">
        <f>IF('Initial Worksheet'!F2795="successful",'Initial Worksheet'!L2795)</f>
        <v>73</v>
      </c>
      <c r="E1415" t="str">
        <f>IF('Initial Worksheet'!F3999="failed","failed")</f>
        <v>failed</v>
      </c>
      <c r="F1415">
        <f>IF('Initial Worksheet'!F3999="failed",'Initial Worksheet'!L3999)</f>
        <v>0</v>
      </c>
    </row>
    <row r="1416" spans="2:6" x14ac:dyDescent="0.2">
      <c r="B1416" t="str">
        <f>IF('Initial Worksheet'!F2797="successful","successful")</f>
        <v>successful</v>
      </c>
      <c r="C1416">
        <f>IF('Initial Worksheet'!F2796="successful",'Initial Worksheet'!L2796)</f>
        <v>3</v>
      </c>
      <c r="E1416" t="str">
        <f>IF('Initial Worksheet'!F4000="failed","failed")</f>
        <v>failed</v>
      </c>
      <c r="F1416">
        <f>IF('Initial Worksheet'!F4000="failed",'Initial Worksheet'!L4000)</f>
        <v>12</v>
      </c>
    </row>
    <row r="1417" spans="2:6" x14ac:dyDescent="0.2">
      <c r="B1417" t="str">
        <f>IF('Initial Worksheet'!F2798="successful","successful")</f>
        <v>successful</v>
      </c>
      <c r="C1417">
        <f>IF('Initial Worksheet'!F2797="successful",'Initial Worksheet'!L2797)</f>
        <v>20</v>
      </c>
      <c r="E1417" t="str">
        <f>IF('Initial Worksheet'!F4001="failed","failed")</f>
        <v>failed</v>
      </c>
      <c r="F1417">
        <f>IF('Initial Worksheet'!F4001="failed",'Initial Worksheet'!L4001)</f>
        <v>14</v>
      </c>
    </row>
    <row r="1418" spans="2:6" x14ac:dyDescent="0.2">
      <c r="B1418" t="str">
        <f>IF('Initial Worksheet'!F2799="successful","successful")</f>
        <v>successful</v>
      </c>
      <c r="C1418">
        <f>IF('Initial Worksheet'!F2798="successful",'Initial Worksheet'!L2798)</f>
        <v>21</v>
      </c>
      <c r="E1418" t="str">
        <f>IF('Initial Worksheet'!F4002="failed","failed")</f>
        <v>failed</v>
      </c>
      <c r="F1418">
        <f>IF('Initial Worksheet'!F4002="failed",'Initial Worksheet'!L4002)</f>
        <v>1</v>
      </c>
    </row>
    <row r="1419" spans="2:6" x14ac:dyDescent="0.2">
      <c r="B1419" t="str">
        <f>IF('Initial Worksheet'!F2800="successful","successful")</f>
        <v>successful</v>
      </c>
      <c r="C1419">
        <f>IF('Initial Worksheet'!F2799="successful",'Initial Worksheet'!L2799)</f>
        <v>94</v>
      </c>
      <c r="E1419" t="str">
        <f>IF('Initial Worksheet'!F4003="failed","failed")</f>
        <v>failed</v>
      </c>
      <c r="F1419">
        <f>IF('Initial Worksheet'!F4003="failed",'Initial Worksheet'!L4003)</f>
        <v>14</v>
      </c>
    </row>
    <row r="1420" spans="2:6" x14ac:dyDescent="0.2">
      <c r="B1420" t="str">
        <f>IF('Initial Worksheet'!F2801="successful","successful")</f>
        <v>successful</v>
      </c>
      <c r="C1420">
        <f>IF('Initial Worksheet'!F2800="successful",'Initial Worksheet'!L2800)</f>
        <v>139</v>
      </c>
      <c r="E1420" t="str">
        <f>IF('Initial Worksheet'!F4004="failed","failed")</f>
        <v>failed</v>
      </c>
      <c r="F1420">
        <f>IF('Initial Worksheet'!F4004="failed",'Initial Worksheet'!L4004)</f>
        <v>4</v>
      </c>
    </row>
    <row r="1421" spans="2:6" x14ac:dyDescent="0.2">
      <c r="B1421" t="str">
        <f>IF('Initial Worksheet'!F2802="successful","successful")</f>
        <v>successful</v>
      </c>
      <c r="C1421">
        <f>IF('Initial Worksheet'!F2801="successful",'Initial Worksheet'!L2801)</f>
        <v>130</v>
      </c>
      <c r="E1421" t="str">
        <f>IF('Initial Worksheet'!F4005="failed","failed")</f>
        <v>failed</v>
      </c>
      <c r="F1421">
        <f>IF('Initial Worksheet'!F4005="failed",'Initial Worksheet'!L4005)</f>
        <v>2</v>
      </c>
    </row>
    <row r="1422" spans="2:6" x14ac:dyDescent="0.2">
      <c r="B1422" t="str">
        <f>IF('Initial Worksheet'!F2803="successful","successful")</f>
        <v>successful</v>
      </c>
      <c r="C1422">
        <f>IF('Initial Worksheet'!F2802="successful",'Initial Worksheet'!L2802)</f>
        <v>31</v>
      </c>
      <c r="E1422" t="str">
        <f>IF('Initial Worksheet'!F4006="failed","failed")</f>
        <v>failed</v>
      </c>
      <c r="F1422">
        <f>IF('Initial Worksheet'!F4006="failed",'Initial Worksheet'!L4006)</f>
        <v>1</v>
      </c>
    </row>
    <row r="1423" spans="2:6" x14ac:dyDescent="0.2">
      <c r="B1423" t="str">
        <f>IF('Initial Worksheet'!F2804="successful","successful")</f>
        <v>successful</v>
      </c>
      <c r="C1423">
        <f>IF('Initial Worksheet'!F2803="successful",'Initial Worksheet'!L2803)</f>
        <v>13</v>
      </c>
      <c r="E1423" t="str">
        <f>IF('Initial Worksheet'!F4007="failed","failed")</f>
        <v>failed</v>
      </c>
      <c r="F1423">
        <f>IF('Initial Worksheet'!F4007="failed",'Initial Worksheet'!L4007)</f>
        <v>2</v>
      </c>
    </row>
    <row r="1424" spans="2:6" x14ac:dyDescent="0.2">
      <c r="B1424" t="str">
        <f>IF('Initial Worksheet'!F2805="successful","successful")</f>
        <v>successful</v>
      </c>
      <c r="C1424">
        <f>IF('Initial Worksheet'!F2804="successful",'Initial Worksheet'!L2804)</f>
        <v>90</v>
      </c>
      <c r="E1424" t="str">
        <f>IF('Initial Worksheet'!F4008="failed","failed")</f>
        <v>failed</v>
      </c>
      <c r="F1424">
        <f>IF('Initial Worksheet'!F4008="failed",'Initial Worksheet'!L4008)</f>
        <v>1</v>
      </c>
    </row>
    <row r="1425" spans="2:6" x14ac:dyDescent="0.2">
      <c r="B1425" t="str">
        <f>IF('Initial Worksheet'!F2806="successful","successful")</f>
        <v>successful</v>
      </c>
      <c r="C1425">
        <f>IF('Initial Worksheet'!F2805="successful",'Initial Worksheet'!L2805)</f>
        <v>141</v>
      </c>
      <c r="E1425" t="str">
        <f>IF('Initial Worksheet'!F4009="failed","failed")</f>
        <v>failed</v>
      </c>
      <c r="F1425">
        <f>IF('Initial Worksheet'!F4009="failed",'Initial Worksheet'!L4009)</f>
        <v>1</v>
      </c>
    </row>
    <row r="1426" spans="2:6" x14ac:dyDescent="0.2">
      <c r="B1426" t="str">
        <f>IF('Initial Worksheet'!F2807="successful","successful")</f>
        <v>successful</v>
      </c>
      <c r="C1426">
        <f>IF('Initial Worksheet'!F2806="successful",'Initial Worksheet'!L2806)</f>
        <v>23</v>
      </c>
      <c r="E1426" t="str">
        <f>IF('Initial Worksheet'!F4010="failed","failed")</f>
        <v>failed</v>
      </c>
      <c r="F1426">
        <f>IF('Initial Worksheet'!F4010="failed",'Initial Worksheet'!L4010)</f>
        <v>4</v>
      </c>
    </row>
    <row r="1427" spans="2:6" x14ac:dyDescent="0.2">
      <c r="B1427" t="str">
        <f>IF('Initial Worksheet'!F2808="successful","successful")</f>
        <v>successful</v>
      </c>
      <c r="C1427">
        <f>IF('Initial Worksheet'!F2807="successful",'Initial Worksheet'!L2807)</f>
        <v>18</v>
      </c>
      <c r="E1427" t="str">
        <f>IF('Initial Worksheet'!F4011="failed","failed")</f>
        <v>failed</v>
      </c>
      <c r="F1427">
        <f>IF('Initial Worksheet'!F4011="failed",'Initial Worksheet'!L4011)</f>
        <v>3</v>
      </c>
    </row>
    <row r="1428" spans="2:6" x14ac:dyDescent="0.2">
      <c r="B1428" t="str">
        <f>IF('Initial Worksheet'!F2809="successful","successful")</f>
        <v>successful</v>
      </c>
      <c r="C1428">
        <f>IF('Initial Worksheet'!F2808="successful",'Initial Worksheet'!L2808)</f>
        <v>76</v>
      </c>
      <c r="E1428" t="str">
        <f>IF('Initial Worksheet'!F4012="failed","failed")</f>
        <v>failed</v>
      </c>
      <c r="F1428">
        <f>IF('Initial Worksheet'!F4012="failed",'Initial Worksheet'!L4012)</f>
        <v>38</v>
      </c>
    </row>
    <row r="1429" spans="2:6" x14ac:dyDescent="0.2">
      <c r="B1429" t="str">
        <f>IF('Initial Worksheet'!F2810="successful","successful")</f>
        <v>successful</v>
      </c>
      <c r="C1429">
        <f>IF('Initial Worksheet'!F2809="successful",'Initial Worksheet'!L2809)</f>
        <v>93</v>
      </c>
      <c r="E1429" t="str">
        <f>IF('Initial Worksheet'!F4013="failed","failed")</f>
        <v>failed</v>
      </c>
      <c r="F1429">
        <f>IF('Initial Worksheet'!F4013="failed",'Initial Worksheet'!L4013)</f>
        <v>4</v>
      </c>
    </row>
    <row r="1430" spans="2:6" x14ac:dyDescent="0.2">
      <c r="B1430" t="str">
        <f>IF('Initial Worksheet'!F2811="successful","successful")</f>
        <v>successful</v>
      </c>
      <c r="C1430">
        <f>IF('Initial Worksheet'!F2810="successful",'Initial Worksheet'!L2810)</f>
        <v>69</v>
      </c>
      <c r="E1430" t="str">
        <f>IF('Initial Worksheet'!F4014="failed","failed")</f>
        <v>failed</v>
      </c>
      <c r="F1430">
        <f>IF('Initial Worksheet'!F4014="failed",'Initial Worksheet'!L4014)</f>
        <v>0</v>
      </c>
    </row>
    <row r="1431" spans="2:6" x14ac:dyDescent="0.2">
      <c r="B1431" t="str">
        <f>IF('Initial Worksheet'!F2812="successful","successful")</f>
        <v>successful</v>
      </c>
      <c r="C1431">
        <f>IF('Initial Worksheet'!F2811="successful",'Initial Worksheet'!L2811)</f>
        <v>21</v>
      </c>
      <c r="E1431" t="str">
        <f>IF('Initial Worksheet'!F4015="failed","failed")</f>
        <v>failed</v>
      </c>
      <c r="F1431">
        <f>IF('Initial Worksheet'!F4015="failed",'Initial Worksheet'!L4015)</f>
        <v>2</v>
      </c>
    </row>
    <row r="1432" spans="2:6" x14ac:dyDescent="0.2">
      <c r="B1432" t="str">
        <f>IF('Initial Worksheet'!F2813="successful","successful")</f>
        <v>successful</v>
      </c>
      <c r="C1432">
        <f>IF('Initial Worksheet'!F2812="successful",'Initial Worksheet'!L2812)</f>
        <v>57</v>
      </c>
      <c r="E1432" t="str">
        <f>IF('Initial Worksheet'!F4016="failed","failed")</f>
        <v>failed</v>
      </c>
      <c r="F1432">
        <f>IF('Initial Worksheet'!F4016="failed",'Initial Worksheet'!L4016)</f>
        <v>0</v>
      </c>
    </row>
    <row r="1433" spans="2:6" x14ac:dyDescent="0.2">
      <c r="B1433" t="str">
        <f>IF('Initial Worksheet'!F2814="successful","successful")</f>
        <v>successful</v>
      </c>
      <c r="C1433">
        <f>IF('Initial Worksheet'!F2813="successful",'Initial Worksheet'!L2813)</f>
        <v>108</v>
      </c>
      <c r="E1433" t="str">
        <f>IF('Initial Worksheet'!F4017="failed","failed")</f>
        <v>failed</v>
      </c>
      <c r="F1433">
        <f>IF('Initial Worksheet'!F4017="failed",'Initial Worksheet'!L4017)</f>
        <v>1</v>
      </c>
    </row>
    <row r="1434" spans="2:6" x14ac:dyDescent="0.2">
      <c r="B1434" t="str">
        <f>IF('Initial Worksheet'!F2815="successful","successful")</f>
        <v>successful</v>
      </c>
      <c r="C1434">
        <f>IF('Initial Worksheet'!F2814="successful",'Initial Worksheet'!L2814)</f>
        <v>83</v>
      </c>
      <c r="E1434" t="str">
        <f>IF('Initial Worksheet'!F4018="failed","failed")</f>
        <v>failed</v>
      </c>
      <c r="F1434">
        <f>IF('Initial Worksheet'!F4018="failed",'Initial Worksheet'!L4018)</f>
        <v>7</v>
      </c>
    </row>
    <row r="1435" spans="2:6" x14ac:dyDescent="0.2">
      <c r="B1435" t="str">
        <f>IF('Initial Worksheet'!F2816="successful","successful")</f>
        <v>successful</v>
      </c>
      <c r="C1435">
        <f>IF('Initial Worksheet'!F2815="successful",'Initial Worksheet'!L2815)</f>
        <v>96</v>
      </c>
      <c r="E1435" t="str">
        <f>IF('Initial Worksheet'!F4019="failed","failed")</f>
        <v>failed</v>
      </c>
      <c r="F1435">
        <f>IF('Initial Worksheet'!F4019="failed",'Initial Worksheet'!L4019)</f>
        <v>2</v>
      </c>
    </row>
    <row r="1436" spans="2:6" x14ac:dyDescent="0.2">
      <c r="B1436" t="str">
        <f>IF('Initial Worksheet'!F2817="successful","successful")</f>
        <v>successful</v>
      </c>
      <c r="C1436">
        <f>IF('Initial Worksheet'!F2816="successful",'Initial Worksheet'!L2816)</f>
        <v>64</v>
      </c>
      <c r="E1436" t="str">
        <f>IF('Initial Worksheet'!F4020="failed","failed")</f>
        <v>failed</v>
      </c>
      <c r="F1436">
        <f>IF('Initial Worksheet'!F4020="failed",'Initial Worksheet'!L4020)</f>
        <v>4</v>
      </c>
    </row>
    <row r="1437" spans="2:6" x14ac:dyDescent="0.2">
      <c r="B1437" t="str">
        <f>IF('Initial Worksheet'!F2818="successful","successful")</f>
        <v>successful</v>
      </c>
      <c r="C1437">
        <f>IF('Initial Worksheet'!F2817="successful",'Initial Worksheet'!L2817)</f>
        <v>14</v>
      </c>
      <c r="E1437" t="str">
        <f>IF('Initial Worksheet'!F4021="failed","failed")</f>
        <v>failed</v>
      </c>
      <c r="F1437">
        <f>IF('Initial Worksheet'!F4021="failed",'Initial Worksheet'!L4021)</f>
        <v>4</v>
      </c>
    </row>
    <row r="1438" spans="2:6" x14ac:dyDescent="0.2">
      <c r="B1438" t="str">
        <f>IF('Initial Worksheet'!F2819="successful","successful")</f>
        <v>successful</v>
      </c>
      <c r="C1438">
        <f>IF('Initial Worksheet'!F2818="successful",'Initial Worksheet'!L2818)</f>
        <v>169</v>
      </c>
      <c r="E1438" t="str">
        <f>IF('Initial Worksheet'!F4022="failed","failed")</f>
        <v>failed</v>
      </c>
      <c r="F1438">
        <f>IF('Initial Worksheet'!F4022="failed",'Initial Worksheet'!L4022)</f>
        <v>3</v>
      </c>
    </row>
    <row r="1439" spans="2:6" x14ac:dyDescent="0.2">
      <c r="B1439" t="str">
        <f>IF('Initial Worksheet'!F2820="successful","successful")</f>
        <v>successful</v>
      </c>
      <c r="C1439">
        <f>IF('Initial Worksheet'!F2819="successful",'Initial Worksheet'!L2819)</f>
        <v>33</v>
      </c>
      <c r="E1439" t="str">
        <f>IF('Initial Worksheet'!F4023="failed","failed")</f>
        <v>failed</v>
      </c>
      <c r="F1439">
        <f>IF('Initial Worksheet'!F4023="failed",'Initial Worksheet'!L4023)</f>
        <v>2</v>
      </c>
    </row>
    <row r="1440" spans="2:6" x14ac:dyDescent="0.2">
      <c r="B1440" t="str">
        <f>IF('Initial Worksheet'!F2821="successful","successful")</f>
        <v>successful</v>
      </c>
      <c r="C1440">
        <f>IF('Initial Worksheet'!F2820="successful",'Initial Worksheet'!L2820)</f>
        <v>102</v>
      </c>
      <c r="E1440" t="str">
        <f>IF('Initial Worksheet'!F4024="failed","failed")</f>
        <v>failed</v>
      </c>
      <c r="F1440">
        <f>IF('Initial Worksheet'!F4024="failed",'Initial Worksheet'!L4024)</f>
        <v>197</v>
      </c>
    </row>
    <row r="1441" spans="2:6" x14ac:dyDescent="0.2">
      <c r="B1441" t="str">
        <f>IF('Initial Worksheet'!F2822="successful","successful")</f>
        <v>successful</v>
      </c>
      <c r="C1441">
        <f>IF('Initial Worksheet'!F2821="successful",'Initial Worksheet'!L2821)</f>
        <v>104</v>
      </c>
      <c r="E1441" t="str">
        <f>IF('Initial Worksheet'!F4025="failed","failed")</f>
        <v>failed</v>
      </c>
      <c r="F1441">
        <f>IF('Initial Worksheet'!F4025="failed",'Initial Worksheet'!L4025)</f>
        <v>0</v>
      </c>
    </row>
    <row r="1442" spans="2:6" x14ac:dyDescent="0.2">
      <c r="B1442" t="str">
        <f>IF('Initial Worksheet'!F2823="successful","successful")</f>
        <v>successful</v>
      </c>
      <c r="C1442">
        <f>IF('Initial Worksheet'!F2822="successful",'Initial Worksheet'!L2822)</f>
        <v>20</v>
      </c>
      <c r="E1442" t="str">
        <f>IF('Initial Worksheet'!F4026="failed","failed")</f>
        <v>failed</v>
      </c>
      <c r="F1442">
        <f>IF('Initial Worksheet'!F4026="failed",'Initial Worksheet'!L4026)</f>
        <v>1</v>
      </c>
    </row>
    <row r="1443" spans="2:6" x14ac:dyDescent="0.2">
      <c r="B1443" t="str">
        <f>IF('Initial Worksheet'!F2824="successful","successful")</f>
        <v>successful</v>
      </c>
      <c r="C1443">
        <f>IF('Initial Worksheet'!F2823="successful",'Initial Worksheet'!L2823)</f>
        <v>35</v>
      </c>
      <c r="E1443" t="str">
        <f>IF('Initial Worksheet'!F4027="failed","failed")</f>
        <v>failed</v>
      </c>
      <c r="F1443">
        <f>IF('Initial Worksheet'!F4027="failed",'Initial Worksheet'!L4027)</f>
        <v>4</v>
      </c>
    </row>
    <row r="1444" spans="2:6" x14ac:dyDescent="0.2">
      <c r="B1444" t="str">
        <f>IF('Initial Worksheet'!F2825="successful","successful")</f>
        <v>successful</v>
      </c>
      <c r="C1444">
        <f>IF('Initial Worksheet'!F2824="successful",'Initial Worksheet'!L2824)</f>
        <v>94</v>
      </c>
      <c r="E1444" t="str">
        <f>IF('Initial Worksheet'!F4028="failed","failed")</f>
        <v>failed</v>
      </c>
      <c r="F1444">
        <f>IF('Initial Worksheet'!F4028="failed",'Initial Worksheet'!L4028)</f>
        <v>0</v>
      </c>
    </row>
    <row r="1445" spans="2:6" x14ac:dyDescent="0.2">
      <c r="B1445" t="str">
        <f>IF('Initial Worksheet'!F2826="successful","successful")</f>
        <v>successful</v>
      </c>
      <c r="C1445">
        <f>IF('Initial Worksheet'!F2825="successful",'Initial Worksheet'!L2825)</f>
        <v>14</v>
      </c>
      <c r="E1445" t="str">
        <f>IF('Initial Worksheet'!F4029="failed","failed")</f>
        <v>failed</v>
      </c>
      <c r="F1445">
        <f>IF('Initial Worksheet'!F4029="failed",'Initial Worksheet'!L4029)</f>
        <v>7</v>
      </c>
    </row>
    <row r="1446" spans="2:6" x14ac:dyDescent="0.2">
      <c r="B1446" t="str">
        <f>IF('Initial Worksheet'!F2827="successful","successful")</f>
        <v>successful</v>
      </c>
      <c r="C1446">
        <f>IF('Initial Worksheet'!F2826="successful",'Initial Worksheet'!L2826)</f>
        <v>15</v>
      </c>
      <c r="E1446" t="str">
        <f>IF('Initial Worksheet'!F4030="failed","failed")</f>
        <v>failed</v>
      </c>
      <c r="F1446">
        <f>IF('Initial Worksheet'!F4030="failed",'Initial Worksheet'!L4030)</f>
        <v>11</v>
      </c>
    </row>
    <row r="1447" spans="2:6" x14ac:dyDescent="0.2">
      <c r="B1447" t="str">
        <f>IF('Initial Worksheet'!F2828="successful","successful")</f>
        <v>successful</v>
      </c>
      <c r="C1447">
        <f>IF('Initial Worksheet'!F2827="successful",'Initial Worksheet'!L2827)</f>
        <v>51</v>
      </c>
      <c r="E1447" t="str">
        <f>IF('Initial Worksheet'!F4031="failed","failed")</f>
        <v>failed</v>
      </c>
      <c r="F1447">
        <f>IF('Initial Worksheet'!F4031="failed",'Initial Worksheet'!L4031)</f>
        <v>0</v>
      </c>
    </row>
    <row r="1448" spans="2:6" x14ac:dyDescent="0.2">
      <c r="B1448" t="str">
        <f>IF('Initial Worksheet'!F2829="successful","successful")</f>
        <v>successful</v>
      </c>
      <c r="C1448">
        <f>IF('Initial Worksheet'!F2828="successful",'Initial Worksheet'!L2828)</f>
        <v>19</v>
      </c>
      <c r="E1448" t="str">
        <f>IF('Initial Worksheet'!F4032="failed","failed")</f>
        <v>failed</v>
      </c>
      <c r="F1448">
        <f>IF('Initial Worksheet'!F4032="failed",'Initial Worksheet'!L4032)</f>
        <v>6</v>
      </c>
    </row>
    <row r="1449" spans="2:6" x14ac:dyDescent="0.2">
      <c r="B1449" t="str">
        <f>IF('Initial Worksheet'!F2830="successful","successful")</f>
        <v>successful</v>
      </c>
      <c r="C1449">
        <f>IF('Initial Worksheet'!F2829="successful",'Initial Worksheet'!L2829)</f>
        <v>23</v>
      </c>
      <c r="E1449" t="str">
        <f>IF('Initial Worksheet'!F4033="failed","failed")</f>
        <v>failed</v>
      </c>
      <c r="F1449">
        <f>IF('Initial Worksheet'!F4033="failed",'Initial Worksheet'!L4033)</f>
        <v>0</v>
      </c>
    </row>
    <row r="1450" spans="2:6" x14ac:dyDescent="0.2">
      <c r="B1450" t="str">
        <f>IF('Initial Worksheet'!F2831="successful","successful")</f>
        <v>successful</v>
      </c>
      <c r="C1450">
        <f>IF('Initial Worksheet'!F2830="successful",'Initial Worksheet'!L2830)</f>
        <v>97</v>
      </c>
      <c r="E1450" t="str">
        <f>IF('Initial Worksheet'!F4034="failed","failed")</f>
        <v>failed</v>
      </c>
      <c r="F1450">
        <f>IF('Initial Worksheet'!F4034="failed",'Initial Worksheet'!L4034)</f>
        <v>7</v>
      </c>
    </row>
    <row r="1451" spans="2:6" x14ac:dyDescent="0.2">
      <c r="B1451" t="str">
        <f>IF('Initial Worksheet'!F2832="successful","successful")</f>
        <v>successful</v>
      </c>
      <c r="C1451">
        <f>IF('Initial Worksheet'!F2831="successful",'Initial Worksheet'!L2831)</f>
        <v>76</v>
      </c>
      <c r="E1451" t="str">
        <f>IF('Initial Worksheet'!F4035="failed","failed")</f>
        <v>failed</v>
      </c>
      <c r="F1451">
        <f>IF('Initial Worksheet'!F4035="failed",'Initial Worksheet'!L4035)</f>
        <v>94</v>
      </c>
    </row>
    <row r="1452" spans="2:6" x14ac:dyDescent="0.2">
      <c r="B1452" t="str">
        <f>IF('Initial Worksheet'!F2833="successful","successful")</f>
        <v>successful</v>
      </c>
      <c r="C1452">
        <f>IF('Initial Worksheet'!F2832="successful",'Initial Worksheet'!L2832)</f>
        <v>11</v>
      </c>
      <c r="E1452" t="str">
        <f>IF('Initial Worksheet'!F4036="failed","failed")</f>
        <v>failed</v>
      </c>
      <c r="F1452">
        <f>IF('Initial Worksheet'!F4036="failed",'Initial Worksheet'!L4036)</f>
        <v>2</v>
      </c>
    </row>
    <row r="1453" spans="2:6" x14ac:dyDescent="0.2">
      <c r="B1453" t="str">
        <f>IF('Initial Worksheet'!F2834="successful","successful")</f>
        <v>successful</v>
      </c>
      <c r="C1453">
        <f>IF('Initial Worksheet'!F2833="successful",'Initial Worksheet'!L2833)</f>
        <v>52</v>
      </c>
      <c r="E1453" t="str">
        <f>IF('Initial Worksheet'!F4037="failed","failed")</f>
        <v>failed</v>
      </c>
      <c r="F1453">
        <f>IF('Initial Worksheet'!F4037="failed",'Initial Worksheet'!L4037)</f>
        <v>25</v>
      </c>
    </row>
    <row r="1454" spans="2:6" x14ac:dyDescent="0.2">
      <c r="B1454" t="str">
        <f>IF('Initial Worksheet'!F2835="successful","successful")</f>
        <v>successful</v>
      </c>
      <c r="C1454">
        <f>IF('Initial Worksheet'!F2834="successful",'Initial Worksheet'!L2834)</f>
        <v>95</v>
      </c>
      <c r="E1454" t="str">
        <f>IF('Initial Worksheet'!F4038="failed","failed")</f>
        <v>failed</v>
      </c>
      <c r="F1454">
        <f>IF('Initial Worksheet'!F4038="failed",'Initial Worksheet'!L4038)</f>
        <v>17</v>
      </c>
    </row>
    <row r="1455" spans="2:6" x14ac:dyDescent="0.2">
      <c r="B1455" t="str">
        <f>IF('Initial Worksheet'!F2836="successful","successful")</f>
        <v>successful</v>
      </c>
      <c r="C1455">
        <f>IF('Initial Worksheet'!F2835="successful",'Initial Worksheet'!L2835)</f>
        <v>35</v>
      </c>
      <c r="E1455" t="str">
        <f>IF('Initial Worksheet'!F4039="failed","failed")</f>
        <v>failed</v>
      </c>
      <c r="F1455">
        <f>IF('Initial Worksheet'!F4039="failed",'Initial Worksheet'!L4039)</f>
        <v>2</v>
      </c>
    </row>
    <row r="1456" spans="2:6" x14ac:dyDescent="0.2">
      <c r="B1456" t="str">
        <f>IF('Initial Worksheet'!F2837="successful","successful")</f>
        <v>successful</v>
      </c>
      <c r="C1456">
        <f>IF('Initial Worksheet'!F2836="successful",'Initial Worksheet'!L2836)</f>
        <v>21</v>
      </c>
      <c r="E1456" t="str">
        <f>IF('Initial Worksheet'!F4040="failed","failed")</f>
        <v>failed</v>
      </c>
      <c r="F1456">
        <f>IF('Initial Worksheet'!F4040="failed",'Initial Worksheet'!L4040)</f>
        <v>4</v>
      </c>
    </row>
    <row r="1457" spans="2:6" x14ac:dyDescent="0.2">
      <c r="B1457" t="str">
        <f>IF('Initial Worksheet'!F2838="successful","successful")</f>
        <v>successful</v>
      </c>
      <c r="C1457">
        <f>IF('Initial Worksheet'!F2837="successful",'Initial Worksheet'!L2837)</f>
        <v>93</v>
      </c>
      <c r="E1457" t="str">
        <f>IF('Initial Worksheet'!F4041="failed","failed")</f>
        <v>failed</v>
      </c>
      <c r="F1457">
        <f>IF('Initial Worksheet'!F4041="failed",'Initial Worksheet'!L4041)</f>
        <v>5</v>
      </c>
    </row>
    <row r="1458" spans="2:6" x14ac:dyDescent="0.2">
      <c r="B1458" t="str">
        <f>IF('Initial Worksheet'!F2839="successful","successful")</f>
        <v>successful</v>
      </c>
      <c r="C1458">
        <f>IF('Initial Worksheet'!F2838="successful",'Initial Worksheet'!L2838)</f>
        <v>11</v>
      </c>
      <c r="E1458" t="str">
        <f>IF('Initial Worksheet'!F4042="failed","failed")</f>
        <v>failed</v>
      </c>
      <c r="F1458">
        <f>IF('Initial Worksheet'!F4042="failed",'Initial Worksheet'!L4042)</f>
        <v>2</v>
      </c>
    </row>
    <row r="1459" spans="2:6" x14ac:dyDescent="0.2">
      <c r="B1459" t="str">
        <f>IF('Initial Worksheet'!F2840="successful","successful")</f>
        <v>successful</v>
      </c>
      <c r="C1459">
        <f>IF('Initial Worksheet'!F2839="successful",'Initial Worksheet'!L2839)</f>
        <v>21</v>
      </c>
      <c r="E1459" t="str">
        <f>IF('Initial Worksheet'!F4043="failed","failed")</f>
        <v>failed</v>
      </c>
      <c r="F1459">
        <f>IF('Initial Worksheet'!F4043="failed",'Initial Worksheet'!L4043)</f>
        <v>2</v>
      </c>
    </row>
    <row r="1460" spans="2:6" x14ac:dyDescent="0.2">
      <c r="B1460" t="str">
        <f>IF('Initial Worksheet'!F2841="successful","successful")</f>
        <v>successful</v>
      </c>
      <c r="C1460">
        <f>IF('Initial Worksheet'!F2840="successful",'Initial Worksheet'!L2840)</f>
        <v>54</v>
      </c>
      <c r="E1460" t="str">
        <f>IF('Initial Worksheet'!F4044="failed","failed")</f>
        <v>failed</v>
      </c>
      <c r="F1460">
        <f>IF('Initial Worksheet'!F4044="failed",'Initial Worksheet'!L4044)</f>
        <v>3</v>
      </c>
    </row>
    <row r="1461" spans="2:6" x14ac:dyDescent="0.2">
      <c r="B1461" t="str">
        <f>IF('Initial Worksheet'!F2842="successful","successful")</f>
        <v>successful</v>
      </c>
      <c r="C1461">
        <f>IF('Initial Worksheet'!F2841="successful",'Initial Worksheet'!L2841)</f>
        <v>31</v>
      </c>
      <c r="E1461" t="str">
        <f>IF('Initial Worksheet'!F4045="failed","failed")</f>
        <v>failed</v>
      </c>
      <c r="F1461">
        <f>IF('Initial Worksheet'!F4045="failed",'Initial Worksheet'!L4045)</f>
        <v>0</v>
      </c>
    </row>
    <row r="1462" spans="2:6" x14ac:dyDescent="0.2">
      <c r="B1462" t="str">
        <f>IF('Initial Worksheet'!F2923="successful","successful")</f>
        <v>successful</v>
      </c>
      <c r="C1462">
        <f>IF('Initial Worksheet'!F2842="successful",'Initial Worksheet'!L2842)</f>
        <v>132</v>
      </c>
      <c r="E1462" t="str">
        <f>IF('Initial Worksheet'!F4046="failed","failed")</f>
        <v>failed</v>
      </c>
      <c r="F1462">
        <f>IF('Initial Worksheet'!F4046="failed",'Initial Worksheet'!L4046)</f>
        <v>4</v>
      </c>
    </row>
    <row r="1463" spans="2:6" x14ac:dyDescent="0.2">
      <c r="B1463" t="str">
        <f>IF('Initial Worksheet'!F2924="successful","successful")</f>
        <v>successful</v>
      </c>
      <c r="C1463">
        <f>IF('Initial Worksheet'!F2923="successful",'Initial Worksheet'!L2923)</f>
        <v>3</v>
      </c>
      <c r="E1463" t="str">
        <f>IF('Initial Worksheet'!F4047="failed","failed")</f>
        <v>failed</v>
      </c>
      <c r="F1463">
        <f>IF('Initial Worksheet'!F4047="failed",'Initial Worksheet'!L4047)</f>
        <v>1</v>
      </c>
    </row>
    <row r="1464" spans="2:6" x14ac:dyDescent="0.2">
      <c r="B1464" t="str">
        <f>IF('Initial Worksheet'!F2925="successful","successful")</f>
        <v>successful</v>
      </c>
      <c r="C1464">
        <f>IF('Initial Worksheet'!F2924="successful",'Initial Worksheet'!L2924)</f>
        <v>6</v>
      </c>
      <c r="E1464" t="str">
        <f>IF('Initial Worksheet'!F4048="failed","failed")</f>
        <v>failed</v>
      </c>
      <c r="F1464">
        <f>IF('Initial Worksheet'!F4048="failed",'Initial Worksheet'!L4048)</f>
        <v>12</v>
      </c>
    </row>
    <row r="1465" spans="2:6" x14ac:dyDescent="0.2">
      <c r="B1465" t="str">
        <f>IF('Initial Worksheet'!F2926="successful","successful")</f>
        <v>successful</v>
      </c>
      <c r="C1465">
        <f>IF('Initial Worksheet'!F2925="successful",'Initial Worksheet'!L2925)</f>
        <v>10</v>
      </c>
      <c r="E1465" t="str">
        <f>IF('Initial Worksheet'!F4049="failed","failed")</f>
        <v>failed</v>
      </c>
      <c r="F1465">
        <f>IF('Initial Worksheet'!F4049="failed",'Initial Worksheet'!L4049)</f>
        <v>4</v>
      </c>
    </row>
    <row r="1466" spans="2:6" x14ac:dyDescent="0.2">
      <c r="B1466" t="str">
        <f>IF('Initial Worksheet'!F2927="successful","successful")</f>
        <v>successful</v>
      </c>
      <c r="C1466">
        <f>IF('Initial Worksheet'!F2926="successful",'Initial Worksheet'!L2926)</f>
        <v>147</v>
      </c>
      <c r="E1466" t="str">
        <f>IF('Initial Worksheet'!F4050="failed","failed")</f>
        <v>failed</v>
      </c>
      <c r="F1466">
        <f>IF('Initial Worksheet'!F4050="failed",'Initial Worksheet'!L4050)</f>
        <v>91</v>
      </c>
    </row>
    <row r="1467" spans="2:6" x14ac:dyDescent="0.2">
      <c r="B1467" t="str">
        <f>IF('Initial Worksheet'!F2928="successful","successful")</f>
        <v>successful</v>
      </c>
      <c r="C1467">
        <f>IF('Initial Worksheet'!F2927="successful",'Initial Worksheet'!L2927)</f>
        <v>199</v>
      </c>
      <c r="E1467" t="str">
        <f>IF('Initial Worksheet'!F4051="failed","failed")</f>
        <v>failed</v>
      </c>
      <c r="F1467">
        <f>IF('Initial Worksheet'!F4051="failed",'Initial Worksheet'!L4051)</f>
        <v>1</v>
      </c>
    </row>
    <row r="1468" spans="2:6" x14ac:dyDescent="0.2">
      <c r="B1468" t="str">
        <f>IF('Initial Worksheet'!F2929="successful","successful")</f>
        <v>successful</v>
      </c>
      <c r="C1468">
        <f>IF('Initial Worksheet'!F2928="successful",'Initial Worksheet'!L2928)</f>
        <v>50</v>
      </c>
      <c r="E1468" t="str">
        <f>IF('Initial Worksheet'!F4052="failed","failed")</f>
        <v>failed</v>
      </c>
      <c r="F1468">
        <f>IF('Initial Worksheet'!F4052="failed",'Initial Worksheet'!L4052)</f>
        <v>1</v>
      </c>
    </row>
    <row r="1469" spans="2:6" x14ac:dyDescent="0.2">
      <c r="B1469" t="str">
        <f>IF('Initial Worksheet'!F2930="successful","successful")</f>
        <v>successful</v>
      </c>
      <c r="C1469">
        <f>IF('Initial Worksheet'!F2929="successful",'Initial Worksheet'!L2929)</f>
        <v>21</v>
      </c>
      <c r="E1469" t="str">
        <f>IF('Initial Worksheet'!F4053="failed","failed")</f>
        <v>failed</v>
      </c>
      <c r="F1469">
        <f>IF('Initial Worksheet'!F4053="failed",'Initial Worksheet'!L4053)</f>
        <v>0</v>
      </c>
    </row>
    <row r="1470" spans="2:6" x14ac:dyDescent="0.2">
      <c r="B1470" t="str">
        <f>IF('Initial Worksheet'!F2931="successful","successful")</f>
        <v>successful</v>
      </c>
      <c r="C1470">
        <f>IF('Initial Worksheet'!F2930="successful",'Initial Worksheet'!L2930)</f>
        <v>24</v>
      </c>
      <c r="E1470" t="str">
        <f>IF('Initial Worksheet'!F4054="failed","failed")</f>
        <v>failed</v>
      </c>
      <c r="F1470">
        <f>IF('Initial Worksheet'!F4054="failed",'Initial Worksheet'!L4054)</f>
        <v>13</v>
      </c>
    </row>
    <row r="1471" spans="2:6" x14ac:dyDescent="0.2">
      <c r="B1471" t="str">
        <f>IF('Initial Worksheet'!F2932="successful","successful")</f>
        <v>successful</v>
      </c>
      <c r="C1471">
        <f>IF('Initial Worksheet'!F2931="successful",'Initial Worksheet'!L2931)</f>
        <v>32</v>
      </c>
      <c r="E1471" t="str">
        <f>IF('Initial Worksheet'!F4055="failed","failed")</f>
        <v>failed</v>
      </c>
      <c r="F1471">
        <f>IF('Initial Worksheet'!F4055="failed",'Initial Worksheet'!L4055)</f>
        <v>2</v>
      </c>
    </row>
    <row r="1472" spans="2:6" x14ac:dyDescent="0.2">
      <c r="B1472" t="str">
        <f>IF('Initial Worksheet'!F2933="successful","successful")</f>
        <v>successful</v>
      </c>
      <c r="C1472">
        <f>IF('Initial Worksheet'!F2932="successful",'Initial Worksheet'!L2932)</f>
        <v>62</v>
      </c>
      <c r="E1472" t="str">
        <f>IF('Initial Worksheet'!F4056="failed","failed")</f>
        <v>failed</v>
      </c>
      <c r="F1472">
        <f>IF('Initial Worksheet'!F4056="failed",'Initial Worksheet'!L4056)</f>
        <v>0</v>
      </c>
    </row>
    <row r="1473" spans="2:6" x14ac:dyDescent="0.2">
      <c r="B1473" t="str">
        <f>IF('Initial Worksheet'!F2934="successful","successful")</f>
        <v>successful</v>
      </c>
      <c r="C1473">
        <f>IF('Initial Worksheet'!F2933="successful",'Initial Worksheet'!L2933)</f>
        <v>9</v>
      </c>
      <c r="E1473" t="str">
        <f>IF('Initial Worksheet'!F4057="failed","failed")</f>
        <v>failed</v>
      </c>
      <c r="F1473">
        <f>IF('Initial Worksheet'!F4057="failed",'Initial Worksheet'!L4057)</f>
        <v>21</v>
      </c>
    </row>
    <row r="1474" spans="2:6" x14ac:dyDescent="0.2">
      <c r="B1474" t="str">
        <f>IF('Initial Worksheet'!F2935="successful","successful")</f>
        <v>successful</v>
      </c>
      <c r="C1474">
        <f>IF('Initial Worksheet'!F2934="successful",'Initial Worksheet'!L2934)</f>
        <v>38</v>
      </c>
      <c r="E1474" t="str">
        <f>IF('Initial Worksheet'!F4058="failed","failed")</f>
        <v>failed</v>
      </c>
      <c r="F1474">
        <f>IF('Initial Worksheet'!F4058="failed",'Initial Worksheet'!L4058)</f>
        <v>9</v>
      </c>
    </row>
    <row r="1475" spans="2:6" x14ac:dyDescent="0.2">
      <c r="B1475" t="str">
        <f>IF('Initial Worksheet'!F2936="successful","successful")</f>
        <v>successful</v>
      </c>
      <c r="C1475">
        <f>IF('Initial Worksheet'!F2935="successful",'Initial Worksheet'!L2935)</f>
        <v>54</v>
      </c>
      <c r="E1475" t="str">
        <f>IF('Initial Worksheet'!F4059="failed","failed")</f>
        <v>failed</v>
      </c>
      <c r="F1475">
        <f>IF('Initial Worksheet'!F4059="failed",'Initial Worksheet'!L4059)</f>
        <v>6</v>
      </c>
    </row>
    <row r="1476" spans="2:6" x14ac:dyDescent="0.2">
      <c r="B1476" t="str">
        <f>IF('Initial Worksheet'!F2937="successful","successful")</f>
        <v>successful</v>
      </c>
      <c r="C1476">
        <f>IF('Initial Worksheet'!F2936="successful",'Initial Worksheet'!L2936)</f>
        <v>37</v>
      </c>
      <c r="E1476" t="str">
        <f>IF('Initial Worksheet'!F4060="failed","failed")</f>
        <v>failed</v>
      </c>
      <c r="F1476">
        <f>IF('Initial Worksheet'!F4060="failed",'Initial Worksheet'!L4060)</f>
        <v>4</v>
      </c>
    </row>
    <row r="1477" spans="2:6" x14ac:dyDescent="0.2">
      <c r="B1477" t="str">
        <f>IF('Initial Worksheet'!F2938="successful","successful")</f>
        <v>successful</v>
      </c>
      <c r="C1477">
        <f>IF('Initial Worksheet'!F2937="successful",'Initial Worksheet'!L2937)</f>
        <v>39</v>
      </c>
      <c r="E1477" t="str">
        <f>IF('Initial Worksheet'!F4061="failed","failed")</f>
        <v>failed</v>
      </c>
      <c r="F1477">
        <f>IF('Initial Worksheet'!F4061="failed",'Initial Worksheet'!L4061)</f>
        <v>7</v>
      </c>
    </row>
    <row r="1478" spans="2:6" x14ac:dyDescent="0.2">
      <c r="B1478" t="str">
        <f>IF('Initial Worksheet'!F2939="successful","successful")</f>
        <v>successful</v>
      </c>
      <c r="C1478">
        <f>IF('Initial Worksheet'!F2938="successful",'Initial Worksheet'!L2938)</f>
        <v>34</v>
      </c>
      <c r="E1478" t="str">
        <f>IF('Initial Worksheet'!F4062="failed","failed")</f>
        <v>failed</v>
      </c>
      <c r="F1478">
        <f>IF('Initial Worksheet'!F4062="failed",'Initial Worksheet'!L4062)</f>
        <v>5</v>
      </c>
    </row>
    <row r="1479" spans="2:6" x14ac:dyDescent="0.2">
      <c r="B1479" t="str">
        <f>IF('Initial Worksheet'!F2940="successful","successful")</f>
        <v>successful</v>
      </c>
      <c r="C1479">
        <f>IF('Initial Worksheet'!F2939="successful",'Initial Worksheet'!L2939)</f>
        <v>55</v>
      </c>
      <c r="E1479" t="str">
        <f>IF('Initial Worksheet'!F4063="failed","failed")</f>
        <v>failed</v>
      </c>
      <c r="F1479">
        <f>IF('Initial Worksheet'!F4063="failed",'Initial Worksheet'!L4063)</f>
        <v>0</v>
      </c>
    </row>
    <row r="1480" spans="2:6" x14ac:dyDescent="0.2">
      <c r="B1480" t="str">
        <f>IF('Initial Worksheet'!F2941="successful","successful")</f>
        <v>successful</v>
      </c>
      <c r="C1480">
        <f>IF('Initial Worksheet'!F2940="successful",'Initial Worksheet'!L2940)</f>
        <v>32</v>
      </c>
      <c r="E1480" t="str">
        <f>IF('Initial Worksheet'!F4064="failed","failed")</f>
        <v>failed</v>
      </c>
      <c r="F1480">
        <f>IF('Initial Worksheet'!F4064="failed",'Initial Worksheet'!L4064)</f>
        <v>3</v>
      </c>
    </row>
    <row r="1481" spans="2:6" x14ac:dyDescent="0.2">
      <c r="B1481" t="str">
        <f>IF('Initial Worksheet'!F2942="successful","successful")</f>
        <v>successful</v>
      </c>
      <c r="C1481">
        <f>IF('Initial Worksheet'!F2941="successful",'Initial Worksheet'!L2941)</f>
        <v>25</v>
      </c>
      <c r="E1481" t="str">
        <f>IF('Initial Worksheet'!F4065="failed","failed")</f>
        <v>failed</v>
      </c>
      <c r="F1481">
        <f>IF('Initial Worksheet'!F4065="failed",'Initial Worksheet'!L4065)</f>
        <v>9</v>
      </c>
    </row>
    <row r="1482" spans="2:6" x14ac:dyDescent="0.2">
      <c r="B1482" t="str">
        <f>IF('Initial Worksheet'!F2963="successful","successful")</f>
        <v>successful</v>
      </c>
      <c r="C1482">
        <f>IF('Initial Worksheet'!F2942="successful",'Initial Worksheet'!L2942)</f>
        <v>33</v>
      </c>
      <c r="E1482" t="str">
        <f>IF('Initial Worksheet'!F4066="failed","failed")</f>
        <v>failed</v>
      </c>
      <c r="F1482">
        <f>IF('Initial Worksheet'!F4066="failed",'Initial Worksheet'!L4066)</f>
        <v>6</v>
      </c>
    </row>
    <row r="1483" spans="2:6" x14ac:dyDescent="0.2">
      <c r="B1483" t="str">
        <f>IF('Initial Worksheet'!F2964="successful","successful")</f>
        <v>successful</v>
      </c>
      <c r="C1483">
        <f>IF('Initial Worksheet'!F2963="successful",'Initial Worksheet'!L2963)</f>
        <v>108</v>
      </c>
      <c r="E1483" t="str">
        <f>IF('Initial Worksheet'!F4067="failed","failed")</f>
        <v>failed</v>
      </c>
      <c r="F1483">
        <f>IF('Initial Worksheet'!F4067="failed",'Initial Worksheet'!L4067)</f>
        <v>4</v>
      </c>
    </row>
    <row r="1484" spans="2:6" x14ac:dyDescent="0.2">
      <c r="B1484" t="str">
        <f>IF('Initial Worksheet'!F2965="successful","successful")</f>
        <v>successful</v>
      </c>
      <c r="C1484">
        <f>IF('Initial Worksheet'!F2964="successful",'Initial Worksheet'!L2964)</f>
        <v>20</v>
      </c>
      <c r="E1484" t="str">
        <f>IF('Initial Worksheet'!F4068="failed","failed")</f>
        <v>failed</v>
      </c>
      <c r="F1484">
        <f>IF('Initial Worksheet'!F4068="failed",'Initial Worksheet'!L4068)</f>
        <v>1</v>
      </c>
    </row>
    <row r="1485" spans="2:6" x14ac:dyDescent="0.2">
      <c r="B1485" t="str">
        <f>IF('Initial Worksheet'!F2966="successful","successful")</f>
        <v>successful</v>
      </c>
      <c r="C1485">
        <f>IF('Initial Worksheet'!F2965="successful",'Initial Worksheet'!L2965)</f>
        <v>98</v>
      </c>
      <c r="E1485" t="str">
        <f>IF('Initial Worksheet'!F4069="failed","failed")</f>
        <v>failed</v>
      </c>
      <c r="F1485">
        <f>IF('Initial Worksheet'!F4069="failed",'Initial Worksheet'!L4069)</f>
        <v>17</v>
      </c>
    </row>
    <row r="1486" spans="2:6" x14ac:dyDescent="0.2">
      <c r="B1486" t="str">
        <f>IF('Initial Worksheet'!F2967="successful","successful")</f>
        <v>successful</v>
      </c>
      <c r="C1486">
        <f>IF('Initial Worksheet'!F2966="successful",'Initial Worksheet'!L2966)</f>
        <v>196</v>
      </c>
      <c r="E1486" t="str">
        <f>IF('Initial Worksheet'!F4070="failed","failed")</f>
        <v>failed</v>
      </c>
      <c r="F1486">
        <f>IF('Initial Worksheet'!F4070="failed",'Initial Worksheet'!L4070)</f>
        <v>1</v>
      </c>
    </row>
    <row r="1487" spans="2:6" x14ac:dyDescent="0.2">
      <c r="B1487" t="str">
        <f>IF('Initial Worksheet'!F2968="successful","successful")</f>
        <v>successful</v>
      </c>
      <c r="C1487">
        <f>IF('Initial Worksheet'!F2967="successful",'Initial Worksheet'!L2967)</f>
        <v>39</v>
      </c>
      <c r="E1487" t="str">
        <f>IF('Initial Worksheet'!F4071="failed","failed")</f>
        <v>failed</v>
      </c>
      <c r="F1487">
        <f>IF('Initial Worksheet'!F4071="failed",'Initial Worksheet'!L4071)</f>
        <v>13</v>
      </c>
    </row>
    <row r="1488" spans="2:6" x14ac:dyDescent="0.2">
      <c r="B1488" t="str">
        <f>IF('Initial Worksheet'!F2969="successful","successful")</f>
        <v>successful</v>
      </c>
      <c r="C1488">
        <f>IF('Initial Worksheet'!F2968="successful",'Initial Worksheet'!L2968)</f>
        <v>128</v>
      </c>
      <c r="E1488" t="str">
        <f>IF('Initial Worksheet'!F4072="failed","failed")</f>
        <v>failed</v>
      </c>
      <c r="F1488">
        <f>IF('Initial Worksheet'!F4072="failed",'Initial Worksheet'!L4072)</f>
        <v>6</v>
      </c>
    </row>
    <row r="1489" spans="2:6" x14ac:dyDescent="0.2">
      <c r="B1489" t="str">
        <f>IF('Initial Worksheet'!F2970="successful","successful")</f>
        <v>successful</v>
      </c>
      <c r="C1489">
        <f>IF('Initial Worksheet'!F2969="successful",'Initial Worksheet'!L2969)</f>
        <v>71</v>
      </c>
      <c r="E1489" t="str">
        <f>IF('Initial Worksheet'!F4073="failed","failed")</f>
        <v>failed</v>
      </c>
      <c r="F1489">
        <f>IF('Initial Worksheet'!F4073="failed",'Initial Worksheet'!L4073)</f>
        <v>0</v>
      </c>
    </row>
    <row r="1490" spans="2:6" x14ac:dyDescent="0.2">
      <c r="B1490" t="str">
        <f>IF('Initial Worksheet'!F2971="successful","successful")</f>
        <v>successful</v>
      </c>
      <c r="C1490">
        <f>IF('Initial Worksheet'!F2970="successful",'Initial Worksheet'!L2970)</f>
        <v>47</v>
      </c>
      <c r="E1490" t="str">
        <f>IF('Initial Worksheet'!F4074="failed","failed")</f>
        <v>failed</v>
      </c>
      <c r="F1490">
        <f>IF('Initial Worksheet'!F4074="failed",'Initial Worksheet'!L4074)</f>
        <v>2</v>
      </c>
    </row>
    <row r="1491" spans="2:6" x14ac:dyDescent="0.2">
      <c r="B1491" t="str">
        <f>IF('Initial Worksheet'!F2972="successful","successful")</f>
        <v>successful</v>
      </c>
      <c r="C1491">
        <f>IF('Initial Worksheet'!F2971="successful",'Initial Worksheet'!L2971)</f>
        <v>17</v>
      </c>
      <c r="E1491" t="str">
        <f>IF('Initial Worksheet'!F4075="failed","failed")</f>
        <v>failed</v>
      </c>
      <c r="F1491">
        <f>IF('Initial Worksheet'!F4075="failed",'Initial Worksheet'!L4075)</f>
        <v>2</v>
      </c>
    </row>
    <row r="1492" spans="2:6" x14ac:dyDescent="0.2">
      <c r="B1492" t="str">
        <f>IF('Initial Worksheet'!F2973="successful","successful")</f>
        <v>successful</v>
      </c>
      <c r="C1492">
        <f>IF('Initial Worksheet'!F2972="successful",'Initial Worksheet'!L2972)</f>
        <v>91</v>
      </c>
      <c r="E1492" t="str">
        <f>IF('Initial Worksheet'!F4076="failed","failed")</f>
        <v>failed</v>
      </c>
      <c r="F1492">
        <f>IF('Initial Worksheet'!F4076="failed",'Initial Worksheet'!L4076)</f>
        <v>21</v>
      </c>
    </row>
    <row r="1493" spans="2:6" x14ac:dyDescent="0.2">
      <c r="B1493" t="str">
        <f>IF('Initial Worksheet'!F2974="successful","successful")</f>
        <v>successful</v>
      </c>
      <c r="C1493">
        <f>IF('Initial Worksheet'!F2973="successful",'Initial Worksheet'!L2973)</f>
        <v>43</v>
      </c>
      <c r="E1493" t="str">
        <f>IF('Initial Worksheet'!F4077="failed","failed")</f>
        <v>failed</v>
      </c>
      <c r="F1493">
        <f>IF('Initial Worksheet'!F4077="failed",'Initial Worksheet'!L4077)</f>
        <v>13</v>
      </c>
    </row>
    <row r="1494" spans="2:6" x14ac:dyDescent="0.2">
      <c r="B1494" t="str">
        <f>IF('Initial Worksheet'!F2975="successful","successful")</f>
        <v>successful</v>
      </c>
      <c r="C1494">
        <f>IF('Initial Worksheet'!F2974="successful",'Initial Worksheet'!L2974)</f>
        <v>17</v>
      </c>
      <c r="E1494" t="str">
        <f>IF('Initial Worksheet'!F4078="failed","failed")</f>
        <v>failed</v>
      </c>
      <c r="F1494">
        <f>IF('Initial Worksheet'!F4078="failed",'Initial Worksheet'!L4078)</f>
        <v>0</v>
      </c>
    </row>
    <row r="1495" spans="2:6" x14ac:dyDescent="0.2">
      <c r="B1495" t="str">
        <f>IF('Initial Worksheet'!F2976="successful","successful")</f>
        <v>successful</v>
      </c>
      <c r="C1495">
        <f>IF('Initial Worksheet'!F2975="successful",'Initial Worksheet'!L2975)</f>
        <v>33</v>
      </c>
      <c r="E1495" t="str">
        <f>IF('Initial Worksheet'!F4079="failed","failed")</f>
        <v>failed</v>
      </c>
      <c r="F1495">
        <f>IF('Initial Worksheet'!F4079="failed",'Initial Worksheet'!L4079)</f>
        <v>6</v>
      </c>
    </row>
    <row r="1496" spans="2:6" x14ac:dyDescent="0.2">
      <c r="B1496" t="str">
        <f>IF('Initial Worksheet'!F2977="successful","successful")</f>
        <v>successful</v>
      </c>
      <c r="C1496">
        <f>IF('Initial Worksheet'!F2976="successful",'Initial Worksheet'!L2976)</f>
        <v>87</v>
      </c>
      <c r="E1496" t="str">
        <f>IF('Initial Worksheet'!F4080="failed","failed")</f>
        <v>failed</v>
      </c>
      <c r="F1496">
        <f>IF('Initial Worksheet'!F4080="failed",'Initial Worksheet'!L4080)</f>
        <v>0</v>
      </c>
    </row>
    <row r="1497" spans="2:6" x14ac:dyDescent="0.2">
      <c r="B1497" t="str">
        <f>IF('Initial Worksheet'!F2978="successful","successful")</f>
        <v>successful</v>
      </c>
      <c r="C1497">
        <f>IF('Initial Worksheet'!F2977="successful",'Initial Worksheet'!L2977)</f>
        <v>113</v>
      </c>
      <c r="E1497" t="str">
        <f>IF('Initial Worksheet'!F4081="failed","failed")</f>
        <v>failed</v>
      </c>
      <c r="F1497">
        <f>IF('Initial Worksheet'!F4081="failed",'Initial Worksheet'!L4081)</f>
        <v>1</v>
      </c>
    </row>
    <row r="1498" spans="2:6" x14ac:dyDescent="0.2">
      <c r="B1498" t="str">
        <f>IF('Initial Worksheet'!F2979="successful","successful")</f>
        <v>successful</v>
      </c>
      <c r="C1498">
        <f>IF('Initial Worksheet'!F2978="successful",'Initial Worksheet'!L2978)</f>
        <v>14</v>
      </c>
      <c r="E1498" t="str">
        <f>IF('Initial Worksheet'!F4082="failed","failed")</f>
        <v>failed</v>
      </c>
      <c r="F1498">
        <f>IF('Initial Worksheet'!F4082="failed",'Initial Worksheet'!L4082)</f>
        <v>0</v>
      </c>
    </row>
    <row r="1499" spans="2:6" x14ac:dyDescent="0.2">
      <c r="B1499" t="str">
        <f>IF('Initial Worksheet'!F2980="successful","successful")</f>
        <v>successful</v>
      </c>
      <c r="C1499">
        <f>IF('Initial Worksheet'!F2979="successful",'Initial Worksheet'!L2979)</f>
        <v>30</v>
      </c>
      <c r="E1499" t="str">
        <f>IF('Initial Worksheet'!F4083="failed","failed")</f>
        <v>failed</v>
      </c>
      <c r="F1499">
        <f>IF('Initial Worksheet'!F4083="failed",'Initial Worksheet'!L4083)</f>
        <v>12</v>
      </c>
    </row>
    <row r="1500" spans="2:6" x14ac:dyDescent="0.2">
      <c r="B1500" t="str">
        <f>IF('Initial Worksheet'!F2981="successful","successful")</f>
        <v>successful</v>
      </c>
      <c r="C1500">
        <f>IF('Initial Worksheet'!F2980="successful",'Initial Worksheet'!L2980)</f>
        <v>16</v>
      </c>
      <c r="E1500" t="str">
        <f>IF('Initial Worksheet'!F4084="failed","failed")</f>
        <v>failed</v>
      </c>
      <c r="F1500">
        <f>IF('Initial Worksheet'!F4084="failed",'Initial Worksheet'!L4084)</f>
        <v>2</v>
      </c>
    </row>
    <row r="1501" spans="2:6" x14ac:dyDescent="0.2">
      <c r="B1501" t="str">
        <f>IF('Initial Worksheet'!F2982="successful","successful")</f>
        <v>successful</v>
      </c>
      <c r="C1501">
        <f>IF('Initial Worksheet'!F2981="successful",'Initial Worksheet'!L2981)</f>
        <v>46</v>
      </c>
      <c r="E1501" t="str">
        <f>IF('Initial Worksheet'!F4085="failed","failed")</f>
        <v>failed</v>
      </c>
      <c r="F1501">
        <f>IF('Initial Worksheet'!F4085="failed",'Initial Worksheet'!L4085)</f>
        <v>6</v>
      </c>
    </row>
    <row r="1502" spans="2:6" x14ac:dyDescent="0.2">
      <c r="B1502" t="str">
        <f>IF('Initial Worksheet'!F2983="successful","successful")</f>
        <v>successful</v>
      </c>
      <c r="C1502">
        <f>IF('Initial Worksheet'!F2982="successful",'Initial Worksheet'!L2982)</f>
        <v>24</v>
      </c>
      <c r="E1502" t="str">
        <f>IF('Initial Worksheet'!F4086="failed","failed")</f>
        <v>failed</v>
      </c>
      <c r="F1502">
        <f>IF('Initial Worksheet'!F4086="failed",'Initial Worksheet'!L4086)</f>
        <v>1</v>
      </c>
    </row>
    <row r="1503" spans="2:6" x14ac:dyDescent="0.2">
      <c r="B1503" t="str">
        <f>IF('Initial Worksheet'!F2984="successful","successful")</f>
        <v>successful</v>
      </c>
      <c r="C1503">
        <f>IF('Initial Worksheet'!F2983="successful",'Initial Worksheet'!L2983)</f>
        <v>97</v>
      </c>
      <c r="E1503" t="str">
        <f>IF('Initial Worksheet'!F4087="failed","failed")</f>
        <v>failed</v>
      </c>
      <c r="F1503">
        <f>IF('Initial Worksheet'!F4087="failed",'Initial Worksheet'!L4087)</f>
        <v>1</v>
      </c>
    </row>
    <row r="1504" spans="2:6" x14ac:dyDescent="0.2">
      <c r="B1504" t="str">
        <f>IF('Initial Worksheet'!F2985="successful","successful")</f>
        <v>successful</v>
      </c>
      <c r="C1504">
        <f>IF('Initial Worksheet'!F2984="successful",'Initial Worksheet'!L2984)</f>
        <v>59</v>
      </c>
      <c r="E1504" t="str">
        <f>IF('Initial Worksheet'!F4088="failed","failed")</f>
        <v>failed</v>
      </c>
      <c r="F1504">
        <f>IF('Initial Worksheet'!F4088="failed",'Initial Worksheet'!L4088)</f>
        <v>5</v>
      </c>
    </row>
    <row r="1505" spans="2:6" x14ac:dyDescent="0.2">
      <c r="B1505" t="str">
        <f>IF('Initial Worksheet'!F2986="successful","successful")</f>
        <v>successful</v>
      </c>
      <c r="C1505">
        <f>IF('Initial Worksheet'!F2985="successful",'Initial Worksheet'!L2985)</f>
        <v>1095</v>
      </c>
      <c r="E1505" t="str">
        <f>IF('Initial Worksheet'!F4089="failed","failed")</f>
        <v>failed</v>
      </c>
      <c r="F1505">
        <f>IF('Initial Worksheet'!F4089="failed",'Initial Worksheet'!L4089)</f>
        <v>0</v>
      </c>
    </row>
    <row r="1506" spans="2:6" x14ac:dyDescent="0.2">
      <c r="B1506" t="str">
        <f>IF('Initial Worksheet'!F2987="successful","successful")</f>
        <v>successful</v>
      </c>
      <c r="C1506">
        <f>IF('Initial Worksheet'!F2986="successful",'Initial Worksheet'!L2986)</f>
        <v>218</v>
      </c>
      <c r="E1506" t="str">
        <f>IF('Initial Worksheet'!F4090="failed","failed")</f>
        <v>failed</v>
      </c>
      <c r="F1506">
        <f>IF('Initial Worksheet'!F4090="failed",'Initial Worksheet'!L4090)</f>
        <v>3</v>
      </c>
    </row>
    <row r="1507" spans="2:6" x14ac:dyDescent="0.2">
      <c r="B1507" t="str">
        <f>IF('Initial Worksheet'!F2988="successful","successful")</f>
        <v>successful</v>
      </c>
      <c r="C1507">
        <f>IF('Initial Worksheet'!F2987="successful",'Initial Worksheet'!L2987)</f>
        <v>111</v>
      </c>
      <c r="E1507" t="str">
        <f>IF('Initial Worksheet'!F4091="failed","failed")</f>
        <v>failed</v>
      </c>
      <c r="F1507">
        <f>IF('Initial Worksheet'!F4091="failed",'Initial Worksheet'!L4091)</f>
        <v>8</v>
      </c>
    </row>
    <row r="1508" spans="2:6" x14ac:dyDescent="0.2">
      <c r="B1508" t="str">
        <f>IF('Initial Worksheet'!F2989="successful","successful")</f>
        <v>successful</v>
      </c>
      <c r="C1508">
        <f>IF('Initial Worksheet'!F2988="successful",'Initial Worksheet'!L2988)</f>
        <v>56</v>
      </c>
      <c r="E1508" t="str">
        <f>IF('Initial Worksheet'!F4092="failed","failed")</f>
        <v>failed</v>
      </c>
      <c r="F1508">
        <f>IF('Initial Worksheet'!F4092="failed",'Initial Worksheet'!L4092)</f>
        <v>3</v>
      </c>
    </row>
    <row r="1509" spans="2:6" x14ac:dyDescent="0.2">
      <c r="B1509" t="str">
        <f>IF('Initial Worksheet'!F2990="successful","successful")</f>
        <v>successful</v>
      </c>
      <c r="C1509">
        <f>IF('Initial Worksheet'!F2989="successful",'Initial Worksheet'!L2989)</f>
        <v>265</v>
      </c>
      <c r="E1509" t="str">
        <f>IF('Initial Worksheet'!F4093="failed","failed")</f>
        <v>failed</v>
      </c>
      <c r="F1509">
        <f>IF('Initial Worksheet'!F4093="failed",'Initial Worksheet'!L4093)</f>
        <v>8</v>
      </c>
    </row>
    <row r="1510" spans="2:6" x14ac:dyDescent="0.2">
      <c r="B1510" t="str">
        <f>IF('Initial Worksheet'!F2991="successful","successful")</f>
        <v>successful</v>
      </c>
      <c r="C1510">
        <f>IF('Initial Worksheet'!F2990="successful",'Initial Worksheet'!L2990)</f>
        <v>28</v>
      </c>
      <c r="E1510" t="str">
        <f>IF('Initial Worksheet'!F4094="failed","failed")</f>
        <v>failed</v>
      </c>
      <c r="F1510">
        <f>IF('Initial Worksheet'!F4094="failed",'Initial Worksheet'!L4094)</f>
        <v>1</v>
      </c>
    </row>
    <row r="1511" spans="2:6" x14ac:dyDescent="0.2">
      <c r="B1511" t="str">
        <f>IF('Initial Worksheet'!F2992="successful","successful")</f>
        <v>successful</v>
      </c>
      <c r="C1511">
        <f>IF('Initial Worksheet'!F2991="successful",'Initial Worksheet'!L2991)</f>
        <v>364</v>
      </c>
      <c r="E1511" t="str">
        <f>IF('Initial Worksheet'!F4095="failed","failed")</f>
        <v>failed</v>
      </c>
      <c r="F1511">
        <f>IF('Initial Worksheet'!F4095="failed",'Initial Worksheet'!L4095)</f>
        <v>4</v>
      </c>
    </row>
    <row r="1512" spans="2:6" x14ac:dyDescent="0.2">
      <c r="B1512" t="str">
        <f>IF('Initial Worksheet'!F2993="successful","successful")</f>
        <v>successful</v>
      </c>
      <c r="C1512">
        <f>IF('Initial Worksheet'!F2992="successful",'Initial Worksheet'!L2992)</f>
        <v>27</v>
      </c>
      <c r="E1512" t="str">
        <f>IF('Initial Worksheet'!F4096="failed","failed")</f>
        <v>failed</v>
      </c>
      <c r="F1512">
        <f>IF('Initial Worksheet'!F4096="failed",'Initial Worksheet'!L4096)</f>
        <v>8</v>
      </c>
    </row>
    <row r="1513" spans="2:6" x14ac:dyDescent="0.2">
      <c r="B1513" t="str">
        <f>IF('Initial Worksheet'!F2994="successful","successful")</f>
        <v>successful</v>
      </c>
      <c r="C1513">
        <f>IF('Initial Worksheet'!F2993="successful",'Initial Worksheet'!L2993)</f>
        <v>93</v>
      </c>
      <c r="E1513" t="str">
        <f>IF('Initial Worksheet'!F4097="failed","failed")</f>
        <v>failed</v>
      </c>
      <c r="F1513">
        <f>IF('Initial Worksheet'!F4097="failed",'Initial Worksheet'!L4097)</f>
        <v>1</v>
      </c>
    </row>
    <row r="1514" spans="2:6" x14ac:dyDescent="0.2">
      <c r="B1514" t="str">
        <f>IF('Initial Worksheet'!F2995="successful","successful")</f>
        <v>successful</v>
      </c>
      <c r="C1514">
        <f>IF('Initial Worksheet'!F2994="successful",'Initial Worksheet'!L2994)</f>
        <v>64</v>
      </c>
      <c r="E1514" t="str">
        <f>IF('Initial Worksheet'!F4098="failed","failed")</f>
        <v>failed</v>
      </c>
      <c r="F1514">
        <f>IF('Initial Worksheet'!F4098="failed",'Initial Worksheet'!L4098)</f>
        <v>5</v>
      </c>
    </row>
    <row r="1515" spans="2:6" x14ac:dyDescent="0.2">
      <c r="B1515" t="str">
        <f>IF('Initial Worksheet'!F2996="successful","successful")</f>
        <v>successful</v>
      </c>
      <c r="C1515">
        <f>IF('Initial Worksheet'!F2995="successful",'Initial Worksheet'!L2995)</f>
        <v>22</v>
      </c>
      <c r="E1515" t="str">
        <f>IF('Initial Worksheet'!F4099="failed","failed")</f>
        <v>failed</v>
      </c>
      <c r="F1515">
        <f>IF('Initial Worksheet'!F4099="failed",'Initial Worksheet'!L4099)</f>
        <v>0</v>
      </c>
    </row>
    <row r="1516" spans="2:6" x14ac:dyDescent="0.2">
      <c r="B1516" t="str">
        <f>IF('Initial Worksheet'!F2997="successful","successful")</f>
        <v>successful</v>
      </c>
      <c r="C1516">
        <f>IF('Initial Worksheet'!F2996="successful",'Initial Worksheet'!L2996)</f>
        <v>59</v>
      </c>
      <c r="E1516" t="str">
        <f>IF('Initial Worksheet'!F4100="failed","failed")</f>
        <v>failed</v>
      </c>
      <c r="F1516">
        <f>IF('Initial Worksheet'!F4100="failed",'Initial Worksheet'!L4100)</f>
        <v>0</v>
      </c>
    </row>
    <row r="1517" spans="2:6" x14ac:dyDescent="0.2">
      <c r="B1517" t="str">
        <f>IF('Initial Worksheet'!F2998="successful","successful")</f>
        <v>successful</v>
      </c>
      <c r="C1517">
        <f>IF('Initial Worksheet'!F2997="successful",'Initial Worksheet'!L2997)</f>
        <v>249</v>
      </c>
      <c r="E1517" t="str">
        <f>IF('Initial Worksheet'!F4101="failed","failed")</f>
        <v>failed</v>
      </c>
      <c r="F1517">
        <f>IF('Initial Worksheet'!F4101="failed",'Initial Worksheet'!L4101)</f>
        <v>1</v>
      </c>
    </row>
    <row r="1518" spans="2:6" x14ac:dyDescent="0.2">
      <c r="B1518" t="str">
        <f>IF('Initial Worksheet'!F2999="successful","successful")</f>
        <v>successful</v>
      </c>
      <c r="C1518">
        <f>IF('Initial Worksheet'!F2998="successful",'Initial Worksheet'!L2998)</f>
        <v>392</v>
      </c>
      <c r="E1518" t="str">
        <f>IF('Initial Worksheet'!F4102="failed","failed")</f>
        <v>failed</v>
      </c>
      <c r="F1518">
        <f>IF('Initial Worksheet'!F4102="failed",'Initial Worksheet'!L4102)</f>
        <v>0</v>
      </c>
    </row>
    <row r="1519" spans="2:6" x14ac:dyDescent="0.2">
      <c r="B1519" t="str">
        <f>IF('Initial Worksheet'!F3000="successful","successful")</f>
        <v>successful</v>
      </c>
      <c r="C1519">
        <f>IF('Initial Worksheet'!F2999="successful",'Initial Worksheet'!L2999)</f>
        <v>115</v>
      </c>
      <c r="E1519" t="str">
        <f>IF('Initial Worksheet'!F4103="failed","failed")</f>
        <v>failed</v>
      </c>
      <c r="F1519">
        <f>IF('Initial Worksheet'!F4103="failed",'Initial Worksheet'!L4103)</f>
        <v>0</v>
      </c>
    </row>
    <row r="1520" spans="2:6" x14ac:dyDescent="0.2">
      <c r="B1520" t="str">
        <f>IF('Initial Worksheet'!F3001="successful","successful")</f>
        <v>successful</v>
      </c>
      <c r="C1520">
        <f>IF('Initial Worksheet'!F3000="successful",'Initial Worksheet'!L3000)</f>
        <v>433</v>
      </c>
      <c r="E1520" t="str">
        <f>IF('Initial Worksheet'!F4104="failed","failed")</f>
        <v>failed</v>
      </c>
      <c r="F1520">
        <f>IF('Initial Worksheet'!F4104="failed",'Initial Worksheet'!L4104)</f>
        <v>6</v>
      </c>
    </row>
    <row r="1521" spans="2:6" x14ac:dyDescent="0.2">
      <c r="B1521" t="str">
        <f>IF('Initial Worksheet'!F3002="successful","successful")</f>
        <v>successful</v>
      </c>
      <c r="C1521">
        <f>IF('Initial Worksheet'!F3001="successful",'Initial Worksheet'!L3001)</f>
        <v>20</v>
      </c>
      <c r="E1521" t="str">
        <f>IF('Initial Worksheet'!F4105="failed","failed")</f>
        <v>failed</v>
      </c>
      <c r="F1521">
        <f>IF('Initial Worksheet'!F4105="failed",'Initial Worksheet'!L4105)</f>
        <v>6</v>
      </c>
    </row>
    <row r="1522" spans="2:6" x14ac:dyDescent="0.2">
      <c r="B1522" t="str">
        <f>IF('Initial Worksheet'!F3003="successful","successful")</f>
        <v>successful</v>
      </c>
      <c r="C1522">
        <f>IF('Initial Worksheet'!F3002="successful",'Initial Worksheet'!L3002)</f>
        <v>8</v>
      </c>
      <c r="E1522" t="str">
        <f>IF('Initial Worksheet'!F4106="failed","failed")</f>
        <v>failed</v>
      </c>
      <c r="F1522">
        <f>IF('Initial Worksheet'!F4106="failed",'Initial Worksheet'!L4106)</f>
        <v>14</v>
      </c>
    </row>
    <row r="1523" spans="2:6" x14ac:dyDescent="0.2">
      <c r="B1523" t="str">
        <f>IF('Initial Worksheet'!F3004="successful","successful")</f>
        <v>successful</v>
      </c>
      <c r="C1523">
        <f>IF('Initial Worksheet'!F3003="successful",'Initial Worksheet'!L3003)</f>
        <v>175</v>
      </c>
      <c r="E1523" t="str">
        <f>IF('Initial Worksheet'!F4107="failed","failed")</f>
        <v>failed</v>
      </c>
      <c r="F1523">
        <f>IF('Initial Worksheet'!F4107="failed",'Initial Worksheet'!L4107)</f>
        <v>6</v>
      </c>
    </row>
    <row r="1524" spans="2:6" x14ac:dyDescent="0.2">
      <c r="B1524" t="str">
        <f>IF('Initial Worksheet'!F3005="successful","successful")</f>
        <v>successful</v>
      </c>
      <c r="C1524">
        <f>IF('Initial Worksheet'!F3004="successful",'Initial Worksheet'!L3004)</f>
        <v>104</v>
      </c>
      <c r="E1524" t="str">
        <f>IF('Initial Worksheet'!F4108="failed","failed")</f>
        <v>failed</v>
      </c>
      <c r="F1524">
        <f>IF('Initial Worksheet'!F4108="failed",'Initial Worksheet'!L4108)</f>
        <v>33</v>
      </c>
    </row>
    <row r="1525" spans="2:6" x14ac:dyDescent="0.2">
      <c r="B1525" t="str">
        <f>IF('Initial Worksheet'!F3006="successful","successful")</f>
        <v>successful</v>
      </c>
      <c r="C1525">
        <f>IF('Initial Worksheet'!F3005="successful",'Initial Worksheet'!L3005)</f>
        <v>17</v>
      </c>
      <c r="E1525" t="str">
        <f>IF('Initial Worksheet'!F4109="failed","failed")</f>
        <v>failed</v>
      </c>
      <c r="F1525">
        <f>IF('Initial Worksheet'!F4109="failed",'Initial Worksheet'!L4109)</f>
        <v>4</v>
      </c>
    </row>
    <row r="1526" spans="2:6" x14ac:dyDescent="0.2">
      <c r="B1526" t="str">
        <f>IF('Initial Worksheet'!F3007="successful","successful")</f>
        <v>successful</v>
      </c>
      <c r="C1526">
        <f>IF('Initial Worksheet'!F3006="successful",'Initial Worksheet'!L3006)</f>
        <v>277</v>
      </c>
      <c r="E1526" t="str">
        <f>IF('Initial Worksheet'!F4110="failed","failed")</f>
        <v>failed</v>
      </c>
      <c r="F1526">
        <f>IF('Initial Worksheet'!F4110="failed",'Initial Worksheet'!L4110)</f>
        <v>1</v>
      </c>
    </row>
    <row r="1527" spans="2:6" x14ac:dyDescent="0.2">
      <c r="B1527" t="str">
        <f>IF('Initial Worksheet'!F3008="successful","successful")</f>
        <v>successful</v>
      </c>
      <c r="C1527">
        <f>IF('Initial Worksheet'!F3007="successful",'Initial Worksheet'!L3007)</f>
        <v>118</v>
      </c>
      <c r="E1527" t="str">
        <f>IF('Initial Worksheet'!F4111="failed","failed")</f>
        <v>failed</v>
      </c>
      <c r="F1527">
        <f>IF('Initial Worksheet'!F4111="failed",'Initial Worksheet'!L4111)</f>
        <v>0</v>
      </c>
    </row>
    <row r="1528" spans="2:6" x14ac:dyDescent="0.2">
      <c r="B1528" t="str">
        <f>IF('Initial Worksheet'!F3009="successful","successful")</f>
        <v>successful</v>
      </c>
      <c r="C1528">
        <f>IF('Initial Worksheet'!F3008="successful",'Initial Worksheet'!L3008)</f>
        <v>97</v>
      </c>
      <c r="E1528" t="str">
        <f>IF('Initial Worksheet'!F4112="failed","failed")</f>
        <v>failed</v>
      </c>
      <c r="F1528">
        <f>IF('Initial Worksheet'!F4112="failed",'Initial Worksheet'!L4112)</f>
        <v>6</v>
      </c>
    </row>
    <row r="1529" spans="2:6" x14ac:dyDescent="0.2">
      <c r="B1529" t="str">
        <f>IF('Initial Worksheet'!F3010="successful","successful")</f>
        <v>successful</v>
      </c>
      <c r="C1529">
        <f>IF('Initial Worksheet'!F3009="successful",'Initial Worksheet'!L3009)</f>
        <v>20</v>
      </c>
      <c r="E1529" t="str">
        <f>IF('Initial Worksheet'!F4113="failed","failed")</f>
        <v>failed</v>
      </c>
      <c r="F1529">
        <f>IF('Initial Worksheet'!F4113="failed",'Initial Worksheet'!L4113)</f>
        <v>6</v>
      </c>
    </row>
    <row r="1530" spans="2:6" x14ac:dyDescent="0.2">
      <c r="B1530" t="str">
        <f>IF('Initial Worksheet'!F3011="successful","successful")</f>
        <v>successful</v>
      </c>
      <c r="C1530">
        <f>IF('Initial Worksheet'!F3010="successful",'Initial Worksheet'!L3010)</f>
        <v>26</v>
      </c>
      <c r="E1530" t="str">
        <f>IF('Initial Worksheet'!F4114="failed","failed")</f>
        <v>failed</v>
      </c>
      <c r="F1530">
        <f>IF('Initial Worksheet'!F4114="failed",'Initial Worksheet'!L4114)</f>
        <v>1</v>
      </c>
    </row>
    <row r="1531" spans="2:6" x14ac:dyDescent="0.2">
      <c r="B1531" t="str">
        <f>IF('Initial Worksheet'!F3012="successful","successful")</f>
        <v>successful</v>
      </c>
      <c r="C1531">
        <f>IF('Initial Worksheet'!F3011="successful",'Initial Worksheet'!L3011)</f>
        <v>128</v>
      </c>
      <c r="E1531" t="str">
        <f>IF('Initial Worksheet'!F4115="failed","failed")</f>
        <v>failed</v>
      </c>
      <c r="F1531">
        <f>IF('Initial Worksheet'!F4115="failed",'Initial Worksheet'!L4115)</f>
        <v>3</v>
      </c>
    </row>
    <row r="1532" spans="2:6" x14ac:dyDescent="0.2">
      <c r="B1532" t="str">
        <f>IF('Initial Worksheet'!F3013="successful","successful")</f>
        <v>successful</v>
      </c>
      <c r="C1532">
        <f>IF('Initial Worksheet'!F3012="successful",'Initial Worksheet'!L3012)</f>
        <v>15</v>
      </c>
    </row>
    <row r="1533" spans="2:6" x14ac:dyDescent="0.2">
      <c r="B1533" t="str">
        <f>IF('Initial Worksheet'!F3014="successful","successful")</f>
        <v>successful</v>
      </c>
      <c r="C1533">
        <f>IF('Initial Worksheet'!F3013="successful",'Initial Worksheet'!L3013)</f>
        <v>25</v>
      </c>
    </row>
    <row r="1534" spans="2:6" x14ac:dyDescent="0.2">
      <c r="B1534" t="str">
        <f>IF('Initial Worksheet'!F3015="successful","successful")</f>
        <v>successful</v>
      </c>
      <c r="C1534">
        <f>IF('Initial Worksheet'!F3014="successful",'Initial Worksheet'!L3014)</f>
        <v>55</v>
      </c>
    </row>
    <row r="1535" spans="2:6" x14ac:dyDescent="0.2">
      <c r="B1535" t="str">
        <f>IF('Initial Worksheet'!F3016="successful","successful")</f>
        <v>successful</v>
      </c>
      <c r="C1535">
        <f>IF('Initial Worksheet'!F3015="successful",'Initial Worksheet'!L3015)</f>
        <v>107</v>
      </c>
    </row>
    <row r="1536" spans="2:6" x14ac:dyDescent="0.2">
      <c r="B1536" t="str">
        <f>IF('Initial Worksheet'!F3017="successful","successful")</f>
        <v>successful</v>
      </c>
      <c r="C1536">
        <f>IF('Initial Worksheet'!F3016="successful",'Initial Worksheet'!L3016)</f>
        <v>557</v>
      </c>
    </row>
    <row r="1537" spans="2:3" x14ac:dyDescent="0.2">
      <c r="B1537" t="str">
        <f>IF('Initial Worksheet'!F3018="successful","successful")</f>
        <v>successful</v>
      </c>
      <c r="C1537">
        <f>IF('Initial Worksheet'!F3017="successful",'Initial Worksheet'!L3017)</f>
        <v>40</v>
      </c>
    </row>
    <row r="1538" spans="2:3" x14ac:dyDescent="0.2">
      <c r="B1538" t="str">
        <f>IF('Initial Worksheet'!F3019="successful","successful")</f>
        <v>successful</v>
      </c>
      <c r="C1538">
        <f>IF('Initial Worksheet'!F3018="successful",'Initial Worksheet'!L3018)</f>
        <v>36</v>
      </c>
    </row>
    <row r="1539" spans="2:3" x14ac:dyDescent="0.2">
      <c r="B1539" t="str">
        <f>IF('Initial Worksheet'!F3020="successful","successful")</f>
        <v>successful</v>
      </c>
      <c r="C1539">
        <f>IF('Initial Worksheet'!F3019="successful",'Initial Worksheet'!L3019)</f>
        <v>159</v>
      </c>
    </row>
    <row r="1540" spans="2:3" x14ac:dyDescent="0.2">
      <c r="B1540" t="str">
        <f>IF('Initial Worksheet'!F3021="successful","successful")</f>
        <v>successful</v>
      </c>
      <c r="C1540">
        <f>IF('Initial Worksheet'!F3020="successful",'Initial Worksheet'!L3020)</f>
        <v>41</v>
      </c>
    </row>
    <row r="1541" spans="2:3" x14ac:dyDescent="0.2">
      <c r="B1541" t="str">
        <f>IF('Initial Worksheet'!F3022="successful","successful")</f>
        <v>successful</v>
      </c>
      <c r="C1541">
        <f>IF('Initial Worksheet'!F3021="successful",'Initial Worksheet'!L3021)</f>
        <v>226</v>
      </c>
    </row>
    <row r="1542" spans="2:3" x14ac:dyDescent="0.2">
      <c r="B1542" t="str">
        <f>IF('Initial Worksheet'!F3023="successful","successful")</f>
        <v>successful</v>
      </c>
      <c r="C1542">
        <f>IF('Initial Worksheet'!F3022="successful",'Initial Worksheet'!L3022)</f>
        <v>30</v>
      </c>
    </row>
    <row r="1543" spans="2:3" x14ac:dyDescent="0.2">
      <c r="B1543" t="str">
        <f>IF('Initial Worksheet'!F3024="successful","successful")</f>
        <v>successful</v>
      </c>
      <c r="C1543">
        <f>IF('Initial Worksheet'!F3023="successful",'Initial Worksheet'!L3023)</f>
        <v>103</v>
      </c>
    </row>
    <row r="1544" spans="2:3" x14ac:dyDescent="0.2">
      <c r="B1544" t="str">
        <f>IF('Initial Worksheet'!F3025="successful","successful")</f>
        <v>successful</v>
      </c>
      <c r="C1544">
        <f>IF('Initial Worksheet'!F3024="successful",'Initial Worksheet'!L3024)</f>
        <v>62</v>
      </c>
    </row>
    <row r="1545" spans="2:3" x14ac:dyDescent="0.2">
      <c r="B1545" t="str">
        <f>IF('Initial Worksheet'!F3026="successful","successful")</f>
        <v>successful</v>
      </c>
      <c r="C1545">
        <f>IF('Initial Worksheet'!F3025="successful",'Initial Worksheet'!L3025)</f>
        <v>6</v>
      </c>
    </row>
    <row r="1546" spans="2:3" x14ac:dyDescent="0.2">
      <c r="B1546" t="str">
        <f>IF('Initial Worksheet'!F3027="successful","successful")</f>
        <v>successful</v>
      </c>
      <c r="C1546">
        <f>IF('Initial Worksheet'!F3026="successful",'Initial Worksheet'!L3026)</f>
        <v>182</v>
      </c>
    </row>
    <row r="1547" spans="2:3" x14ac:dyDescent="0.2">
      <c r="B1547" t="str">
        <f>IF('Initial Worksheet'!F3028="successful","successful")</f>
        <v>successful</v>
      </c>
      <c r="C1547">
        <f>IF('Initial Worksheet'!F3027="successful",'Initial Worksheet'!L3027)</f>
        <v>145</v>
      </c>
    </row>
    <row r="1548" spans="2:3" x14ac:dyDescent="0.2">
      <c r="B1548" t="str">
        <f>IF('Initial Worksheet'!F3029="successful","successful")</f>
        <v>successful</v>
      </c>
      <c r="C1548">
        <f>IF('Initial Worksheet'!F3028="successful",'Initial Worksheet'!L3028)</f>
        <v>25</v>
      </c>
    </row>
    <row r="1549" spans="2:3" x14ac:dyDescent="0.2">
      <c r="B1549" t="str">
        <f>IF('Initial Worksheet'!F3030="successful","successful")</f>
        <v>successful</v>
      </c>
      <c r="C1549">
        <f>IF('Initial Worksheet'!F3029="successful",'Initial Worksheet'!L3029)</f>
        <v>320</v>
      </c>
    </row>
    <row r="1550" spans="2:3" x14ac:dyDescent="0.2">
      <c r="B1550" t="str">
        <f>IF('Initial Worksheet'!F3031="successful","successful")</f>
        <v>successful</v>
      </c>
      <c r="C1550">
        <f>IF('Initial Worksheet'!F3030="successful",'Initial Worksheet'!L3030)</f>
        <v>99</v>
      </c>
    </row>
    <row r="1551" spans="2:3" x14ac:dyDescent="0.2">
      <c r="B1551" t="str">
        <f>IF('Initial Worksheet'!F3032="successful","successful")</f>
        <v>successful</v>
      </c>
      <c r="C1551">
        <f>IF('Initial Worksheet'!F3031="successful",'Initial Worksheet'!L3031)</f>
        <v>348</v>
      </c>
    </row>
    <row r="1552" spans="2:3" x14ac:dyDescent="0.2">
      <c r="B1552" t="str">
        <f>IF('Initial Worksheet'!F3033="successful","successful")</f>
        <v>successful</v>
      </c>
      <c r="C1552">
        <f>IF('Initial Worksheet'!F3032="successful",'Initial Worksheet'!L3032)</f>
        <v>41</v>
      </c>
    </row>
    <row r="1553" spans="2:3" x14ac:dyDescent="0.2">
      <c r="B1553" t="str">
        <f>IF('Initial Worksheet'!F3034="successful","successful")</f>
        <v>successful</v>
      </c>
      <c r="C1553">
        <f>IF('Initial Worksheet'!F3033="successful",'Initial Worksheet'!L3033)</f>
        <v>29</v>
      </c>
    </row>
    <row r="1554" spans="2:3" x14ac:dyDescent="0.2">
      <c r="B1554" t="str">
        <f>IF('Initial Worksheet'!F3035="successful","successful")</f>
        <v>successful</v>
      </c>
      <c r="C1554">
        <f>IF('Initial Worksheet'!F3034="successful",'Initial Worksheet'!L3034)</f>
        <v>25</v>
      </c>
    </row>
    <row r="1555" spans="2:3" x14ac:dyDescent="0.2">
      <c r="B1555" t="str">
        <f>IF('Initial Worksheet'!F3036="successful","successful")</f>
        <v>successful</v>
      </c>
      <c r="C1555">
        <f>IF('Initial Worksheet'!F3035="successful",'Initial Worksheet'!L3035)</f>
        <v>23</v>
      </c>
    </row>
    <row r="1556" spans="2:3" x14ac:dyDescent="0.2">
      <c r="B1556" t="str">
        <f>IF('Initial Worksheet'!F3037="successful","successful")</f>
        <v>successful</v>
      </c>
      <c r="C1556">
        <f>IF('Initial Worksheet'!F3036="successful",'Initial Worksheet'!L3036)</f>
        <v>1260</v>
      </c>
    </row>
    <row r="1557" spans="2:3" x14ac:dyDescent="0.2">
      <c r="B1557" t="str">
        <f>IF('Initial Worksheet'!F3038="successful","successful")</f>
        <v>successful</v>
      </c>
      <c r="C1557">
        <f>IF('Initial Worksheet'!F3037="successful",'Initial Worksheet'!L3037)</f>
        <v>307</v>
      </c>
    </row>
    <row r="1558" spans="2:3" x14ac:dyDescent="0.2">
      <c r="B1558" t="str">
        <f>IF('Initial Worksheet'!F3039="successful","successful")</f>
        <v>successful</v>
      </c>
      <c r="C1558">
        <f>IF('Initial Worksheet'!F3038="successful",'Initial Worksheet'!L3038)</f>
        <v>329</v>
      </c>
    </row>
    <row r="1559" spans="2:3" x14ac:dyDescent="0.2">
      <c r="B1559" t="str">
        <f>IF('Initial Worksheet'!F3040="successful","successful")</f>
        <v>successful</v>
      </c>
      <c r="C1559">
        <f>IF('Initial Worksheet'!F3039="successful",'Initial Worksheet'!L3039)</f>
        <v>32</v>
      </c>
    </row>
    <row r="1560" spans="2:3" x14ac:dyDescent="0.2">
      <c r="B1560" t="str">
        <f>IF('Initial Worksheet'!F3041="successful","successful")</f>
        <v>successful</v>
      </c>
      <c r="C1560">
        <f>IF('Initial Worksheet'!F3040="successful",'Initial Worksheet'!L3040)</f>
        <v>27</v>
      </c>
    </row>
    <row r="1561" spans="2:3" x14ac:dyDescent="0.2">
      <c r="B1561" t="str">
        <f>IF('Initial Worksheet'!F3042="successful","successful")</f>
        <v>successful</v>
      </c>
      <c r="C1561">
        <f>IF('Initial Worksheet'!F3041="successful",'Initial Worksheet'!L3041)</f>
        <v>236</v>
      </c>
    </row>
    <row r="1562" spans="2:3" x14ac:dyDescent="0.2">
      <c r="B1562" t="str">
        <f>IF('Initial Worksheet'!F3043="successful","successful")</f>
        <v>successful</v>
      </c>
      <c r="C1562">
        <f>IF('Initial Worksheet'!F3042="successful",'Initial Worksheet'!L3042)</f>
        <v>42</v>
      </c>
    </row>
    <row r="1563" spans="2:3" x14ac:dyDescent="0.2">
      <c r="B1563" t="str">
        <f>IF('Initial Worksheet'!F3044="successful","successful")</f>
        <v>successful</v>
      </c>
      <c r="C1563">
        <f>IF('Initial Worksheet'!F3043="successful",'Initial Worksheet'!L3043)</f>
        <v>95</v>
      </c>
    </row>
    <row r="1564" spans="2:3" x14ac:dyDescent="0.2">
      <c r="B1564" t="str">
        <f>IF('Initial Worksheet'!F3045="successful","successful")</f>
        <v>successful</v>
      </c>
      <c r="C1564">
        <f>IF('Initial Worksheet'!F3044="successful",'Initial Worksheet'!L3044)</f>
        <v>37</v>
      </c>
    </row>
    <row r="1565" spans="2:3" x14ac:dyDescent="0.2">
      <c r="B1565" t="str">
        <f>IF('Initial Worksheet'!F3046="successful","successful")</f>
        <v>successful</v>
      </c>
      <c r="C1565">
        <f>IF('Initial Worksheet'!F3045="successful",'Initial Worksheet'!L3045)</f>
        <v>128</v>
      </c>
    </row>
    <row r="1566" spans="2:3" x14ac:dyDescent="0.2">
      <c r="B1566" t="str">
        <f>IF('Initial Worksheet'!F3047="successful","successful")</f>
        <v>successful</v>
      </c>
      <c r="C1566">
        <f>IF('Initial Worksheet'!F3046="successful",'Initial Worksheet'!L3046)</f>
        <v>156</v>
      </c>
    </row>
    <row r="1567" spans="2:3" x14ac:dyDescent="0.2">
      <c r="B1567" t="str">
        <f>IF('Initial Worksheet'!F3048="successful","successful")</f>
        <v>successful</v>
      </c>
      <c r="C1567">
        <f>IF('Initial Worksheet'!F3047="successful",'Initial Worksheet'!L3047)</f>
        <v>64</v>
      </c>
    </row>
    <row r="1568" spans="2:3" x14ac:dyDescent="0.2">
      <c r="B1568" t="str">
        <f>IF('Initial Worksheet'!F3049="successful","successful")</f>
        <v>successful</v>
      </c>
      <c r="C1568">
        <f>IF('Initial Worksheet'!F3048="successful",'Initial Worksheet'!L3048)</f>
        <v>58</v>
      </c>
    </row>
    <row r="1569" spans="2:3" x14ac:dyDescent="0.2">
      <c r="B1569" t="str">
        <f>IF('Initial Worksheet'!F3050="successful","successful")</f>
        <v>successful</v>
      </c>
      <c r="C1569">
        <f>IF('Initial Worksheet'!F3049="successful",'Initial Worksheet'!L3049)</f>
        <v>20</v>
      </c>
    </row>
    <row r="1570" spans="2:3" x14ac:dyDescent="0.2">
      <c r="B1570" t="str">
        <f>IF('Initial Worksheet'!F3051="successful","successful")</f>
        <v>successful</v>
      </c>
      <c r="C1570">
        <f>IF('Initial Worksheet'!F3050="successful",'Initial Worksheet'!L3050)</f>
        <v>47</v>
      </c>
    </row>
    <row r="1571" spans="2:3" x14ac:dyDescent="0.2">
      <c r="B1571" t="str">
        <f>IF('Initial Worksheet'!F3052="successful","successful")</f>
        <v>successful</v>
      </c>
      <c r="C1571">
        <f>IF('Initial Worksheet'!F3051="successful",'Initial Worksheet'!L3051)</f>
        <v>54</v>
      </c>
    </row>
    <row r="1572" spans="2:3" x14ac:dyDescent="0.2">
      <c r="B1572" t="str">
        <f>IF('Initial Worksheet'!F3149="successful","successful")</f>
        <v>successful</v>
      </c>
      <c r="C1572">
        <f>IF('Initial Worksheet'!F3052="successful",'Initial Worksheet'!L3052)</f>
        <v>9</v>
      </c>
    </row>
    <row r="1573" spans="2:3" x14ac:dyDescent="0.2">
      <c r="B1573" t="str">
        <f>IF('Initial Worksheet'!F3150="successful","successful")</f>
        <v>successful</v>
      </c>
      <c r="C1573">
        <f>IF('Initial Worksheet'!F3149="successful",'Initial Worksheet'!L3149)</f>
        <v>213</v>
      </c>
    </row>
    <row r="1574" spans="2:3" x14ac:dyDescent="0.2">
      <c r="B1574" t="str">
        <f>IF('Initial Worksheet'!F3151="successful","successful")</f>
        <v>successful</v>
      </c>
      <c r="C1574">
        <f>IF('Initial Worksheet'!F3150="successful",'Initial Worksheet'!L3150)</f>
        <v>57</v>
      </c>
    </row>
    <row r="1575" spans="2:3" x14ac:dyDescent="0.2">
      <c r="B1575" t="str">
        <f>IF('Initial Worksheet'!F3152="successful","successful")</f>
        <v>successful</v>
      </c>
      <c r="C1575">
        <f>IF('Initial Worksheet'!F3151="successful",'Initial Worksheet'!L3151)</f>
        <v>25</v>
      </c>
    </row>
    <row r="1576" spans="2:3" x14ac:dyDescent="0.2">
      <c r="B1576" t="str">
        <f>IF('Initial Worksheet'!F3153="successful","successful")</f>
        <v>successful</v>
      </c>
      <c r="C1576">
        <f>IF('Initial Worksheet'!F3152="successful",'Initial Worksheet'!L3152)</f>
        <v>104</v>
      </c>
    </row>
    <row r="1577" spans="2:3" x14ac:dyDescent="0.2">
      <c r="B1577" t="str">
        <f>IF('Initial Worksheet'!F3154="successful","successful")</f>
        <v>successful</v>
      </c>
      <c r="C1577">
        <f>IF('Initial Worksheet'!F3153="successful",'Initial Worksheet'!L3153)</f>
        <v>34</v>
      </c>
    </row>
    <row r="1578" spans="2:3" x14ac:dyDescent="0.2">
      <c r="B1578" t="str">
        <f>IF('Initial Worksheet'!F3155="successful","successful")</f>
        <v>successful</v>
      </c>
      <c r="C1578">
        <f>IF('Initial Worksheet'!F3154="successful",'Initial Worksheet'!L3154)</f>
        <v>67</v>
      </c>
    </row>
    <row r="1579" spans="2:3" x14ac:dyDescent="0.2">
      <c r="B1579" t="str">
        <f>IF('Initial Worksheet'!F3156="successful","successful")</f>
        <v>successful</v>
      </c>
      <c r="C1579">
        <f>IF('Initial Worksheet'!F3155="successful",'Initial Worksheet'!L3155)</f>
        <v>241</v>
      </c>
    </row>
    <row r="1580" spans="2:3" x14ac:dyDescent="0.2">
      <c r="B1580" t="str">
        <f>IF('Initial Worksheet'!F3157="successful","successful")</f>
        <v>successful</v>
      </c>
      <c r="C1580">
        <f>IF('Initial Worksheet'!F3156="successful",'Initial Worksheet'!L3156)</f>
        <v>123</v>
      </c>
    </row>
    <row r="1581" spans="2:3" x14ac:dyDescent="0.2">
      <c r="B1581" t="str">
        <f>IF('Initial Worksheet'!F3158="successful","successful")</f>
        <v>successful</v>
      </c>
      <c r="C1581">
        <f>IF('Initial Worksheet'!F3157="successful",'Initial Worksheet'!L3157)</f>
        <v>302</v>
      </c>
    </row>
    <row r="1582" spans="2:3" x14ac:dyDescent="0.2">
      <c r="B1582" t="str">
        <f>IF('Initial Worksheet'!F3159="successful","successful")</f>
        <v>successful</v>
      </c>
      <c r="C1582">
        <f>IF('Initial Worksheet'!F3158="successful",'Initial Worksheet'!L3158)</f>
        <v>89</v>
      </c>
    </row>
    <row r="1583" spans="2:3" x14ac:dyDescent="0.2">
      <c r="B1583" t="str">
        <f>IF('Initial Worksheet'!F3160="successful","successful")</f>
        <v>successful</v>
      </c>
      <c r="C1583">
        <f>IF('Initial Worksheet'!F3159="successful",'Initial Worksheet'!L3159)</f>
        <v>41</v>
      </c>
    </row>
    <row r="1584" spans="2:3" x14ac:dyDescent="0.2">
      <c r="B1584" t="str">
        <f>IF('Initial Worksheet'!F3161="successful","successful")</f>
        <v>successful</v>
      </c>
      <c r="C1584">
        <f>IF('Initial Worksheet'!F3160="successful",'Initial Worksheet'!L3160)</f>
        <v>69</v>
      </c>
    </row>
    <row r="1585" spans="2:3" x14ac:dyDescent="0.2">
      <c r="B1585" t="str">
        <f>IF('Initial Worksheet'!F3162="successful","successful")</f>
        <v>successful</v>
      </c>
      <c r="C1585">
        <f>IF('Initial Worksheet'!F3161="successful",'Initial Worksheet'!L3161)</f>
        <v>52</v>
      </c>
    </row>
    <row r="1586" spans="2:3" x14ac:dyDescent="0.2">
      <c r="B1586" t="str">
        <f>IF('Initial Worksheet'!F3163="successful","successful")</f>
        <v>successful</v>
      </c>
      <c r="C1586">
        <f>IF('Initial Worksheet'!F3162="successful",'Initial Worksheet'!L3162)</f>
        <v>57</v>
      </c>
    </row>
    <row r="1587" spans="2:3" x14ac:dyDescent="0.2">
      <c r="B1587" t="str">
        <f>IF('Initial Worksheet'!F3164="successful","successful")</f>
        <v>successful</v>
      </c>
      <c r="C1587">
        <f>IF('Initial Worksheet'!F3163="successful",'Initial Worksheet'!L3163)</f>
        <v>74</v>
      </c>
    </row>
    <row r="1588" spans="2:3" x14ac:dyDescent="0.2">
      <c r="B1588" t="str">
        <f>IF('Initial Worksheet'!F3165="successful","successful")</f>
        <v>successful</v>
      </c>
      <c r="C1588">
        <f>IF('Initial Worksheet'!F3164="successful",'Initial Worksheet'!L3164)</f>
        <v>63</v>
      </c>
    </row>
    <row r="1589" spans="2:3" x14ac:dyDescent="0.2">
      <c r="B1589" t="str">
        <f>IF('Initial Worksheet'!F3166="successful","successful")</f>
        <v>successful</v>
      </c>
      <c r="C1589">
        <f>IF('Initial Worksheet'!F3165="successful",'Initial Worksheet'!L3165)</f>
        <v>72</v>
      </c>
    </row>
    <row r="1590" spans="2:3" x14ac:dyDescent="0.2">
      <c r="B1590" t="str">
        <f>IF('Initial Worksheet'!F3167="successful","successful")</f>
        <v>successful</v>
      </c>
      <c r="C1590">
        <f>IF('Initial Worksheet'!F3166="successful",'Initial Worksheet'!L3166)</f>
        <v>71</v>
      </c>
    </row>
    <row r="1591" spans="2:3" x14ac:dyDescent="0.2">
      <c r="B1591" t="str">
        <f>IF('Initial Worksheet'!F3168="successful","successful")</f>
        <v>successful</v>
      </c>
      <c r="C1591">
        <f>IF('Initial Worksheet'!F3167="successful",'Initial Worksheet'!L3167)</f>
        <v>21</v>
      </c>
    </row>
    <row r="1592" spans="2:3" x14ac:dyDescent="0.2">
      <c r="B1592" t="str">
        <f>IF('Initial Worksheet'!F3169="successful","successful")</f>
        <v>successful</v>
      </c>
      <c r="C1592">
        <f>IF('Initial Worksheet'!F3168="successful",'Initial Worksheet'!L3168)</f>
        <v>930</v>
      </c>
    </row>
    <row r="1593" spans="2:3" x14ac:dyDescent="0.2">
      <c r="B1593" t="str">
        <f>IF('Initial Worksheet'!F3170="successful","successful")</f>
        <v>successful</v>
      </c>
      <c r="C1593">
        <f>IF('Initial Worksheet'!F3169="successful",'Initial Worksheet'!L3169)</f>
        <v>55</v>
      </c>
    </row>
    <row r="1594" spans="2:3" x14ac:dyDescent="0.2">
      <c r="B1594" t="str">
        <f>IF('Initial Worksheet'!F3171="successful","successful")</f>
        <v>successful</v>
      </c>
      <c r="C1594">
        <f>IF('Initial Worksheet'!F3170="successful",'Initial Worksheet'!L3170)</f>
        <v>61</v>
      </c>
    </row>
    <row r="1595" spans="2:3" x14ac:dyDescent="0.2">
      <c r="B1595" t="str">
        <f>IF('Initial Worksheet'!F3172="successful","successful")</f>
        <v>successful</v>
      </c>
      <c r="C1595">
        <f>IF('Initial Worksheet'!F3171="successful",'Initial Worksheet'!L3171)</f>
        <v>82</v>
      </c>
    </row>
    <row r="1596" spans="2:3" x14ac:dyDescent="0.2">
      <c r="B1596" t="str">
        <f>IF('Initial Worksheet'!F3173="successful","successful")</f>
        <v>successful</v>
      </c>
      <c r="C1596">
        <f>IF('Initial Worksheet'!F3172="successful",'Initial Worksheet'!L3172)</f>
        <v>71</v>
      </c>
    </row>
    <row r="1597" spans="2:3" x14ac:dyDescent="0.2">
      <c r="B1597" t="str">
        <f>IF('Initial Worksheet'!F3174="successful","successful")</f>
        <v>successful</v>
      </c>
      <c r="C1597">
        <f>IF('Initial Worksheet'!F3173="successful",'Initial Worksheet'!L3173)</f>
        <v>117</v>
      </c>
    </row>
    <row r="1598" spans="2:3" x14ac:dyDescent="0.2">
      <c r="B1598" t="str">
        <f>IF('Initial Worksheet'!F3175="successful","successful")</f>
        <v>successful</v>
      </c>
      <c r="C1598">
        <f>IF('Initial Worksheet'!F3174="successful",'Initial Worksheet'!L3174)</f>
        <v>29</v>
      </c>
    </row>
    <row r="1599" spans="2:3" x14ac:dyDescent="0.2">
      <c r="B1599" t="str">
        <f>IF('Initial Worksheet'!F3176="successful","successful")</f>
        <v>successful</v>
      </c>
      <c r="C1599">
        <f>IF('Initial Worksheet'!F3175="successful",'Initial Worksheet'!L3175)</f>
        <v>74</v>
      </c>
    </row>
    <row r="1600" spans="2:3" x14ac:dyDescent="0.2">
      <c r="B1600" t="str">
        <f>IF('Initial Worksheet'!F3177="successful","successful")</f>
        <v>successful</v>
      </c>
      <c r="C1600">
        <f>IF('Initial Worksheet'!F3176="successful",'Initial Worksheet'!L3176)</f>
        <v>23</v>
      </c>
    </row>
    <row r="1601" spans="2:3" x14ac:dyDescent="0.2">
      <c r="B1601" t="str">
        <f>IF('Initial Worksheet'!F3178="successful","successful")</f>
        <v>successful</v>
      </c>
      <c r="C1601">
        <f>IF('Initial Worksheet'!F3177="successful",'Initial Worksheet'!L3177)</f>
        <v>60</v>
      </c>
    </row>
    <row r="1602" spans="2:3" x14ac:dyDescent="0.2">
      <c r="B1602" t="str">
        <f>IF('Initial Worksheet'!F3179="successful","successful")</f>
        <v>successful</v>
      </c>
      <c r="C1602">
        <f>IF('Initial Worksheet'!F3178="successful",'Initial Worksheet'!L3178)</f>
        <v>55</v>
      </c>
    </row>
    <row r="1603" spans="2:3" x14ac:dyDescent="0.2">
      <c r="B1603" t="str">
        <f>IF('Initial Worksheet'!F3180="successful","successful")</f>
        <v>successful</v>
      </c>
      <c r="C1603">
        <f>IF('Initial Worksheet'!F3179="successful",'Initial Worksheet'!L3179)</f>
        <v>51</v>
      </c>
    </row>
    <row r="1604" spans="2:3" x14ac:dyDescent="0.2">
      <c r="B1604" t="str">
        <f>IF('Initial Worksheet'!F3181="successful","successful")</f>
        <v>successful</v>
      </c>
      <c r="C1604">
        <f>IF('Initial Worksheet'!F3180="successful",'Initial Worksheet'!L3180)</f>
        <v>78</v>
      </c>
    </row>
    <row r="1605" spans="2:3" x14ac:dyDescent="0.2">
      <c r="B1605" t="str">
        <f>IF('Initial Worksheet'!F3182="successful","successful")</f>
        <v>successful</v>
      </c>
      <c r="C1605">
        <f>IF('Initial Worksheet'!F3181="successful",'Initial Worksheet'!L3181)</f>
        <v>62</v>
      </c>
    </row>
    <row r="1606" spans="2:3" x14ac:dyDescent="0.2">
      <c r="B1606" t="str">
        <f>IF('Initial Worksheet'!F3183="successful","successful")</f>
        <v>successful</v>
      </c>
      <c r="C1606">
        <f>IF('Initial Worksheet'!F3182="successful",'Initial Worksheet'!L3182)</f>
        <v>45</v>
      </c>
    </row>
    <row r="1607" spans="2:3" x14ac:dyDescent="0.2">
      <c r="B1607" t="str">
        <f>IF('Initial Worksheet'!F3184="successful","successful")</f>
        <v>successful</v>
      </c>
      <c r="C1607">
        <f>IF('Initial Worksheet'!F3183="successful",'Initial Worksheet'!L3183)</f>
        <v>15</v>
      </c>
    </row>
    <row r="1608" spans="2:3" x14ac:dyDescent="0.2">
      <c r="B1608" t="str">
        <f>IF('Initial Worksheet'!F3185="successful","successful")</f>
        <v>successful</v>
      </c>
      <c r="C1608">
        <f>IF('Initial Worksheet'!F3184="successful",'Initial Worksheet'!L3184)</f>
        <v>151</v>
      </c>
    </row>
    <row r="1609" spans="2:3" x14ac:dyDescent="0.2">
      <c r="B1609" t="str">
        <f>IF('Initial Worksheet'!F3186="successful","successful")</f>
        <v>successful</v>
      </c>
      <c r="C1609">
        <f>IF('Initial Worksheet'!F3185="successful",'Initial Worksheet'!L3185)</f>
        <v>68</v>
      </c>
    </row>
    <row r="1610" spans="2:3" x14ac:dyDescent="0.2">
      <c r="B1610" t="str">
        <f>IF('Initial Worksheet'!F3187="successful","successful")</f>
        <v>successful</v>
      </c>
      <c r="C1610">
        <f>IF('Initial Worksheet'!F3186="successful",'Initial Worksheet'!L3186)</f>
        <v>46</v>
      </c>
    </row>
    <row r="1611" spans="2:3" x14ac:dyDescent="0.2">
      <c r="B1611" t="str">
        <f>IF('Initial Worksheet'!F3188="successful","successful")</f>
        <v>successful</v>
      </c>
      <c r="C1611">
        <f>IF('Initial Worksheet'!F3187="successful",'Initial Worksheet'!L3187)</f>
        <v>24</v>
      </c>
    </row>
    <row r="1612" spans="2:3" x14ac:dyDescent="0.2">
      <c r="B1612" t="str">
        <f>IF('Initial Worksheet'!F3189="successful","successful")</f>
        <v>successful</v>
      </c>
      <c r="C1612">
        <f>IF('Initial Worksheet'!F3188="successful",'Initial Worksheet'!L3188)</f>
        <v>70</v>
      </c>
    </row>
    <row r="1613" spans="2:3" x14ac:dyDescent="0.2">
      <c r="B1613" t="str">
        <f>IF('Initial Worksheet'!F3210="successful","successful")</f>
        <v>successful</v>
      </c>
      <c r="C1613">
        <f>IF('Initial Worksheet'!F3189="successful",'Initial Worksheet'!L3189)</f>
        <v>244</v>
      </c>
    </row>
    <row r="1614" spans="2:3" x14ac:dyDescent="0.2">
      <c r="B1614" t="str">
        <f>IF('Initial Worksheet'!F3211="successful","successful")</f>
        <v>successful</v>
      </c>
      <c r="C1614">
        <f>IF('Initial Worksheet'!F3210="successful",'Initial Worksheet'!L3210)</f>
        <v>82</v>
      </c>
    </row>
    <row r="1615" spans="2:3" x14ac:dyDescent="0.2">
      <c r="B1615" t="str">
        <f>IF('Initial Worksheet'!F3212="successful","successful")</f>
        <v>successful</v>
      </c>
      <c r="C1615">
        <f>IF('Initial Worksheet'!F3211="successful",'Initial Worksheet'!L3211)</f>
        <v>226</v>
      </c>
    </row>
    <row r="1616" spans="2:3" x14ac:dyDescent="0.2">
      <c r="B1616" t="str">
        <f>IF('Initial Worksheet'!F3213="successful","successful")</f>
        <v>successful</v>
      </c>
      <c r="C1616">
        <f>IF('Initial Worksheet'!F3212="successful",'Initial Worksheet'!L3212)</f>
        <v>60</v>
      </c>
    </row>
    <row r="1617" spans="2:3" x14ac:dyDescent="0.2">
      <c r="B1617" t="str">
        <f>IF('Initial Worksheet'!F3214="successful","successful")</f>
        <v>successful</v>
      </c>
      <c r="C1617">
        <f>IF('Initial Worksheet'!F3213="successful",'Initial Worksheet'!L3213)</f>
        <v>322</v>
      </c>
    </row>
    <row r="1618" spans="2:3" x14ac:dyDescent="0.2">
      <c r="B1618" t="str">
        <f>IF('Initial Worksheet'!F3215="successful","successful")</f>
        <v>successful</v>
      </c>
      <c r="C1618">
        <f>IF('Initial Worksheet'!F3214="successful",'Initial Worksheet'!L3214)</f>
        <v>94</v>
      </c>
    </row>
    <row r="1619" spans="2:3" x14ac:dyDescent="0.2">
      <c r="B1619" t="str">
        <f>IF('Initial Worksheet'!F3216="successful","successful")</f>
        <v>successful</v>
      </c>
      <c r="C1619">
        <f>IF('Initial Worksheet'!F3215="successful",'Initial Worksheet'!L3215)</f>
        <v>47</v>
      </c>
    </row>
    <row r="1620" spans="2:3" x14ac:dyDescent="0.2">
      <c r="B1620" t="str">
        <f>IF('Initial Worksheet'!F3217="successful","successful")</f>
        <v>successful</v>
      </c>
      <c r="C1620">
        <f>IF('Initial Worksheet'!F3216="successful",'Initial Worksheet'!L3216)</f>
        <v>115</v>
      </c>
    </row>
    <row r="1621" spans="2:3" x14ac:dyDescent="0.2">
      <c r="B1621" t="str">
        <f>IF('Initial Worksheet'!F3218="successful","successful")</f>
        <v>successful</v>
      </c>
      <c r="C1621">
        <f>IF('Initial Worksheet'!F3217="successful",'Initial Worksheet'!L3217)</f>
        <v>134</v>
      </c>
    </row>
    <row r="1622" spans="2:3" x14ac:dyDescent="0.2">
      <c r="B1622" t="str">
        <f>IF('Initial Worksheet'!F3219="successful","successful")</f>
        <v>successful</v>
      </c>
      <c r="C1622">
        <f>IF('Initial Worksheet'!F3218="successful",'Initial Worksheet'!L3218)</f>
        <v>35</v>
      </c>
    </row>
    <row r="1623" spans="2:3" x14ac:dyDescent="0.2">
      <c r="B1623" t="str">
        <f>IF('Initial Worksheet'!F3220="successful","successful")</f>
        <v>successful</v>
      </c>
      <c r="C1623">
        <f>IF('Initial Worksheet'!F3219="successful",'Initial Worksheet'!L3219)</f>
        <v>104</v>
      </c>
    </row>
    <row r="1624" spans="2:3" x14ac:dyDescent="0.2">
      <c r="B1624" t="str">
        <f>IF('Initial Worksheet'!F3221="successful","successful")</f>
        <v>successful</v>
      </c>
      <c r="C1624">
        <f>IF('Initial Worksheet'!F3220="successful",'Initial Worksheet'!L3220)</f>
        <v>184</v>
      </c>
    </row>
    <row r="1625" spans="2:3" x14ac:dyDescent="0.2">
      <c r="B1625" t="str">
        <f>IF('Initial Worksheet'!F3222="successful","successful")</f>
        <v>successful</v>
      </c>
      <c r="C1625">
        <f>IF('Initial Worksheet'!F3221="successful",'Initial Worksheet'!L3221)</f>
        <v>119</v>
      </c>
    </row>
    <row r="1626" spans="2:3" x14ac:dyDescent="0.2">
      <c r="B1626" t="str">
        <f>IF('Initial Worksheet'!F3223="successful","successful")</f>
        <v>successful</v>
      </c>
      <c r="C1626">
        <f>IF('Initial Worksheet'!F3222="successful",'Initial Worksheet'!L3222)</f>
        <v>59</v>
      </c>
    </row>
    <row r="1627" spans="2:3" x14ac:dyDescent="0.2">
      <c r="B1627" t="str">
        <f>IF('Initial Worksheet'!F3224="successful","successful")</f>
        <v>successful</v>
      </c>
      <c r="C1627">
        <f>IF('Initial Worksheet'!F3223="successful",'Initial Worksheet'!L3223)</f>
        <v>113</v>
      </c>
    </row>
    <row r="1628" spans="2:3" x14ac:dyDescent="0.2">
      <c r="B1628" t="str">
        <f>IF('Initial Worksheet'!F3225="successful","successful")</f>
        <v>successful</v>
      </c>
      <c r="C1628">
        <f>IF('Initial Worksheet'!F3224="successful",'Initial Worksheet'!L3224)</f>
        <v>84</v>
      </c>
    </row>
    <row r="1629" spans="2:3" x14ac:dyDescent="0.2">
      <c r="B1629" t="str">
        <f>IF('Initial Worksheet'!F3226="successful","successful")</f>
        <v>successful</v>
      </c>
      <c r="C1629">
        <f>IF('Initial Worksheet'!F3225="successful",'Initial Worksheet'!L3225)</f>
        <v>74</v>
      </c>
    </row>
    <row r="1630" spans="2:3" x14ac:dyDescent="0.2">
      <c r="B1630" t="str">
        <f>IF('Initial Worksheet'!F3227="successful","successful")</f>
        <v>successful</v>
      </c>
      <c r="C1630">
        <f>IF('Initial Worksheet'!F3226="successful",'Initial Worksheet'!L3226)</f>
        <v>216</v>
      </c>
    </row>
    <row r="1631" spans="2:3" x14ac:dyDescent="0.2">
      <c r="B1631" t="str">
        <f>IF('Initial Worksheet'!F3228="successful","successful")</f>
        <v>successful</v>
      </c>
      <c r="C1631">
        <f>IF('Initial Worksheet'!F3227="successful",'Initial Worksheet'!L3227)</f>
        <v>39</v>
      </c>
    </row>
    <row r="1632" spans="2:3" x14ac:dyDescent="0.2">
      <c r="B1632" t="str">
        <f>IF('Initial Worksheet'!F3229="successful","successful")</f>
        <v>successful</v>
      </c>
      <c r="C1632">
        <f>IF('Initial Worksheet'!F3228="successful",'Initial Worksheet'!L3228)</f>
        <v>21</v>
      </c>
    </row>
    <row r="1633" spans="2:3" x14ac:dyDescent="0.2">
      <c r="B1633" t="str">
        <f>IF('Initial Worksheet'!F3230="successful","successful")</f>
        <v>successful</v>
      </c>
      <c r="C1633">
        <f>IF('Initial Worksheet'!F3229="successful",'Initial Worksheet'!L3229)</f>
        <v>30</v>
      </c>
    </row>
    <row r="1634" spans="2:3" x14ac:dyDescent="0.2">
      <c r="B1634" t="str">
        <f>IF('Initial Worksheet'!F3231="successful","successful")</f>
        <v>successful</v>
      </c>
      <c r="C1634">
        <f>IF('Initial Worksheet'!F3230="successful",'Initial Worksheet'!L3230)</f>
        <v>37</v>
      </c>
    </row>
    <row r="1635" spans="2:3" x14ac:dyDescent="0.2">
      <c r="B1635" t="str">
        <f>IF('Initial Worksheet'!F3232="successful","successful")</f>
        <v>successful</v>
      </c>
      <c r="C1635">
        <f>IF('Initial Worksheet'!F3231="successful",'Initial Worksheet'!L3231)</f>
        <v>202</v>
      </c>
    </row>
    <row r="1636" spans="2:3" x14ac:dyDescent="0.2">
      <c r="B1636" t="str">
        <f>IF('Initial Worksheet'!F3233="successful","successful")</f>
        <v>successful</v>
      </c>
      <c r="C1636">
        <f>IF('Initial Worksheet'!F3232="successful",'Initial Worksheet'!L3232)</f>
        <v>37</v>
      </c>
    </row>
    <row r="1637" spans="2:3" x14ac:dyDescent="0.2">
      <c r="B1637" t="str">
        <f>IF('Initial Worksheet'!F3234="successful","successful")</f>
        <v>successful</v>
      </c>
      <c r="C1637">
        <f>IF('Initial Worksheet'!F3233="successful",'Initial Worksheet'!L3233)</f>
        <v>28</v>
      </c>
    </row>
    <row r="1638" spans="2:3" x14ac:dyDescent="0.2">
      <c r="B1638" t="str">
        <f>IF('Initial Worksheet'!F3235="successful","successful")</f>
        <v>successful</v>
      </c>
      <c r="C1638">
        <f>IF('Initial Worksheet'!F3234="successful",'Initial Worksheet'!L3234)</f>
        <v>26</v>
      </c>
    </row>
    <row r="1639" spans="2:3" x14ac:dyDescent="0.2">
      <c r="B1639" t="str">
        <f>IF('Initial Worksheet'!F3236="successful","successful")</f>
        <v>successful</v>
      </c>
      <c r="C1639">
        <f>IF('Initial Worksheet'!F3235="successful",'Initial Worksheet'!L3235)</f>
        <v>61</v>
      </c>
    </row>
    <row r="1640" spans="2:3" x14ac:dyDescent="0.2">
      <c r="B1640" t="str">
        <f>IF('Initial Worksheet'!F3237="successful","successful")</f>
        <v>successful</v>
      </c>
      <c r="C1640">
        <f>IF('Initial Worksheet'!F3236="successful",'Initial Worksheet'!L3236)</f>
        <v>115</v>
      </c>
    </row>
    <row r="1641" spans="2:3" x14ac:dyDescent="0.2">
      <c r="B1641" t="str">
        <f>IF('Initial Worksheet'!F3238="successful","successful")</f>
        <v>successful</v>
      </c>
      <c r="C1641">
        <f>IF('Initial Worksheet'!F3237="successful",'Initial Worksheet'!L3237)</f>
        <v>181</v>
      </c>
    </row>
    <row r="1642" spans="2:3" x14ac:dyDescent="0.2">
      <c r="B1642" t="str">
        <f>IF('Initial Worksheet'!F3239="successful","successful")</f>
        <v>successful</v>
      </c>
      <c r="C1642">
        <f>IF('Initial Worksheet'!F3238="successful",'Initial Worksheet'!L3238)</f>
        <v>110</v>
      </c>
    </row>
    <row r="1643" spans="2:3" x14ac:dyDescent="0.2">
      <c r="B1643" t="str">
        <f>IF('Initial Worksheet'!F3240="successful","successful")</f>
        <v>successful</v>
      </c>
      <c r="C1643">
        <f>IF('Initial Worksheet'!F3239="successful",'Initial Worksheet'!L3239)</f>
        <v>269</v>
      </c>
    </row>
    <row r="1644" spans="2:3" x14ac:dyDescent="0.2">
      <c r="B1644" t="str">
        <f>IF('Initial Worksheet'!F3241="successful","successful")</f>
        <v>successful</v>
      </c>
      <c r="C1644">
        <f>IF('Initial Worksheet'!F3240="successful",'Initial Worksheet'!L3240)</f>
        <v>79</v>
      </c>
    </row>
    <row r="1645" spans="2:3" x14ac:dyDescent="0.2">
      <c r="B1645" t="str">
        <f>IF('Initial Worksheet'!F3242="successful","successful")</f>
        <v>successful</v>
      </c>
      <c r="C1645">
        <f>IF('Initial Worksheet'!F3241="successful",'Initial Worksheet'!L3241)</f>
        <v>104</v>
      </c>
    </row>
    <row r="1646" spans="2:3" x14ac:dyDescent="0.2">
      <c r="B1646" t="str">
        <f>IF('Initial Worksheet'!F3243="successful","successful")</f>
        <v>successful</v>
      </c>
      <c r="C1646">
        <f>IF('Initial Worksheet'!F3242="successful",'Initial Worksheet'!L3242)</f>
        <v>34</v>
      </c>
    </row>
    <row r="1647" spans="2:3" x14ac:dyDescent="0.2">
      <c r="B1647" t="str">
        <f>IF('Initial Worksheet'!F3244="successful","successful")</f>
        <v>successful</v>
      </c>
      <c r="C1647">
        <f>IF('Initial Worksheet'!F3243="successful",'Initial Worksheet'!L3243)</f>
        <v>167</v>
      </c>
    </row>
    <row r="1648" spans="2:3" x14ac:dyDescent="0.2">
      <c r="B1648" t="str">
        <f>IF('Initial Worksheet'!F3245="successful","successful")</f>
        <v>successful</v>
      </c>
      <c r="C1648">
        <f>IF('Initial Worksheet'!F3244="successful",'Initial Worksheet'!L3244)</f>
        <v>183</v>
      </c>
    </row>
    <row r="1649" spans="2:3" x14ac:dyDescent="0.2">
      <c r="B1649" t="str">
        <f>IF('Initial Worksheet'!F3246="successful","successful")</f>
        <v>successful</v>
      </c>
      <c r="C1649">
        <f>IF('Initial Worksheet'!F3245="successful",'Initial Worksheet'!L3245)</f>
        <v>71</v>
      </c>
    </row>
    <row r="1650" spans="2:3" x14ac:dyDescent="0.2">
      <c r="B1650" t="str">
        <f>IF('Initial Worksheet'!F3247="successful","successful")</f>
        <v>successful</v>
      </c>
      <c r="C1650">
        <f>IF('Initial Worksheet'!F3246="successful",'Initial Worksheet'!L3246)</f>
        <v>69</v>
      </c>
    </row>
    <row r="1651" spans="2:3" x14ac:dyDescent="0.2">
      <c r="B1651" t="str">
        <f>IF('Initial Worksheet'!F3248="successful","successful")</f>
        <v>successful</v>
      </c>
      <c r="C1651">
        <f>IF('Initial Worksheet'!F3247="successful",'Initial Worksheet'!L3247)</f>
        <v>270</v>
      </c>
    </row>
    <row r="1652" spans="2:3" x14ac:dyDescent="0.2">
      <c r="B1652" t="str">
        <f>IF('Initial Worksheet'!F3249="successful","successful")</f>
        <v>successful</v>
      </c>
      <c r="C1652">
        <f>IF('Initial Worksheet'!F3248="successful",'Initial Worksheet'!L3248)</f>
        <v>193</v>
      </c>
    </row>
    <row r="1653" spans="2:3" x14ac:dyDescent="0.2">
      <c r="B1653" t="str">
        <f>IF('Initial Worksheet'!F3250="successful","successful")</f>
        <v>successful</v>
      </c>
      <c r="C1653">
        <f>IF('Initial Worksheet'!F3249="successful",'Initial Worksheet'!L3249)</f>
        <v>57</v>
      </c>
    </row>
    <row r="1654" spans="2:3" x14ac:dyDescent="0.2">
      <c r="B1654" t="str">
        <f>IF('Initial Worksheet'!F3251="successful","successful")</f>
        <v>successful</v>
      </c>
      <c r="C1654">
        <f>IF('Initial Worksheet'!F3250="successful",'Initial Worksheet'!L3250)</f>
        <v>200</v>
      </c>
    </row>
    <row r="1655" spans="2:3" x14ac:dyDescent="0.2">
      <c r="B1655" t="str">
        <f>IF('Initial Worksheet'!F3252="successful","successful")</f>
        <v>successful</v>
      </c>
      <c r="C1655">
        <f>IF('Initial Worksheet'!F3251="successful",'Initial Worksheet'!L3251)</f>
        <v>88</v>
      </c>
    </row>
    <row r="1656" spans="2:3" x14ac:dyDescent="0.2">
      <c r="B1656" t="str">
        <f>IF('Initial Worksheet'!F3253="successful","successful")</f>
        <v>successful</v>
      </c>
      <c r="C1656">
        <f>IF('Initial Worksheet'!F3252="successful",'Initial Worksheet'!L3252)</f>
        <v>213</v>
      </c>
    </row>
    <row r="1657" spans="2:3" x14ac:dyDescent="0.2">
      <c r="B1657" t="str">
        <f>IF('Initial Worksheet'!F3254="successful","successful")</f>
        <v>successful</v>
      </c>
      <c r="C1657">
        <f>IF('Initial Worksheet'!F3253="successful",'Initial Worksheet'!L3253)</f>
        <v>20</v>
      </c>
    </row>
    <row r="1658" spans="2:3" x14ac:dyDescent="0.2">
      <c r="B1658" t="str">
        <f>IF('Initial Worksheet'!F3255="successful","successful")</f>
        <v>successful</v>
      </c>
      <c r="C1658">
        <f>IF('Initial Worksheet'!F3254="successful",'Initial Worksheet'!L3254)</f>
        <v>50</v>
      </c>
    </row>
    <row r="1659" spans="2:3" x14ac:dyDescent="0.2">
      <c r="B1659" t="str">
        <f>IF('Initial Worksheet'!F3256="successful","successful")</f>
        <v>successful</v>
      </c>
      <c r="C1659">
        <f>IF('Initial Worksheet'!F3255="successful",'Initial Worksheet'!L3255)</f>
        <v>115</v>
      </c>
    </row>
    <row r="1660" spans="2:3" x14ac:dyDescent="0.2">
      <c r="B1660" t="str">
        <f>IF('Initial Worksheet'!F3257="successful","successful")</f>
        <v>successful</v>
      </c>
      <c r="C1660">
        <f>IF('Initial Worksheet'!F3256="successful",'Initial Worksheet'!L3256)</f>
        <v>186</v>
      </c>
    </row>
    <row r="1661" spans="2:3" x14ac:dyDescent="0.2">
      <c r="B1661" t="str">
        <f>IF('Initial Worksheet'!F3258="successful","successful")</f>
        <v>successful</v>
      </c>
      <c r="C1661">
        <f>IF('Initial Worksheet'!F3257="successful",'Initial Worksheet'!L3257)</f>
        <v>18</v>
      </c>
    </row>
    <row r="1662" spans="2:3" x14ac:dyDescent="0.2">
      <c r="B1662" t="str">
        <f>IF('Initial Worksheet'!F3259="successful","successful")</f>
        <v>successful</v>
      </c>
      <c r="C1662">
        <f>IF('Initial Worksheet'!F3258="successful",'Initial Worksheet'!L3258)</f>
        <v>176</v>
      </c>
    </row>
    <row r="1663" spans="2:3" x14ac:dyDescent="0.2">
      <c r="B1663" t="str">
        <f>IF('Initial Worksheet'!F3260="successful","successful")</f>
        <v>successful</v>
      </c>
      <c r="C1663">
        <f>IF('Initial Worksheet'!F3259="successful",'Initial Worksheet'!L3259)</f>
        <v>41</v>
      </c>
    </row>
    <row r="1664" spans="2:3" x14ac:dyDescent="0.2">
      <c r="B1664" t="str">
        <f>IF('Initial Worksheet'!F3261="successful","successful")</f>
        <v>successful</v>
      </c>
      <c r="C1664">
        <f>IF('Initial Worksheet'!F3260="successful",'Initial Worksheet'!L3260)</f>
        <v>75</v>
      </c>
    </row>
    <row r="1665" spans="2:3" x14ac:dyDescent="0.2">
      <c r="B1665" t="str">
        <f>IF('Initial Worksheet'!F3262="successful","successful")</f>
        <v>successful</v>
      </c>
      <c r="C1665">
        <f>IF('Initial Worksheet'!F3261="successful",'Initial Worksheet'!L3261)</f>
        <v>97</v>
      </c>
    </row>
    <row r="1666" spans="2:3" x14ac:dyDescent="0.2">
      <c r="B1666" t="str">
        <f>IF('Initial Worksheet'!F3263="successful","successful")</f>
        <v>successful</v>
      </c>
      <c r="C1666">
        <f>IF('Initial Worksheet'!F3262="successful",'Initial Worksheet'!L3262)</f>
        <v>73</v>
      </c>
    </row>
    <row r="1667" spans="2:3" x14ac:dyDescent="0.2">
      <c r="B1667" t="str">
        <f>IF('Initial Worksheet'!F3264="successful","successful")</f>
        <v>successful</v>
      </c>
      <c r="C1667">
        <f>IF('Initial Worksheet'!F3263="successful",'Initial Worksheet'!L3263)</f>
        <v>49</v>
      </c>
    </row>
    <row r="1668" spans="2:3" x14ac:dyDescent="0.2">
      <c r="B1668" t="str">
        <f>IF('Initial Worksheet'!F3265="successful","successful")</f>
        <v>successful</v>
      </c>
      <c r="C1668">
        <f>IF('Initial Worksheet'!F3264="successful",'Initial Worksheet'!L3264)</f>
        <v>134</v>
      </c>
    </row>
    <row r="1669" spans="2:3" x14ac:dyDescent="0.2">
      <c r="B1669" t="str">
        <f>IF('Initial Worksheet'!F3266="successful","successful")</f>
        <v>successful</v>
      </c>
      <c r="C1669">
        <f>IF('Initial Worksheet'!F3265="successful",'Initial Worksheet'!L3265)</f>
        <v>68</v>
      </c>
    </row>
    <row r="1670" spans="2:3" x14ac:dyDescent="0.2">
      <c r="B1670" t="str">
        <f>IF('Initial Worksheet'!F3267="successful","successful")</f>
        <v>successful</v>
      </c>
      <c r="C1670">
        <f>IF('Initial Worksheet'!F3266="successful",'Initial Worksheet'!L3266)</f>
        <v>49</v>
      </c>
    </row>
    <row r="1671" spans="2:3" x14ac:dyDescent="0.2">
      <c r="B1671" t="str">
        <f>IF('Initial Worksheet'!F3268="successful","successful")</f>
        <v>successful</v>
      </c>
      <c r="C1671">
        <f>IF('Initial Worksheet'!F3267="successful",'Initial Worksheet'!L3267)</f>
        <v>63</v>
      </c>
    </row>
    <row r="1672" spans="2:3" x14ac:dyDescent="0.2">
      <c r="B1672" t="str">
        <f>IF('Initial Worksheet'!F3269="successful","successful")</f>
        <v>successful</v>
      </c>
      <c r="C1672">
        <f>IF('Initial Worksheet'!F3268="successful",'Initial Worksheet'!L3268)</f>
        <v>163</v>
      </c>
    </row>
    <row r="1673" spans="2:3" x14ac:dyDescent="0.2">
      <c r="B1673" t="str">
        <f>IF('Initial Worksheet'!F3270="successful","successful")</f>
        <v>successful</v>
      </c>
      <c r="C1673">
        <f>IF('Initial Worksheet'!F3269="successful",'Initial Worksheet'!L3269)</f>
        <v>288</v>
      </c>
    </row>
    <row r="1674" spans="2:3" x14ac:dyDescent="0.2">
      <c r="B1674" t="str">
        <f>IF('Initial Worksheet'!F3271="successful","successful")</f>
        <v>successful</v>
      </c>
      <c r="C1674">
        <f>IF('Initial Worksheet'!F3270="successful",'Initial Worksheet'!L3270)</f>
        <v>42</v>
      </c>
    </row>
    <row r="1675" spans="2:3" x14ac:dyDescent="0.2">
      <c r="B1675" t="str">
        <f>IF('Initial Worksheet'!F3272="successful","successful")</f>
        <v>successful</v>
      </c>
      <c r="C1675">
        <f>IF('Initial Worksheet'!F3271="successful",'Initial Worksheet'!L3271)</f>
        <v>70</v>
      </c>
    </row>
    <row r="1676" spans="2:3" x14ac:dyDescent="0.2">
      <c r="B1676" t="str">
        <f>IF('Initial Worksheet'!F3273="successful","successful")</f>
        <v>successful</v>
      </c>
      <c r="C1676">
        <f>IF('Initial Worksheet'!F3272="successful",'Initial Worksheet'!L3272)</f>
        <v>30</v>
      </c>
    </row>
    <row r="1677" spans="2:3" x14ac:dyDescent="0.2">
      <c r="B1677" t="str">
        <f>IF('Initial Worksheet'!F3274="successful","successful")</f>
        <v>successful</v>
      </c>
      <c r="C1677">
        <f>IF('Initial Worksheet'!F3273="successful",'Initial Worksheet'!L3273)</f>
        <v>51</v>
      </c>
    </row>
    <row r="1678" spans="2:3" x14ac:dyDescent="0.2">
      <c r="B1678" t="str">
        <f>IF('Initial Worksheet'!F3275="successful","successful")</f>
        <v>successful</v>
      </c>
      <c r="C1678">
        <f>IF('Initial Worksheet'!F3274="successful",'Initial Worksheet'!L3274)</f>
        <v>145</v>
      </c>
    </row>
    <row r="1679" spans="2:3" x14ac:dyDescent="0.2">
      <c r="B1679" t="str">
        <f>IF('Initial Worksheet'!F3276="successful","successful")</f>
        <v>successful</v>
      </c>
      <c r="C1679">
        <f>IF('Initial Worksheet'!F3275="successful",'Initial Worksheet'!L3275)</f>
        <v>21</v>
      </c>
    </row>
    <row r="1680" spans="2:3" x14ac:dyDescent="0.2">
      <c r="B1680" t="str">
        <f>IF('Initial Worksheet'!F3277="successful","successful")</f>
        <v>successful</v>
      </c>
      <c r="C1680">
        <f>IF('Initial Worksheet'!F3276="successful",'Initial Worksheet'!L3276)</f>
        <v>286</v>
      </c>
    </row>
    <row r="1681" spans="2:3" x14ac:dyDescent="0.2">
      <c r="B1681" t="str">
        <f>IF('Initial Worksheet'!F3278="successful","successful")</f>
        <v>successful</v>
      </c>
      <c r="C1681">
        <f>IF('Initial Worksheet'!F3277="successful",'Initial Worksheet'!L3277)</f>
        <v>12</v>
      </c>
    </row>
    <row r="1682" spans="2:3" x14ac:dyDescent="0.2">
      <c r="B1682" t="str">
        <f>IF('Initial Worksheet'!F3279="successful","successful")</f>
        <v>successful</v>
      </c>
      <c r="C1682">
        <f>IF('Initial Worksheet'!F3278="successful",'Initial Worksheet'!L3278)</f>
        <v>100</v>
      </c>
    </row>
    <row r="1683" spans="2:3" x14ac:dyDescent="0.2">
      <c r="B1683" t="str">
        <f>IF('Initial Worksheet'!F3280="successful","successful")</f>
        <v>successful</v>
      </c>
      <c r="C1683">
        <f>IF('Initial Worksheet'!F3279="successful",'Initial Worksheet'!L3279)</f>
        <v>100</v>
      </c>
    </row>
    <row r="1684" spans="2:3" x14ac:dyDescent="0.2">
      <c r="B1684" t="str">
        <f>IF('Initial Worksheet'!F3281="successful","successful")</f>
        <v>successful</v>
      </c>
      <c r="C1684">
        <f>IF('Initial Worksheet'!F3280="successful",'Initial Worksheet'!L3280)</f>
        <v>34</v>
      </c>
    </row>
    <row r="1685" spans="2:3" x14ac:dyDescent="0.2">
      <c r="B1685" t="str">
        <f>IF('Initial Worksheet'!F3282="successful","successful")</f>
        <v>successful</v>
      </c>
      <c r="C1685">
        <f>IF('Initial Worksheet'!F3281="successful",'Initial Worksheet'!L3281)</f>
        <v>63</v>
      </c>
    </row>
    <row r="1686" spans="2:3" x14ac:dyDescent="0.2">
      <c r="B1686" t="str">
        <f>IF('Initial Worksheet'!F3283="successful","successful")</f>
        <v>successful</v>
      </c>
      <c r="C1686">
        <f>IF('Initial Worksheet'!F3282="successful",'Initial Worksheet'!L3282)</f>
        <v>30</v>
      </c>
    </row>
    <row r="1687" spans="2:3" x14ac:dyDescent="0.2">
      <c r="B1687" t="str">
        <f>IF('Initial Worksheet'!F3284="successful","successful")</f>
        <v>successful</v>
      </c>
      <c r="C1687">
        <f>IF('Initial Worksheet'!F3283="successful",'Initial Worksheet'!L3283)</f>
        <v>47</v>
      </c>
    </row>
    <row r="1688" spans="2:3" x14ac:dyDescent="0.2">
      <c r="B1688" t="str">
        <f>IF('Initial Worksheet'!F3285="successful","successful")</f>
        <v>successful</v>
      </c>
      <c r="C1688">
        <f>IF('Initial Worksheet'!F3284="successful",'Initial Worksheet'!L3284)</f>
        <v>237</v>
      </c>
    </row>
    <row r="1689" spans="2:3" x14ac:dyDescent="0.2">
      <c r="B1689" t="str">
        <f>IF('Initial Worksheet'!F3286="successful","successful")</f>
        <v>successful</v>
      </c>
      <c r="C1689">
        <f>IF('Initial Worksheet'!F3285="successful",'Initial Worksheet'!L3285)</f>
        <v>47</v>
      </c>
    </row>
    <row r="1690" spans="2:3" x14ac:dyDescent="0.2">
      <c r="B1690" t="str">
        <f>IF('Initial Worksheet'!F3287="successful","successful")</f>
        <v>successful</v>
      </c>
      <c r="C1690">
        <f>IF('Initial Worksheet'!F3286="successful",'Initial Worksheet'!L3286)</f>
        <v>15</v>
      </c>
    </row>
    <row r="1691" spans="2:3" x14ac:dyDescent="0.2">
      <c r="B1691" t="str">
        <f>IF('Initial Worksheet'!F3288="successful","successful")</f>
        <v>successful</v>
      </c>
      <c r="C1691">
        <f>IF('Initial Worksheet'!F3287="successful",'Initial Worksheet'!L3287)</f>
        <v>81</v>
      </c>
    </row>
    <row r="1692" spans="2:3" x14ac:dyDescent="0.2">
      <c r="B1692" t="str">
        <f>IF('Initial Worksheet'!F3289="successful","successful")</f>
        <v>successful</v>
      </c>
      <c r="C1692">
        <f>IF('Initial Worksheet'!F3288="successful",'Initial Worksheet'!L3288)</f>
        <v>122</v>
      </c>
    </row>
    <row r="1693" spans="2:3" x14ac:dyDescent="0.2">
      <c r="B1693" t="str">
        <f>IF('Initial Worksheet'!F3290="successful","successful")</f>
        <v>successful</v>
      </c>
      <c r="C1693">
        <f>IF('Initial Worksheet'!F3289="successful",'Initial Worksheet'!L3289)</f>
        <v>34</v>
      </c>
    </row>
    <row r="1694" spans="2:3" x14ac:dyDescent="0.2">
      <c r="B1694" t="str">
        <f>IF('Initial Worksheet'!F3291="successful","successful")</f>
        <v>successful</v>
      </c>
      <c r="C1694">
        <f>IF('Initial Worksheet'!F3290="successful",'Initial Worksheet'!L3290)</f>
        <v>207</v>
      </c>
    </row>
    <row r="1695" spans="2:3" x14ac:dyDescent="0.2">
      <c r="B1695" t="str">
        <f>IF('Initial Worksheet'!F3292="successful","successful")</f>
        <v>successful</v>
      </c>
      <c r="C1695">
        <f>IF('Initial Worksheet'!F3291="successful",'Initial Worksheet'!L3291)</f>
        <v>25</v>
      </c>
    </row>
    <row r="1696" spans="2:3" x14ac:dyDescent="0.2">
      <c r="B1696" t="str">
        <f>IF('Initial Worksheet'!F3293="successful","successful")</f>
        <v>successful</v>
      </c>
      <c r="C1696">
        <f>IF('Initial Worksheet'!F3292="successful",'Initial Worksheet'!L3292)</f>
        <v>72</v>
      </c>
    </row>
    <row r="1697" spans="2:3" x14ac:dyDescent="0.2">
      <c r="B1697" t="str">
        <f>IF('Initial Worksheet'!F3294="successful","successful")</f>
        <v>successful</v>
      </c>
      <c r="C1697">
        <f>IF('Initial Worksheet'!F3293="successful",'Initial Worksheet'!L3293)</f>
        <v>14</v>
      </c>
    </row>
    <row r="1698" spans="2:3" x14ac:dyDescent="0.2">
      <c r="B1698" t="str">
        <f>IF('Initial Worksheet'!F3295="successful","successful")</f>
        <v>successful</v>
      </c>
      <c r="C1698">
        <f>IF('Initial Worksheet'!F3294="successful",'Initial Worksheet'!L3294)</f>
        <v>15</v>
      </c>
    </row>
    <row r="1699" spans="2:3" x14ac:dyDescent="0.2">
      <c r="B1699" t="str">
        <f>IF('Initial Worksheet'!F3296="successful","successful")</f>
        <v>successful</v>
      </c>
      <c r="C1699">
        <f>IF('Initial Worksheet'!F3295="successful",'Initial Worksheet'!L3295)</f>
        <v>91</v>
      </c>
    </row>
    <row r="1700" spans="2:3" x14ac:dyDescent="0.2">
      <c r="B1700" t="str">
        <f>IF('Initial Worksheet'!F3297="successful","successful")</f>
        <v>successful</v>
      </c>
      <c r="C1700">
        <f>IF('Initial Worksheet'!F3296="successful",'Initial Worksheet'!L3296)</f>
        <v>24</v>
      </c>
    </row>
    <row r="1701" spans="2:3" x14ac:dyDescent="0.2">
      <c r="B1701" t="str">
        <f>IF('Initial Worksheet'!F3298="successful","successful")</f>
        <v>successful</v>
      </c>
      <c r="C1701">
        <f>IF('Initial Worksheet'!F3297="successful",'Initial Worksheet'!L3297)</f>
        <v>27</v>
      </c>
    </row>
    <row r="1702" spans="2:3" x14ac:dyDescent="0.2">
      <c r="B1702" t="str">
        <f>IF('Initial Worksheet'!F3299="successful","successful")</f>
        <v>successful</v>
      </c>
      <c r="C1702">
        <f>IF('Initial Worksheet'!F3298="successful",'Initial Worksheet'!L3298)</f>
        <v>47</v>
      </c>
    </row>
    <row r="1703" spans="2:3" x14ac:dyDescent="0.2">
      <c r="B1703" t="str">
        <f>IF('Initial Worksheet'!F3300="successful","successful")</f>
        <v>successful</v>
      </c>
      <c r="C1703">
        <f>IF('Initial Worksheet'!F3299="successful",'Initial Worksheet'!L3299)</f>
        <v>44</v>
      </c>
    </row>
    <row r="1704" spans="2:3" x14ac:dyDescent="0.2">
      <c r="B1704" t="str">
        <f>IF('Initial Worksheet'!F3301="successful","successful")</f>
        <v>successful</v>
      </c>
      <c r="C1704">
        <f>IF('Initial Worksheet'!F3300="successful",'Initial Worksheet'!L3300)</f>
        <v>72</v>
      </c>
    </row>
    <row r="1705" spans="2:3" x14ac:dyDescent="0.2">
      <c r="B1705" t="str">
        <f>IF('Initial Worksheet'!F3302="successful","successful")</f>
        <v>successful</v>
      </c>
      <c r="C1705">
        <f>IF('Initial Worksheet'!F3301="successful",'Initial Worksheet'!L3301)</f>
        <v>63</v>
      </c>
    </row>
    <row r="1706" spans="2:3" x14ac:dyDescent="0.2">
      <c r="B1706" t="str">
        <f>IF('Initial Worksheet'!F3303="successful","successful")</f>
        <v>successful</v>
      </c>
      <c r="C1706">
        <f>IF('Initial Worksheet'!F3302="successful",'Initial Worksheet'!L3302)</f>
        <v>88</v>
      </c>
    </row>
    <row r="1707" spans="2:3" x14ac:dyDescent="0.2">
      <c r="B1707" t="str">
        <f>IF('Initial Worksheet'!F3304="successful","successful")</f>
        <v>successful</v>
      </c>
      <c r="C1707">
        <f>IF('Initial Worksheet'!F3303="successful",'Initial Worksheet'!L3303)</f>
        <v>70</v>
      </c>
    </row>
    <row r="1708" spans="2:3" x14ac:dyDescent="0.2">
      <c r="B1708" t="str">
        <f>IF('Initial Worksheet'!F3305="successful","successful")</f>
        <v>successful</v>
      </c>
      <c r="C1708">
        <f>IF('Initial Worksheet'!F3304="successful",'Initial Worksheet'!L3304)</f>
        <v>50</v>
      </c>
    </row>
    <row r="1709" spans="2:3" x14ac:dyDescent="0.2">
      <c r="B1709" t="str">
        <f>IF('Initial Worksheet'!F3306="successful","successful")</f>
        <v>successful</v>
      </c>
      <c r="C1709">
        <f>IF('Initial Worksheet'!F3305="successful",'Initial Worksheet'!L3305)</f>
        <v>35</v>
      </c>
    </row>
    <row r="1710" spans="2:3" x14ac:dyDescent="0.2">
      <c r="B1710" t="str">
        <f>IF('Initial Worksheet'!F3307="successful","successful")</f>
        <v>successful</v>
      </c>
      <c r="C1710">
        <f>IF('Initial Worksheet'!F3306="successful",'Initial Worksheet'!L3306)</f>
        <v>175</v>
      </c>
    </row>
    <row r="1711" spans="2:3" x14ac:dyDescent="0.2">
      <c r="B1711" t="str">
        <f>IF('Initial Worksheet'!F3308="successful","successful")</f>
        <v>successful</v>
      </c>
      <c r="C1711">
        <f>IF('Initial Worksheet'!F3307="successful",'Initial Worksheet'!L3307)</f>
        <v>20</v>
      </c>
    </row>
    <row r="1712" spans="2:3" x14ac:dyDescent="0.2">
      <c r="B1712" t="str">
        <f>IF('Initial Worksheet'!F3309="successful","successful")</f>
        <v>successful</v>
      </c>
      <c r="C1712">
        <f>IF('Initial Worksheet'!F3308="successful",'Initial Worksheet'!L3308)</f>
        <v>54</v>
      </c>
    </row>
    <row r="1713" spans="2:3" x14ac:dyDescent="0.2">
      <c r="B1713" t="str">
        <f>IF('Initial Worksheet'!F3310="successful","successful")</f>
        <v>successful</v>
      </c>
      <c r="C1713">
        <f>IF('Initial Worksheet'!F3309="successful",'Initial Worksheet'!L3309)</f>
        <v>20</v>
      </c>
    </row>
    <row r="1714" spans="2:3" x14ac:dyDescent="0.2">
      <c r="B1714" t="str">
        <f>IF('Initial Worksheet'!F3311="successful","successful")</f>
        <v>successful</v>
      </c>
      <c r="C1714">
        <f>IF('Initial Worksheet'!F3310="successful",'Initial Worksheet'!L3310)</f>
        <v>57</v>
      </c>
    </row>
    <row r="1715" spans="2:3" x14ac:dyDescent="0.2">
      <c r="B1715" t="str">
        <f>IF('Initial Worksheet'!F3312="successful","successful")</f>
        <v>successful</v>
      </c>
      <c r="C1715">
        <f>IF('Initial Worksheet'!F3311="successful",'Initial Worksheet'!L3311)</f>
        <v>31</v>
      </c>
    </row>
    <row r="1716" spans="2:3" x14ac:dyDescent="0.2">
      <c r="B1716" t="str">
        <f>IF('Initial Worksheet'!F3313="successful","successful")</f>
        <v>successful</v>
      </c>
      <c r="C1716">
        <f>IF('Initial Worksheet'!F3312="successful",'Initial Worksheet'!L3312)</f>
        <v>31</v>
      </c>
    </row>
    <row r="1717" spans="2:3" x14ac:dyDescent="0.2">
      <c r="B1717" t="str">
        <f>IF('Initial Worksheet'!F3314="successful","successful")</f>
        <v>successful</v>
      </c>
      <c r="C1717">
        <f>IF('Initial Worksheet'!F3313="successful",'Initial Worksheet'!L3313)</f>
        <v>45</v>
      </c>
    </row>
    <row r="1718" spans="2:3" x14ac:dyDescent="0.2">
      <c r="B1718" t="str">
        <f>IF('Initial Worksheet'!F3315="successful","successful")</f>
        <v>successful</v>
      </c>
      <c r="C1718">
        <f>IF('Initial Worksheet'!F3314="successful",'Initial Worksheet'!L3314)</f>
        <v>41</v>
      </c>
    </row>
    <row r="1719" spans="2:3" x14ac:dyDescent="0.2">
      <c r="B1719" t="str">
        <f>IF('Initial Worksheet'!F3316="successful","successful")</f>
        <v>successful</v>
      </c>
      <c r="C1719">
        <f>IF('Initial Worksheet'!F3315="successful",'Initial Worksheet'!L3315)</f>
        <v>29</v>
      </c>
    </row>
    <row r="1720" spans="2:3" x14ac:dyDescent="0.2">
      <c r="B1720" t="str">
        <f>IF('Initial Worksheet'!F3317="successful","successful")</f>
        <v>successful</v>
      </c>
      <c r="C1720">
        <f>IF('Initial Worksheet'!F3316="successful",'Initial Worksheet'!L3316)</f>
        <v>58</v>
      </c>
    </row>
    <row r="1721" spans="2:3" x14ac:dyDescent="0.2">
      <c r="B1721" t="str">
        <f>IF('Initial Worksheet'!F3318="successful","successful")</f>
        <v>successful</v>
      </c>
      <c r="C1721">
        <f>IF('Initial Worksheet'!F3317="successful",'Initial Worksheet'!L3317)</f>
        <v>89</v>
      </c>
    </row>
    <row r="1722" spans="2:3" x14ac:dyDescent="0.2">
      <c r="B1722" t="str">
        <f>IF('Initial Worksheet'!F3319="successful","successful")</f>
        <v>successful</v>
      </c>
      <c r="C1722">
        <f>IF('Initial Worksheet'!F3318="successful",'Initial Worksheet'!L3318)</f>
        <v>125</v>
      </c>
    </row>
    <row r="1723" spans="2:3" x14ac:dyDescent="0.2">
      <c r="B1723" t="str">
        <f>IF('Initial Worksheet'!F3320="successful","successful")</f>
        <v>successful</v>
      </c>
      <c r="C1723">
        <f>IF('Initial Worksheet'!F3319="successful",'Initial Worksheet'!L3319)</f>
        <v>18</v>
      </c>
    </row>
    <row r="1724" spans="2:3" x14ac:dyDescent="0.2">
      <c r="B1724" t="str">
        <f>IF('Initial Worksheet'!F3321="successful","successful")</f>
        <v>successful</v>
      </c>
      <c r="C1724">
        <f>IF('Initial Worksheet'!F3320="successful",'Initial Worksheet'!L3320)</f>
        <v>32</v>
      </c>
    </row>
    <row r="1725" spans="2:3" x14ac:dyDescent="0.2">
      <c r="B1725" t="str">
        <f>IF('Initial Worksheet'!F3322="successful","successful")</f>
        <v>successful</v>
      </c>
      <c r="C1725">
        <f>IF('Initial Worksheet'!F3321="successful",'Initial Worksheet'!L3321)</f>
        <v>16</v>
      </c>
    </row>
    <row r="1726" spans="2:3" x14ac:dyDescent="0.2">
      <c r="B1726" t="str">
        <f>IF('Initial Worksheet'!F3323="successful","successful")</f>
        <v>successful</v>
      </c>
      <c r="C1726">
        <f>IF('Initial Worksheet'!F3322="successful",'Initial Worksheet'!L3322)</f>
        <v>38</v>
      </c>
    </row>
    <row r="1727" spans="2:3" x14ac:dyDescent="0.2">
      <c r="B1727" t="str">
        <f>IF('Initial Worksheet'!F3324="successful","successful")</f>
        <v>successful</v>
      </c>
      <c r="C1727">
        <f>IF('Initial Worksheet'!F3323="successful",'Initial Worksheet'!L3323)</f>
        <v>15</v>
      </c>
    </row>
    <row r="1728" spans="2:3" x14ac:dyDescent="0.2">
      <c r="B1728" t="str">
        <f>IF('Initial Worksheet'!F3325="successful","successful")</f>
        <v>successful</v>
      </c>
      <c r="C1728">
        <f>IF('Initial Worksheet'!F3324="successful",'Initial Worksheet'!L3324)</f>
        <v>23</v>
      </c>
    </row>
    <row r="1729" spans="2:3" x14ac:dyDescent="0.2">
      <c r="B1729" t="str">
        <f>IF('Initial Worksheet'!F3326="successful","successful")</f>
        <v>successful</v>
      </c>
      <c r="C1729">
        <f>IF('Initial Worksheet'!F3325="successful",'Initial Worksheet'!L3325)</f>
        <v>49</v>
      </c>
    </row>
    <row r="1730" spans="2:3" x14ac:dyDescent="0.2">
      <c r="B1730" t="str">
        <f>IF('Initial Worksheet'!F3327="successful","successful")</f>
        <v>successful</v>
      </c>
      <c r="C1730">
        <f>IF('Initial Worksheet'!F3326="successful",'Initial Worksheet'!L3326)</f>
        <v>10</v>
      </c>
    </row>
    <row r="1731" spans="2:3" x14ac:dyDescent="0.2">
      <c r="B1731" t="str">
        <f>IF('Initial Worksheet'!F3328="successful","successful")</f>
        <v>successful</v>
      </c>
      <c r="C1731">
        <f>IF('Initial Worksheet'!F3327="successful",'Initial Worksheet'!L3327)</f>
        <v>15</v>
      </c>
    </row>
    <row r="1732" spans="2:3" x14ac:dyDescent="0.2">
      <c r="B1732" t="str">
        <f>IF('Initial Worksheet'!F3329="successful","successful")</f>
        <v>successful</v>
      </c>
      <c r="C1732">
        <f>IF('Initial Worksheet'!F3328="successful",'Initial Worksheet'!L3328)</f>
        <v>57</v>
      </c>
    </row>
    <row r="1733" spans="2:3" x14ac:dyDescent="0.2">
      <c r="B1733" t="str">
        <f>IF('Initial Worksheet'!F3330="successful","successful")</f>
        <v>successful</v>
      </c>
      <c r="C1733">
        <f>IF('Initial Worksheet'!F3329="successful",'Initial Worksheet'!L3329)</f>
        <v>33</v>
      </c>
    </row>
    <row r="1734" spans="2:3" x14ac:dyDescent="0.2">
      <c r="B1734" t="str">
        <f>IF('Initial Worksheet'!F3331="successful","successful")</f>
        <v>successful</v>
      </c>
      <c r="C1734">
        <f>IF('Initial Worksheet'!F3330="successful",'Initial Worksheet'!L3330)</f>
        <v>9</v>
      </c>
    </row>
    <row r="1735" spans="2:3" x14ac:dyDescent="0.2">
      <c r="B1735" t="str">
        <f>IF('Initial Worksheet'!F3332="successful","successful")</f>
        <v>successful</v>
      </c>
      <c r="C1735">
        <f>IF('Initial Worksheet'!F3331="successful",'Initial Worksheet'!L3331)</f>
        <v>26</v>
      </c>
    </row>
    <row r="1736" spans="2:3" x14ac:dyDescent="0.2">
      <c r="B1736" t="str">
        <f>IF('Initial Worksheet'!F3333="successful","successful")</f>
        <v>successful</v>
      </c>
      <c r="C1736">
        <f>IF('Initial Worksheet'!F3332="successful",'Initial Worksheet'!L3332)</f>
        <v>69</v>
      </c>
    </row>
    <row r="1737" spans="2:3" x14ac:dyDescent="0.2">
      <c r="B1737" t="str">
        <f>IF('Initial Worksheet'!F3334="successful","successful")</f>
        <v>successful</v>
      </c>
      <c r="C1737">
        <f>IF('Initial Worksheet'!F3333="successful",'Initial Worksheet'!L3333)</f>
        <v>65</v>
      </c>
    </row>
    <row r="1738" spans="2:3" x14ac:dyDescent="0.2">
      <c r="B1738" t="str">
        <f>IF('Initial Worksheet'!F3335="successful","successful")</f>
        <v>successful</v>
      </c>
      <c r="C1738">
        <f>IF('Initial Worksheet'!F3334="successful",'Initial Worksheet'!L3334)</f>
        <v>83</v>
      </c>
    </row>
    <row r="1739" spans="2:3" x14ac:dyDescent="0.2">
      <c r="B1739" t="str">
        <f>IF('Initial Worksheet'!F3336="successful","successful")</f>
        <v>successful</v>
      </c>
      <c r="C1739">
        <f>IF('Initial Worksheet'!F3335="successful",'Initial Worksheet'!L3335)</f>
        <v>111</v>
      </c>
    </row>
    <row r="1740" spans="2:3" x14ac:dyDescent="0.2">
      <c r="B1740" t="str">
        <f>IF('Initial Worksheet'!F3337="successful","successful")</f>
        <v>successful</v>
      </c>
      <c r="C1740">
        <f>IF('Initial Worksheet'!F3336="successful",'Initial Worksheet'!L3336)</f>
        <v>46</v>
      </c>
    </row>
    <row r="1741" spans="2:3" x14ac:dyDescent="0.2">
      <c r="B1741" t="str">
        <f>IF('Initial Worksheet'!F3338="successful","successful")</f>
        <v>successful</v>
      </c>
      <c r="C1741">
        <f>IF('Initial Worksheet'!F3337="successful",'Initial Worksheet'!L3337)</f>
        <v>63</v>
      </c>
    </row>
    <row r="1742" spans="2:3" x14ac:dyDescent="0.2">
      <c r="B1742" t="str">
        <f>IF('Initial Worksheet'!F3339="successful","successful")</f>
        <v>successful</v>
      </c>
      <c r="C1742">
        <f>IF('Initial Worksheet'!F3338="successful",'Initial Worksheet'!L3338)</f>
        <v>9</v>
      </c>
    </row>
    <row r="1743" spans="2:3" x14ac:dyDescent="0.2">
      <c r="B1743" t="str">
        <f>IF('Initial Worksheet'!F3340="successful","successful")</f>
        <v>successful</v>
      </c>
      <c r="C1743">
        <f>IF('Initial Worksheet'!F3339="successful",'Initial Worksheet'!L3339)</f>
        <v>34</v>
      </c>
    </row>
    <row r="1744" spans="2:3" x14ac:dyDescent="0.2">
      <c r="B1744" t="str">
        <f>IF('Initial Worksheet'!F3341="successful","successful")</f>
        <v>successful</v>
      </c>
      <c r="C1744">
        <f>IF('Initial Worksheet'!F3340="successful",'Initial Worksheet'!L3340)</f>
        <v>112</v>
      </c>
    </row>
    <row r="1745" spans="2:3" x14ac:dyDescent="0.2">
      <c r="B1745" t="str">
        <f>IF('Initial Worksheet'!F3342="successful","successful")</f>
        <v>successful</v>
      </c>
      <c r="C1745">
        <f>IF('Initial Worksheet'!F3341="successful",'Initial Worksheet'!L3341)</f>
        <v>47</v>
      </c>
    </row>
    <row r="1746" spans="2:3" x14ac:dyDescent="0.2">
      <c r="B1746" t="str">
        <f>IF('Initial Worksheet'!F3343="successful","successful")</f>
        <v>successful</v>
      </c>
      <c r="C1746">
        <f>IF('Initial Worksheet'!F3342="successful",'Initial Worksheet'!L3342)</f>
        <v>38</v>
      </c>
    </row>
    <row r="1747" spans="2:3" x14ac:dyDescent="0.2">
      <c r="B1747" t="str">
        <f>IF('Initial Worksheet'!F3344="successful","successful")</f>
        <v>successful</v>
      </c>
      <c r="C1747">
        <f>IF('Initial Worksheet'!F3343="successful",'Initial Worksheet'!L3343)</f>
        <v>28</v>
      </c>
    </row>
    <row r="1748" spans="2:3" x14ac:dyDescent="0.2">
      <c r="B1748" t="str">
        <f>IF('Initial Worksheet'!F3345="successful","successful")</f>
        <v>successful</v>
      </c>
      <c r="C1748">
        <f>IF('Initial Worksheet'!F3344="successful",'Initial Worksheet'!L3344)</f>
        <v>78</v>
      </c>
    </row>
    <row r="1749" spans="2:3" x14ac:dyDescent="0.2">
      <c r="B1749" t="str">
        <f>IF('Initial Worksheet'!F3346="successful","successful")</f>
        <v>successful</v>
      </c>
      <c r="C1749">
        <f>IF('Initial Worksheet'!F3345="successful",'Initial Worksheet'!L3345)</f>
        <v>23</v>
      </c>
    </row>
    <row r="1750" spans="2:3" x14ac:dyDescent="0.2">
      <c r="B1750" t="str">
        <f>IF('Initial Worksheet'!F3347="successful","successful")</f>
        <v>successful</v>
      </c>
      <c r="C1750">
        <f>IF('Initial Worksheet'!F3346="successful",'Initial Worksheet'!L3346)</f>
        <v>40</v>
      </c>
    </row>
    <row r="1751" spans="2:3" x14ac:dyDescent="0.2">
      <c r="B1751" t="str">
        <f>IF('Initial Worksheet'!F3348="successful","successful")</f>
        <v>successful</v>
      </c>
      <c r="C1751">
        <f>IF('Initial Worksheet'!F3347="successful",'Initial Worksheet'!L3347)</f>
        <v>13</v>
      </c>
    </row>
    <row r="1752" spans="2:3" x14ac:dyDescent="0.2">
      <c r="B1752" t="str">
        <f>IF('Initial Worksheet'!F3349="successful","successful")</f>
        <v>successful</v>
      </c>
      <c r="C1752">
        <f>IF('Initial Worksheet'!F3348="successful",'Initial Worksheet'!L3348)</f>
        <v>18</v>
      </c>
    </row>
    <row r="1753" spans="2:3" x14ac:dyDescent="0.2">
      <c r="B1753" t="str">
        <f>IF('Initial Worksheet'!F3350="successful","successful")</f>
        <v>successful</v>
      </c>
      <c r="C1753">
        <f>IF('Initial Worksheet'!F3349="successful",'Initial Worksheet'!L3349)</f>
        <v>22</v>
      </c>
    </row>
    <row r="1754" spans="2:3" x14ac:dyDescent="0.2">
      <c r="B1754" t="str">
        <f>IF('Initial Worksheet'!F3351="successful","successful")</f>
        <v>successful</v>
      </c>
      <c r="C1754">
        <f>IF('Initial Worksheet'!F3350="successful",'Initial Worksheet'!L3350)</f>
        <v>79</v>
      </c>
    </row>
    <row r="1755" spans="2:3" x14ac:dyDescent="0.2">
      <c r="B1755" t="str">
        <f>IF('Initial Worksheet'!F3352="successful","successful")</f>
        <v>successful</v>
      </c>
      <c r="C1755">
        <f>IF('Initial Worksheet'!F3351="successful",'Initial Worksheet'!L3351)</f>
        <v>14</v>
      </c>
    </row>
    <row r="1756" spans="2:3" x14ac:dyDescent="0.2">
      <c r="B1756" t="str">
        <f>IF('Initial Worksheet'!F3353="successful","successful")</f>
        <v>successful</v>
      </c>
      <c r="C1756">
        <f>IF('Initial Worksheet'!F3352="successful",'Initial Worksheet'!L3352)</f>
        <v>51</v>
      </c>
    </row>
    <row r="1757" spans="2:3" x14ac:dyDescent="0.2">
      <c r="B1757" t="str">
        <f>IF('Initial Worksheet'!F3354="successful","successful")</f>
        <v>successful</v>
      </c>
      <c r="C1757">
        <f>IF('Initial Worksheet'!F3353="successful",'Initial Worksheet'!L3353)</f>
        <v>54</v>
      </c>
    </row>
    <row r="1758" spans="2:3" x14ac:dyDescent="0.2">
      <c r="B1758" t="str">
        <f>IF('Initial Worksheet'!F3355="successful","successful")</f>
        <v>successful</v>
      </c>
      <c r="C1758">
        <f>IF('Initial Worksheet'!F3354="successful",'Initial Worksheet'!L3354)</f>
        <v>70</v>
      </c>
    </row>
    <row r="1759" spans="2:3" x14ac:dyDescent="0.2">
      <c r="B1759" t="str">
        <f>IF('Initial Worksheet'!F3356="successful","successful")</f>
        <v>successful</v>
      </c>
      <c r="C1759">
        <f>IF('Initial Worksheet'!F3355="successful",'Initial Worksheet'!L3355)</f>
        <v>44</v>
      </c>
    </row>
    <row r="1760" spans="2:3" x14ac:dyDescent="0.2">
      <c r="B1760" t="str">
        <f>IF('Initial Worksheet'!F3357="successful","successful")</f>
        <v>successful</v>
      </c>
      <c r="C1760">
        <f>IF('Initial Worksheet'!F3356="successful",'Initial Worksheet'!L3356)</f>
        <v>55</v>
      </c>
    </row>
    <row r="1761" spans="2:3" x14ac:dyDescent="0.2">
      <c r="B1761" t="str">
        <f>IF('Initial Worksheet'!F3358="successful","successful")</f>
        <v>successful</v>
      </c>
      <c r="C1761">
        <f>IF('Initial Worksheet'!F3357="successful",'Initial Worksheet'!L3357)</f>
        <v>15</v>
      </c>
    </row>
    <row r="1762" spans="2:3" x14ac:dyDescent="0.2">
      <c r="B1762" t="str">
        <f>IF('Initial Worksheet'!F3359="successful","successful")</f>
        <v>successful</v>
      </c>
      <c r="C1762">
        <f>IF('Initial Worksheet'!F3358="successful",'Initial Worksheet'!L3358)</f>
        <v>27</v>
      </c>
    </row>
    <row r="1763" spans="2:3" x14ac:dyDescent="0.2">
      <c r="B1763" t="str">
        <f>IF('Initial Worksheet'!F3360="successful","successful")</f>
        <v>successful</v>
      </c>
      <c r="C1763">
        <f>IF('Initial Worksheet'!F3359="successful",'Initial Worksheet'!L3359)</f>
        <v>21</v>
      </c>
    </row>
    <row r="1764" spans="2:3" x14ac:dyDescent="0.2">
      <c r="B1764" t="str">
        <f>IF('Initial Worksheet'!F3361="successful","successful")</f>
        <v>successful</v>
      </c>
      <c r="C1764">
        <f>IF('Initial Worksheet'!F3360="successful",'Initial Worksheet'!L3360)</f>
        <v>162</v>
      </c>
    </row>
    <row r="1765" spans="2:3" x14ac:dyDescent="0.2">
      <c r="B1765" t="str">
        <f>IF('Initial Worksheet'!F3362="successful","successful")</f>
        <v>successful</v>
      </c>
      <c r="C1765">
        <f>IF('Initial Worksheet'!F3361="successful",'Initial Worksheet'!L3361)</f>
        <v>23</v>
      </c>
    </row>
    <row r="1766" spans="2:3" x14ac:dyDescent="0.2">
      <c r="B1766" t="str">
        <f>IF('Initial Worksheet'!F3363="successful","successful")</f>
        <v>successful</v>
      </c>
      <c r="C1766">
        <f>IF('Initial Worksheet'!F3362="successful",'Initial Worksheet'!L3362)</f>
        <v>72</v>
      </c>
    </row>
    <row r="1767" spans="2:3" x14ac:dyDescent="0.2">
      <c r="B1767" t="str">
        <f>IF('Initial Worksheet'!F3364="successful","successful")</f>
        <v>successful</v>
      </c>
      <c r="C1767">
        <f>IF('Initial Worksheet'!F3363="successful",'Initial Worksheet'!L3363)</f>
        <v>68</v>
      </c>
    </row>
    <row r="1768" spans="2:3" x14ac:dyDescent="0.2">
      <c r="B1768" t="str">
        <f>IF('Initial Worksheet'!F3365="successful","successful")</f>
        <v>successful</v>
      </c>
      <c r="C1768">
        <f>IF('Initial Worksheet'!F3364="successful",'Initial Worksheet'!L3364)</f>
        <v>20</v>
      </c>
    </row>
    <row r="1769" spans="2:3" x14ac:dyDescent="0.2">
      <c r="B1769" t="str">
        <f>IF('Initial Worksheet'!F3366="successful","successful")</f>
        <v>successful</v>
      </c>
      <c r="C1769">
        <f>IF('Initial Worksheet'!F3365="successful",'Initial Worksheet'!L3365)</f>
        <v>26</v>
      </c>
    </row>
    <row r="1770" spans="2:3" x14ac:dyDescent="0.2">
      <c r="B1770" t="str">
        <f>IF('Initial Worksheet'!F3367="successful","successful")</f>
        <v>successful</v>
      </c>
      <c r="C1770">
        <f>IF('Initial Worksheet'!F3366="successful",'Initial Worksheet'!L3366)</f>
        <v>72</v>
      </c>
    </row>
    <row r="1771" spans="2:3" x14ac:dyDescent="0.2">
      <c r="B1771" t="str">
        <f>IF('Initial Worksheet'!F3368="successful","successful")</f>
        <v>successful</v>
      </c>
      <c r="C1771">
        <f>IF('Initial Worksheet'!F3367="successful",'Initial Worksheet'!L3367)</f>
        <v>3</v>
      </c>
    </row>
    <row r="1772" spans="2:3" x14ac:dyDescent="0.2">
      <c r="B1772" t="str">
        <f>IF('Initial Worksheet'!F3369="successful","successful")</f>
        <v>successful</v>
      </c>
      <c r="C1772">
        <f>IF('Initial Worksheet'!F3368="successful",'Initial Worksheet'!L3368)</f>
        <v>18</v>
      </c>
    </row>
    <row r="1773" spans="2:3" x14ac:dyDescent="0.2">
      <c r="B1773" t="str">
        <f>IF('Initial Worksheet'!F3370="successful","successful")</f>
        <v>successful</v>
      </c>
      <c r="C1773">
        <f>IF('Initial Worksheet'!F3369="successful",'Initial Worksheet'!L3369)</f>
        <v>30</v>
      </c>
    </row>
    <row r="1774" spans="2:3" x14ac:dyDescent="0.2">
      <c r="B1774" t="str">
        <f>IF('Initial Worksheet'!F3371="successful","successful")</f>
        <v>successful</v>
      </c>
      <c r="C1774">
        <f>IF('Initial Worksheet'!F3370="successful",'Initial Worksheet'!L3370)</f>
        <v>23</v>
      </c>
    </row>
    <row r="1775" spans="2:3" x14ac:dyDescent="0.2">
      <c r="B1775" t="str">
        <f>IF('Initial Worksheet'!F3372="successful","successful")</f>
        <v>successful</v>
      </c>
      <c r="C1775">
        <f>IF('Initial Worksheet'!F3371="successful",'Initial Worksheet'!L3371)</f>
        <v>54</v>
      </c>
    </row>
    <row r="1776" spans="2:3" x14ac:dyDescent="0.2">
      <c r="B1776" t="str">
        <f>IF('Initial Worksheet'!F3373="successful","successful")</f>
        <v>successful</v>
      </c>
      <c r="C1776">
        <f>IF('Initial Worksheet'!F3372="successful",'Initial Worksheet'!L3372)</f>
        <v>26</v>
      </c>
    </row>
    <row r="1777" spans="2:3" x14ac:dyDescent="0.2">
      <c r="B1777" t="str">
        <f>IF('Initial Worksheet'!F3374="successful","successful")</f>
        <v>successful</v>
      </c>
      <c r="C1777">
        <f>IF('Initial Worksheet'!F3373="successful",'Initial Worksheet'!L3373)</f>
        <v>9</v>
      </c>
    </row>
    <row r="1778" spans="2:3" x14ac:dyDescent="0.2">
      <c r="B1778" t="str">
        <f>IF('Initial Worksheet'!F3375="successful","successful")</f>
        <v>successful</v>
      </c>
      <c r="C1778">
        <f>IF('Initial Worksheet'!F3374="successful",'Initial Worksheet'!L3374)</f>
        <v>27</v>
      </c>
    </row>
    <row r="1779" spans="2:3" x14ac:dyDescent="0.2">
      <c r="B1779" t="str">
        <f>IF('Initial Worksheet'!F3376="successful","successful")</f>
        <v>successful</v>
      </c>
      <c r="C1779">
        <f>IF('Initial Worksheet'!F3375="successful",'Initial Worksheet'!L3375)</f>
        <v>30</v>
      </c>
    </row>
    <row r="1780" spans="2:3" x14ac:dyDescent="0.2">
      <c r="B1780" t="str">
        <f>IF('Initial Worksheet'!F3377="successful","successful")</f>
        <v>successful</v>
      </c>
      <c r="C1780">
        <f>IF('Initial Worksheet'!F3376="successful",'Initial Worksheet'!L3376)</f>
        <v>52</v>
      </c>
    </row>
    <row r="1781" spans="2:3" x14ac:dyDescent="0.2">
      <c r="B1781" t="str">
        <f>IF('Initial Worksheet'!F3378="successful","successful")</f>
        <v>successful</v>
      </c>
      <c r="C1781">
        <f>IF('Initial Worksheet'!F3377="successful",'Initial Worksheet'!L3377)</f>
        <v>17</v>
      </c>
    </row>
    <row r="1782" spans="2:3" x14ac:dyDescent="0.2">
      <c r="B1782" t="str">
        <f>IF('Initial Worksheet'!F3379="successful","successful")</f>
        <v>successful</v>
      </c>
      <c r="C1782">
        <f>IF('Initial Worksheet'!F3378="successful",'Initial Worksheet'!L3378)</f>
        <v>19</v>
      </c>
    </row>
    <row r="1783" spans="2:3" x14ac:dyDescent="0.2">
      <c r="B1783" t="str">
        <f>IF('Initial Worksheet'!F3380="successful","successful")</f>
        <v>successful</v>
      </c>
      <c r="C1783">
        <f>IF('Initial Worksheet'!F3379="successful",'Initial Worksheet'!L3379)</f>
        <v>77</v>
      </c>
    </row>
    <row r="1784" spans="2:3" x14ac:dyDescent="0.2">
      <c r="B1784" t="str">
        <f>IF('Initial Worksheet'!F3381="successful","successful")</f>
        <v>successful</v>
      </c>
      <c r="C1784">
        <f>IF('Initial Worksheet'!F3380="successful",'Initial Worksheet'!L3380)</f>
        <v>21</v>
      </c>
    </row>
    <row r="1785" spans="2:3" x14ac:dyDescent="0.2">
      <c r="B1785" t="str">
        <f>IF('Initial Worksheet'!F3382="successful","successful")</f>
        <v>successful</v>
      </c>
      <c r="C1785">
        <f>IF('Initial Worksheet'!F3381="successful",'Initial Worksheet'!L3381)</f>
        <v>38</v>
      </c>
    </row>
    <row r="1786" spans="2:3" x14ac:dyDescent="0.2">
      <c r="B1786" t="str">
        <f>IF('Initial Worksheet'!F3383="successful","successful")</f>
        <v>successful</v>
      </c>
      <c r="C1786">
        <f>IF('Initial Worksheet'!F3382="successful",'Initial Worksheet'!L3382)</f>
        <v>28</v>
      </c>
    </row>
    <row r="1787" spans="2:3" x14ac:dyDescent="0.2">
      <c r="B1787" t="str">
        <f>IF('Initial Worksheet'!F3384="successful","successful")</f>
        <v>successful</v>
      </c>
      <c r="C1787">
        <f>IF('Initial Worksheet'!F3383="successful",'Initial Worksheet'!L3383)</f>
        <v>48</v>
      </c>
    </row>
    <row r="1788" spans="2:3" x14ac:dyDescent="0.2">
      <c r="B1788" t="str">
        <f>IF('Initial Worksheet'!F3385="successful","successful")</f>
        <v>successful</v>
      </c>
      <c r="C1788">
        <f>IF('Initial Worksheet'!F3384="successful",'Initial Worksheet'!L3384)</f>
        <v>46</v>
      </c>
    </row>
    <row r="1789" spans="2:3" x14ac:dyDescent="0.2">
      <c r="B1789" t="str">
        <f>IF('Initial Worksheet'!F3386="successful","successful")</f>
        <v>successful</v>
      </c>
      <c r="C1789">
        <f>IF('Initial Worksheet'!F3385="successful",'Initial Worksheet'!L3385)</f>
        <v>30</v>
      </c>
    </row>
    <row r="1790" spans="2:3" x14ac:dyDescent="0.2">
      <c r="B1790" t="str">
        <f>IF('Initial Worksheet'!F3387="successful","successful")</f>
        <v>successful</v>
      </c>
      <c r="C1790">
        <f>IF('Initial Worksheet'!F3386="successful",'Initial Worksheet'!L3386)</f>
        <v>64</v>
      </c>
    </row>
    <row r="1791" spans="2:3" x14ac:dyDescent="0.2">
      <c r="B1791" t="str">
        <f>IF('Initial Worksheet'!F3388="successful","successful")</f>
        <v>successful</v>
      </c>
      <c r="C1791">
        <f>IF('Initial Worksheet'!F3387="successful",'Initial Worksheet'!L3387)</f>
        <v>15</v>
      </c>
    </row>
    <row r="1792" spans="2:3" x14ac:dyDescent="0.2">
      <c r="B1792" t="str">
        <f>IF('Initial Worksheet'!F3389="successful","successful")</f>
        <v>successful</v>
      </c>
      <c r="C1792">
        <f>IF('Initial Worksheet'!F3388="successful",'Initial Worksheet'!L3388)</f>
        <v>41</v>
      </c>
    </row>
    <row r="1793" spans="2:3" x14ac:dyDescent="0.2">
      <c r="B1793" t="str">
        <f>IF('Initial Worksheet'!F3390="successful","successful")</f>
        <v>successful</v>
      </c>
      <c r="C1793">
        <f>IF('Initial Worksheet'!F3389="successful",'Initial Worksheet'!L3389)</f>
        <v>35</v>
      </c>
    </row>
    <row r="1794" spans="2:3" x14ac:dyDescent="0.2">
      <c r="B1794" t="str">
        <f>IF('Initial Worksheet'!F3391="successful","successful")</f>
        <v>successful</v>
      </c>
      <c r="C1794">
        <f>IF('Initial Worksheet'!F3390="successful",'Initial Worksheet'!L3390)</f>
        <v>45</v>
      </c>
    </row>
    <row r="1795" spans="2:3" x14ac:dyDescent="0.2">
      <c r="B1795" t="str">
        <f>IF('Initial Worksheet'!F3392="successful","successful")</f>
        <v>successful</v>
      </c>
      <c r="C1795">
        <f>IF('Initial Worksheet'!F3391="successful",'Initial Worksheet'!L3391)</f>
        <v>62</v>
      </c>
    </row>
    <row r="1796" spans="2:3" x14ac:dyDescent="0.2">
      <c r="B1796" t="str">
        <f>IF('Initial Worksheet'!F3393="successful","successful")</f>
        <v>successful</v>
      </c>
      <c r="C1796">
        <f>IF('Initial Worksheet'!F3392="successful",'Initial Worksheet'!L3392)</f>
        <v>22</v>
      </c>
    </row>
    <row r="1797" spans="2:3" x14ac:dyDescent="0.2">
      <c r="B1797" t="str">
        <f>IF('Initial Worksheet'!F3394="successful","successful")</f>
        <v>successful</v>
      </c>
      <c r="C1797">
        <f>IF('Initial Worksheet'!F3393="successful",'Initial Worksheet'!L3393)</f>
        <v>18</v>
      </c>
    </row>
    <row r="1798" spans="2:3" x14ac:dyDescent="0.2">
      <c r="B1798" t="str">
        <f>IF('Initial Worksheet'!F3395="successful","successful")</f>
        <v>successful</v>
      </c>
      <c r="C1798">
        <f>IF('Initial Worksheet'!F3394="successful",'Initial Worksheet'!L3394)</f>
        <v>12</v>
      </c>
    </row>
    <row r="1799" spans="2:3" x14ac:dyDescent="0.2">
      <c r="B1799" t="str">
        <f>IF('Initial Worksheet'!F3396="successful","successful")</f>
        <v>successful</v>
      </c>
      <c r="C1799">
        <f>IF('Initial Worksheet'!F3395="successful",'Initial Worksheet'!L3395)</f>
        <v>44</v>
      </c>
    </row>
    <row r="1800" spans="2:3" x14ac:dyDescent="0.2">
      <c r="B1800" t="str">
        <f>IF('Initial Worksheet'!F3397="successful","successful")</f>
        <v>successful</v>
      </c>
      <c r="C1800">
        <f>IF('Initial Worksheet'!F3396="successful",'Initial Worksheet'!L3396)</f>
        <v>27</v>
      </c>
    </row>
    <row r="1801" spans="2:3" x14ac:dyDescent="0.2">
      <c r="B1801" t="str">
        <f>IF('Initial Worksheet'!F3398="successful","successful")</f>
        <v>successful</v>
      </c>
      <c r="C1801">
        <f>IF('Initial Worksheet'!F3397="successful",'Initial Worksheet'!L3397)</f>
        <v>38</v>
      </c>
    </row>
    <row r="1802" spans="2:3" x14ac:dyDescent="0.2">
      <c r="B1802" t="str">
        <f>IF('Initial Worksheet'!F3399="successful","successful")</f>
        <v>successful</v>
      </c>
      <c r="C1802">
        <f>IF('Initial Worksheet'!F3398="successful",'Initial Worksheet'!L3398)</f>
        <v>28</v>
      </c>
    </row>
    <row r="1803" spans="2:3" x14ac:dyDescent="0.2">
      <c r="B1803" t="str">
        <f>IF('Initial Worksheet'!F3400="successful","successful")</f>
        <v>successful</v>
      </c>
      <c r="C1803">
        <f>IF('Initial Worksheet'!F3399="successful",'Initial Worksheet'!L3399)</f>
        <v>24</v>
      </c>
    </row>
    <row r="1804" spans="2:3" x14ac:dyDescent="0.2">
      <c r="B1804" t="str">
        <f>IF('Initial Worksheet'!F3401="successful","successful")</f>
        <v>successful</v>
      </c>
      <c r="C1804">
        <f>IF('Initial Worksheet'!F3400="successful",'Initial Worksheet'!L3400)</f>
        <v>65</v>
      </c>
    </row>
    <row r="1805" spans="2:3" x14ac:dyDescent="0.2">
      <c r="B1805" t="str">
        <f>IF('Initial Worksheet'!F3402="successful","successful")</f>
        <v>successful</v>
      </c>
      <c r="C1805">
        <f>IF('Initial Worksheet'!F3401="successful",'Initial Worksheet'!L3401)</f>
        <v>46</v>
      </c>
    </row>
    <row r="1806" spans="2:3" x14ac:dyDescent="0.2">
      <c r="B1806" t="str">
        <f>IF('Initial Worksheet'!F3403="successful","successful")</f>
        <v>successful</v>
      </c>
      <c r="C1806">
        <f>IF('Initial Worksheet'!F3402="successful",'Initial Worksheet'!L3402)</f>
        <v>85</v>
      </c>
    </row>
    <row r="1807" spans="2:3" x14ac:dyDescent="0.2">
      <c r="B1807" t="str">
        <f>IF('Initial Worksheet'!F3404="successful","successful")</f>
        <v>successful</v>
      </c>
      <c r="C1807">
        <f>IF('Initial Worksheet'!F3403="successful",'Initial Worksheet'!L3403)</f>
        <v>66</v>
      </c>
    </row>
    <row r="1808" spans="2:3" x14ac:dyDescent="0.2">
      <c r="B1808" t="str">
        <f>IF('Initial Worksheet'!F3405="successful","successful")</f>
        <v>successful</v>
      </c>
      <c r="C1808">
        <f>IF('Initial Worksheet'!F3404="successful",'Initial Worksheet'!L3404)</f>
        <v>165</v>
      </c>
    </row>
    <row r="1809" spans="2:3" x14ac:dyDescent="0.2">
      <c r="B1809" t="str">
        <f>IF('Initial Worksheet'!F3406="successful","successful")</f>
        <v>successful</v>
      </c>
      <c r="C1809">
        <f>IF('Initial Worksheet'!F3405="successful",'Initial Worksheet'!L3405)</f>
        <v>17</v>
      </c>
    </row>
    <row r="1810" spans="2:3" x14ac:dyDescent="0.2">
      <c r="B1810" t="str">
        <f>IF('Initial Worksheet'!F3407="successful","successful")</f>
        <v>successful</v>
      </c>
      <c r="C1810">
        <f>IF('Initial Worksheet'!F3406="successful",'Initial Worksheet'!L3406)</f>
        <v>3</v>
      </c>
    </row>
    <row r="1811" spans="2:3" x14ac:dyDescent="0.2">
      <c r="B1811" t="str">
        <f>IF('Initial Worksheet'!F3408="successful","successful")</f>
        <v>successful</v>
      </c>
      <c r="C1811">
        <f>IF('Initial Worksheet'!F3407="successful",'Initial Worksheet'!L3407)</f>
        <v>17</v>
      </c>
    </row>
    <row r="1812" spans="2:3" x14ac:dyDescent="0.2">
      <c r="B1812" t="str">
        <f>IF('Initial Worksheet'!F3409="successful","successful")</f>
        <v>successful</v>
      </c>
      <c r="C1812">
        <f>IF('Initial Worksheet'!F3408="successful",'Initial Worksheet'!L3408)</f>
        <v>91</v>
      </c>
    </row>
    <row r="1813" spans="2:3" x14ac:dyDescent="0.2">
      <c r="B1813" t="str">
        <f>IF('Initial Worksheet'!F3410="successful","successful")</f>
        <v>successful</v>
      </c>
      <c r="C1813">
        <f>IF('Initial Worksheet'!F3409="successful",'Initial Worksheet'!L3409)</f>
        <v>67</v>
      </c>
    </row>
    <row r="1814" spans="2:3" x14ac:dyDescent="0.2">
      <c r="B1814" t="str">
        <f>IF('Initial Worksheet'!F3411="successful","successful")</f>
        <v>successful</v>
      </c>
      <c r="C1814">
        <f>IF('Initial Worksheet'!F3410="successful",'Initial Worksheet'!L3410)</f>
        <v>18</v>
      </c>
    </row>
    <row r="1815" spans="2:3" x14ac:dyDescent="0.2">
      <c r="B1815" t="str">
        <f>IF('Initial Worksheet'!F3412="successful","successful")</f>
        <v>successful</v>
      </c>
      <c r="C1815">
        <f>IF('Initial Worksheet'!F3411="successful",'Initial Worksheet'!L3411)</f>
        <v>21</v>
      </c>
    </row>
    <row r="1816" spans="2:3" x14ac:dyDescent="0.2">
      <c r="B1816" t="str">
        <f>IF('Initial Worksheet'!F3413="successful","successful")</f>
        <v>successful</v>
      </c>
      <c r="C1816">
        <f>IF('Initial Worksheet'!F3412="successful",'Initial Worksheet'!L3412)</f>
        <v>40</v>
      </c>
    </row>
    <row r="1817" spans="2:3" x14ac:dyDescent="0.2">
      <c r="B1817" t="str">
        <f>IF('Initial Worksheet'!F3414="successful","successful")</f>
        <v>successful</v>
      </c>
      <c r="C1817">
        <f>IF('Initial Worksheet'!F3413="successful",'Initial Worksheet'!L3413)</f>
        <v>78</v>
      </c>
    </row>
    <row r="1818" spans="2:3" x14ac:dyDescent="0.2">
      <c r="B1818" t="str">
        <f>IF('Initial Worksheet'!F3415="successful","successful")</f>
        <v>successful</v>
      </c>
      <c r="C1818">
        <f>IF('Initial Worksheet'!F3414="successful",'Initial Worksheet'!L3414)</f>
        <v>26</v>
      </c>
    </row>
    <row r="1819" spans="2:3" x14ac:dyDescent="0.2">
      <c r="B1819" t="str">
        <f>IF('Initial Worksheet'!F3416="successful","successful")</f>
        <v>successful</v>
      </c>
      <c r="C1819">
        <f>IF('Initial Worksheet'!F3415="successful",'Initial Worksheet'!L3415)</f>
        <v>14</v>
      </c>
    </row>
    <row r="1820" spans="2:3" x14ac:dyDescent="0.2">
      <c r="B1820" t="str">
        <f>IF('Initial Worksheet'!F3417="successful","successful")</f>
        <v>successful</v>
      </c>
      <c r="C1820">
        <f>IF('Initial Worksheet'!F3416="successful",'Initial Worksheet'!L3416)</f>
        <v>44</v>
      </c>
    </row>
    <row r="1821" spans="2:3" x14ac:dyDescent="0.2">
      <c r="B1821" t="str">
        <f>IF('Initial Worksheet'!F3418="successful","successful")</f>
        <v>successful</v>
      </c>
      <c r="C1821">
        <f>IF('Initial Worksheet'!F3417="successful",'Initial Worksheet'!L3417)</f>
        <v>9</v>
      </c>
    </row>
    <row r="1822" spans="2:3" x14ac:dyDescent="0.2">
      <c r="B1822" t="str">
        <f>IF('Initial Worksheet'!F3419="successful","successful")</f>
        <v>successful</v>
      </c>
      <c r="C1822">
        <f>IF('Initial Worksheet'!F3418="successful",'Initial Worksheet'!L3418)</f>
        <v>30</v>
      </c>
    </row>
    <row r="1823" spans="2:3" x14ac:dyDescent="0.2">
      <c r="B1823" t="str">
        <f>IF('Initial Worksheet'!F3420="successful","successful")</f>
        <v>successful</v>
      </c>
      <c r="C1823">
        <f>IF('Initial Worksheet'!F3419="successful",'Initial Worksheet'!L3419)</f>
        <v>45</v>
      </c>
    </row>
    <row r="1824" spans="2:3" x14ac:dyDescent="0.2">
      <c r="B1824" t="str">
        <f>IF('Initial Worksheet'!F3421="successful","successful")</f>
        <v>successful</v>
      </c>
      <c r="C1824">
        <f>IF('Initial Worksheet'!F3420="successful",'Initial Worksheet'!L3420)</f>
        <v>56</v>
      </c>
    </row>
    <row r="1825" spans="2:3" x14ac:dyDescent="0.2">
      <c r="B1825" t="str">
        <f>IF('Initial Worksheet'!F3422="successful","successful")</f>
        <v>successful</v>
      </c>
      <c r="C1825">
        <f>IF('Initial Worksheet'!F3421="successful",'Initial Worksheet'!L3421)</f>
        <v>46</v>
      </c>
    </row>
    <row r="1826" spans="2:3" x14ac:dyDescent="0.2">
      <c r="B1826" t="str">
        <f>IF('Initial Worksheet'!F3423="successful","successful")</f>
        <v>successful</v>
      </c>
      <c r="C1826">
        <f>IF('Initial Worksheet'!F3422="successful",'Initial Worksheet'!L3422)</f>
        <v>34</v>
      </c>
    </row>
    <row r="1827" spans="2:3" x14ac:dyDescent="0.2">
      <c r="B1827" t="str">
        <f>IF('Initial Worksheet'!F3424="successful","successful")</f>
        <v>successful</v>
      </c>
      <c r="C1827">
        <f>IF('Initial Worksheet'!F3423="successful",'Initial Worksheet'!L3423)</f>
        <v>98</v>
      </c>
    </row>
    <row r="1828" spans="2:3" x14ac:dyDescent="0.2">
      <c r="B1828" t="str">
        <f>IF('Initial Worksheet'!F3425="successful","successful")</f>
        <v>successful</v>
      </c>
      <c r="C1828">
        <f>IF('Initial Worksheet'!F3424="successful",'Initial Worksheet'!L3424)</f>
        <v>46</v>
      </c>
    </row>
    <row r="1829" spans="2:3" x14ac:dyDescent="0.2">
      <c r="B1829" t="str">
        <f>IF('Initial Worksheet'!F3426="successful","successful")</f>
        <v>successful</v>
      </c>
      <c r="C1829">
        <f>IF('Initial Worksheet'!F3425="successful",'Initial Worksheet'!L3425)</f>
        <v>10</v>
      </c>
    </row>
    <row r="1830" spans="2:3" x14ac:dyDescent="0.2">
      <c r="B1830" t="str">
        <f>IF('Initial Worksheet'!F3427="successful","successful")</f>
        <v>successful</v>
      </c>
      <c r="C1830">
        <f>IF('Initial Worksheet'!F3426="successful",'Initial Worksheet'!L3426)</f>
        <v>76</v>
      </c>
    </row>
    <row r="1831" spans="2:3" x14ac:dyDescent="0.2">
      <c r="B1831" t="str">
        <f>IF('Initial Worksheet'!F3428="successful","successful")</f>
        <v>successful</v>
      </c>
      <c r="C1831">
        <f>IF('Initial Worksheet'!F3427="successful",'Initial Worksheet'!L3427)</f>
        <v>104</v>
      </c>
    </row>
    <row r="1832" spans="2:3" x14ac:dyDescent="0.2">
      <c r="B1832" t="str">
        <f>IF('Initial Worksheet'!F3429="successful","successful")</f>
        <v>successful</v>
      </c>
      <c r="C1832">
        <f>IF('Initial Worksheet'!F3428="successful",'Initial Worksheet'!L3428)</f>
        <v>87</v>
      </c>
    </row>
    <row r="1833" spans="2:3" x14ac:dyDescent="0.2">
      <c r="B1833" t="str">
        <f>IF('Initial Worksheet'!F3430="successful","successful")</f>
        <v>successful</v>
      </c>
      <c r="C1833">
        <f>IF('Initial Worksheet'!F3429="successful",'Initial Worksheet'!L3429)</f>
        <v>29</v>
      </c>
    </row>
    <row r="1834" spans="2:3" x14ac:dyDescent="0.2">
      <c r="B1834" t="str">
        <f>IF('Initial Worksheet'!F3431="successful","successful")</f>
        <v>successful</v>
      </c>
      <c r="C1834">
        <f>IF('Initial Worksheet'!F3430="successful",'Initial Worksheet'!L3430)</f>
        <v>51</v>
      </c>
    </row>
    <row r="1835" spans="2:3" x14ac:dyDescent="0.2">
      <c r="B1835" t="str">
        <f>IF('Initial Worksheet'!F3432="successful","successful")</f>
        <v>successful</v>
      </c>
      <c r="C1835">
        <f>IF('Initial Worksheet'!F3431="successful",'Initial Worksheet'!L3431)</f>
        <v>12</v>
      </c>
    </row>
    <row r="1836" spans="2:3" x14ac:dyDescent="0.2">
      <c r="B1836" t="str">
        <f>IF('Initial Worksheet'!F3433="successful","successful")</f>
        <v>successful</v>
      </c>
      <c r="C1836">
        <f>IF('Initial Worksheet'!F3432="successful",'Initial Worksheet'!L3432)</f>
        <v>72</v>
      </c>
    </row>
    <row r="1837" spans="2:3" x14ac:dyDescent="0.2">
      <c r="B1837" t="str">
        <f>IF('Initial Worksheet'!F3434="successful","successful")</f>
        <v>successful</v>
      </c>
      <c r="C1837">
        <f>IF('Initial Worksheet'!F3433="successful",'Initial Worksheet'!L3433)</f>
        <v>21</v>
      </c>
    </row>
    <row r="1838" spans="2:3" x14ac:dyDescent="0.2">
      <c r="B1838" t="str">
        <f>IF('Initial Worksheet'!F3435="successful","successful")</f>
        <v>successful</v>
      </c>
      <c r="C1838">
        <f>IF('Initial Worksheet'!F3434="successful",'Initial Worksheet'!L3434)</f>
        <v>42</v>
      </c>
    </row>
    <row r="1839" spans="2:3" x14ac:dyDescent="0.2">
      <c r="B1839" t="str">
        <f>IF('Initial Worksheet'!F3436="successful","successful")</f>
        <v>successful</v>
      </c>
      <c r="C1839">
        <f>IF('Initial Worksheet'!F3435="successful",'Initial Worksheet'!L3435)</f>
        <v>71</v>
      </c>
    </row>
    <row r="1840" spans="2:3" x14ac:dyDescent="0.2">
      <c r="B1840" t="str">
        <f>IF('Initial Worksheet'!F3437="successful","successful")</f>
        <v>successful</v>
      </c>
      <c r="C1840">
        <f>IF('Initial Worksheet'!F3436="successful",'Initial Worksheet'!L3436)</f>
        <v>168</v>
      </c>
    </row>
    <row r="1841" spans="2:3" x14ac:dyDescent="0.2">
      <c r="B1841" t="str">
        <f>IF('Initial Worksheet'!F3438="successful","successful")</f>
        <v>successful</v>
      </c>
      <c r="C1841">
        <f>IF('Initial Worksheet'!F3437="successful",'Initial Worksheet'!L3437)</f>
        <v>19</v>
      </c>
    </row>
    <row r="1842" spans="2:3" x14ac:dyDescent="0.2">
      <c r="B1842" t="str">
        <f>IF('Initial Worksheet'!F3439="successful","successful")</f>
        <v>successful</v>
      </c>
      <c r="C1842">
        <f>IF('Initial Worksheet'!F3438="successful",'Initial Worksheet'!L3438)</f>
        <v>37</v>
      </c>
    </row>
    <row r="1843" spans="2:3" x14ac:dyDescent="0.2">
      <c r="B1843" t="str">
        <f>IF('Initial Worksheet'!F3440="successful","successful")</f>
        <v>successful</v>
      </c>
      <c r="C1843">
        <f>IF('Initial Worksheet'!F3439="successful",'Initial Worksheet'!L3439)</f>
        <v>36</v>
      </c>
    </row>
    <row r="1844" spans="2:3" x14ac:dyDescent="0.2">
      <c r="B1844" t="str">
        <f>IF('Initial Worksheet'!F3441="successful","successful")</f>
        <v>successful</v>
      </c>
      <c r="C1844">
        <f>IF('Initial Worksheet'!F3440="successful",'Initial Worksheet'!L3440)</f>
        <v>14</v>
      </c>
    </row>
    <row r="1845" spans="2:3" x14ac:dyDescent="0.2">
      <c r="B1845" t="str">
        <f>IF('Initial Worksheet'!F3442="successful","successful")</f>
        <v>successful</v>
      </c>
      <c r="C1845">
        <f>IF('Initial Worksheet'!F3441="successful",'Initial Worksheet'!L3441)</f>
        <v>18</v>
      </c>
    </row>
    <row r="1846" spans="2:3" x14ac:dyDescent="0.2">
      <c r="B1846" t="str">
        <f>IF('Initial Worksheet'!F3443="successful","successful")</f>
        <v>successful</v>
      </c>
      <c r="C1846">
        <f>IF('Initial Worksheet'!F3442="successful",'Initial Worksheet'!L3442)</f>
        <v>82</v>
      </c>
    </row>
    <row r="1847" spans="2:3" x14ac:dyDescent="0.2">
      <c r="B1847" t="str">
        <f>IF('Initial Worksheet'!F3444="successful","successful")</f>
        <v>successful</v>
      </c>
      <c r="C1847">
        <f>IF('Initial Worksheet'!F3443="successful",'Initial Worksheet'!L3443)</f>
        <v>43</v>
      </c>
    </row>
    <row r="1848" spans="2:3" x14ac:dyDescent="0.2">
      <c r="B1848" t="str">
        <f>IF('Initial Worksheet'!F3445="successful","successful")</f>
        <v>successful</v>
      </c>
      <c r="C1848">
        <f>IF('Initial Worksheet'!F3444="successful",'Initial Worksheet'!L3444)</f>
        <v>8</v>
      </c>
    </row>
    <row r="1849" spans="2:3" x14ac:dyDescent="0.2">
      <c r="B1849" t="str">
        <f>IF('Initial Worksheet'!F3446="successful","successful")</f>
        <v>successful</v>
      </c>
      <c r="C1849">
        <f>IF('Initial Worksheet'!F3445="successful",'Initial Worksheet'!L3445)</f>
        <v>45</v>
      </c>
    </row>
    <row r="1850" spans="2:3" x14ac:dyDescent="0.2">
      <c r="B1850" t="str">
        <f>IF('Initial Worksheet'!F3447="successful","successful")</f>
        <v>successful</v>
      </c>
      <c r="C1850">
        <f>IF('Initial Worksheet'!F3446="successful",'Initial Worksheet'!L3446)</f>
        <v>20</v>
      </c>
    </row>
    <row r="1851" spans="2:3" x14ac:dyDescent="0.2">
      <c r="B1851" t="str">
        <f>IF('Initial Worksheet'!F3448="successful","successful")</f>
        <v>successful</v>
      </c>
      <c r="C1851">
        <f>IF('Initial Worksheet'!F3447="successful",'Initial Worksheet'!L3447)</f>
        <v>31</v>
      </c>
    </row>
    <row r="1852" spans="2:3" x14ac:dyDescent="0.2">
      <c r="B1852" t="str">
        <f>IF('Initial Worksheet'!F3449="successful","successful")</f>
        <v>successful</v>
      </c>
      <c r="C1852">
        <f>IF('Initial Worksheet'!F3448="successful",'Initial Worksheet'!L3448)</f>
        <v>25</v>
      </c>
    </row>
    <row r="1853" spans="2:3" x14ac:dyDescent="0.2">
      <c r="B1853" t="str">
        <f>IF('Initial Worksheet'!F3450="successful","successful")</f>
        <v>successful</v>
      </c>
      <c r="C1853">
        <f>IF('Initial Worksheet'!F3449="successful",'Initial Worksheet'!L3449)</f>
        <v>14</v>
      </c>
    </row>
    <row r="1854" spans="2:3" x14ac:dyDescent="0.2">
      <c r="B1854" t="str">
        <f>IF('Initial Worksheet'!F3451="successful","successful")</f>
        <v>successful</v>
      </c>
      <c r="C1854">
        <f>IF('Initial Worksheet'!F3450="successful",'Initial Worksheet'!L3450)</f>
        <v>45</v>
      </c>
    </row>
    <row r="1855" spans="2:3" x14ac:dyDescent="0.2">
      <c r="B1855" t="str">
        <f>IF('Initial Worksheet'!F3452="successful","successful")</f>
        <v>successful</v>
      </c>
      <c r="C1855">
        <f>IF('Initial Worksheet'!F3451="successful",'Initial Worksheet'!L3451)</f>
        <v>20</v>
      </c>
    </row>
    <row r="1856" spans="2:3" x14ac:dyDescent="0.2">
      <c r="B1856" t="str">
        <f>IF('Initial Worksheet'!F3453="successful","successful")</f>
        <v>successful</v>
      </c>
      <c r="C1856">
        <f>IF('Initial Worksheet'!F3452="successful",'Initial Worksheet'!L3452)</f>
        <v>39</v>
      </c>
    </row>
    <row r="1857" spans="2:3" x14ac:dyDescent="0.2">
      <c r="B1857" t="str">
        <f>IF('Initial Worksheet'!F3454="successful","successful")</f>
        <v>successful</v>
      </c>
      <c r="C1857">
        <f>IF('Initial Worksheet'!F3453="successful",'Initial Worksheet'!L3453)</f>
        <v>16</v>
      </c>
    </row>
    <row r="1858" spans="2:3" x14ac:dyDescent="0.2">
      <c r="B1858" t="str">
        <f>IF('Initial Worksheet'!F3455="successful","successful")</f>
        <v>successful</v>
      </c>
      <c r="C1858">
        <f>IF('Initial Worksheet'!F3454="successful",'Initial Worksheet'!L3454)</f>
        <v>37</v>
      </c>
    </row>
    <row r="1859" spans="2:3" x14ac:dyDescent="0.2">
      <c r="B1859" t="str">
        <f>IF('Initial Worksheet'!F3456="successful","successful")</f>
        <v>successful</v>
      </c>
      <c r="C1859">
        <f>IF('Initial Worksheet'!F3455="successful",'Initial Worksheet'!L3455)</f>
        <v>14</v>
      </c>
    </row>
    <row r="1860" spans="2:3" x14ac:dyDescent="0.2">
      <c r="B1860" t="str">
        <f>IF('Initial Worksheet'!F3457="successful","successful")</f>
        <v>successful</v>
      </c>
      <c r="C1860">
        <f>IF('Initial Worksheet'!F3456="successful",'Initial Worksheet'!L3456)</f>
        <v>21</v>
      </c>
    </row>
    <row r="1861" spans="2:3" x14ac:dyDescent="0.2">
      <c r="B1861" t="str">
        <f>IF('Initial Worksheet'!F3458="successful","successful")</f>
        <v>successful</v>
      </c>
      <c r="C1861">
        <f>IF('Initial Worksheet'!F3457="successful",'Initial Worksheet'!L3457)</f>
        <v>69</v>
      </c>
    </row>
    <row r="1862" spans="2:3" x14ac:dyDescent="0.2">
      <c r="B1862" t="str">
        <f>IF('Initial Worksheet'!F3459="successful","successful")</f>
        <v>successful</v>
      </c>
      <c r="C1862">
        <f>IF('Initial Worksheet'!F3458="successful",'Initial Worksheet'!L3458)</f>
        <v>16</v>
      </c>
    </row>
    <row r="1863" spans="2:3" x14ac:dyDescent="0.2">
      <c r="B1863" t="str">
        <f>IF('Initial Worksheet'!F3460="successful","successful")</f>
        <v>successful</v>
      </c>
      <c r="C1863">
        <f>IF('Initial Worksheet'!F3459="successful",'Initial Worksheet'!L3459)</f>
        <v>55</v>
      </c>
    </row>
    <row r="1864" spans="2:3" x14ac:dyDescent="0.2">
      <c r="B1864" t="str">
        <f>IF('Initial Worksheet'!F3461="successful","successful")</f>
        <v>successful</v>
      </c>
      <c r="C1864">
        <f>IF('Initial Worksheet'!F3460="successful",'Initial Worksheet'!L3460)</f>
        <v>27</v>
      </c>
    </row>
    <row r="1865" spans="2:3" x14ac:dyDescent="0.2">
      <c r="B1865" t="str">
        <f>IF('Initial Worksheet'!F3462="successful","successful")</f>
        <v>successful</v>
      </c>
      <c r="C1865">
        <f>IF('Initial Worksheet'!F3461="successful",'Initial Worksheet'!L3461)</f>
        <v>36</v>
      </c>
    </row>
    <row r="1866" spans="2:3" x14ac:dyDescent="0.2">
      <c r="B1866" t="str">
        <f>IF('Initial Worksheet'!F3463="successful","successful")</f>
        <v>successful</v>
      </c>
      <c r="C1866">
        <f>IF('Initial Worksheet'!F3462="successful",'Initial Worksheet'!L3462)</f>
        <v>19</v>
      </c>
    </row>
    <row r="1867" spans="2:3" x14ac:dyDescent="0.2">
      <c r="B1867" t="str">
        <f>IF('Initial Worksheet'!F3464="successful","successful")</f>
        <v>successful</v>
      </c>
      <c r="C1867">
        <f>IF('Initial Worksheet'!F3463="successful",'Initial Worksheet'!L3463)</f>
        <v>12</v>
      </c>
    </row>
    <row r="1868" spans="2:3" x14ac:dyDescent="0.2">
      <c r="B1868" t="str">
        <f>IF('Initial Worksheet'!F3465="successful","successful")</f>
        <v>successful</v>
      </c>
      <c r="C1868">
        <f>IF('Initial Worksheet'!F3464="successful",'Initial Worksheet'!L3464)</f>
        <v>17</v>
      </c>
    </row>
    <row r="1869" spans="2:3" x14ac:dyDescent="0.2">
      <c r="B1869" t="str">
        <f>IF('Initial Worksheet'!F3466="successful","successful")</f>
        <v>successful</v>
      </c>
      <c r="C1869">
        <f>IF('Initial Worksheet'!F3465="successful",'Initial Worksheet'!L3465)</f>
        <v>114</v>
      </c>
    </row>
    <row r="1870" spans="2:3" x14ac:dyDescent="0.2">
      <c r="B1870" t="str">
        <f>IF('Initial Worksheet'!F3467="successful","successful")</f>
        <v>successful</v>
      </c>
      <c r="C1870">
        <f>IF('Initial Worksheet'!F3466="successful",'Initial Worksheet'!L3466)</f>
        <v>93</v>
      </c>
    </row>
    <row r="1871" spans="2:3" x14ac:dyDescent="0.2">
      <c r="B1871" t="str">
        <f>IF('Initial Worksheet'!F3468="successful","successful")</f>
        <v>successful</v>
      </c>
      <c r="C1871">
        <f>IF('Initial Worksheet'!F3467="successful",'Initial Worksheet'!L3467)</f>
        <v>36</v>
      </c>
    </row>
    <row r="1872" spans="2:3" x14ac:dyDescent="0.2">
      <c r="B1872" t="str">
        <f>IF('Initial Worksheet'!F3469="successful","successful")</f>
        <v>successful</v>
      </c>
      <c r="C1872">
        <f>IF('Initial Worksheet'!F3468="successful",'Initial Worksheet'!L3468)</f>
        <v>61</v>
      </c>
    </row>
    <row r="1873" spans="2:3" x14ac:dyDescent="0.2">
      <c r="B1873" t="str">
        <f>IF('Initial Worksheet'!F3470="successful","successful")</f>
        <v>successful</v>
      </c>
      <c r="C1873">
        <f>IF('Initial Worksheet'!F3469="successful",'Initial Worksheet'!L3469)</f>
        <v>47</v>
      </c>
    </row>
    <row r="1874" spans="2:3" x14ac:dyDescent="0.2">
      <c r="B1874" t="str">
        <f>IF('Initial Worksheet'!F3471="successful","successful")</f>
        <v>successful</v>
      </c>
      <c r="C1874">
        <f>IF('Initial Worksheet'!F3470="successful",'Initial Worksheet'!L3470)</f>
        <v>17</v>
      </c>
    </row>
    <row r="1875" spans="2:3" x14ac:dyDescent="0.2">
      <c r="B1875" t="str">
        <f>IF('Initial Worksheet'!F3472="successful","successful")</f>
        <v>successful</v>
      </c>
      <c r="C1875">
        <f>IF('Initial Worksheet'!F3471="successful",'Initial Worksheet'!L3471)</f>
        <v>63</v>
      </c>
    </row>
    <row r="1876" spans="2:3" x14ac:dyDescent="0.2">
      <c r="B1876" t="str">
        <f>IF('Initial Worksheet'!F3473="successful","successful")</f>
        <v>successful</v>
      </c>
      <c r="C1876">
        <f>IF('Initial Worksheet'!F3472="successful",'Initial Worksheet'!L3472)</f>
        <v>9</v>
      </c>
    </row>
    <row r="1877" spans="2:3" x14ac:dyDescent="0.2">
      <c r="B1877" t="str">
        <f>IF('Initial Worksheet'!F3474="successful","successful")</f>
        <v>successful</v>
      </c>
      <c r="C1877">
        <f>IF('Initial Worksheet'!F3473="successful",'Initial Worksheet'!L3473)</f>
        <v>30</v>
      </c>
    </row>
    <row r="1878" spans="2:3" x14ac:dyDescent="0.2">
      <c r="B1878" t="str">
        <f>IF('Initial Worksheet'!F3475="successful","successful")</f>
        <v>successful</v>
      </c>
      <c r="C1878">
        <f>IF('Initial Worksheet'!F3474="successful",'Initial Worksheet'!L3474)</f>
        <v>23</v>
      </c>
    </row>
    <row r="1879" spans="2:3" x14ac:dyDescent="0.2">
      <c r="B1879" t="str">
        <f>IF('Initial Worksheet'!F3476="successful","successful")</f>
        <v>successful</v>
      </c>
      <c r="C1879">
        <f>IF('Initial Worksheet'!F3475="successful",'Initial Worksheet'!L3475)</f>
        <v>33</v>
      </c>
    </row>
    <row r="1880" spans="2:3" x14ac:dyDescent="0.2">
      <c r="B1880" t="str">
        <f>IF('Initial Worksheet'!F3477="successful","successful")</f>
        <v>successful</v>
      </c>
      <c r="C1880">
        <f>IF('Initial Worksheet'!F3476="successful",'Initial Worksheet'!L3476)</f>
        <v>39</v>
      </c>
    </row>
    <row r="1881" spans="2:3" x14ac:dyDescent="0.2">
      <c r="B1881" t="str">
        <f>IF('Initial Worksheet'!F3478="successful","successful")</f>
        <v>successful</v>
      </c>
      <c r="C1881">
        <f>IF('Initial Worksheet'!F3477="successful",'Initial Worksheet'!L3477)</f>
        <v>17</v>
      </c>
    </row>
    <row r="1882" spans="2:3" x14ac:dyDescent="0.2">
      <c r="B1882" t="str">
        <f>IF('Initial Worksheet'!F3479="successful","successful")</f>
        <v>successful</v>
      </c>
      <c r="C1882">
        <f>IF('Initial Worksheet'!F3478="successful",'Initial Worksheet'!L3478)</f>
        <v>6</v>
      </c>
    </row>
    <row r="1883" spans="2:3" x14ac:dyDescent="0.2">
      <c r="B1883" t="str">
        <f>IF('Initial Worksheet'!F3480="successful","successful")</f>
        <v>successful</v>
      </c>
      <c r="C1883">
        <f>IF('Initial Worksheet'!F3479="successful",'Initial Worksheet'!L3479)</f>
        <v>39</v>
      </c>
    </row>
    <row r="1884" spans="2:3" x14ac:dyDescent="0.2">
      <c r="B1884" t="str">
        <f>IF('Initial Worksheet'!F3481="successful","successful")</f>
        <v>successful</v>
      </c>
      <c r="C1884">
        <f>IF('Initial Worksheet'!F3480="successful",'Initial Worksheet'!L3480)</f>
        <v>57</v>
      </c>
    </row>
    <row r="1885" spans="2:3" x14ac:dyDescent="0.2">
      <c r="B1885" t="str">
        <f>IF('Initial Worksheet'!F3482="successful","successful")</f>
        <v>successful</v>
      </c>
      <c r="C1885">
        <f>IF('Initial Worksheet'!F3481="successful",'Initial Worksheet'!L3481)</f>
        <v>56</v>
      </c>
    </row>
    <row r="1886" spans="2:3" x14ac:dyDescent="0.2">
      <c r="B1886" t="str">
        <f>IF('Initial Worksheet'!F3483="successful","successful")</f>
        <v>successful</v>
      </c>
      <c r="C1886">
        <f>IF('Initial Worksheet'!F3482="successful",'Initial Worksheet'!L3482)</f>
        <v>13</v>
      </c>
    </row>
    <row r="1887" spans="2:3" x14ac:dyDescent="0.2">
      <c r="B1887" t="str">
        <f>IF('Initial Worksheet'!F3484="successful","successful")</f>
        <v>successful</v>
      </c>
      <c r="C1887">
        <f>IF('Initial Worksheet'!F3483="successful",'Initial Worksheet'!L3483)</f>
        <v>95</v>
      </c>
    </row>
    <row r="1888" spans="2:3" x14ac:dyDescent="0.2">
      <c r="B1888" t="str">
        <f>IF('Initial Worksheet'!F3485="successful","successful")</f>
        <v>successful</v>
      </c>
      <c r="C1888">
        <f>IF('Initial Worksheet'!F3484="successful",'Initial Worksheet'!L3484)</f>
        <v>80</v>
      </c>
    </row>
    <row r="1889" spans="2:3" x14ac:dyDescent="0.2">
      <c r="B1889" t="str">
        <f>IF('Initial Worksheet'!F3486="successful","successful")</f>
        <v>successful</v>
      </c>
      <c r="C1889">
        <f>IF('Initial Worksheet'!F3485="successful",'Initial Worksheet'!L3485)</f>
        <v>133</v>
      </c>
    </row>
    <row r="1890" spans="2:3" x14ac:dyDescent="0.2">
      <c r="B1890" t="str">
        <f>IF('Initial Worksheet'!F3487="successful","successful")</f>
        <v>successful</v>
      </c>
      <c r="C1890">
        <f>IF('Initial Worksheet'!F3486="successful",'Initial Worksheet'!L3486)</f>
        <v>44</v>
      </c>
    </row>
    <row r="1891" spans="2:3" x14ac:dyDescent="0.2">
      <c r="B1891" t="str">
        <f>IF('Initial Worksheet'!F3488="successful","successful")</f>
        <v>successful</v>
      </c>
      <c r="C1891">
        <f>IF('Initial Worksheet'!F3487="successful",'Initial Worksheet'!L3487)</f>
        <v>30</v>
      </c>
    </row>
    <row r="1892" spans="2:3" x14ac:dyDescent="0.2">
      <c r="B1892" t="str">
        <f>IF('Initial Worksheet'!F3489="successful","successful")</f>
        <v>successful</v>
      </c>
      <c r="C1892">
        <f>IF('Initial Worksheet'!F3488="successful",'Initial Worksheet'!L3488)</f>
        <v>56</v>
      </c>
    </row>
    <row r="1893" spans="2:3" x14ac:dyDescent="0.2">
      <c r="B1893" t="str">
        <f>IF('Initial Worksheet'!F3490="successful","successful")</f>
        <v>successful</v>
      </c>
      <c r="C1893">
        <f>IF('Initial Worksheet'!F3489="successful",'Initial Worksheet'!L3489)</f>
        <v>66</v>
      </c>
    </row>
    <row r="1894" spans="2:3" x14ac:dyDescent="0.2">
      <c r="B1894" t="str">
        <f>IF('Initial Worksheet'!F3491="successful","successful")</f>
        <v>successful</v>
      </c>
      <c r="C1894">
        <f>IF('Initial Worksheet'!F3490="successful",'Initial Worksheet'!L3490)</f>
        <v>29</v>
      </c>
    </row>
    <row r="1895" spans="2:3" x14ac:dyDescent="0.2">
      <c r="B1895" t="str">
        <f>IF('Initial Worksheet'!F3492="successful","successful")</f>
        <v>successful</v>
      </c>
      <c r="C1895">
        <f>IF('Initial Worksheet'!F3491="successful",'Initial Worksheet'!L3491)</f>
        <v>72</v>
      </c>
    </row>
    <row r="1896" spans="2:3" x14ac:dyDescent="0.2">
      <c r="B1896" t="str">
        <f>IF('Initial Worksheet'!F3493="successful","successful")</f>
        <v>successful</v>
      </c>
      <c r="C1896">
        <f>IF('Initial Worksheet'!F3492="successful",'Initial Worksheet'!L3492)</f>
        <v>27</v>
      </c>
    </row>
    <row r="1897" spans="2:3" x14ac:dyDescent="0.2">
      <c r="B1897" t="str">
        <f>IF('Initial Worksheet'!F3494="successful","successful")</f>
        <v>successful</v>
      </c>
      <c r="C1897">
        <f>IF('Initial Worksheet'!F3493="successful",'Initial Worksheet'!L3493)</f>
        <v>10</v>
      </c>
    </row>
    <row r="1898" spans="2:3" x14ac:dyDescent="0.2">
      <c r="B1898" t="str">
        <f>IF('Initial Worksheet'!F3495="successful","successful")</f>
        <v>successful</v>
      </c>
      <c r="C1898">
        <f>IF('Initial Worksheet'!F3494="successful",'Initial Worksheet'!L3494)</f>
        <v>35</v>
      </c>
    </row>
    <row r="1899" spans="2:3" x14ac:dyDescent="0.2">
      <c r="B1899" t="str">
        <f>IF('Initial Worksheet'!F3496="successful","successful")</f>
        <v>successful</v>
      </c>
      <c r="C1899">
        <f>IF('Initial Worksheet'!F3495="successful",'Initial Worksheet'!L3495)</f>
        <v>29</v>
      </c>
    </row>
    <row r="1900" spans="2:3" x14ac:dyDescent="0.2">
      <c r="B1900" t="str">
        <f>IF('Initial Worksheet'!F3497="successful","successful")</f>
        <v>successful</v>
      </c>
      <c r="C1900">
        <f>IF('Initial Worksheet'!F3496="successful",'Initial Worksheet'!L3496)</f>
        <v>13</v>
      </c>
    </row>
    <row r="1901" spans="2:3" x14ac:dyDescent="0.2">
      <c r="B1901" t="str">
        <f>IF('Initial Worksheet'!F3498="successful","successful")</f>
        <v>successful</v>
      </c>
      <c r="C1901">
        <f>IF('Initial Worksheet'!F3497="successful",'Initial Worksheet'!L3497)</f>
        <v>72</v>
      </c>
    </row>
    <row r="1902" spans="2:3" x14ac:dyDescent="0.2">
      <c r="B1902" t="str">
        <f>IF('Initial Worksheet'!F3499="successful","successful")</f>
        <v>successful</v>
      </c>
      <c r="C1902">
        <f>IF('Initial Worksheet'!F3498="successful",'Initial Worksheet'!L3498)</f>
        <v>78</v>
      </c>
    </row>
    <row r="1903" spans="2:3" x14ac:dyDescent="0.2">
      <c r="B1903" t="str">
        <f>IF('Initial Worksheet'!F3500="successful","successful")</f>
        <v>successful</v>
      </c>
      <c r="C1903">
        <f>IF('Initial Worksheet'!F3499="successful",'Initial Worksheet'!L3499)</f>
        <v>49</v>
      </c>
    </row>
    <row r="1904" spans="2:3" x14ac:dyDescent="0.2">
      <c r="B1904" t="str">
        <f>IF('Initial Worksheet'!F3501="successful","successful")</f>
        <v>successful</v>
      </c>
      <c r="C1904">
        <f>IF('Initial Worksheet'!F3500="successful",'Initial Worksheet'!L3500)</f>
        <v>42</v>
      </c>
    </row>
    <row r="1905" spans="2:3" x14ac:dyDescent="0.2">
      <c r="B1905" t="str">
        <f>IF('Initial Worksheet'!F3502="successful","successful")</f>
        <v>successful</v>
      </c>
      <c r="C1905">
        <f>IF('Initial Worksheet'!F3501="successful",'Initial Worksheet'!L3501)</f>
        <v>35</v>
      </c>
    </row>
    <row r="1906" spans="2:3" x14ac:dyDescent="0.2">
      <c r="B1906" t="str">
        <f>IF('Initial Worksheet'!F3503="successful","successful")</f>
        <v>successful</v>
      </c>
      <c r="C1906">
        <f>IF('Initial Worksheet'!F3502="successful",'Initial Worksheet'!L3502)</f>
        <v>42</v>
      </c>
    </row>
    <row r="1907" spans="2:3" x14ac:dyDescent="0.2">
      <c r="B1907" t="str">
        <f>IF('Initial Worksheet'!F3504="successful","successful")</f>
        <v>successful</v>
      </c>
      <c r="C1907">
        <f>IF('Initial Worksheet'!F3503="successful",'Initial Worksheet'!L3503)</f>
        <v>42</v>
      </c>
    </row>
    <row r="1908" spans="2:3" x14ac:dyDescent="0.2">
      <c r="B1908" t="str">
        <f>IF('Initial Worksheet'!F3505="successful","successful")</f>
        <v>successful</v>
      </c>
      <c r="C1908">
        <f>IF('Initial Worksheet'!F3504="successful",'Initial Worksheet'!L3504)</f>
        <v>31</v>
      </c>
    </row>
    <row r="1909" spans="2:3" x14ac:dyDescent="0.2">
      <c r="B1909" t="str">
        <f>IF('Initial Worksheet'!F3506="successful","successful")</f>
        <v>successful</v>
      </c>
      <c r="C1909">
        <f>IF('Initial Worksheet'!F3505="successful",'Initial Worksheet'!L3505)</f>
        <v>38</v>
      </c>
    </row>
    <row r="1910" spans="2:3" x14ac:dyDescent="0.2">
      <c r="B1910" t="str">
        <f>IF('Initial Worksheet'!F3507="successful","successful")</f>
        <v>successful</v>
      </c>
      <c r="C1910">
        <f>IF('Initial Worksheet'!F3506="successful",'Initial Worksheet'!L3506)</f>
        <v>8</v>
      </c>
    </row>
    <row r="1911" spans="2:3" x14ac:dyDescent="0.2">
      <c r="B1911" t="str">
        <f>IF('Initial Worksheet'!F3508="successful","successful")</f>
        <v>successful</v>
      </c>
      <c r="C1911">
        <f>IF('Initial Worksheet'!F3507="successful",'Initial Worksheet'!L3507)</f>
        <v>39</v>
      </c>
    </row>
    <row r="1912" spans="2:3" x14ac:dyDescent="0.2">
      <c r="B1912" t="str">
        <f>IF('Initial Worksheet'!F3509="successful","successful")</f>
        <v>successful</v>
      </c>
      <c r="C1912">
        <f>IF('Initial Worksheet'!F3508="successful",'Initial Worksheet'!L3508)</f>
        <v>29</v>
      </c>
    </row>
    <row r="1913" spans="2:3" x14ac:dyDescent="0.2">
      <c r="B1913" t="str">
        <f>IF('Initial Worksheet'!F3510="successful","successful")</f>
        <v>successful</v>
      </c>
      <c r="C1913">
        <f>IF('Initial Worksheet'!F3509="successful",'Initial Worksheet'!L3509)</f>
        <v>72</v>
      </c>
    </row>
    <row r="1914" spans="2:3" x14ac:dyDescent="0.2">
      <c r="B1914" t="str">
        <f>IF('Initial Worksheet'!F3511="successful","successful")</f>
        <v>successful</v>
      </c>
      <c r="C1914">
        <f>IF('Initial Worksheet'!F3510="successful",'Initial Worksheet'!L3510)</f>
        <v>15</v>
      </c>
    </row>
    <row r="1915" spans="2:3" x14ac:dyDescent="0.2">
      <c r="B1915" t="str">
        <f>IF('Initial Worksheet'!F3512="successful","successful")</f>
        <v>successful</v>
      </c>
      <c r="C1915">
        <f>IF('Initial Worksheet'!F3511="successful",'Initial Worksheet'!L3511)</f>
        <v>33</v>
      </c>
    </row>
    <row r="1916" spans="2:3" x14ac:dyDescent="0.2">
      <c r="B1916" t="str">
        <f>IF('Initial Worksheet'!F3513="successful","successful")</f>
        <v>successful</v>
      </c>
      <c r="C1916">
        <f>IF('Initial Worksheet'!F3512="successful",'Initial Worksheet'!L3512)</f>
        <v>15</v>
      </c>
    </row>
    <row r="1917" spans="2:3" x14ac:dyDescent="0.2">
      <c r="B1917" t="str">
        <f>IF('Initial Worksheet'!F3514="successful","successful")</f>
        <v>successful</v>
      </c>
      <c r="C1917">
        <f>IF('Initial Worksheet'!F3513="successful",'Initial Worksheet'!L3513)</f>
        <v>19</v>
      </c>
    </row>
    <row r="1918" spans="2:3" x14ac:dyDescent="0.2">
      <c r="B1918" t="str">
        <f>IF('Initial Worksheet'!F3515="successful","successful")</f>
        <v>successful</v>
      </c>
      <c r="C1918">
        <f>IF('Initial Worksheet'!F3514="successful",'Initial Worksheet'!L3514)</f>
        <v>17</v>
      </c>
    </row>
    <row r="1919" spans="2:3" x14ac:dyDescent="0.2">
      <c r="B1919" t="str">
        <f>IF('Initial Worksheet'!F3516="successful","successful")</f>
        <v>successful</v>
      </c>
      <c r="C1919">
        <f>IF('Initial Worksheet'!F3515="successful",'Initial Worksheet'!L3515)</f>
        <v>44</v>
      </c>
    </row>
    <row r="1920" spans="2:3" x14ac:dyDescent="0.2">
      <c r="B1920" t="str">
        <f>IF('Initial Worksheet'!F3517="successful","successful")</f>
        <v>successful</v>
      </c>
      <c r="C1920">
        <f>IF('Initial Worksheet'!F3516="successful",'Initial Worksheet'!L3516)</f>
        <v>10</v>
      </c>
    </row>
    <row r="1921" spans="2:3" x14ac:dyDescent="0.2">
      <c r="B1921" t="str">
        <f>IF('Initial Worksheet'!F3518="successful","successful")</f>
        <v>successful</v>
      </c>
      <c r="C1921">
        <f>IF('Initial Worksheet'!F3517="successful",'Initial Worksheet'!L3517)</f>
        <v>46</v>
      </c>
    </row>
    <row r="1922" spans="2:3" x14ac:dyDescent="0.2">
      <c r="B1922" t="str">
        <f>IF('Initial Worksheet'!F3519="successful","successful")</f>
        <v>successful</v>
      </c>
      <c r="C1922">
        <f>IF('Initial Worksheet'!F3518="successful",'Initial Worksheet'!L3518)</f>
        <v>11</v>
      </c>
    </row>
    <row r="1923" spans="2:3" x14ac:dyDescent="0.2">
      <c r="B1923" t="str">
        <f>IF('Initial Worksheet'!F3520="successful","successful")</f>
        <v>successful</v>
      </c>
      <c r="C1923">
        <f>IF('Initial Worksheet'!F3519="successful",'Initial Worksheet'!L3519)</f>
        <v>13</v>
      </c>
    </row>
    <row r="1924" spans="2:3" x14ac:dyDescent="0.2">
      <c r="B1924" t="str">
        <f>IF('Initial Worksheet'!F3521="successful","successful")</f>
        <v>successful</v>
      </c>
      <c r="C1924">
        <f>IF('Initial Worksheet'!F3520="successful",'Initial Worksheet'!L3520)</f>
        <v>33</v>
      </c>
    </row>
    <row r="1925" spans="2:3" x14ac:dyDescent="0.2">
      <c r="B1925" t="str">
        <f>IF('Initial Worksheet'!F3522="successful","successful")</f>
        <v>successful</v>
      </c>
      <c r="C1925">
        <f>IF('Initial Worksheet'!F3521="successful",'Initial Worksheet'!L3521)</f>
        <v>28</v>
      </c>
    </row>
    <row r="1926" spans="2:3" x14ac:dyDescent="0.2">
      <c r="B1926" t="str">
        <f>IF('Initial Worksheet'!F3523="successful","successful")</f>
        <v>successful</v>
      </c>
      <c r="C1926">
        <f>IF('Initial Worksheet'!F3522="successful",'Initial Worksheet'!L3522)</f>
        <v>21</v>
      </c>
    </row>
    <row r="1927" spans="2:3" x14ac:dyDescent="0.2">
      <c r="B1927" t="str">
        <f>IF('Initial Worksheet'!F3524="successful","successful")</f>
        <v>successful</v>
      </c>
      <c r="C1927">
        <f>IF('Initial Worksheet'!F3523="successful",'Initial Worksheet'!L3523)</f>
        <v>13</v>
      </c>
    </row>
    <row r="1928" spans="2:3" x14ac:dyDescent="0.2">
      <c r="B1928" t="str">
        <f>IF('Initial Worksheet'!F3525="successful","successful")</f>
        <v>successful</v>
      </c>
      <c r="C1928">
        <f>IF('Initial Worksheet'!F3524="successful",'Initial Worksheet'!L3524)</f>
        <v>34</v>
      </c>
    </row>
    <row r="1929" spans="2:3" x14ac:dyDescent="0.2">
      <c r="B1929" t="str">
        <f>IF('Initial Worksheet'!F3526="successful","successful")</f>
        <v>successful</v>
      </c>
      <c r="C1929">
        <f>IF('Initial Worksheet'!F3525="successful",'Initial Worksheet'!L3525)</f>
        <v>80</v>
      </c>
    </row>
    <row r="1930" spans="2:3" x14ac:dyDescent="0.2">
      <c r="B1930" t="str">
        <f>IF('Initial Worksheet'!F3527="successful","successful")</f>
        <v>successful</v>
      </c>
      <c r="C1930">
        <f>IF('Initial Worksheet'!F3526="successful",'Initial Worksheet'!L3526)</f>
        <v>74</v>
      </c>
    </row>
    <row r="1931" spans="2:3" x14ac:dyDescent="0.2">
      <c r="B1931" t="str">
        <f>IF('Initial Worksheet'!F3528="successful","successful")</f>
        <v>successful</v>
      </c>
      <c r="C1931">
        <f>IF('Initial Worksheet'!F3527="successful",'Initial Worksheet'!L3527)</f>
        <v>7</v>
      </c>
    </row>
    <row r="1932" spans="2:3" x14ac:dyDescent="0.2">
      <c r="B1932" t="str">
        <f>IF('Initial Worksheet'!F3529="successful","successful")</f>
        <v>successful</v>
      </c>
      <c r="C1932">
        <f>IF('Initial Worksheet'!F3528="successful",'Initial Worksheet'!L3528)</f>
        <v>34</v>
      </c>
    </row>
    <row r="1933" spans="2:3" x14ac:dyDescent="0.2">
      <c r="B1933" t="str">
        <f>IF('Initial Worksheet'!F3530="successful","successful")</f>
        <v>successful</v>
      </c>
      <c r="C1933">
        <f>IF('Initial Worksheet'!F3529="successful",'Initial Worksheet'!L3529)</f>
        <v>86</v>
      </c>
    </row>
    <row r="1934" spans="2:3" x14ac:dyDescent="0.2">
      <c r="B1934" t="str">
        <f>IF('Initial Worksheet'!F3531="successful","successful")</f>
        <v>successful</v>
      </c>
      <c r="C1934">
        <f>IF('Initial Worksheet'!F3530="successful",'Initial Worksheet'!L3530)</f>
        <v>37</v>
      </c>
    </row>
    <row r="1935" spans="2:3" x14ac:dyDescent="0.2">
      <c r="B1935" t="str">
        <f>IF('Initial Worksheet'!F3532="successful","successful")</f>
        <v>successful</v>
      </c>
      <c r="C1935">
        <f>IF('Initial Worksheet'!F3531="successful",'Initial Worksheet'!L3531)</f>
        <v>18</v>
      </c>
    </row>
    <row r="1936" spans="2:3" x14ac:dyDescent="0.2">
      <c r="B1936" t="str">
        <f>IF('Initial Worksheet'!F3533="successful","successful")</f>
        <v>successful</v>
      </c>
      <c r="C1936">
        <f>IF('Initial Worksheet'!F3532="successful",'Initial Worksheet'!L3532)</f>
        <v>22</v>
      </c>
    </row>
    <row r="1937" spans="2:3" x14ac:dyDescent="0.2">
      <c r="B1937" t="str">
        <f>IF('Initial Worksheet'!F3534="successful","successful")</f>
        <v>successful</v>
      </c>
      <c r="C1937">
        <f>IF('Initial Worksheet'!F3533="successful",'Initial Worksheet'!L3533)</f>
        <v>26</v>
      </c>
    </row>
    <row r="1938" spans="2:3" x14ac:dyDescent="0.2">
      <c r="B1938" t="str">
        <f>IF('Initial Worksheet'!F3535="successful","successful")</f>
        <v>successful</v>
      </c>
      <c r="C1938">
        <f>IF('Initial Worksheet'!F3534="successful",'Initial Worksheet'!L3534)</f>
        <v>27</v>
      </c>
    </row>
    <row r="1939" spans="2:3" x14ac:dyDescent="0.2">
      <c r="B1939" t="str">
        <f>IF('Initial Worksheet'!F3536="successful","successful")</f>
        <v>successful</v>
      </c>
      <c r="C1939">
        <f>IF('Initial Worksheet'!F3535="successful",'Initial Worksheet'!L3535)</f>
        <v>8</v>
      </c>
    </row>
    <row r="1940" spans="2:3" x14ac:dyDescent="0.2">
      <c r="B1940" t="str">
        <f>IF('Initial Worksheet'!F3537="successful","successful")</f>
        <v>successful</v>
      </c>
      <c r="C1940">
        <f>IF('Initial Worksheet'!F3536="successful",'Initial Worksheet'!L3536)</f>
        <v>204</v>
      </c>
    </row>
    <row r="1941" spans="2:3" x14ac:dyDescent="0.2">
      <c r="B1941" t="str">
        <f>IF('Initial Worksheet'!F3538="successful","successful")</f>
        <v>successful</v>
      </c>
      <c r="C1941">
        <f>IF('Initial Worksheet'!F3537="successful",'Initial Worksheet'!L3537)</f>
        <v>46</v>
      </c>
    </row>
    <row r="1942" spans="2:3" x14ac:dyDescent="0.2">
      <c r="B1942" t="str">
        <f>IF('Initial Worksheet'!F3539="successful","successful")</f>
        <v>successful</v>
      </c>
      <c r="C1942">
        <f>IF('Initial Worksheet'!F3538="successful",'Initial Worksheet'!L3538)</f>
        <v>17</v>
      </c>
    </row>
    <row r="1943" spans="2:3" x14ac:dyDescent="0.2">
      <c r="B1943" t="str">
        <f>IF('Initial Worksheet'!F3540="successful","successful")</f>
        <v>successful</v>
      </c>
      <c r="C1943">
        <f>IF('Initial Worksheet'!F3539="successful",'Initial Worksheet'!L3539)</f>
        <v>28</v>
      </c>
    </row>
    <row r="1944" spans="2:3" x14ac:dyDescent="0.2">
      <c r="B1944" t="str">
        <f>IF('Initial Worksheet'!F3541="successful","successful")</f>
        <v>successful</v>
      </c>
      <c r="C1944">
        <f>IF('Initial Worksheet'!F3540="successful",'Initial Worksheet'!L3540)</f>
        <v>83</v>
      </c>
    </row>
    <row r="1945" spans="2:3" x14ac:dyDescent="0.2">
      <c r="B1945" t="str">
        <f>IF('Initial Worksheet'!F3542="successful","successful")</f>
        <v>successful</v>
      </c>
      <c r="C1945">
        <f>IF('Initial Worksheet'!F3541="successful",'Initial Worksheet'!L3541)</f>
        <v>13</v>
      </c>
    </row>
    <row r="1946" spans="2:3" x14ac:dyDescent="0.2">
      <c r="B1946" t="str">
        <f>IF('Initial Worksheet'!F3543="successful","successful")</f>
        <v>successful</v>
      </c>
      <c r="C1946">
        <f>IF('Initial Worksheet'!F3542="successful",'Initial Worksheet'!L3542)</f>
        <v>8</v>
      </c>
    </row>
    <row r="1947" spans="2:3" x14ac:dyDescent="0.2">
      <c r="B1947" t="str">
        <f>IF('Initial Worksheet'!F3544="successful","successful")</f>
        <v>successful</v>
      </c>
      <c r="C1947">
        <f>IF('Initial Worksheet'!F3543="successful",'Initial Worksheet'!L3543)</f>
        <v>32</v>
      </c>
    </row>
    <row r="1948" spans="2:3" x14ac:dyDescent="0.2">
      <c r="B1948" t="str">
        <f>IF('Initial Worksheet'!F3545="successful","successful")</f>
        <v>successful</v>
      </c>
      <c r="C1948">
        <f>IF('Initial Worksheet'!F3544="successful",'Initial Worksheet'!L3544)</f>
        <v>85</v>
      </c>
    </row>
    <row r="1949" spans="2:3" x14ac:dyDescent="0.2">
      <c r="B1949" t="str">
        <f>IF('Initial Worksheet'!F3546="successful","successful")</f>
        <v>successful</v>
      </c>
      <c r="C1949">
        <f>IF('Initial Worksheet'!F3545="successful",'Initial Worksheet'!L3545)</f>
        <v>29</v>
      </c>
    </row>
    <row r="1950" spans="2:3" x14ac:dyDescent="0.2">
      <c r="B1950" t="str">
        <f>IF('Initial Worksheet'!F3547="successful","successful")</f>
        <v>successful</v>
      </c>
      <c r="C1950">
        <f>IF('Initial Worksheet'!F3546="successful",'Initial Worksheet'!L3546)</f>
        <v>24</v>
      </c>
    </row>
    <row r="1951" spans="2:3" x14ac:dyDescent="0.2">
      <c r="B1951" t="str">
        <f>IF('Initial Worksheet'!F3548="successful","successful")</f>
        <v>successful</v>
      </c>
      <c r="C1951">
        <f>IF('Initial Worksheet'!F3547="successful",'Initial Worksheet'!L3547)</f>
        <v>8</v>
      </c>
    </row>
    <row r="1952" spans="2:3" x14ac:dyDescent="0.2">
      <c r="B1952" t="str">
        <f>IF('Initial Worksheet'!F3549="successful","successful")</f>
        <v>successful</v>
      </c>
      <c r="C1952">
        <f>IF('Initial Worksheet'!F3548="successful",'Initial Worksheet'!L3548)</f>
        <v>19</v>
      </c>
    </row>
    <row r="1953" spans="2:3" x14ac:dyDescent="0.2">
      <c r="B1953" t="str">
        <f>IF('Initial Worksheet'!F3550="successful","successful")</f>
        <v>successful</v>
      </c>
      <c r="C1953">
        <f>IF('Initial Worksheet'!F3549="successful",'Initial Worksheet'!L3549)</f>
        <v>336</v>
      </c>
    </row>
    <row r="1954" spans="2:3" x14ac:dyDescent="0.2">
      <c r="B1954" t="str">
        <f>IF('Initial Worksheet'!F3551="successful","successful")</f>
        <v>successful</v>
      </c>
      <c r="C1954">
        <f>IF('Initial Worksheet'!F3550="successful",'Initial Worksheet'!L3550)</f>
        <v>13</v>
      </c>
    </row>
    <row r="1955" spans="2:3" x14ac:dyDescent="0.2">
      <c r="B1955" t="str">
        <f>IF('Initial Worksheet'!F3552="successful","successful")</f>
        <v>successful</v>
      </c>
      <c r="C1955">
        <f>IF('Initial Worksheet'!F3551="successful",'Initial Worksheet'!L3551)</f>
        <v>42</v>
      </c>
    </row>
    <row r="1956" spans="2:3" x14ac:dyDescent="0.2">
      <c r="B1956" t="str">
        <f>IF('Initial Worksheet'!F3553="successful","successful")</f>
        <v>successful</v>
      </c>
      <c r="C1956">
        <f>IF('Initial Worksheet'!F3552="successful",'Initial Worksheet'!L3552)</f>
        <v>64</v>
      </c>
    </row>
    <row r="1957" spans="2:3" x14ac:dyDescent="0.2">
      <c r="B1957" t="str">
        <f>IF('Initial Worksheet'!F3554="successful","successful")</f>
        <v>successful</v>
      </c>
      <c r="C1957">
        <f>IF('Initial Worksheet'!F3553="successful",'Initial Worksheet'!L3553)</f>
        <v>25</v>
      </c>
    </row>
    <row r="1958" spans="2:3" x14ac:dyDescent="0.2">
      <c r="B1958" t="str">
        <f>IF('Initial Worksheet'!F3555="successful","successful")</f>
        <v>successful</v>
      </c>
      <c r="C1958">
        <f>IF('Initial Worksheet'!F3554="successful",'Initial Worksheet'!L3554)</f>
        <v>20</v>
      </c>
    </row>
    <row r="1959" spans="2:3" x14ac:dyDescent="0.2">
      <c r="B1959" t="str">
        <f>IF('Initial Worksheet'!F3556="successful","successful")</f>
        <v>successful</v>
      </c>
      <c r="C1959">
        <f>IF('Initial Worksheet'!F3555="successful",'Initial Worksheet'!L3555)</f>
        <v>104</v>
      </c>
    </row>
    <row r="1960" spans="2:3" x14ac:dyDescent="0.2">
      <c r="B1960" t="str">
        <f>IF('Initial Worksheet'!F3557="successful","successful")</f>
        <v>successful</v>
      </c>
      <c r="C1960">
        <f>IF('Initial Worksheet'!F3556="successful",'Initial Worksheet'!L3556)</f>
        <v>53</v>
      </c>
    </row>
    <row r="1961" spans="2:3" x14ac:dyDescent="0.2">
      <c r="B1961" t="str">
        <f>IF('Initial Worksheet'!F3558="successful","successful")</f>
        <v>successful</v>
      </c>
      <c r="C1961">
        <f>IF('Initial Worksheet'!F3557="successful",'Initial Worksheet'!L3557)</f>
        <v>14</v>
      </c>
    </row>
    <row r="1962" spans="2:3" x14ac:dyDescent="0.2">
      <c r="B1962" t="str">
        <f>IF('Initial Worksheet'!F3559="successful","successful")</f>
        <v>successful</v>
      </c>
      <c r="C1962">
        <f>IF('Initial Worksheet'!F3558="successful",'Initial Worksheet'!L3558)</f>
        <v>20</v>
      </c>
    </row>
    <row r="1963" spans="2:3" x14ac:dyDescent="0.2">
      <c r="B1963" t="str">
        <f>IF('Initial Worksheet'!F3560="successful","successful")</f>
        <v>successful</v>
      </c>
      <c r="C1963">
        <f>IF('Initial Worksheet'!F3559="successful",'Initial Worksheet'!L3559)</f>
        <v>558</v>
      </c>
    </row>
    <row r="1964" spans="2:3" x14ac:dyDescent="0.2">
      <c r="B1964" t="str">
        <f>IF('Initial Worksheet'!F3561="successful","successful")</f>
        <v>successful</v>
      </c>
      <c r="C1964">
        <f>IF('Initial Worksheet'!F3560="successful",'Initial Worksheet'!L3560)</f>
        <v>22</v>
      </c>
    </row>
    <row r="1965" spans="2:3" x14ac:dyDescent="0.2">
      <c r="B1965" t="str">
        <f>IF('Initial Worksheet'!F3562="successful","successful")</f>
        <v>successful</v>
      </c>
      <c r="C1965">
        <f>IF('Initial Worksheet'!F3561="successful",'Initial Worksheet'!L3561)</f>
        <v>24</v>
      </c>
    </row>
    <row r="1966" spans="2:3" x14ac:dyDescent="0.2">
      <c r="B1966" t="str">
        <f>IF('Initial Worksheet'!F3563="successful","successful")</f>
        <v>successful</v>
      </c>
      <c r="C1966">
        <f>IF('Initial Worksheet'!F3562="successful",'Initial Worksheet'!L3562)</f>
        <v>74</v>
      </c>
    </row>
    <row r="1967" spans="2:3" x14ac:dyDescent="0.2">
      <c r="B1967" t="str">
        <f>IF('Initial Worksheet'!F3564="successful","successful")</f>
        <v>successful</v>
      </c>
      <c r="C1967">
        <f>IF('Initial Worksheet'!F3563="successful",'Initial Worksheet'!L3563)</f>
        <v>54</v>
      </c>
    </row>
    <row r="1968" spans="2:3" x14ac:dyDescent="0.2">
      <c r="B1968" t="str">
        <f>IF('Initial Worksheet'!F3565="successful","successful")</f>
        <v>successful</v>
      </c>
      <c r="C1968">
        <f>IF('Initial Worksheet'!F3564="successful",'Initial Worksheet'!L3564)</f>
        <v>31</v>
      </c>
    </row>
    <row r="1969" spans="2:3" x14ac:dyDescent="0.2">
      <c r="B1969" t="str">
        <f>IF('Initial Worksheet'!F3566="successful","successful")</f>
        <v>successful</v>
      </c>
      <c r="C1969">
        <f>IF('Initial Worksheet'!F3565="successful",'Initial Worksheet'!L3565)</f>
        <v>25</v>
      </c>
    </row>
    <row r="1970" spans="2:3" x14ac:dyDescent="0.2">
      <c r="B1970" t="str">
        <f>IF('Initial Worksheet'!F3567="successful","successful")</f>
        <v>successful</v>
      </c>
      <c r="C1970">
        <f>IF('Initial Worksheet'!F3566="successful",'Initial Worksheet'!L3566)</f>
        <v>17</v>
      </c>
    </row>
    <row r="1971" spans="2:3" x14ac:dyDescent="0.2">
      <c r="B1971" t="str">
        <f>IF('Initial Worksheet'!F3568="successful","successful")</f>
        <v>successful</v>
      </c>
      <c r="C1971">
        <f>IF('Initial Worksheet'!F3567="successful",'Initial Worksheet'!L3567)</f>
        <v>12</v>
      </c>
    </row>
    <row r="1972" spans="2:3" x14ac:dyDescent="0.2">
      <c r="B1972" t="str">
        <f>IF('Initial Worksheet'!F3569="successful","successful")</f>
        <v>successful</v>
      </c>
      <c r="C1972">
        <f>IF('Initial Worksheet'!F3568="successful",'Initial Worksheet'!L3568)</f>
        <v>38</v>
      </c>
    </row>
    <row r="1973" spans="2:3" x14ac:dyDescent="0.2">
      <c r="B1973" t="str">
        <f>IF('Initial Worksheet'!F3570="successful","successful")</f>
        <v>successful</v>
      </c>
      <c r="C1973">
        <f>IF('Initial Worksheet'!F3569="successful",'Initial Worksheet'!L3569)</f>
        <v>41</v>
      </c>
    </row>
    <row r="1974" spans="2:3" x14ac:dyDescent="0.2">
      <c r="B1974" t="str">
        <f>IF('Initial Worksheet'!F3571="successful","successful")</f>
        <v>successful</v>
      </c>
      <c r="C1974">
        <f>IF('Initial Worksheet'!F3570="successful",'Initial Worksheet'!L3570)</f>
        <v>19</v>
      </c>
    </row>
    <row r="1975" spans="2:3" x14ac:dyDescent="0.2">
      <c r="B1975" t="str">
        <f>IF('Initial Worksheet'!F3572="successful","successful")</f>
        <v>successful</v>
      </c>
      <c r="C1975">
        <f>IF('Initial Worksheet'!F3571="successful",'Initial Worksheet'!L3571)</f>
        <v>41</v>
      </c>
    </row>
    <row r="1976" spans="2:3" x14ac:dyDescent="0.2">
      <c r="B1976" t="str">
        <f>IF('Initial Worksheet'!F3573="successful","successful")</f>
        <v>successful</v>
      </c>
      <c r="C1976">
        <f>IF('Initial Worksheet'!F3572="successful",'Initial Worksheet'!L3572)</f>
        <v>26</v>
      </c>
    </row>
    <row r="1977" spans="2:3" x14ac:dyDescent="0.2">
      <c r="B1977" t="str">
        <f>IF('Initial Worksheet'!F3574="successful","successful")</f>
        <v>successful</v>
      </c>
      <c r="C1977">
        <f>IF('Initial Worksheet'!F3573="successful",'Initial Worksheet'!L3573)</f>
        <v>25</v>
      </c>
    </row>
    <row r="1978" spans="2:3" x14ac:dyDescent="0.2">
      <c r="B1978" t="str">
        <f>IF('Initial Worksheet'!F3575="successful","successful")</f>
        <v>successful</v>
      </c>
      <c r="C1978">
        <f>IF('Initial Worksheet'!F3574="successful",'Initial Worksheet'!L3574)</f>
        <v>9</v>
      </c>
    </row>
    <row r="1979" spans="2:3" x14ac:dyDescent="0.2">
      <c r="B1979" t="str">
        <f>IF('Initial Worksheet'!F3576="successful","successful")</f>
        <v>successful</v>
      </c>
      <c r="C1979">
        <f>IF('Initial Worksheet'!F3575="successful",'Initial Worksheet'!L3575)</f>
        <v>78</v>
      </c>
    </row>
    <row r="1980" spans="2:3" x14ac:dyDescent="0.2">
      <c r="B1980" t="str">
        <f>IF('Initial Worksheet'!F3577="successful","successful")</f>
        <v>successful</v>
      </c>
      <c r="C1980">
        <f>IF('Initial Worksheet'!F3576="successful",'Initial Worksheet'!L3576)</f>
        <v>45</v>
      </c>
    </row>
    <row r="1981" spans="2:3" x14ac:dyDescent="0.2">
      <c r="B1981" t="str">
        <f>IF('Initial Worksheet'!F3578="successful","successful")</f>
        <v>successful</v>
      </c>
      <c r="C1981">
        <f>IF('Initial Worksheet'!F3577="successful",'Initial Worksheet'!L3577)</f>
        <v>102</v>
      </c>
    </row>
    <row r="1982" spans="2:3" x14ac:dyDescent="0.2">
      <c r="B1982" t="str">
        <f>IF('Initial Worksheet'!F3579="successful","successful")</f>
        <v>successful</v>
      </c>
      <c r="C1982">
        <f>IF('Initial Worksheet'!F3578="successful",'Initial Worksheet'!L3578)</f>
        <v>5</v>
      </c>
    </row>
    <row r="1983" spans="2:3" x14ac:dyDescent="0.2">
      <c r="B1983" t="str">
        <f>IF('Initial Worksheet'!F3580="successful","successful")</f>
        <v>successful</v>
      </c>
      <c r="C1983">
        <f>IF('Initial Worksheet'!F3579="successful",'Initial Worksheet'!L3579)</f>
        <v>27</v>
      </c>
    </row>
    <row r="1984" spans="2:3" x14ac:dyDescent="0.2">
      <c r="B1984" t="str">
        <f>IF('Initial Worksheet'!F3581="successful","successful")</f>
        <v>successful</v>
      </c>
      <c r="C1984">
        <f>IF('Initial Worksheet'!F3580="successful",'Initial Worksheet'!L3580)</f>
        <v>37</v>
      </c>
    </row>
    <row r="1985" spans="2:3" x14ac:dyDescent="0.2">
      <c r="B1985" t="str">
        <f>IF('Initial Worksheet'!F3582="successful","successful")</f>
        <v>successful</v>
      </c>
      <c r="C1985">
        <f>IF('Initial Worksheet'!F3581="successful",'Initial Worksheet'!L3581)</f>
        <v>14</v>
      </c>
    </row>
    <row r="1986" spans="2:3" x14ac:dyDescent="0.2">
      <c r="B1986" t="str">
        <f>IF('Initial Worksheet'!F3583="successful","successful")</f>
        <v>successful</v>
      </c>
      <c r="C1986">
        <f>IF('Initial Worksheet'!F3582="successful",'Initial Worksheet'!L3582)</f>
        <v>27</v>
      </c>
    </row>
    <row r="1987" spans="2:3" x14ac:dyDescent="0.2">
      <c r="B1987" t="str">
        <f>IF('Initial Worksheet'!F3584="successful","successful")</f>
        <v>successful</v>
      </c>
      <c r="C1987">
        <f>IF('Initial Worksheet'!F3583="successful",'Initial Worksheet'!L3583)</f>
        <v>45</v>
      </c>
    </row>
    <row r="1988" spans="2:3" x14ac:dyDescent="0.2">
      <c r="B1988" t="str">
        <f>IF('Initial Worksheet'!F3585="successful","successful")</f>
        <v>successful</v>
      </c>
      <c r="C1988">
        <f>IF('Initial Worksheet'!F3584="successful",'Initial Worksheet'!L3584)</f>
        <v>49</v>
      </c>
    </row>
    <row r="1989" spans="2:3" x14ac:dyDescent="0.2">
      <c r="B1989" t="str">
        <f>IF('Initial Worksheet'!F3586="successful","successful")</f>
        <v>successful</v>
      </c>
      <c r="C1989">
        <f>IF('Initial Worksheet'!F3585="successful",'Initial Worksheet'!L3585)</f>
        <v>24</v>
      </c>
    </row>
    <row r="1990" spans="2:3" x14ac:dyDescent="0.2">
      <c r="B1990" t="str">
        <f>IF('Initial Worksheet'!F3587="successful","successful")</f>
        <v>successful</v>
      </c>
      <c r="C1990">
        <f>IF('Initial Worksheet'!F3586="successful",'Initial Worksheet'!L3586)</f>
        <v>112</v>
      </c>
    </row>
    <row r="1991" spans="2:3" x14ac:dyDescent="0.2">
      <c r="B1991" t="str">
        <f>IF('Initial Worksheet'!F3588="successful","successful")</f>
        <v>successful</v>
      </c>
      <c r="C1991">
        <f>IF('Initial Worksheet'!F3587="successful",'Initial Worksheet'!L3587)</f>
        <v>23</v>
      </c>
    </row>
    <row r="1992" spans="2:3" x14ac:dyDescent="0.2">
      <c r="B1992" t="str">
        <f>IF('Initial Worksheet'!F3589="successful","successful")</f>
        <v>successful</v>
      </c>
      <c r="C1992">
        <f>IF('Initial Worksheet'!F3588="successful",'Initial Worksheet'!L3588)</f>
        <v>54</v>
      </c>
    </row>
    <row r="1993" spans="2:3" x14ac:dyDescent="0.2">
      <c r="B1993" t="str">
        <f>IF('Initial Worksheet'!F3590="successful","successful")</f>
        <v>successful</v>
      </c>
      <c r="C1993">
        <f>IF('Initial Worksheet'!F3589="successful",'Initial Worksheet'!L3589)</f>
        <v>28</v>
      </c>
    </row>
    <row r="1994" spans="2:3" x14ac:dyDescent="0.2">
      <c r="B1994" t="str">
        <f>IF('Initial Worksheet'!F3591="successful","successful")</f>
        <v>successful</v>
      </c>
      <c r="C1994">
        <f>IF('Initial Worksheet'!F3590="successful",'Initial Worksheet'!L3590)</f>
        <v>11</v>
      </c>
    </row>
    <row r="1995" spans="2:3" x14ac:dyDescent="0.2">
      <c r="B1995" t="str">
        <f>IF('Initial Worksheet'!F3592="successful","successful")</f>
        <v>successful</v>
      </c>
      <c r="C1995">
        <f>IF('Initial Worksheet'!F3591="successful",'Initial Worksheet'!L3591)</f>
        <v>62</v>
      </c>
    </row>
    <row r="1996" spans="2:3" x14ac:dyDescent="0.2">
      <c r="B1996" t="str">
        <f>IF('Initial Worksheet'!F3593="successful","successful")</f>
        <v>successful</v>
      </c>
      <c r="C1996">
        <f>IF('Initial Worksheet'!F3592="successful",'Initial Worksheet'!L3592)</f>
        <v>73</v>
      </c>
    </row>
    <row r="1997" spans="2:3" x14ac:dyDescent="0.2">
      <c r="B1997" t="str">
        <f>IF('Initial Worksheet'!F3594="successful","successful")</f>
        <v>successful</v>
      </c>
      <c r="C1997">
        <f>IF('Initial Worksheet'!F3593="successful",'Initial Worksheet'!L3593)</f>
        <v>18</v>
      </c>
    </row>
    <row r="1998" spans="2:3" x14ac:dyDescent="0.2">
      <c r="B1998" t="str">
        <f>IF('Initial Worksheet'!F3595="successful","successful")</f>
        <v>successful</v>
      </c>
      <c r="C1998">
        <f>IF('Initial Worksheet'!F3594="successful",'Initial Worksheet'!L3594)</f>
        <v>35</v>
      </c>
    </row>
    <row r="1999" spans="2:3" x14ac:dyDescent="0.2">
      <c r="B1999" t="str">
        <f>IF('Initial Worksheet'!F3596="successful","successful")</f>
        <v>successful</v>
      </c>
      <c r="C1999">
        <f>IF('Initial Worksheet'!F3595="successful",'Initial Worksheet'!L3595)</f>
        <v>43</v>
      </c>
    </row>
    <row r="2000" spans="2:3" x14ac:dyDescent="0.2">
      <c r="B2000" t="str">
        <f>IF('Initial Worksheet'!F3597="successful","successful")</f>
        <v>successful</v>
      </c>
      <c r="C2000">
        <f>IF('Initial Worksheet'!F3596="successful",'Initial Worksheet'!L3596)</f>
        <v>36</v>
      </c>
    </row>
    <row r="2001" spans="2:3" x14ac:dyDescent="0.2">
      <c r="B2001" t="str">
        <f>IF('Initial Worksheet'!F3598="successful","successful")</f>
        <v>successful</v>
      </c>
      <c r="C2001">
        <f>IF('Initial Worksheet'!F3597="successful",'Initial Worksheet'!L3597)</f>
        <v>62</v>
      </c>
    </row>
    <row r="2002" spans="2:3" x14ac:dyDescent="0.2">
      <c r="B2002" t="str">
        <f>IF('Initial Worksheet'!F3599="successful","successful")</f>
        <v>successful</v>
      </c>
      <c r="C2002">
        <f>IF('Initial Worksheet'!F3598="successful",'Initial Worksheet'!L3598)</f>
        <v>15</v>
      </c>
    </row>
    <row r="2003" spans="2:3" x14ac:dyDescent="0.2">
      <c r="B2003" t="str">
        <f>IF('Initial Worksheet'!F3600="successful","successful")</f>
        <v>successful</v>
      </c>
      <c r="C2003">
        <f>IF('Initial Worksheet'!F3599="successful",'Initial Worksheet'!L3599)</f>
        <v>33</v>
      </c>
    </row>
    <row r="2004" spans="2:3" x14ac:dyDescent="0.2">
      <c r="B2004" t="str">
        <f>IF('Initial Worksheet'!F3601="successful","successful")</f>
        <v>successful</v>
      </c>
      <c r="C2004">
        <f>IF('Initial Worksheet'!F3600="successful",'Initial Worksheet'!L3600)</f>
        <v>27</v>
      </c>
    </row>
    <row r="2005" spans="2:3" x14ac:dyDescent="0.2">
      <c r="B2005" t="str">
        <f>IF('Initial Worksheet'!F3602="successful","successful")</f>
        <v>successful</v>
      </c>
      <c r="C2005">
        <f>IF('Initial Worksheet'!F3601="successful",'Initial Worksheet'!L3601)</f>
        <v>17</v>
      </c>
    </row>
    <row r="2006" spans="2:3" x14ac:dyDescent="0.2">
      <c r="B2006" t="str">
        <f>IF('Initial Worksheet'!F3603="successful","successful")</f>
        <v>successful</v>
      </c>
      <c r="C2006">
        <f>IF('Initial Worksheet'!F3602="successful",'Initial Worksheet'!L3602)</f>
        <v>4</v>
      </c>
    </row>
    <row r="2007" spans="2:3" x14ac:dyDescent="0.2">
      <c r="B2007" t="str">
        <f>IF('Initial Worksheet'!F3604="successful","successful")</f>
        <v>successful</v>
      </c>
      <c r="C2007">
        <f>IF('Initial Worksheet'!F3603="successful",'Initial Worksheet'!L3603)</f>
        <v>53</v>
      </c>
    </row>
    <row r="2008" spans="2:3" x14ac:dyDescent="0.2">
      <c r="B2008" t="str">
        <f>IF('Initial Worksheet'!F3605="successful","successful")</f>
        <v>successful</v>
      </c>
      <c r="C2008">
        <f>IF('Initial Worksheet'!F3604="successful",'Initial Worksheet'!L3604)</f>
        <v>49</v>
      </c>
    </row>
    <row r="2009" spans="2:3" x14ac:dyDescent="0.2">
      <c r="B2009" t="str">
        <f>IF('Initial Worksheet'!F3606="successful","successful")</f>
        <v>successful</v>
      </c>
      <c r="C2009">
        <f>IF('Initial Worksheet'!F3605="successful",'Initial Worksheet'!L3605)</f>
        <v>57</v>
      </c>
    </row>
    <row r="2010" spans="2:3" x14ac:dyDescent="0.2">
      <c r="B2010" t="str">
        <f>IF('Initial Worksheet'!F3607="successful","successful")</f>
        <v>successful</v>
      </c>
      <c r="C2010">
        <f>IF('Initial Worksheet'!F3606="successful",'Initial Worksheet'!L3606)</f>
        <v>69</v>
      </c>
    </row>
    <row r="2011" spans="2:3" x14ac:dyDescent="0.2">
      <c r="B2011" t="str">
        <f>IF('Initial Worksheet'!F3608="successful","successful")</f>
        <v>successful</v>
      </c>
      <c r="C2011">
        <f>IF('Initial Worksheet'!F3607="successful",'Initial Worksheet'!L3607)</f>
        <v>15</v>
      </c>
    </row>
    <row r="2012" spans="2:3" x14ac:dyDescent="0.2">
      <c r="B2012" t="str">
        <f>IF('Initial Worksheet'!F3609="successful","successful")</f>
        <v>successful</v>
      </c>
      <c r="C2012">
        <f>IF('Initial Worksheet'!F3608="successful",'Initial Worksheet'!L3608)</f>
        <v>64</v>
      </c>
    </row>
    <row r="2013" spans="2:3" x14ac:dyDescent="0.2">
      <c r="B2013" t="str">
        <f>IF('Initial Worksheet'!F3610="successful","successful")</f>
        <v>successful</v>
      </c>
      <c r="C2013">
        <f>IF('Initial Worksheet'!F3609="successful",'Initial Worksheet'!L3609)</f>
        <v>20</v>
      </c>
    </row>
    <row r="2014" spans="2:3" x14ac:dyDescent="0.2">
      <c r="B2014" t="str">
        <f>IF('Initial Worksheet'!F3611="successful","successful")</f>
        <v>successful</v>
      </c>
      <c r="C2014">
        <f>IF('Initial Worksheet'!F3610="successful",'Initial Worksheet'!L3610)</f>
        <v>27</v>
      </c>
    </row>
    <row r="2015" spans="2:3" x14ac:dyDescent="0.2">
      <c r="B2015" t="str">
        <f>IF('Initial Worksheet'!F3612="successful","successful")</f>
        <v>successful</v>
      </c>
      <c r="C2015">
        <f>IF('Initial Worksheet'!F3611="successful",'Initial Worksheet'!L3611)</f>
        <v>21</v>
      </c>
    </row>
    <row r="2016" spans="2:3" x14ac:dyDescent="0.2">
      <c r="B2016" t="str">
        <f>IF('Initial Worksheet'!F3613="successful","successful")</f>
        <v>successful</v>
      </c>
      <c r="C2016">
        <f>IF('Initial Worksheet'!F3612="successful",'Initial Worksheet'!L3612)</f>
        <v>31</v>
      </c>
    </row>
    <row r="2017" spans="2:3" x14ac:dyDescent="0.2">
      <c r="B2017" t="str">
        <f>IF('Initial Worksheet'!F3614="successful","successful")</f>
        <v>successful</v>
      </c>
      <c r="C2017">
        <f>IF('Initial Worksheet'!F3613="successful",'Initial Worksheet'!L3613)</f>
        <v>51</v>
      </c>
    </row>
    <row r="2018" spans="2:3" x14ac:dyDescent="0.2">
      <c r="B2018" t="str">
        <f>IF('Initial Worksheet'!F3615="successful","successful")</f>
        <v>successful</v>
      </c>
      <c r="C2018">
        <f>IF('Initial Worksheet'!F3614="successful",'Initial Worksheet'!L3614)</f>
        <v>57</v>
      </c>
    </row>
    <row r="2019" spans="2:3" x14ac:dyDescent="0.2">
      <c r="B2019" t="str">
        <f>IF('Initial Worksheet'!F3616="successful","successful")</f>
        <v>successful</v>
      </c>
      <c r="C2019">
        <f>IF('Initial Worksheet'!F3615="successful",'Initial Worksheet'!L3615)</f>
        <v>20</v>
      </c>
    </row>
    <row r="2020" spans="2:3" x14ac:dyDescent="0.2">
      <c r="B2020" t="str">
        <f>IF('Initial Worksheet'!F3617="successful","successful")</f>
        <v>successful</v>
      </c>
      <c r="C2020">
        <f>IF('Initial Worksheet'!F3616="successful",'Initial Worksheet'!L3616)</f>
        <v>71</v>
      </c>
    </row>
    <row r="2021" spans="2:3" x14ac:dyDescent="0.2">
      <c r="B2021" t="str">
        <f>IF('Initial Worksheet'!F3618="successful","successful")</f>
        <v>successful</v>
      </c>
      <c r="C2021">
        <f>IF('Initial Worksheet'!F3617="successful",'Initial Worksheet'!L3617)</f>
        <v>72</v>
      </c>
    </row>
    <row r="2022" spans="2:3" x14ac:dyDescent="0.2">
      <c r="B2022" t="str">
        <f>IF('Initial Worksheet'!F3619="successful","successful")</f>
        <v>successful</v>
      </c>
      <c r="C2022">
        <f>IF('Initial Worksheet'!F3618="successful",'Initial Worksheet'!L3618)</f>
        <v>45</v>
      </c>
    </row>
    <row r="2023" spans="2:3" x14ac:dyDescent="0.2">
      <c r="B2023" t="str">
        <f>IF('Initial Worksheet'!F3620="successful","successful")</f>
        <v>successful</v>
      </c>
      <c r="C2023">
        <f>IF('Initial Worksheet'!F3619="successful",'Initial Worksheet'!L3619)</f>
        <v>51</v>
      </c>
    </row>
    <row r="2024" spans="2:3" x14ac:dyDescent="0.2">
      <c r="B2024" t="str">
        <f>IF('Initial Worksheet'!F3621="successful","successful")</f>
        <v>successful</v>
      </c>
      <c r="C2024">
        <f>IF('Initial Worksheet'!F3620="successful",'Initial Worksheet'!L3620)</f>
        <v>56</v>
      </c>
    </row>
    <row r="2025" spans="2:3" x14ac:dyDescent="0.2">
      <c r="B2025" t="str">
        <f>IF('Initial Worksheet'!F3622="successful","successful")</f>
        <v>successful</v>
      </c>
      <c r="C2025">
        <f>IF('Initial Worksheet'!F3621="successful",'Initial Worksheet'!L3621)</f>
        <v>17</v>
      </c>
    </row>
    <row r="2026" spans="2:3" x14ac:dyDescent="0.2">
      <c r="B2026" t="str">
        <f>IF('Initial Worksheet'!F3623="successful","successful")</f>
        <v>successful</v>
      </c>
      <c r="C2026">
        <f>IF('Initial Worksheet'!F3622="successful",'Initial Worksheet'!L3622)</f>
        <v>197</v>
      </c>
    </row>
    <row r="2027" spans="2:3" x14ac:dyDescent="0.2">
      <c r="B2027" t="str">
        <f>IF('Initial Worksheet'!F3624="successful","successful")</f>
        <v>successful</v>
      </c>
      <c r="C2027">
        <f>IF('Initial Worksheet'!F3623="successful",'Initial Worksheet'!L3623)</f>
        <v>70</v>
      </c>
    </row>
    <row r="2028" spans="2:3" x14ac:dyDescent="0.2">
      <c r="B2028" t="str">
        <f>IF('Initial Worksheet'!F3625="successful","successful")</f>
        <v>successful</v>
      </c>
      <c r="C2028">
        <f>IF('Initial Worksheet'!F3624="successful",'Initial Worksheet'!L3624)</f>
        <v>21</v>
      </c>
    </row>
    <row r="2029" spans="2:3" x14ac:dyDescent="0.2">
      <c r="B2029" t="str">
        <f>IF('Initial Worksheet'!F3626="successful","successful")</f>
        <v>successful</v>
      </c>
      <c r="C2029">
        <f>IF('Initial Worksheet'!F3625="successful",'Initial Worksheet'!L3625)</f>
        <v>34</v>
      </c>
    </row>
    <row r="2030" spans="2:3" x14ac:dyDescent="0.2">
      <c r="B2030" t="str">
        <f>IF('Initial Worksheet'!F3627="successful","successful")</f>
        <v>successful</v>
      </c>
      <c r="C2030">
        <f>IF('Initial Worksheet'!F3626="successful",'Initial Worksheet'!L3626)</f>
        <v>39</v>
      </c>
    </row>
    <row r="2031" spans="2:3" x14ac:dyDescent="0.2">
      <c r="B2031" t="str">
        <f>IF('Initial Worksheet'!F3628="successful","successful")</f>
        <v>successful</v>
      </c>
      <c r="C2031">
        <f>IF('Initial Worksheet'!F3627="successful",'Initial Worksheet'!L3627)</f>
        <v>78</v>
      </c>
    </row>
    <row r="2032" spans="2:3" x14ac:dyDescent="0.2">
      <c r="B2032" t="str">
        <f>IF('Initial Worksheet'!F3629="successful","successful")</f>
        <v>successful</v>
      </c>
      <c r="C2032">
        <f>IF('Initial Worksheet'!F3628="successful",'Initial Worksheet'!L3628)</f>
        <v>48</v>
      </c>
    </row>
    <row r="2033" spans="2:3" x14ac:dyDescent="0.2">
      <c r="B2033" t="str">
        <f>IF('Initial Worksheet'!F3650="successful","successful")</f>
        <v>successful</v>
      </c>
      <c r="C2033">
        <f>IF('Initial Worksheet'!F3629="successful",'Initial Worksheet'!L3629)</f>
        <v>29</v>
      </c>
    </row>
    <row r="2034" spans="2:3" x14ac:dyDescent="0.2">
      <c r="B2034" t="str">
        <f>IF('Initial Worksheet'!F3651="successful","successful")</f>
        <v>successful</v>
      </c>
      <c r="C2034">
        <f>IF('Initial Worksheet'!F3650="successful",'Initial Worksheet'!L3650)</f>
        <v>73</v>
      </c>
    </row>
    <row r="2035" spans="2:3" x14ac:dyDescent="0.2">
      <c r="B2035" t="str">
        <f>IF('Initial Worksheet'!F3652="successful","successful")</f>
        <v>successful</v>
      </c>
      <c r="C2035">
        <f>IF('Initial Worksheet'!F3651="successful",'Initial Worksheet'!L3651)</f>
        <v>8</v>
      </c>
    </row>
    <row r="2036" spans="2:3" x14ac:dyDescent="0.2">
      <c r="B2036" t="str">
        <f>IF('Initial Worksheet'!F3653="successful","successful")</f>
        <v>successful</v>
      </c>
      <c r="C2036">
        <f>IF('Initial Worksheet'!F3652="successful",'Initial Worksheet'!L3652)</f>
        <v>17</v>
      </c>
    </row>
    <row r="2037" spans="2:3" x14ac:dyDescent="0.2">
      <c r="B2037" t="str">
        <f>IF('Initial Worksheet'!F3654="successful","successful")</f>
        <v>successful</v>
      </c>
      <c r="C2037">
        <f>IF('Initial Worksheet'!F3653="successful",'Initial Worksheet'!L3653)</f>
        <v>9</v>
      </c>
    </row>
    <row r="2038" spans="2:3" x14ac:dyDescent="0.2">
      <c r="B2038" t="str">
        <f>IF('Initial Worksheet'!F3655="successful","successful")</f>
        <v>successful</v>
      </c>
      <c r="C2038">
        <f>IF('Initial Worksheet'!F3654="successful",'Initial Worksheet'!L3654)</f>
        <v>17</v>
      </c>
    </row>
    <row r="2039" spans="2:3" x14ac:dyDescent="0.2">
      <c r="B2039" t="str">
        <f>IF('Initial Worksheet'!F3656="successful","successful")</f>
        <v>successful</v>
      </c>
      <c r="C2039">
        <f>IF('Initial Worksheet'!F3655="successful",'Initial Worksheet'!L3655)</f>
        <v>33</v>
      </c>
    </row>
    <row r="2040" spans="2:3" x14ac:dyDescent="0.2">
      <c r="B2040" t="str">
        <f>IF('Initial Worksheet'!F3657="successful","successful")</f>
        <v>successful</v>
      </c>
      <c r="C2040">
        <f>IF('Initial Worksheet'!F3656="successful",'Initial Worksheet'!L3656)</f>
        <v>38</v>
      </c>
    </row>
    <row r="2041" spans="2:3" x14ac:dyDescent="0.2">
      <c r="B2041" t="str">
        <f>IF('Initial Worksheet'!F3658="successful","successful")</f>
        <v>successful</v>
      </c>
      <c r="C2041">
        <f>IF('Initial Worksheet'!F3657="successful",'Initial Worksheet'!L3657)</f>
        <v>79</v>
      </c>
    </row>
    <row r="2042" spans="2:3" x14ac:dyDescent="0.2">
      <c r="B2042" t="str">
        <f>IF('Initial Worksheet'!F3659="successful","successful")</f>
        <v>successful</v>
      </c>
      <c r="C2042">
        <f>IF('Initial Worksheet'!F3658="successful",'Initial Worksheet'!L3658)</f>
        <v>46</v>
      </c>
    </row>
    <row r="2043" spans="2:3" x14ac:dyDescent="0.2">
      <c r="B2043" t="str">
        <f>IF('Initial Worksheet'!F3660="successful","successful")</f>
        <v>successful</v>
      </c>
      <c r="C2043">
        <f>IF('Initial Worksheet'!F3659="successful",'Initial Worksheet'!L3659)</f>
        <v>20</v>
      </c>
    </row>
    <row r="2044" spans="2:3" x14ac:dyDescent="0.2">
      <c r="B2044" t="str">
        <f>IF('Initial Worksheet'!F3661="successful","successful")</f>
        <v>successful</v>
      </c>
      <c r="C2044">
        <f>IF('Initial Worksheet'!F3660="successful",'Initial Worksheet'!L3660)</f>
        <v>20</v>
      </c>
    </row>
    <row r="2045" spans="2:3" x14ac:dyDescent="0.2">
      <c r="B2045" t="str">
        <f>IF('Initial Worksheet'!F3662="successful","successful")</f>
        <v>successful</v>
      </c>
      <c r="C2045">
        <f>IF('Initial Worksheet'!F3661="successful",'Initial Worksheet'!L3661)</f>
        <v>13</v>
      </c>
    </row>
    <row r="2046" spans="2:3" x14ac:dyDescent="0.2">
      <c r="B2046" t="str">
        <f>IF('Initial Worksheet'!F3663="successful","successful")</f>
        <v>successful</v>
      </c>
      <c r="C2046">
        <f>IF('Initial Worksheet'!F3662="successful",'Initial Worksheet'!L3662)</f>
        <v>22</v>
      </c>
    </row>
    <row r="2047" spans="2:3" x14ac:dyDescent="0.2">
      <c r="B2047" t="str">
        <f>IF('Initial Worksheet'!F3664="successful","successful")</f>
        <v>successful</v>
      </c>
      <c r="C2047">
        <f>IF('Initial Worksheet'!F3663="successful",'Initial Worksheet'!L3663)</f>
        <v>36</v>
      </c>
    </row>
    <row r="2048" spans="2:3" x14ac:dyDescent="0.2">
      <c r="B2048" t="str">
        <f>IF('Initial Worksheet'!F3665="successful","successful")</f>
        <v>successful</v>
      </c>
      <c r="C2048">
        <f>IF('Initial Worksheet'!F3664="successful",'Initial Worksheet'!L3664)</f>
        <v>40</v>
      </c>
    </row>
    <row r="2049" spans="2:3" x14ac:dyDescent="0.2">
      <c r="B2049" t="str">
        <f>IF('Initial Worksheet'!F3666="successful","successful")</f>
        <v>successful</v>
      </c>
      <c r="C2049">
        <f>IF('Initial Worksheet'!F3665="successful",'Initial Worksheet'!L3665)</f>
        <v>9</v>
      </c>
    </row>
    <row r="2050" spans="2:3" x14ac:dyDescent="0.2">
      <c r="B2050" t="str">
        <f>IF('Initial Worksheet'!F3667="successful","successful")</f>
        <v>successful</v>
      </c>
      <c r="C2050">
        <f>IF('Initial Worksheet'!F3666="successful",'Initial Worksheet'!L3666)</f>
        <v>19</v>
      </c>
    </row>
    <row r="2051" spans="2:3" x14ac:dyDescent="0.2">
      <c r="B2051" t="str">
        <f>IF('Initial Worksheet'!F3668="successful","successful")</f>
        <v>successful</v>
      </c>
      <c r="C2051">
        <f>IF('Initial Worksheet'!F3667="successful",'Initial Worksheet'!L3667)</f>
        <v>14</v>
      </c>
    </row>
    <row r="2052" spans="2:3" x14ac:dyDescent="0.2">
      <c r="B2052" t="str">
        <f>IF('Initial Worksheet'!F3669="successful","successful")</f>
        <v>successful</v>
      </c>
      <c r="C2052">
        <f>IF('Initial Worksheet'!F3668="successful",'Initial Worksheet'!L3668)</f>
        <v>38</v>
      </c>
    </row>
    <row r="2053" spans="2:3" x14ac:dyDescent="0.2">
      <c r="B2053" t="str">
        <f>IF('Initial Worksheet'!F3670="successful","successful")</f>
        <v>successful</v>
      </c>
      <c r="C2053">
        <f>IF('Initial Worksheet'!F3669="successful",'Initial Worksheet'!L3669)</f>
        <v>58</v>
      </c>
    </row>
    <row r="2054" spans="2:3" x14ac:dyDescent="0.2">
      <c r="B2054" t="str">
        <f>IF('Initial Worksheet'!F3671="successful","successful")</f>
        <v>successful</v>
      </c>
      <c r="C2054">
        <f>IF('Initial Worksheet'!F3670="successful",'Initial Worksheet'!L3670)</f>
        <v>28</v>
      </c>
    </row>
    <row r="2055" spans="2:3" x14ac:dyDescent="0.2">
      <c r="B2055" t="str">
        <f>IF('Initial Worksheet'!F3672="successful","successful")</f>
        <v>successful</v>
      </c>
      <c r="C2055">
        <f>IF('Initial Worksheet'!F3671="successful",'Initial Worksheet'!L3671)</f>
        <v>17</v>
      </c>
    </row>
    <row r="2056" spans="2:3" x14ac:dyDescent="0.2">
      <c r="B2056" t="str">
        <f>IF('Initial Worksheet'!F3673="successful","successful")</f>
        <v>successful</v>
      </c>
      <c r="C2056">
        <f>IF('Initial Worksheet'!F3672="successful",'Initial Worksheet'!L3672)</f>
        <v>12</v>
      </c>
    </row>
    <row r="2057" spans="2:3" x14ac:dyDescent="0.2">
      <c r="B2057" t="str">
        <f>IF('Initial Worksheet'!F3674="successful","successful")</f>
        <v>successful</v>
      </c>
      <c r="C2057">
        <f>IF('Initial Worksheet'!F3673="successful",'Initial Worksheet'!L3673)</f>
        <v>40</v>
      </c>
    </row>
    <row r="2058" spans="2:3" x14ac:dyDescent="0.2">
      <c r="B2058" t="str">
        <f>IF('Initial Worksheet'!F3675="successful","successful")</f>
        <v>successful</v>
      </c>
      <c r="C2058">
        <f>IF('Initial Worksheet'!F3674="successful",'Initial Worksheet'!L3674)</f>
        <v>57</v>
      </c>
    </row>
    <row r="2059" spans="2:3" x14ac:dyDescent="0.2">
      <c r="B2059" t="str">
        <f>IF('Initial Worksheet'!F3676="successful","successful")</f>
        <v>successful</v>
      </c>
      <c r="C2059">
        <f>IF('Initial Worksheet'!F3675="successful",'Initial Worksheet'!L3675)</f>
        <v>114</v>
      </c>
    </row>
    <row r="2060" spans="2:3" x14ac:dyDescent="0.2">
      <c r="B2060" t="str">
        <f>IF('Initial Worksheet'!F3677="successful","successful")</f>
        <v>successful</v>
      </c>
      <c r="C2060">
        <f>IF('Initial Worksheet'!F3676="successful",'Initial Worksheet'!L3676)</f>
        <v>31</v>
      </c>
    </row>
    <row r="2061" spans="2:3" x14ac:dyDescent="0.2">
      <c r="B2061" t="str">
        <f>IF('Initial Worksheet'!F3678="successful","successful")</f>
        <v>successful</v>
      </c>
      <c r="C2061">
        <f>IF('Initial Worksheet'!F3677="successful",'Initial Worksheet'!L3677)</f>
        <v>3</v>
      </c>
    </row>
    <row r="2062" spans="2:3" x14ac:dyDescent="0.2">
      <c r="B2062" t="str">
        <f>IF('Initial Worksheet'!F3679="successful","successful")</f>
        <v>successful</v>
      </c>
      <c r="C2062">
        <f>IF('Initial Worksheet'!F3678="successful",'Initial Worksheet'!L3678)</f>
        <v>16</v>
      </c>
    </row>
    <row r="2063" spans="2:3" x14ac:dyDescent="0.2">
      <c r="B2063" t="str">
        <f>IF('Initial Worksheet'!F3680="successful","successful")</f>
        <v>successful</v>
      </c>
      <c r="C2063">
        <f>IF('Initial Worksheet'!F3679="successful",'Initial Worksheet'!L3679)</f>
        <v>199</v>
      </c>
    </row>
    <row r="2064" spans="2:3" x14ac:dyDescent="0.2">
      <c r="B2064" t="str">
        <f>IF('Initial Worksheet'!F3681="successful","successful")</f>
        <v>successful</v>
      </c>
      <c r="C2064">
        <f>IF('Initial Worksheet'!F3680="successful",'Initial Worksheet'!L3680)</f>
        <v>31</v>
      </c>
    </row>
    <row r="2065" spans="2:3" x14ac:dyDescent="0.2">
      <c r="B2065" t="str">
        <f>IF('Initial Worksheet'!F3682="successful","successful")</f>
        <v>successful</v>
      </c>
      <c r="C2065">
        <f>IF('Initial Worksheet'!F3681="successful",'Initial Worksheet'!L3681)</f>
        <v>30</v>
      </c>
    </row>
    <row r="2066" spans="2:3" x14ac:dyDescent="0.2">
      <c r="B2066" t="str">
        <f>IF('Initial Worksheet'!F3683="successful","successful")</f>
        <v>successful</v>
      </c>
      <c r="C2066">
        <f>IF('Initial Worksheet'!F3682="successful",'Initial Worksheet'!L3682)</f>
        <v>34</v>
      </c>
    </row>
    <row r="2067" spans="2:3" x14ac:dyDescent="0.2">
      <c r="B2067" t="str">
        <f>IF('Initial Worksheet'!F3684="successful","successful")</f>
        <v>successful</v>
      </c>
      <c r="C2067">
        <f>IF('Initial Worksheet'!F3683="successful",'Initial Worksheet'!L3683)</f>
        <v>18</v>
      </c>
    </row>
    <row r="2068" spans="2:3" x14ac:dyDescent="0.2">
      <c r="B2068" t="str">
        <f>IF('Initial Worksheet'!F3685="successful","successful")</f>
        <v>successful</v>
      </c>
      <c r="C2068">
        <f>IF('Initial Worksheet'!F3684="successful",'Initial Worksheet'!L3684)</f>
        <v>67</v>
      </c>
    </row>
    <row r="2069" spans="2:3" x14ac:dyDescent="0.2">
      <c r="B2069" t="str">
        <f>IF('Initial Worksheet'!F3686="successful","successful")</f>
        <v>successful</v>
      </c>
      <c r="C2069">
        <f>IF('Initial Worksheet'!F3685="successful",'Initial Worksheet'!L3685)</f>
        <v>66</v>
      </c>
    </row>
    <row r="2070" spans="2:3" x14ac:dyDescent="0.2">
      <c r="B2070" t="str">
        <f>IF('Initial Worksheet'!F3687="successful","successful")</f>
        <v>successful</v>
      </c>
      <c r="C2070">
        <f>IF('Initial Worksheet'!F3686="successful",'Initial Worksheet'!L3686)</f>
        <v>23</v>
      </c>
    </row>
    <row r="2071" spans="2:3" x14ac:dyDescent="0.2">
      <c r="B2071" t="str">
        <f>IF('Initial Worksheet'!F3688="successful","successful")</f>
        <v>successful</v>
      </c>
      <c r="C2071">
        <f>IF('Initial Worksheet'!F3687="successful",'Initial Worksheet'!L3687)</f>
        <v>126</v>
      </c>
    </row>
    <row r="2072" spans="2:3" x14ac:dyDescent="0.2">
      <c r="B2072" t="str">
        <f>IF('Initial Worksheet'!F3689="successful","successful")</f>
        <v>successful</v>
      </c>
      <c r="C2072">
        <f>IF('Initial Worksheet'!F3688="successful",'Initial Worksheet'!L3688)</f>
        <v>6</v>
      </c>
    </row>
    <row r="2073" spans="2:3" x14ac:dyDescent="0.2">
      <c r="B2073" t="str">
        <f>IF('Initial Worksheet'!F3690="successful","successful")</f>
        <v>successful</v>
      </c>
      <c r="C2073">
        <f>IF('Initial Worksheet'!F3689="successful",'Initial Worksheet'!L3689)</f>
        <v>25</v>
      </c>
    </row>
    <row r="2074" spans="2:3" x14ac:dyDescent="0.2">
      <c r="B2074" t="str">
        <f>IF('Initial Worksheet'!F3691="successful","successful")</f>
        <v>successful</v>
      </c>
      <c r="C2074">
        <f>IF('Initial Worksheet'!F3690="successful",'Initial Worksheet'!L3690)</f>
        <v>39</v>
      </c>
    </row>
    <row r="2075" spans="2:3" x14ac:dyDescent="0.2">
      <c r="B2075" t="str">
        <f>IF('Initial Worksheet'!F3692="successful","successful")</f>
        <v>successful</v>
      </c>
      <c r="C2075">
        <f>IF('Initial Worksheet'!F3691="successful",'Initial Worksheet'!L3691)</f>
        <v>62</v>
      </c>
    </row>
    <row r="2076" spans="2:3" x14ac:dyDescent="0.2">
      <c r="B2076" t="str">
        <f>IF('Initial Worksheet'!F3693="successful","successful")</f>
        <v>successful</v>
      </c>
      <c r="C2076">
        <f>IF('Initial Worksheet'!F3692="successful",'Initial Worksheet'!L3692)</f>
        <v>31</v>
      </c>
    </row>
    <row r="2077" spans="2:3" x14ac:dyDescent="0.2">
      <c r="B2077" t="str">
        <f>IF('Initial Worksheet'!F3694="successful","successful")</f>
        <v>successful</v>
      </c>
      <c r="C2077">
        <f>IF('Initial Worksheet'!F3693="successful",'Initial Worksheet'!L3693)</f>
        <v>274</v>
      </c>
    </row>
    <row r="2078" spans="2:3" x14ac:dyDescent="0.2">
      <c r="B2078" t="str">
        <f>IF('Initial Worksheet'!F3695="successful","successful")</f>
        <v>successful</v>
      </c>
      <c r="C2078">
        <f>IF('Initial Worksheet'!F3694="successful",'Initial Worksheet'!L3694)</f>
        <v>17</v>
      </c>
    </row>
    <row r="2079" spans="2:3" x14ac:dyDescent="0.2">
      <c r="B2079" t="str">
        <f>IF('Initial Worksheet'!F3696="successful","successful")</f>
        <v>successful</v>
      </c>
      <c r="C2079">
        <f>IF('Initial Worksheet'!F3695="successful",'Initial Worksheet'!L3695)</f>
        <v>14</v>
      </c>
    </row>
    <row r="2080" spans="2:3" x14ac:dyDescent="0.2">
      <c r="B2080" t="str">
        <f>IF('Initial Worksheet'!F3697="successful","successful")</f>
        <v>successful</v>
      </c>
      <c r="C2080">
        <f>IF('Initial Worksheet'!F3696="successful",'Initial Worksheet'!L3696)</f>
        <v>60</v>
      </c>
    </row>
    <row r="2081" spans="2:3" x14ac:dyDescent="0.2">
      <c r="B2081" t="str">
        <f>IF('Initial Worksheet'!F3698="successful","successful")</f>
        <v>successful</v>
      </c>
      <c r="C2081">
        <f>IF('Initial Worksheet'!F3697="successful",'Initial Worksheet'!L3697)</f>
        <v>33</v>
      </c>
    </row>
    <row r="2082" spans="2:3" x14ac:dyDescent="0.2">
      <c r="B2082" t="str">
        <f>IF('Initial Worksheet'!F3699="successful","successful")</f>
        <v>successful</v>
      </c>
      <c r="C2082">
        <f>IF('Initial Worksheet'!F3698="successful",'Initial Worksheet'!L3698)</f>
        <v>78</v>
      </c>
    </row>
    <row r="2083" spans="2:3" x14ac:dyDescent="0.2">
      <c r="B2083" t="str">
        <f>IF('Initial Worksheet'!F3700="successful","successful")</f>
        <v>successful</v>
      </c>
      <c r="C2083">
        <f>IF('Initial Worksheet'!F3699="successful",'Initial Worksheet'!L3699)</f>
        <v>30</v>
      </c>
    </row>
    <row r="2084" spans="2:3" x14ac:dyDescent="0.2">
      <c r="B2084" t="str">
        <f>IF('Initial Worksheet'!F3701="successful","successful")</f>
        <v>successful</v>
      </c>
      <c r="C2084">
        <f>IF('Initial Worksheet'!F3700="successful",'Initial Worksheet'!L3700)</f>
        <v>136</v>
      </c>
    </row>
    <row r="2085" spans="2:3" x14ac:dyDescent="0.2">
      <c r="B2085" t="str">
        <f>IF('Initial Worksheet'!F3702="successful","successful")</f>
        <v>successful</v>
      </c>
      <c r="C2085">
        <f>IF('Initial Worksheet'!F3701="successful",'Initial Worksheet'!L3701)</f>
        <v>40</v>
      </c>
    </row>
    <row r="2086" spans="2:3" x14ac:dyDescent="0.2">
      <c r="B2086" t="str">
        <f>IF('Initial Worksheet'!F3703="successful","successful")</f>
        <v>successful</v>
      </c>
      <c r="C2086">
        <f>IF('Initial Worksheet'!F3702="successful",'Initial Worksheet'!L3702)</f>
        <v>18</v>
      </c>
    </row>
    <row r="2087" spans="2:3" x14ac:dyDescent="0.2">
      <c r="B2087" t="str">
        <f>IF('Initial Worksheet'!F3704="successful","successful")</f>
        <v>successful</v>
      </c>
      <c r="C2087">
        <f>IF('Initial Worksheet'!F3703="successful",'Initial Worksheet'!L3703)</f>
        <v>39</v>
      </c>
    </row>
    <row r="2088" spans="2:3" x14ac:dyDescent="0.2">
      <c r="B2088" t="str">
        <f>IF('Initial Worksheet'!F3705="successful","successful")</f>
        <v>successful</v>
      </c>
      <c r="C2088">
        <f>IF('Initial Worksheet'!F3704="successful",'Initial Worksheet'!L3704)</f>
        <v>21</v>
      </c>
    </row>
    <row r="2089" spans="2:3" x14ac:dyDescent="0.2">
      <c r="B2089" t="str">
        <f>IF('Initial Worksheet'!F3706="successful","successful")</f>
        <v>successful</v>
      </c>
      <c r="C2089">
        <f>IF('Initial Worksheet'!F3705="successful",'Initial Worksheet'!L3705)</f>
        <v>30</v>
      </c>
    </row>
    <row r="2090" spans="2:3" x14ac:dyDescent="0.2">
      <c r="B2090" t="str">
        <f>IF('Initial Worksheet'!F3707="successful","successful")</f>
        <v>successful</v>
      </c>
      <c r="C2090">
        <f>IF('Initial Worksheet'!F3706="successful",'Initial Worksheet'!L3706)</f>
        <v>27</v>
      </c>
    </row>
    <row r="2091" spans="2:3" x14ac:dyDescent="0.2">
      <c r="B2091" t="str">
        <f>IF('Initial Worksheet'!F3708="successful","successful")</f>
        <v>successful</v>
      </c>
      <c r="C2091">
        <f>IF('Initial Worksheet'!F3707="successful",'Initial Worksheet'!L3707)</f>
        <v>35</v>
      </c>
    </row>
    <row r="2092" spans="2:3" x14ac:dyDescent="0.2">
      <c r="B2092" t="str">
        <f>IF('Initial Worksheet'!F3709="successful","successful")</f>
        <v>successful</v>
      </c>
      <c r="C2092">
        <f>IF('Initial Worksheet'!F3708="successful",'Initial Worksheet'!L3708)</f>
        <v>13</v>
      </c>
    </row>
    <row r="2093" spans="2:3" x14ac:dyDescent="0.2">
      <c r="B2093" t="str">
        <f>IF('Initial Worksheet'!F3710="successful","successful")</f>
        <v>successful</v>
      </c>
      <c r="C2093">
        <f>IF('Initial Worksheet'!F3709="successful",'Initial Worksheet'!L3709)</f>
        <v>23</v>
      </c>
    </row>
    <row r="2094" spans="2:3" x14ac:dyDescent="0.2">
      <c r="B2094" t="str">
        <f>IF('Initial Worksheet'!F3711="successful","successful")</f>
        <v>successful</v>
      </c>
      <c r="C2094">
        <f>IF('Initial Worksheet'!F3710="successful",'Initial Worksheet'!L3710)</f>
        <v>39</v>
      </c>
    </row>
    <row r="2095" spans="2:3" x14ac:dyDescent="0.2">
      <c r="B2095" t="str">
        <f>IF('Initial Worksheet'!F3712="successful","successful")</f>
        <v>successful</v>
      </c>
      <c r="C2095">
        <f>IF('Initial Worksheet'!F3711="successful",'Initial Worksheet'!L3711)</f>
        <v>35</v>
      </c>
    </row>
    <row r="2096" spans="2:3" x14ac:dyDescent="0.2">
      <c r="B2096" t="str">
        <f>IF('Initial Worksheet'!F3713="successful","successful")</f>
        <v>successful</v>
      </c>
      <c r="C2096">
        <f>IF('Initial Worksheet'!F3712="successful",'Initial Worksheet'!L3712)</f>
        <v>27</v>
      </c>
    </row>
    <row r="2097" spans="2:3" x14ac:dyDescent="0.2">
      <c r="B2097" t="str">
        <f>IF('Initial Worksheet'!F3714="successful","successful")</f>
        <v>successful</v>
      </c>
      <c r="C2097">
        <f>IF('Initial Worksheet'!F3713="successful",'Initial Worksheet'!L3713)</f>
        <v>21</v>
      </c>
    </row>
    <row r="2098" spans="2:3" x14ac:dyDescent="0.2">
      <c r="B2098" t="str">
        <f>IF('Initial Worksheet'!F3715="successful","successful")</f>
        <v>successful</v>
      </c>
      <c r="C2098">
        <f>IF('Initial Worksheet'!F3714="successful",'Initial Worksheet'!L3714)</f>
        <v>104</v>
      </c>
    </row>
    <row r="2099" spans="2:3" x14ac:dyDescent="0.2">
      <c r="B2099" t="str">
        <f>IF('Initial Worksheet'!F3716="successful","successful")</f>
        <v>successful</v>
      </c>
      <c r="C2099">
        <f>IF('Initial Worksheet'!F3715="successful",'Initial Worksheet'!L3715)</f>
        <v>19</v>
      </c>
    </row>
    <row r="2100" spans="2:3" x14ac:dyDescent="0.2">
      <c r="B2100" t="str">
        <f>IF('Initial Worksheet'!F3717="successful","successful")</f>
        <v>successful</v>
      </c>
      <c r="C2100">
        <f>IF('Initial Worksheet'!F3716="successful",'Initial Worksheet'!L3716)</f>
        <v>97</v>
      </c>
    </row>
    <row r="2101" spans="2:3" x14ac:dyDescent="0.2">
      <c r="B2101" t="str">
        <f>IF('Initial Worksheet'!F3718="successful","successful")</f>
        <v>successful</v>
      </c>
      <c r="C2101">
        <f>IF('Initial Worksheet'!F3717="successful",'Initial Worksheet'!L3717)</f>
        <v>27</v>
      </c>
    </row>
    <row r="2102" spans="2:3" x14ac:dyDescent="0.2">
      <c r="B2102" t="str">
        <f>IF('Initial Worksheet'!F3719="successful","successful")</f>
        <v>successful</v>
      </c>
      <c r="C2102">
        <f>IF('Initial Worksheet'!F3718="successful",'Initial Worksheet'!L3718)</f>
        <v>24</v>
      </c>
    </row>
    <row r="2103" spans="2:3" x14ac:dyDescent="0.2">
      <c r="B2103" t="str">
        <f>IF('Initial Worksheet'!F3720="successful","successful")</f>
        <v>successful</v>
      </c>
      <c r="C2103">
        <f>IF('Initial Worksheet'!F3719="successful",'Initial Worksheet'!L3719)</f>
        <v>13</v>
      </c>
    </row>
    <row r="2104" spans="2:3" x14ac:dyDescent="0.2">
      <c r="B2104" t="str">
        <f>IF('Initial Worksheet'!F3721="successful","successful")</f>
        <v>successful</v>
      </c>
      <c r="C2104">
        <f>IF('Initial Worksheet'!F3720="successful",'Initial Worksheet'!L3720)</f>
        <v>46</v>
      </c>
    </row>
    <row r="2105" spans="2:3" x14ac:dyDescent="0.2">
      <c r="B2105" t="str">
        <f>IF('Initial Worksheet'!F3722="successful","successful")</f>
        <v>successful</v>
      </c>
      <c r="C2105">
        <f>IF('Initial Worksheet'!F3721="successful",'Initial Worksheet'!L3721)</f>
        <v>4</v>
      </c>
    </row>
    <row r="2106" spans="2:3" x14ac:dyDescent="0.2">
      <c r="B2106" t="str">
        <f>IF('Initial Worksheet'!F3723="successful","successful")</f>
        <v>successful</v>
      </c>
      <c r="C2106">
        <f>IF('Initial Worksheet'!F3722="successful",'Initial Worksheet'!L3722)</f>
        <v>40</v>
      </c>
    </row>
    <row r="2107" spans="2:3" x14ac:dyDescent="0.2">
      <c r="B2107" t="str">
        <f>IF('Initial Worksheet'!F3724="successful","successful")</f>
        <v>successful</v>
      </c>
      <c r="C2107">
        <f>IF('Initial Worksheet'!F3723="successful",'Initial Worksheet'!L3723)</f>
        <v>44</v>
      </c>
    </row>
    <row r="2108" spans="2:3" x14ac:dyDescent="0.2">
      <c r="B2108" t="str">
        <f>IF('Initial Worksheet'!F3725="successful","successful")</f>
        <v>successful</v>
      </c>
      <c r="C2108">
        <f>IF('Initial Worksheet'!F3724="successful",'Initial Worksheet'!L3724)</f>
        <v>35</v>
      </c>
    </row>
    <row r="2109" spans="2:3" x14ac:dyDescent="0.2">
      <c r="B2109" t="str">
        <f>IF('Initial Worksheet'!F3726="successful","successful")</f>
        <v>successful</v>
      </c>
      <c r="C2109">
        <f>IF('Initial Worksheet'!F3725="successful",'Initial Worksheet'!L3725)</f>
        <v>63</v>
      </c>
    </row>
    <row r="2110" spans="2:3" x14ac:dyDescent="0.2">
      <c r="B2110" t="str">
        <f>IF('Initial Worksheet'!F3727="successful","successful")</f>
        <v>successful</v>
      </c>
      <c r="C2110">
        <f>IF('Initial Worksheet'!F3726="successful",'Initial Worksheet'!L3726)</f>
        <v>89</v>
      </c>
    </row>
    <row r="2111" spans="2:3" x14ac:dyDescent="0.2">
      <c r="B2111" t="str">
        <f>IF('Initial Worksheet'!F3728="successful","successful")</f>
        <v>successful</v>
      </c>
      <c r="C2111">
        <f>IF('Initial Worksheet'!F3727="successful",'Initial Worksheet'!L3727)</f>
        <v>15</v>
      </c>
    </row>
    <row r="2112" spans="2:3" x14ac:dyDescent="0.2">
      <c r="B2112" t="str">
        <f>IF('Initial Worksheet'!F3729="successful","successful")</f>
        <v>successful</v>
      </c>
      <c r="C2112">
        <f>IF('Initial Worksheet'!F3728="successful",'Initial Worksheet'!L3728)</f>
        <v>46</v>
      </c>
    </row>
    <row r="2113" spans="2:3" x14ac:dyDescent="0.2">
      <c r="B2113" t="str">
        <f>IF('Initial Worksheet'!F3750="successful","successful")</f>
        <v>successful</v>
      </c>
      <c r="C2113">
        <f>IF('Initial Worksheet'!F3729="successful",'Initial Worksheet'!L3729)</f>
        <v>33</v>
      </c>
    </row>
    <row r="2114" spans="2:3" x14ac:dyDescent="0.2">
      <c r="B2114" t="str">
        <f>IF('Initial Worksheet'!F3751="successful","successful")</f>
        <v>successful</v>
      </c>
      <c r="C2114">
        <f>IF('Initial Worksheet'!F3750="successful",'Initial Worksheet'!L3750)</f>
        <v>52</v>
      </c>
    </row>
    <row r="2115" spans="2:3" x14ac:dyDescent="0.2">
      <c r="B2115" t="str">
        <f>IF('Initial Worksheet'!F3752="successful","successful")</f>
        <v>successful</v>
      </c>
      <c r="C2115">
        <f>IF('Initial Worksheet'!F3751="successful",'Initial Worksheet'!L3751)</f>
        <v>7</v>
      </c>
    </row>
    <row r="2116" spans="2:3" x14ac:dyDescent="0.2">
      <c r="B2116" t="str">
        <f>IF('Initial Worksheet'!F3753="successful","successful")</f>
        <v>successful</v>
      </c>
      <c r="C2116">
        <f>IF('Initial Worksheet'!F3752="successful",'Initial Worksheet'!L3752)</f>
        <v>28</v>
      </c>
    </row>
    <row r="2117" spans="2:3" x14ac:dyDescent="0.2">
      <c r="B2117" t="str">
        <f>IF('Initial Worksheet'!F3754="successful","successful")</f>
        <v>successful</v>
      </c>
      <c r="C2117">
        <f>IF('Initial Worksheet'!F3753="successful",'Initial Worksheet'!L3753)</f>
        <v>11</v>
      </c>
    </row>
    <row r="2118" spans="2:3" x14ac:dyDescent="0.2">
      <c r="B2118" t="str">
        <f>IF('Initial Worksheet'!F3755="successful","successful")</f>
        <v>successful</v>
      </c>
      <c r="C2118">
        <f>IF('Initial Worksheet'!F3754="successful",'Initial Worksheet'!L3754)</f>
        <v>15</v>
      </c>
    </row>
    <row r="2119" spans="2:3" x14ac:dyDescent="0.2">
      <c r="B2119" t="str">
        <f>IF('Initial Worksheet'!F3756="successful","successful")</f>
        <v>successful</v>
      </c>
      <c r="C2119">
        <f>IF('Initial Worksheet'!F3755="successful",'Initial Worksheet'!L3755)</f>
        <v>30</v>
      </c>
    </row>
    <row r="2120" spans="2:3" x14ac:dyDescent="0.2">
      <c r="B2120" t="str">
        <f>IF('Initial Worksheet'!F3757="successful","successful")</f>
        <v>successful</v>
      </c>
      <c r="C2120">
        <f>IF('Initial Worksheet'!F3756="successful",'Initial Worksheet'!L3756)</f>
        <v>27</v>
      </c>
    </row>
    <row r="2121" spans="2:3" x14ac:dyDescent="0.2">
      <c r="B2121" t="str">
        <f>IF('Initial Worksheet'!F3758="successful","successful")</f>
        <v>successful</v>
      </c>
      <c r="C2121">
        <f>IF('Initial Worksheet'!F3757="successful",'Initial Worksheet'!L3757)</f>
        <v>28</v>
      </c>
    </row>
    <row r="2122" spans="2:3" x14ac:dyDescent="0.2">
      <c r="B2122" t="str">
        <f>IF('Initial Worksheet'!F3759="successful","successful")</f>
        <v>successful</v>
      </c>
      <c r="C2122">
        <f>IF('Initial Worksheet'!F3758="successful",'Initial Worksheet'!L3758)</f>
        <v>17</v>
      </c>
    </row>
    <row r="2123" spans="2:3" x14ac:dyDescent="0.2">
      <c r="B2123" t="str">
        <f>IF('Initial Worksheet'!F3760="successful","successful")</f>
        <v>successful</v>
      </c>
      <c r="C2123">
        <f>IF('Initial Worksheet'!F3759="successful",'Initial Worksheet'!L3759)</f>
        <v>50</v>
      </c>
    </row>
    <row r="2124" spans="2:3" x14ac:dyDescent="0.2">
      <c r="B2124" t="str">
        <f>IF('Initial Worksheet'!F3761="successful","successful")</f>
        <v>successful</v>
      </c>
      <c r="C2124">
        <f>IF('Initial Worksheet'!F3760="successful",'Initial Worksheet'!L3760)</f>
        <v>26</v>
      </c>
    </row>
    <row r="2125" spans="2:3" x14ac:dyDescent="0.2">
      <c r="B2125" t="str">
        <f>IF('Initial Worksheet'!F3762="successful","successful")</f>
        <v>successful</v>
      </c>
      <c r="C2125">
        <f>IF('Initial Worksheet'!F3761="successful",'Initial Worksheet'!L3761)</f>
        <v>88</v>
      </c>
    </row>
    <row r="2126" spans="2:3" x14ac:dyDescent="0.2">
      <c r="B2126" t="str">
        <f>IF('Initial Worksheet'!F3763="successful","successful")</f>
        <v>successful</v>
      </c>
      <c r="C2126">
        <f>IF('Initial Worksheet'!F3762="successful",'Initial Worksheet'!L3762)</f>
        <v>91</v>
      </c>
    </row>
    <row r="2127" spans="2:3" x14ac:dyDescent="0.2">
      <c r="B2127" t="str">
        <f>IF('Initial Worksheet'!F3764="successful","successful")</f>
        <v>successful</v>
      </c>
      <c r="C2127">
        <f>IF('Initial Worksheet'!F3763="successful",'Initial Worksheet'!L3763)</f>
        <v>3</v>
      </c>
    </row>
    <row r="2128" spans="2:3" x14ac:dyDescent="0.2">
      <c r="B2128" t="str">
        <f>IF('Initial Worksheet'!F3765="successful","successful")</f>
        <v>successful</v>
      </c>
      <c r="C2128">
        <f>IF('Initial Worksheet'!F3764="successful",'Initial Worksheet'!L3764)</f>
        <v>28</v>
      </c>
    </row>
    <row r="2129" spans="2:3" x14ac:dyDescent="0.2">
      <c r="B2129" t="str">
        <f>IF('Initial Worksheet'!F3766="successful","successful")</f>
        <v>successful</v>
      </c>
      <c r="C2129">
        <f>IF('Initial Worksheet'!F3765="successful",'Initial Worksheet'!L3765)</f>
        <v>77</v>
      </c>
    </row>
    <row r="2130" spans="2:3" x14ac:dyDescent="0.2">
      <c r="B2130" t="str">
        <f>IF('Initial Worksheet'!F3767="successful","successful")</f>
        <v>successful</v>
      </c>
      <c r="C2130">
        <f>IF('Initial Worksheet'!F3766="successful",'Initial Worksheet'!L3766)</f>
        <v>27</v>
      </c>
    </row>
    <row r="2131" spans="2:3" x14ac:dyDescent="0.2">
      <c r="B2131" t="str">
        <f>IF('Initial Worksheet'!F3768="successful","successful")</f>
        <v>successful</v>
      </c>
      <c r="C2131">
        <f>IF('Initial Worksheet'!F3767="successful",'Initial Worksheet'!L3767)</f>
        <v>107</v>
      </c>
    </row>
    <row r="2132" spans="2:3" x14ac:dyDescent="0.2">
      <c r="B2132" t="str">
        <f>IF('Initial Worksheet'!F3769="successful","successful")</f>
        <v>successful</v>
      </c>
      <c r="C2132">
        <f>IF('Initial Worksheet'!F3768="successful",'Initial Worksheet'!L3768)</f>
        <v>96</v>
      </c>
    </row>
    <row r="2133" spans="2:3" x14ac:dyDescent="0.2">
      <c r="B2133" t="str">
        <f>IF('Initial Worksheet'!F3770="successful","successful")</f>
        <v>successful</v>
      </c>
      <c r="C2133">
        <f>IF('Initial Worksheet'!F3769="successful",'Initial Worksheet'!L3769)</f>
        <v>56</v>
      </c>
    </row>
    <row r="2134" spans="2:3" x14ac:dyDescent="0.2">
      <c r="B2134" t="str">
        <f>IF('Initial Worksheet'!F3771="successful","successful")</f>
        <v>successful</v>
      </c>
      <c r="C2134">
        <f>IF('Initial Worksheet'!F3770="successful",'Initial Worksheet'!L3770)</f>
        <v>58</v>
      </c>
    </row>
    <row r="2135" spans="2:3" x14ac:dyDescent="0.2">
      <c r="B2135" t="str">
        <f>IF('Initial Worksheet'!F3772="successful","successful")</f>
        <v>successful</v>
      </c>
      <c r="C2135">
        <f>IF('Initial Worksheet'!F3771="successful",'Initial Worksheet'!L3771)</f>
        <v>15</v>
      </c>
    </row>
    <row r="2136" spans="2:3" x14ac:dyDescent="0.2">
      <c r="B2136" t="str">
        <f>IF('Initial Worksheet'!F3773="successful","successful")</f>
        <v>successful</v>
      </c>
      <c r="C2136">
        <f>IF('Initial Worksheet'!F3772="successful",'Initial Worksheet'!L3772)</f>
        <v>20</v>
      </c>
    </row>
    <row r="2137" spans="2:3" x14ac:dyDescent="0.2">
      <c r="B2137" t="str">
        <f>IF('Initial Worksheet'!F3774="successful","successful")</f>
        <v>successful</v>
      </c>
      <c r="C2137">
        <f>IF('Initial Worksheet'!F3773="successful",'Initial Worksheet'!L3773)</f>
        <v>38</v>
      </c>
    </row>
    <row r="2138" spans="2:3" x14ac:dyDescent="0.2">
      <c r="B2138" t="str">
        <f>IF('Initial Worksheet'!F3775="successful","successful")</f>
        <v>successful</v>
      </c>
      <c r="C2138">
        <f>IF('Initial Worksheet'!F3774="successful",'Initial Worksheet'!L3774)</f>
        <v>33</v>
      </c>
    </row>
    <row r="2139" spans="2:3" x14ac:dyDescent="0.2">
      <c r="B2139" t="str">
        <f>IF('Initial Worksheet'!F3776="successful","successful")</f>
        <v>successful</v>
      </c>
      <c r="C2139">
        <f>IF('Initial Worksheet'!F3775="successful",'Initial Worksheet'!L3775)</f>
        <v>57</v>
      </c>
    </row>
    <row r="2140" spans="2:3" x14ac:dyDescent="0.2">
      <c r="B2140" t="str">
        <f>IF('Initial Worksheet'!F3777="successful","successful")</f>
        <v>successful</v>
      </c>
      <c r="C2140">
        <f>IF('Initial Worksheet'!F3776="successful",'Initial Worksheet'!L3776)</f>
        <v>25</v>
      </c>
    </row>
    <row r="2141" spans="2:3" x14ac:dyDescent="0.2">
      <c r="B2141" t="str">
        <f>IF('Initial Worksheet'!F3778="successful","successful")</f>
        <v>successful</v>
      </c>
      <c r="C2141">
        <f>IF('Initial Worksheet'!F3777="successful",'Initial Worksheet'!L3777)</f>
        <v>14</v>
      </c>
    </row>
    <row r="2142" spans="2:3" x14ac:dyDescent="0.2">
      <c r="B2142" t="str">
        <f>IF('Initial Worksheet'!F3779="successful","successful")</f>
        <v>successful</v>
      </c>
      <c r="C2142">
        <f>IF('Initial Worksheet'!F3778="successful",'Initial Worksheet'!L3778)</f>
        <v>94</v>
      </c>
    </row>
    <row r="2143" spans="2:3" x14ac:dyDescent="0.2">
      <c r="B2143" t="str">
        <f>IF('Initial Worksheet'!F3780="successful","successful")</f>
        <v>successful</v>
      </c>
      <c r="C2143">
        <f>IF('Initial Worksheet'!F3779="successful",'Initial Worksheet'!L3779)</f>
        <v>59</v>
      </c>
    </row>
    <row r="2144" spans="2:3" x14ac:dyDescent="0.2">
      <c r="B2144" t="str">
        <f>IF('Initial Worksheet'!F3781="successful","successful")</f>
        <v>successful</v>
      </c>
      <c r="C2144">
        <f>IF('Initial Worksheet'!F3780="successful",'Initial Worksheet'!L3780)</f>
        <v>36</v>
      </c>
    </row>
    <row r="2145" spans="2:3" x14ac:dyDescent="0.2">
      <c r="B2145" t="str">
        <f>IF('Initial Worksheet'!F3782="successful","successful")</f>
        <v>successful</v>
      </c>
      <c r="C2145">
        <f>IF('Initial Worksheet'!F3781="successful",'Initial Worksheet'!L3781)</f>
        <v>115</v>
      </c>
    </row>
    <row r="2146" spans="2:3" x14ac:dyDescent="0.2">
      <c r="B2146" t="str">
        <f>IF('Initial Worksheet'!F3783="successful","successful")</f>
        <v>successful</v>
      </c>
      <c r="C2146">
        <f>IF('Initial Worksheet'!F3782="successful",'Initial Worksheet'!L3782)</f>
        <v>30</v>
      </c>
    </row>
    <row r="2147" spans="2:3" x14ac:dyDescent="0.2">
      <c r="B2147" t="str">
        <f>IF('Initial Worksheet'!F3784="successful","successful")</f>
        <v>successful</v>
      </c>
      <c r="C2147">
        <f>IF('Initial Worksheet'!F3783="successful",'Initial Worksheet'!L3783)</f>
        <v>52</v>
      </c>
    </row>
    <row r="2148" spans="2:3" x14ac:dyDescent="0.2">
      <c r="B2148" t="str">
        <f>IF('Initial Worksheet'!F3785="successful","successful")</f>
        <v>successful</v>
      </c>
      <c r="C2148">
        <f>IF('Initial Worksheet'!F3784="successful",'Initial Worksheet'!L3784)</f>
        <v>27</v>
      </c>
    </row>
    <row r="2149" spans="2:3" x14ac:dyDescent="0.2">
      <c r="B2149" t="str">
        <f>IF('Initial Worksheet'!F3786="successful","successful")</f>
        <v>successful</v>
      </c>
      <c r="C2149">
        <f>IF('Initial Worksheet'!F3785="successful",'Initial Worksheet'!L3785)</f>
        <v>24</v>
      </c>
    </row>
    <row r="2150" spans="2:3" x14ac:dyDescent="0.2">
      <c r="B2150" t="str">
        <f>IF('Initial Worksheet'!F3787="successful","successful")</f>
        <v>successful</v>
      </c>
      <c r="C2150">
        <f>IF('Initial Worksheet'!F3786="successful",'Initial Worksheet'!L3786)</f>
        <v>10</v>
      </c>
    </row>
    <row r="2151" spans="2:3" x14ac:dyDescent="0.2">
      <c r="B2151" t="str">
        <f>IF('Initial Worksheet'!F3788="successful","successful")</f>
        <v>successful</v>
      </c>
      <c r="C2151">
        <f>IF('Initial Worksheet'!F3787="successful",'Initial Worksheet'!L3787)</f>
        <v>30</v>
      </c>
    </row>
    <row r="2152" spans="2:3" x14ac:dyDescent="0.2">
      <c r="B2152" t="str">
        <f>IF('Initial Worksheet'!F3789="successful","successful")</f>
        <v>successful</v>
      </c>
      <c r="C2152">
        <f>IF('Initial Worksheet'!F3788="successful",'Initial Worksheet'!L3788)</f>
        <v>71</v>
      </c>
    </row>
    <row r="2153" spans="2:3" x14ac:dyDescent="0.2">
      <c r="B2153" t="str">
        <f>IF('Initial Worksheet'!F3810="successful","successful")</f>
        <v>successful</v>
      </c>
      <c r="C2153">
        <f>IF('Initial Worksheet'!F3789="successful",'Initial Worksheet'!L3789)</f>
        <v>10</v>
      </c>
    </row>
    <row r="2154" spans="2:3" x14ac:dyDescent="0.2">
      <c r="B2154" t="str">
        <f>IF('Initial Worksheet'!F3811="successful","successful")</f>
        <v>successful</v>
      </c>
      <c r="C2154">
        <f>IF('Initial Worksheet'!F3810="successful",'Initial Worksheet'!L3810)</f>
        <v>24</v>
      </c>
    </row>
    <row r="2155" spans="2:3" x14ac:dyDescent="0.2">
      <c r="B2155" t="str">
        <f>IF('Initial Worksheet'!F3812="successful","successful")</f>
        <v>successful</v>
      </c>
      <c r="C2155">
        <f>IF('Initial Worksheet'!F3811="successful",'Initial Worksheet'!L3811)</f>
        <v>38</v>
      </c>
    </row>
    <row r="2156" spans="2:3" x14ac:dyDescent="0.2">
      <c r="B2156" t="str">
        <f>IF('Initial Worksheet'!F3813="successful","successful")</f>
        <v>successful</v>
      </c>
      <c r="C2156">
        <f>IF('Initial Worksheet'!F3812="successful",'Initial Worksheet'!L3812)</f>
        <v>26</v>
      </c>
    </row>
    <row r="2157" spans="2:3" x14ac:dyDescent="0.2">
      <c r="B2157" t="str">
        <f>IF('Initial Worksheet'!F3814="successful","successful")</f>
        <v>successful</v>
      </c>
      <c r="C2157">
        <f>IF('Initial Worksheet'!F3813="successful",'Initial Worksheet'!L3813)</f>
        <v>19</v>
      </c>
    </row>
    <row r="2158" spans="2:3" x14ac:dyDescent="0.2">
      <c r="B2158" t="str">
        <f>IF('Initial Worksheet'!F3815="successful","successful")</f>
        <v>successful</v>
      </c>
      <c r="C2158">
        <f>IF('Initial Worksheet'!F3814="successful",'Initial Worksheet'!L3814)</f>
        <v>11</v>
      </c>
    </row>
    <row r="2159" spans="2:3" x14ac:dyDescent="0.2">
      <c r="B2159" t="str">
        <f>IF('Initial Worksheet'!F3816="successful","successful")</f>
        <v>successful</v>
      </c>
      <c r="C2159">
        <f>IF('Initial Worksheet'!F3815="successful",'Initial Worksheet'!L3815)</f>
        <v>27</v>
      </c>
    </row>
    <row r="2160" spans="2:3" x14ac:dyDescent="0.2">
      <c r="B2160" t="str">
        <f>IF('Initial Worksheet'!F3817="successful","successful")</f>
        <v>successful</v>
      </c>
      <c r="C2160">
        <f>IF('Initial Worksheet'!F3816="successful",'Initial Worksheet'!L3816)</f>
        <v>34</v>
      </c>
    </row>
    <row r="2161" spans="2:3" x14ac:dyDescent="0.2">
      <c r="B2161" t="str">
        <f>IF('Initial Worksheet'!F3818="successful","successful")</f>
        <v>successful</v>
      </c>
      <c r="C2161">
        <f>IF('Initial Worksheet'!F3817="successful",'Initial Worksheet'!L3817)</f>
        <v>20</v>
      </c>
    </row>
    <row r="2162" spans="2:3" x14ac:dyDescent="0.2">
      <c r="B2162" t="str">
        <f>IF('Initial Worksheet'!F3819="successful","successful")</f>
        <v>successful</v>
      </c>
      <c r="C2162">
        <f>IF('Initial Worksheet'!F3818="successful",'Initial Worksheet'!L3818)</f>
        <v>37</v>
      </c>
    </row>
    <row r="2163" spans="2:3" x14ac:dyDescent="0.2">
      <c r="B2163" t="str">
        <f>IF('Initial Worksheet'!F3820="successful","successful")</f>
        <v>successful</v>
      </c>
      <c r="C2163">
        <f>IF('Initial Worksheet'!F3819="successful",'Initial Worksheet'!L3819)</f>
        <v>20</v>
      </c>
    </row>
    <row r="2164" spans="2:3" x14ac:dyDescent="0.2">
      <c r="B2164" t="str">
        <f>IF('Initial Worksheet'!F3821="successful","successful")</f>
        <v>successful</v>
      </c>
      <c r="C2164">
        <f>IF('Initial Worksheet'!F3820="successful",'Initial Worksheet'!L3820)</f>
        <v>10</v>
      </c>
    </row>
    <row r="2165" spans="2:3" x14ac:dyDescent="0.2">
      <c r="B2165" t="str">
        <f>IF('Initial Worksheet'!F3822="successful","successful")</f>
        <v>successful</v>
      </c>
      <c r="C2165">
        <f>IF('Initial Worksheet'!F3821="successful",'Initial Worksheet'!L3821)</f>
        <v>26</v>
      </c>
    </row>
    <row r="2166" spans="2:3" x14ac:dyDescent="0.2">
      <c r="B2166" t="str">
        <f>IF('Initial Worksheet'!F3823="successful","successful")</f>
        <v>successful</v>
      </c>
      <c r="C2166">
        <f>IF('Initial Worksheet'!F3822="successful",'Initial Worksheet'!L3822)</f>
        <v>20</v>
      </c>
    </row>
    <row r="2167" spans="2:3" x14ac:dyDescent="0.2">
      <c r="B2167" t="str">
        <f>IF('Initial Worksheet'!F3824="successful","successful")</f>
        <v>successful</v>
      </c>
      <c r="C2167">
        <f>IF('Initial Worksheet'!F3823="successful",'Initial Worksheet'!L3823)</f>
        <v>46</v>
      </c>
    </row>
    <row r="2168" spans="2:3" x14ac:dyDescent="0.2">
      <c r="B2168" t="str">
        <f>IF('Initial Worksheet'!F3825="successful","successful")</f>
        <v>successful</v>
      </c>
      <c r="C2168">
        <f>IF('Initial Worksheet'!F3824="successful",'Initial Worksheet'!L3824)</f>
        <v>76</v>
      </c>
    </row>
    <row r="2169" spans="2:3" x14ac:dyDescent="0.2">
      <c r="B2169" t="str">
        <f>IF('Initial Worksheet'!F3826="successful","successful")</f>
        <v>successful</v>
      </c>
      <c r="C2169">
        <f>IF('Initial Worksheet'!F3825="successful",'Initial Worksheet'!L3825)</f>
        <v>41</v>
      </c>
    </row>
    <row r="2170" spans="2:3" x14ac:dyDescent="0.2">
      <c r="B2170" t="str">
        <f>IF('Initial Worksheet'!F3827="successful","successful")</f>
        <v>successful</v>
      </c>
      <c r="C2170">
        <f>IF('Initial Worksheet'!F3826="successful",'Initial Worksheet'!L3826)</f>
        <v>7</v>
      </c>
    </row>
    <row r="2171" spans="2:3" x14ac:dyDescent="0.2">
      <c r="B2171" t="str">
        <f>IF('Initial Worksheet'!F3828="successful","successful")</f>
        <v>successful</v>
      </c>
      <c r="C2171">
        <f>IF('Initial Worksheet'!F3827="successful",'Initial Worksheet'!L3827)</f>
        <v>49</v>
      </c>
    </row>
    <row r="2172" spans="2:3" x14ac:dyDescent="0.2">
      <c r="B2172" t="str">
        <f>IF('Initial Worksheet'!F3829="successful","successful")</f>
        <v>successful</v>
      </c>
      <c r="C2172">
        <f>IF('Initial Worksheet'!F3828="successful",'Initial Worksheet'!L3828)</f>
        <v>26</v>
      </c>
    </row>
    <row r="2173" spans="2:3" x14ac:dyDescent="0.2">
      <c r="B2173" t="str">
        <f>IF('Initial Worksheet'!F3830="successful","successful")</f>
        <v>successful</v>
      </c>
      <c r="C2173">
        <f>IF('Initial Worksheet'!F3829="successful",'Initial Worksheet'!L3829)</f>
        <v>65</v>
      </c>
    </row>
    <row r="2174" spans="2:3" x14ac:dyDescent="0.2">
      <c r="B2174" t="str">
        <f>IF('Initial Worksheet'!F3831="successful","successful")</f>
        <v>successful</v>
      </c>
      <c r="C2174">
        <f>IF('Initial Worksheet'!F3830="successful",'Initial Worksheet'!L3830)</f>
        <v>28</v>
      </c>
    </row>
    <row r="2175" spans="2:3" x14ac:dyDescent="0.2">
      <c r="B2175" t="str">
        <f>IF('Initial Worksheet'!F3832="successful","successful")</f>
        <v>successful</v>
      </c>
      <c r="C2175">
        <f>IF('Initial Worksheet'!F3831="successful",'Initial Worksheet'!L3831)</f>
        <v>8</v>
      </c>
    </row>
    <row r="2176" spans="2:3" x14ac:dyDescent="0.2">
      <c r="B2176" t="str">
        <f>IF('Initial Worksheet'!F3833="successful","successful")</f>
        <v>successful</v>
      </c>
      <c r="C2176">
        <f>IF('Initial Worksheet'!F3832="successful",'Initial Worksheet'!L3832)</f>
        <v>3</v>
      </c>
    </row>
    <row r="2177" spans="2:3" x14ac:dyDescent="0.2">
      <c r="B2177" t="str">
        <f>IF('Initial Worksheet'!F3834="successful","successful")</f>
        <v>successful</v>
      </c>
      <c r="C2177">
        <f>IF('Initial Worksheet'!F3833="successful",'Initial Worksheet'!L3833)</f>
        <v>9</v>
      </c>
    </row>
    <row r="2178" spans="2:3" x14ac:dyDescent="0.2">
      <c r="B2178" t="str">
        <f>IF('Initial Worksheet'!F3835="successful","successful")</f>
        <v>successful</v>
      </c>
      <c r="C2178">
        <f>IF('Initial Worksheet'!F3834="successful",'Initial Worksheet'!L3834)</f>
        <v>9</v>
      </c>
    </row>
    <row r="2179" spans="2:3" x14ac:dyDescent="0.2">
      <c r="B2179" t="str">
        <f>IF('Initial Worksheet'!F3836="successful","successful")</f>
        <v>successful</v>
      </c>
      <c r="C2179">
        <f>IF('Initial Worksheet'!F3835="successful",'Initial Worksheet'!L3835)</f>
        <v>20</v>
      </c>
    </row>
    <row r="2180" spans="2:3" x14ac:dyDescent="0.2">
      <c r="B2180" t="str">
        <f>IF('Initial Worksheet'!F3837="successful","successful")</f>
        <v>successful</v>
      </c>
      <c r="C2180">
        <f>IF('Initial Worksheet'!F3836="successful",'Initial Worksheet'!L3836)</f>
        <v>57</v>
      </c>
    </row>
    <row r="2181" spans="2:3" x14ac:dyDescent="0.2">
      <c r="B2181" t="str">
        <f>IF('Initial Worksheet'!F3838="successful","successful")</f>
        <v>successful</v>
      </c>
      <c r="C2181">
        <f>IF('Initial Worksheet'!F3837="successful",'Initial Worksheet'!L3837)</f>
        <v>8</v>
      </c>
    </row>
    <row r="2182" spans="2:3" x14ac:dyDescent="0.2">
      <c r="B2182" t="str">
        <f>IF('Initial Worksheet'!F3839="successful","successful")</f>
        <v>successful</v>
      </c>
      <c r="C2182">
        <f>IF('Initial Worksheet'!F3838="successful",'Initial Worksheet'!L3838)</f>
        <v>14</v>
      </c>
    </row>
    <row r="2183" spans="2:3" x14ac:dyDescent="0.2">
      <c r="B2183" t="str">
        <f>IF('Initial Worksheet'!F3840="successful","successful")</f>
        <v>successful</v>
      </c>
      <c r="C2183">
        <f>IF('Initial Worksheet'!F3839="successful",'Initial Worksheet'!L3839)</f>
        <v>17</v>
      </c>
    </row>
    <row r="2184" spans="2:3" x14ac:dyDescent="0.2">
      <c r="B2184" t="str">
        <f>IF('Initial Worksheet'!F3841="successful","successful")</f>
        <v>successful</v>
      </c>
      <c r="C2184">
        <f>IF('Initial Worksheet'!F3840="successful",'Initial Worksheet'!L3840)</f>
        <v>100</v>
      </c>
    </row>
    <row r="2185" spans="2:3" x14ac:dyDescent="0.2">
      <c r="B2185" t="str">
        <f>IF('Initial Worksheet'!F3842="successful","successful")</f>
        <v>successful</v>
      </c>
      <c r="C2185">
        <f>IF('Initial Worksheet'!F3841="successful",'Initial Worksheet'!L3841)</f>
        <v>32</v>
      </c>
    </row>
    <row r="2186" spans="2:3" x14ac:dyDescent="0.2">
      <c r="B2186" t="s">
        <v>8219</v>
      </c>
      <c r="C2186">
        <f>IF('Initial Worksheet'!F3842="successful",'Initial Worksheet'!L3842)</f>
        <v>3</v>
      </c>
    </row>
  </sheetData>
  <conditionalFormatting sqref="B2">
    <cfRule type="containsText" dxfId="2" priority="4" operator="containsText" text="successful">
      <formula>NOT(ISERROR(SEARCH("successful",B2)))</formula>
    </cfRule>
  </conditionalFormatting>
  <conditionalFormatting sqref="B2:B2186">
    <cfRule type="containsText" dxfId="1" priority="2" operator="containsText" text="successful">
      <formula>NOT(ISERROR(SEARCH("successful",B2)))</formula>
    </cfRule>
  </conditionalFormatting>
  <conditionalFormatting sqref="E2:E1531">
    <cfRule type="containsText" dxfId="0" priority="1" operator="containsText" text="failed">
      <formula>NOT(ISERROR(SEARCH("failed",E2)))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Initial Worksheet</vt:lpstr>
      <vt:lpstr>Pivot Table #1 - Categories</vt:lpstr>
      <vt:lpstr>Pivot Table #2 - Sub-Categories</vt:lpstr>
      <vt:lpstr>Pivot Table #3 - Months-Years</vt:lpstr>
      <vt:lpstr>Bonus Sheet</vt:lpstr>
      <vt:lpstr>Bonus - Statistics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2020-01-31T22:32:50Z</dcterms:modified>
</cp:coreProperties>
</file>