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sults\QC2\"/>
    </mc:Choice>
  </mc:AlternateContent>
  <xr:revisionPtr revIDLastSave="0" documentId="13_ncr:1_{845F23E5-0768-4C84-8A6E-49757EBF65D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QC2 MARK SHEET FORMAT" sheetId="16" r:id="rId1"/>
    <sheet name="QC2 MARK SHEET NEWBARROOM 26MAY" sheetId="15" r:id="rId2"/>
    <sheet name="W-B 1" sheetId="2" state="hidden" r:id="rId3"/>
    <sheet name="W-B 2" sheetId="3" state="hidden" r:id="rId4"/>
    <sheet name="Sheet1" sheetId="4" state="hidden" r:id="rId5"/>
  </sheets>
  <definedNames>
    <definedName name="_xlnm._FilterDatabase" localSheetId="0" hidden="1">'QC2 MARK SHEET FORMAT'!$A$1:$Y$15</definedName>
    <definedName name="_xlnm._FilterDatabase" localSheetId="1" hidden="1">'QC2 MARK SHEET NEWBARROOM 26MAY'!$A$1:$Y$23</definedName>
    <definedName name="_xlnm.Print_Area" localSheetId="0">'QC2 MARK SHEET FORMAT'!$A$1:$Y$24</definedName>
    <definedName name="_xlnm.Print_Area" localSheetId="1">'QC2 MARK SHEET NEWBARROOM 26MAY'!$A$1:$Y$45</definedName>
    <definedName name="_xlnm.Print_Area" localSheetId="2">'W-B 1'!$A$1:$Y$55</definedName>
    <definedName name="_xlnm.Print_Area" localSheetId="3">'W-B 2'!$A$1:$V$56</definedName>
    <definedName name="_xlnm.Print_Titles" localSheetId="0">'QC2 MARK SHEET FORMAT'!$1:$5</definedName>
    <definedName name="_xlnm.Print_Titles" localSheetId="1">'QC2 MARK SHEET NEWBARROOM 26MAY'!$1:$5</definedName>
    <definedName name="_xlnm.Print_Titles" localSheetId="2">'W-B 1'!$1:$6</definedName>
    <definedName name="_xlnm.Print_Titles" localSheetId="3">'W-B 2'!$1:$6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5" l="1"/>
  <c r="C41" i="15"/>
  <c r="C39" i="15"/>
  <c r="C38" i="15"/>
  <c r="C37" i="15"/>
  <c r="C36" i="15"/>
  <c r="U15" i="16" l="1"/>
  <c r="S15" i="16"/>
  <c r="Q15" i="16"/>
  <c r="N15" i="16"/>
  <c r="V15" i="16" s="1"/>
  <c r="U14" i="16"/>
  <c r="S14" i="16"/>
  <c r="Q14" i="16"/>
  <c r="N14" i="16"/>
  <c r="V14" i="16" s="1"/>
  <c r="U13" i="16"/>
  <c r="S13" i="16"/>
  <c r="Q13" i="16"/>
  <c r="O13" i="16"/>
  <c r="W13" i="16" s="1"/>
  <c r="N13" i="16"/>
  <c r="V13" i="16" s="1"/>
  <c r="U12" i="16"/>
  <c r="S12" i="16"/>
  <c r="Q12" i="16"/>
  <c r="N12" i="16"/>
  <c r="V12" i="16" s="1"/>
  <c r="U11" i="16"/>
  <c r="S11" i="16"/>
  <c r="Q11" i="16"/>
  <c r="N11" i="16"/>
  <c r="V11" i="16" s="1"/>
  <c r="U10" i="16"/>
  <c r="S10" i="16"/>
  <c r="Q10" i="16"/>
  <c r="N10" i="16"/>
  <c r="V10" i="16" s="1"/>
  <c r="U9" i="16"/>
  <c r="S9" i="16"/>
  <c r="Q9" i="16"/>
  <c r="N9" i="16"/>
  <c r="V9" i="16" s="1"/>
  <c r="U8" i="16"/>
  <c r="S8" i="16"/>
  <c r="Q8" i="16"/>
  <c r="N8" i="16"/>
  <c r="V8" i="16" s="1"/>
  <c r="U7" i="16"/>
  <c r="S7" i="16"/>
  <c r="Q7" i="16"/>
  <c r="N7" i="16"/>
  <c r="V7" i="16" s="1"/>
  <c r="U6" i="16"/>
  <c r="S6" i="16"/>
  <c r="Q6" i="16"/>
  <c r="N6" i="16"/>
  <c r="V6" i="16" s="1"/>
  <c r="N5" i="16"/>
  <c r="N5" i="15"/>
  <c r="Q7" i="15"/>
  <c r="Q8" i="15"/>
  <c r="Q9" i="15"/>
  <c r="Q10" i="15"/>
  <c r="Q11" i="15"/>
  <c r="Q12" i="15"/>
  <c r="Q13" i="15"/>
  <c r="Q14" i="15"/>
  <c r="Q15" i="15"/>
  <c r="Q16" i="15"/>
  <c r="Q17" i="15"/>
  <c r="Q18" i="15"/>
  <c r="Q19" i="15"/>
  <c r="Q20" i="15"/>
  <c r="Q21" i="15"/>
  <c r="Q22" i="15"/>
  <c r="Q23" i="15"/>
  <c r="Q6" i="15"/>
  <c r="S7" i="15"/>
  <c r="S8" i="15"/>
  <c r="S9" i="15"/>
  <c r="S10" i="15"/>
  <c r="S11" i="15"/>
  <c r="S12" i="15"/>
  <c r="S13" i="15"/>
  <c r="S14" i="15"/>
  <c r="S15" i="15"/>
  <c r="S16" i="15"/>
  <c r="S17" i="15"/>
  <c r="S18" i="15"/>
  <c r="S19" i="15"/>
  <c r="S20" i="15"/>
  <c r="S21" i="15"/>
  <c r="S22" i="15"/>
  <c r="S23" i="15"/>
  <c r="S6" i="15"/>
  <c r="U7" i="15"/>
  <c r="U8" i="15"/>
  <c r="U9" i="15"/>
  <c r="U10" i="15"/>
  <c r="U11" i="15"/>
  <c r="U12" i="15"/>
  <c r="U13" i="15"/>
  <c r="U14" i="15"/>
  <c r="U15" i="15"/>
  <c r="U16" i="15"/>
  <c r="U17" i="15"/>
  <c r="U18" i="15"/>
  <c r="U19" i="15"/>
  <c r="U20" i="15"/>
  <c r="U21" i="15"/>
  <c r="U22" i="15"/>
  <c r="U23" i="15"/>
  <c r="U6" i="15"/>
  <c r="N13" i="15"/>
  <c r="O13" i="15" s="1"/>
  <c r="N14" i="15"/>
  <c r="O14" i="15" s="1"/>
  <c r="N15" i="15"/>
  <c r="O15" i="15" s="1"/>
  <c r="N16" i="15"/>
  <c r="O16" i="15" s="1"/>
  <c r="N17" i="15"/>
  <c r="O17" i="15" s="1"/>
  <c r="N18" i="15"/>
  <c r="O18" i="15" s="1"/>
  <c r="N19" i="15"/>
  <c r="O19" i="15" s="1"/>
  <c r="N20" i="15"/>
  <c r="O20" i="15" s="1"/>
  <c r="N21" i="15"/>
  <c r="O21" i="15" s="1"/>
  <c r="N22" i="15"/>
  <c r="O22" i="15" s="1"/>
  <c r="N12" i="15"/>
  <c r="V12" i="15" s="1"/>
  <c r="N23" i="15"/>
  <c r="V23" i="15" s="1"/>
  <c r="N8" i="15"/>
  <c r="O8" i="15" s="1"/>
  <c r="N11" i="15"/>
  <c r="V11" i="15" s="1"/>
  <c r="N10" i="15"/>
  <c r="V10" i="15" s="1"/>
  <c r="N9" i="15"/>
  <c r="V9" i="15" s="1"/>
  <c r="N7" i="15"/>
  <c r="V7" i="15" s="1"/>
  <c r="N6" i="15"/>
  <c r="V6" i="15" s="1"/>
  <c r="O8" i="16" l="1"/>
  <c r="W8" i="16" s="1"/>
  <c r="O9" i="16"/>
  <c r="O14" i="16"/>
  <c r="W14" i="16" s="1"/>
  <c r="W9" i="16"/>
  <c r="O6" i="16"/>
  <c r="W6" i="16" s="1"/>
  <c r="O7" i="16"/>
  <c r="W7" i="16" s="1"/>
  <c r="O12" i="16"/>
  <c r="W12" i="16" s="1"/>
  <c r="O10" i="16"/>
  <c r="W10" i="16" s="1"/>
  <c r="O11" i="16"/>
  <c r="W11" i="16" s="1"/>
  <c r="O15" i="16"/>
  <c r="W15" i="16" s="1"/>
  <c r="O9" i="15"/>
  <c r="O6" i="15"/>
  <c r="O12" i="15"/>
  <c r="O7" i="15"/>
  <c r="O10" i="15"/>
  <c r="W10" i="15" s="1"/>
  <c r="O23" i="15"/>
  <c r="W23" i="15" s="1"/>
  <c r="O11" i="15"/>
  <c r="W11" i="15" s="1"/>
  <c r="V21" i="15"/>
  <c r="V20" i="15"/>
  <c r="V19" i="15"/>
  <c r="V17" i="15"/>
  <c r="V16" i="15"/>
  <c r="V15" i="15"/>
  <c r="V14" i="15"/>
  <c r="V13" i="15"/>
  <c r="W13" i="15"/>
  <c r="W16" i="15"/>
  <c r="W15" i="15"/>
  <c r="W14" i="15"/>
  <c r="W18" i="15"/>
  <c r="W17" i="15"/>
  <c r="V18" i="15"/>
  <c r="W12" i="15"/>
  <c r="W21" i="15"/>
  <c r="V22" i="15"/>
  <c r="W20" i="15"/>
  <c r="W19" i="15"/>
  <c r="W22" i="15"/>
  <c r="V8" i="15"/>
  <c r="W6" i="15"/>
  <c r="W9" i="15"/>
  <c r="W8" i="15"/>
  <c r="W7" i="15"/>
  <c r="X10" i="16" l="1"/>
  <c r="X6" i="16"/>
  <c r="X23" i="15"/>
  <c r="X10" i="15"/>
  <c r="X6" i="15"/>
  <c r="M14" i="4" l="1"/>
  <c r="M12" i="4"/>
  <c r="V6" i="3"/>
  <c r="V5" i="3"/>
</calcChain>
</file>

<file path=xl/sharedStrings.xml><?xml version="1.0" encoding="utf-8"?>
<sst xmlns="http://schemas.openxmlformats.org/spreadsheetml/2006/main" count="270" uniqueCount="126">
  <si>
    <t>Sr #</t>
  </si>
  <si>
    <t>Name</t>
  </si>
  <si>
    <t>W-B Total</t>
  </si>
  <si>
    <t>W-B %</t>
  </si>
  <si>
    <t>Mid Quiz</t>
  </si>
  <si>
    <t>Final Quiz</t>
  </si>
  <si>
    <t>Mid Quiz %</t>
  </si>
  <si>
    <t>Final Quiz %</t>
  </si>
  <si>
    <t>Total %</t>
  </si>
  <si>
    <t>Position</t>
  </si>
  <si>
    <t>Abdul Majeed</t>
  </si>
  <si>
    <t>Abdullah Jan</t>
  </si>
  <si>
    <t>Ali Faheem Khan</t>
  </si>
  <si>
    <t>Ali Imran</t>
  </si>
  <si>
    <t>Arif Khan</t>
  </si>
  <si>
    <t>Arshad Raheem</t>
  </si>
  <si>
    <t>Aurang Zeb</t>
  </si>
  <si>
    <t>Faizan Raoof</t>
  </si>
  <si>
    <t>Farhan Majeed</t>
  </si>
  <si>
    <t>H. Zakir Ali Saqib</t>
  </si>
  <si>
    <t>Hasan Khan</t>
  </si>
  <si>
    <t>Irfan Ul Haq</t>
  </si>
  <si>
    <t>Ishtiyaq Ahmed</t>
  </si>
  <si>
    <t>Kashif Mushtaq</t>
  </si>
  <si>
    <t>Khurram Shehzad</t>
  </si>
  <si>
    <t>Khwaja Zahir Ul din</t>
  </si>
  <si>
    <t>M Haseeb Iqbal</t>
  </si>
  <si>
    <t>M. Muneeb Iqbal</t>
  </si>
  <si>
    <t>Muhammad Tahir</t>
  </si>
  <si>
    <t>Musab</t>
  </si>
  <si>
    <t xml:space="preserve">Naeem Lateef </t>
  </si>
  <si>
    <t>Nakhshab Ajaz</t>
  </si>
  <si>
    <t>Nasir Mehmood Abasi</t>
  </si>
  <si>
    <t>Nauman Beg</t>
  </si>
  <si>
    <t>Rana M. Ahsan</t>
  </si>
  <si>
    <t>Rana M. Hasan</t>
  </si>
  <si>
    <t>Shaheer Arif</t>
  </si>
  <si>
    <t>Shahzeb Khan</t>
  </si>
  <si>
    <t>Sikandar Khan</t>
  </si>
  <si>
    <t>Taimoor Ahmed</t>
  </si>
  <si>
    <t>Talha Imtiyaz</t>
  </si>
  <si>
    <t>Waqar Ahmad Satti</t>
  </si>
  <si>
    <t>Zafar Hayat Baber</t>
  </si>
  <si>
    <t>Lesson+ Marks</t>
  </si>
  <si>
    <t>Ahsan Abbasi</t>
  </si>
  <si>
    <t>Muhsin Ayoob</t>
  </si>
  <si>
    <t>Imran ul Haq</t>
  </si>
  <si>
    <t>Saad Zahid</t>
  </si>
  <si>
    <t>Marks</t>
  </si>
  <si>
    <t>Lesson+Marks</t>
  </si>
  <si>
    <t xml:space="preserve">Total-1810 </t>
  </si>
  <si>
    <t>W.B Part2/ 925</t>
  </si>
  <si>
    <t>Total 2735</t>
  </si>
  <si>
    <t>W.Book 15%</t>
  </si>
  <si>
    <t>Sr.</t>
  </si>
  <si>
    <t>نمبرز</t>
  </si>
  <si>
    <t xml:space="preserve">Total </t>
  </si>
  <si>
    <t>Names</t>
  </si>
  <si>
    <t>Gents Mark Sheet QC1 4 Aug , 2015 B# 53 (Work book part 1)</t>
  </si>
  <si>
    <t>Gents Mark Sheet QC1 4 Aug , 2015 B# 53 (Work book part2)</t>
  </si>
  <si>
    <t>50</t>
  </si>
  <si>
    <t>67</t>
  </si>
  <si>
    <t>64</t>
  </si>
  <si>
    <t>60</t>
  </si>
  <si>
    <t>72</t>
  </si>
  <si>
    <t>70</t>
  </si>
  <si>
    <t>80</t>
  </si>
  <si>
    <t xml:space="preserve">H-W Total </t>
  </si>
  <si>
    <t>100</t>
  </si>
  <si>
    <t>Total</t>
  </si>
  <si>
    <t>H-W %</t>
  </si>
  <si>
    <t>15</t>
  </si>
  <si>
    <t>Percentil</t>
  </si>
  <si>
    <t>40</t>
  </si>
  <si>
    <t>20</t>
  </si>
  <si>
    <t>380</t>
  </si>
  <si>
    <t>Batch#</t>
  </si>
  <si>
    <t>Teacher</t>
  </si>
  <si>
    <t>Location</t>
  </si>
  <si>
    <t>Final Quiz Date</t>
  </si>
  <si>
    <t>Start From</t>
  </si>
  <si>
    <t>Teacher Signature</t>
  </si>
  <si>
    <t>Frequency</t>
  </si>
  <si>
    <t>Quran O Sunnah Foundation</t>
  </si>
  <si>
    <t>Conduct by</t>
  </si>
  <si>
    <t>Haleem Tower, G.T Road Nishterabad Peshawar</t>
  </si>
  <si>
    <t>Weekly (Every Sunday 06:00 AM to 09:00 AM)</t>
  </si>
  <si>
    <t>1ab</t>
  </si>
  <si>
    <t>1cd</t>
  </si>
  <si>
    <t>2ab</t>
  </si>
  <si>
    <t>2cd</t>
  </si>
  <si>
    <t>3ab</t>
  </si>
  <si>
    <t>3cd</t>
  </si>
  <si>
    <t>4ab</t>
  </si>
  <si>
    <t>4cd</t>
  </si>
  <si>
    <t>5ab</t>
  </si>
  <si>
    <t>5cd</t>
  </si>
  <si>
    <t>Hadia Sajid</t>
  </si>
  <si>
    <t>Asawera Rehman</t>
  </si>
  <si>
    <t>Haseena Rukhsar</t>
  </si>
  <si>
    <t>Sheeba Hassan</t>
  </si>
  <si>
    <t>Muhammad Sudais</t>
  </si>
  <si>
    <t>Abdul Rasheed</t>
  </si>
  <si>
    <t>Aysha Niaz</t>
  </si>
  <si>
    <t>Roohullah Jan</t>
  </si>
  <si>
    <t>Mujahid Ullah</t>
  </si>
  <si>
    <t>Danyal Niaz</t>
  </si>
  <si>
    <t>Sajid Nabi</t>
  </si>
  <si>
    <t>Roedad Shah</t>
  </si>
  <si>
    <t>Yassen Niaz</t>
  </si>
  <si>
    <t>Iftikhar Hussain Samandar</t>
  </si>
  <si>
    <t>Khadija Sajid</t>
  </si>
  <si>
    <t>110</t>
  </si>
  <si>
    <t>Adan Rehman</t>
  </si>
  <si>
    <t>QC2 Mark Sheet B#246</t>
  </si>
  <si>
    <t>QC2 Mark Sheet B#</t>
  </si>
  <si>
    <t>Safeer Ahmad Raza</t>
  </si>
  <si>
    <t>Muhammad Saqib Siddiqui</t>
  </si>
  <si>
    <t>Muhammad Inshal Siddiqui</t>
  </si>
  <si>
    <t>Level</t>
  </si>
  <si>
    <t xml:space="preserve">BATCH# </t>
  </si>
  <si>
    <t>TEACHER</t>
  </si>
  <si>
    <t>COURSE-LEVEL</t>
  </si>
  <si>
    <t>FINAL QUIZ DATE</t>
  </si>
  <si>
    <t>RESULT DATE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</si>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</sst>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32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8"/>
      <name val="Arial"/>
      <family val="2"/>
    </font>
    <font>
      <b/>
      <sz val="10"/>
      <name val="Attari Font"/>
    </font>
    <font>
      <b/>
      <sz val="9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28"/>
      <name val="Arial Black"/>
      <family val="2"/>
    </font>
    <font>
      <sz val="10"/>
      <name val="Arial"/>
      <family val="2"/>
    </font>
    <font>
      <sz val="11"/>
      <name val="Arial"/>
      <family val="2"/>
    </font>
    <font>
      <sz val="10"/>
      <name val="Aril"/>
    </font>
    <font>
      <sz val="10"/>
      <color theme="1"/>
      <name val="Arial"/>
      <family val="2"/>
    </font>
    <font>
      <b/>
      <sz val="10"/>
      <color theme="0"/>
      <name val="Aril"/>
    </font>
    <font>
      <b/>
      <sz val="10"/>
      <color theme="0"/>
      <name val="Arial"/>
      <family val="2"/>
    </font>
    <font>
      <sz val="26"/>
      <name val="Arial Black"/>
      <family val="2"/>
    </font>
    <font>
      <sz val="12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8"/>
      <name val="Arial"/>
      <family val="2"/>
    </font>
    <font>
      <b/>
      <sz val="36"/>
      <name val="Arial"/>
      <family val="2"/>
    </font>
    <font>
      <b/>
      <sz val="36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b/>
      <sz val="22"/>
      <name val="Times New Roman"/>
      <family val="1"/>
    </font>
    <font>
      <b/>
      <sz val="18"/>
      <color rgb="FF00B050"/>
      <name val="Arial"/>
      <family val="2"/>
    </font>
    <font>
      <b/>
      <sz val="16"/>
      <name val="Arial"/>
      <family val="2"/>
    </font>
    <font>
      <b/>
      <sz val="18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1" fontId="10" fillId="0" borderId="1" xfId="0" applyNumberFormat="1" applyFont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1" fontId="10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1" fontId="13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2" fontId="14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1" fontId="6" fillId="0" borderId="1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2" fontId="15" fillId="0" borderId="0" xfId="0" applyNumberFormat="1" applyFont="1" applyAlignment="1">
      <alignment horizontal="center" vertical="center"/>
    </xf>
    <xf numFmtId="1" fontId="10" fillId="0" borderId="2" xfId="0" applyNumberFormat="1" applyFont="1" applyBorder="1" applyAlignment="1">
      <alignment horizontal="center"/>
    </xf>
    <xf numFmtId="0" fontId="7" fillId="2" borderId="2" xfId="0" applyFont="1" applyFill="1" applyBorder="1" applyAlignment="1">
      <alignment horizontal="left"/>
    </xf>
    <xf numFmtId="0" fontId="10" fillId="0" borderId="2" xfId="0" applyFont="1" applyBorder="1" applyAlignment="1">
      <alignment horizontal="center"/>
    </xf>
    <xf numFmtId="1" fontId="6" fillId="0" borderId="3" xfId="0" applyNumberFormat="1" applyFont="1" applyBorder="1" applyAlignment="1">
      <alignment horizontal="center" vertical="center"/>
    </xf>
    <xf numFmtId="1" fontId="10" fillId="0" borderId="0" xfId="0" applyNumberFormat="1" applyFont="1" applyAlignment="1">
      <alignment horizontal="center"/>
    </xf>
    <xf numFmtId="0" fontId="7" fillId="2" borderId="0" xfId="0" applyFont="1" applyFill="1" applyAlignment="1">
      <alignment horizontal="left"/>
    </xf>
    <xf numFmtId="0" fontId="10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1" fontId="6" fillId="0" borderId="0" xfId="0" applyNumberFormat="1" applyFont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17" fillId="0" borderId="0" xfId="0" applyFont="1" applyAlignment="1">
      <alignment horizontal="center"/>
    </xf>
    <xf numFmtId="0" fontId="10" fillId="0" borderId="0" xfId="0" applyFont="1"/>
    <xf numFmtId="0" fontId="20" fillId="0" borderId="1" xfId="0" applyFont="1" applyBorder="1" applyAlignment="1">
      <alignment horizontal="center"/>
    </xf>
    <xf numFmtId="0" fontId="20" fillId="0" borderId="1" xfId="0" applyFont="1" applyBorder="1"/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vertical="center"/>
    </xf>
    <xf numFmtId="49" fontId="20" fillId="0" borderId="1" xfId="0" applyNumberFormat="1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49" fontId="20" fillId="0" borderId="2" xfId="0" applyNumberFormat="1" applyFont="1" applyBorder="1" applyAlignment="1">
      <alignment horizontal="center"/>
    </xf>
    <xf numFmtId="0" fontId="20" fillId="0" borderId="2" xfId="0" applyFont="1" applyBorder="1"/>
    <xf numFmtId="0" fontId="20" fillId="0" borderId="2" xfId="0" applyFont="1" applyBorder="1" applyAlignment="1">
      <alignment vertical="center"/>
    </xf>
    <xf numFmtId="1" fontId="20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1" fontId="20" fillId="0" borderId="1" xfId="0" applyNumberFormat="1" applyFont="1" applyBorder="1" applyAlignment="1">
      <alignment horizontal="center"/>
    </xf>
    <xf numFmtId="2" fontId="20" fillId="0" borderId="1" xfId="0" applyNumberFormat="1" applyFont="1" applyBorder="1" applyAlignment="1">
      <alignment horizontal="center"/>
    </xf>
    <xf numFmtId="2" fontId="20" fillId="0" borderId="1" xfId="0" applyNumberFormat="1" applyFont="1" applyBorder="1"/>
    <xf numFmtId="2" fontId="20" fillId="0" borderId="1" xfId="0" applyNumberFormat="1" applyFont="1" applyBorder="1" applyAlignment="1">
      <alignment vertical="center"/>
    </xf>
    <xf numFmtId="2" fontId="0" fillId="0" borderId="0" xfId="0" applyNumberFormat="1"/>
    <xf numFmtId="0" fontId="25" fillId="0" borderId="0" xfId="0" applyFont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0" borderId="1" xfId="0" applyBorder="1"/>
    <xf numFmtId="0" fontId="26" fillId="0" borderId="1" xfId="0" applyFont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1" fontId="27" fillId="0" borderId="1" xfId="0" applyNumberFormat="1" applyFont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49" fontId="21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 wrapText="1"/>
    </xf>
    <xf numFmtId="1" fontId="21" fillId="4" borderId="1" xfId="0" applyNumberFormat="1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/>
    </xf>
    <xf numFmtId="49" fontId="21" fillId="4" borderId="2" xfId="0" applyNumberFormat="1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1" fillId="3" borderId="1" xfId="0" applyFont="1" applyFill="1" applyBorder="1" applyAlignment="1">
      <alignment horizontal="center" vertical="center"/>
    </xf>
    <xf numFmtId="0" fontId="0" fillId="5" borderId="0" xfId="0" applyFill="1"/>
    <xf numFmtId="0" fontId="28" fillId="0" borderId="1" xfId="0" applyFont="1" applyBorder="1" applyAlignment="1">
      <alignment vertical="center"/>
    </xf>
    <xf numFmtId="0" fontId="24" fillId="0" borderId="0" xfId="0" applyFont="1" applyAlignment="1">
      <alignment horizontal="center"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horizontal="center" vertical="center"/>
    </xf>
    <xf numFmtId="0" fontId="27" fillId="3" borderId="0" xfId="0" applyFont="1" applyFill="1" applyAlignment="1">
      <alignment horizontal="center" vertical="center"/>
    </xf>
    <xf numFmtId="1" fontId="27" fillId="0" borderId="0" xfId="0" applyNumberFormat="1" applyFont="1" applyAlignment="1">
      <alignment horizontal="center" vertical="center"/>
    </xf>
    <xf numFmtId="0" fontId="26" fillId="3" borderId="0" xfId="0" applyFont="1" applyFill="1" applyAlignment="1">
      <alignment horizontal="center" vertical="center"/>
    </xf>
    <xf numFmtId="0" fontId="31" fillId="3" borderId="0" xfId="0" applyFont="1" applyFill="1" applyAlignment="1">
      <alignment horizontal="center" vertical="center"/>
    </xf>
    <xf numFmtId="164" fontId="27" fillId="4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6" borderId="0" xfId="0" applyFill="1"/>
    <xf numFmtId="1" fontId="27" fillId="4" borderId="1" xfId="0" applyNumberFormat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4" fillId="4" borderId="5" xfId="0" applyFont="1" applyFill="1" applyBorder="1" applyAlignment="1">
      <alignment horizontal="center" vertical="center"/>
    </xf>
    <xf numFmtId="0" fontId="24" fillId="4" borderId="6" xfId="0" applyFont="1" applyFill="1" applyBorder="1" applyAlignment="1">
      <alignment horizontal="center" vertical="center"/>
    </xf>
    <xf numFmtId="0" fontId="24" fillId="4" borderId="8" xfId="0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center" vertical="center" wrapText="1"/>
    </xf>
    <xf numFmtId="49" fontId="30" fillId="4" borderId="1" xfId="0" applyNumberFormat="1" applyFont="1" applyFill="1" applyBorder="1" applyAlignment="1">
      <alignment horizontal="center" vertical="center" wrapText="1"/>
    </xf>
    <xf numFmtId="15" fontId="28" fillId="0" borderId="1" xfId="0" applyNumberFormat="1" applyFont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28" fillId="0" borderId="10" xfId="0" applyFont="1" applyBorder="1" applyAlignment="1">
      <alignment horizontal="left" vertical="center"/>
    </xf>
    <xf numFmtId="0" fontId="28" fillId="0" borderId="11" xfId="0" applyFont="1" applyBorder="1" applyAlignment="1">
      <alignment horizontal="left" vertical="center"/>
    </xf>
    <xf numFmtId="0" fontId="28" fillId="0" borderId="12" xfId="0" applyFont="1" applyBorder="1" applyAlignment="1">
      <alignment horizontal="left" vertical="center"/>
    </xf>
    <xf numFmtId="0" fontId="28" fillId="0" borderId="1" xfId="0" applyFont="1" applyBorder="1" applyAlignment="1">
      <alignment horizontal="left" vertical="center"/>
    </xf>
    <xf numFmtId="0" fontId="28" fillId="0" borderId="4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165" fontId="28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B432-848D-4B0B-97C0-09821D5E774A}">
  <sheetPr>
    <pageSetUpPr fitToPage="1"/>
  </sheetPr>
  <dimension ref="A1:Z110"/>
  <sheetViews>
    <sheetView view="pageBreakPreview" zoomScale="70" zoomScaleNormal="70" zoomScaleSheetLayoutView="70" workbookViewId="0">
      <pane ySplit="5" topLeftCell="A6" activePane="bottomLeft" state="frozen"/>
      <selection pane="bottomLeft" activeCell="I10" sqref="I10"/>
    </sheetView>
  </sheetViews>
  <sheetFormatPr defaultRowHeight="15"/>
  <cols>
    <col min="1" max="1" width="8" style="2" bestFit="1" customWidth="1"/>
    <col min="2" max="2" width="61.140625" customWidth="1"/>
    <col min="3" max="12" width="12" customWidth="1"/>
    <col min="13" max="13" width="12" hidden="1" customWidth="1"/>
    <col min="14" max="14" width="12.140625" style="80" bestFit="1" customWidth="1"/>
    <col min="15" max="15" width="9.5703125" style="29" bestFit="1" customWidth="1"/>
    <col min="16" max="16" width="9.140625" style="79"/>
    <col min="18" max="18" width="9.140625" style="79"/>
    <col min="19" max="19" width="12.140625" customWidth="1"/>
    <col min="20" max="20" width="10.85546875" style="79" bestFit="1" customWidth="1"/>
    <col min="21" max="21" width="11.7109375" bestFit="1" customWidth="1"/>
    <col min="22" max="22" width="11.7109375" customWidth="1"/>
    <col min="23" max="23" width="14" style="81" bestFit="1" customWidth="1"/>
    <col min="24" max="24" width="11.42578125" hidden="1" customWidth="1"/>
    <col min="25" max="25" width="10.28515625" bestFit="1" customWidth="1"/>
  </cols>
  <sheetData>
    <row r="1" spans="1:25" ht="22.5" customHeight="1">
      <c r="A1" s="111" t="s">
        <v>115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</row>
    <row r="2" spans="1:25">
      <c r="A2" s="111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</row>
    <row r="3" spans="1:25" ht="23.25">
      <c r="A3" s="112" t="s">
        <v>43</v>
      </c>
      <c r="B3" s="113"/>
      <c r="C3" s="89" t="s">
        <v>87</v>
      </c>
      <c r="D3" s="89" t="s">
        <v>88</v>
      </c>
      <c r="E3" s="89" t="s">
        <v>89</v>
      </c>
      <c r="F3" s="89" t="s">
        <v>90</v>
      </c>
      <c r="G3" s="89" t="s">
        <v>91</v>
      </c>
      <c r="H3" s="89" t="s">
        <v>92</v>
      </c>
      <c r="I3" s="89" t="s">
        <v>93</v>
      </c>
      <c r="J3" s="89" t="s">
        <v>94</v>
      </c>
      <c r="K3" s="89" t="s">
        <v>95</v>
      </c>
      <c r="L3" s="89" t="s">
        <v>96</v>
      </c>
      <c r="M3" s="89" t="s">
        <v>74</v>
      </c>
      <c r="N3" s="116" t="s">
        <v>67</v>
      </c>
      <c r="O3" s="116" t="s">
        <v>70</v>
      </c>
      <c r="P3" s="116" t="s">
        <v>2</v>
      </c>
      <c r="Q3" s="116" t="s">
        <v>3</v>
      </c>
      <c r="R3" s="116" t="s">
        <v>4</v>
      </c>
      <c r="S3" s="117" t="s">
        <v>6</v>
      </c>
      <c r="T3" s="116" t="s">
        <v>5</v>
      </c>
      <c r="U3" s="117" t="s">
        <v>7</v>
      </c>
      <c r="V3" s="116" t="s">
        <v>69</v>
      </c>
      <c r="W3" s="116" t="s">
        <v>8</v>
      </c>
      <c r="X3" s="116" t="s">
        <v>72</v>
      </c>
      <c r="Y3" s="119" t="s">
        <v>9</v>
      </c>
    </row>
    <row r="4" spans="1:25" ht="23.25">
      <c r="A4" s="114"/>
      <c r="B4" s="115"/>
      <c r="C4" s="90">
        <v>80</v>
      </c>
      <c r="D4" s="90">
        <v>80</v>
      </c>
      <c r="E4" s="90">
        <v>90</v>
      </c>
      <c r="F4" s="90">
        <v>90</v>
      </c>
      <c r="G4" s="90">
        <v>90</v>
      </c>
      <c r="H4" s="90">
        <v>100</v>
      </c>
      <c r="I4" s="90">
        <v>95</v>
      </c>
      <c r="J4" s="90">
        <v>100</v>
      </c>
      <c r="K4" s="90">
        <v>100</v>
      </c>
      <c r="L4" s="90">
        <v>95</v>
      </c>
      <c r="M4" s="90"/>
      <c r="N4" s="116"/>
      <c r="O4" s="116"/>
      <c r="P4" s="116"/>
      <c r="Q4" s="116"/>
      <c r="R4" s="116"/>
      <c r="S4" s="117"/>
      <c r="T4" s="116"/>
      <c r="U4" s="117"/>
      <c r="V4" s="116"/>
      <c r="W4" s="116"/>
      <c r="X4" s="116"/>
      <c r="Y4" s="119"/>
    </row>
    <row r="5" spans="1:25" ht="30" customHeight="1">
      <c r="A5" s="88" t="s">
        <v>0</v>
      </c>
      <c r="B5" s="94" t="s">
        <v>1</v>
      </c>
      <c r="C5" s="95" t="s">
        <v>48</v>
      </c>
      <c r="D5" s="95" t="s">
        <v>48</v>
      </c>
      <c r="E5" s="95" t="s">
        <v>48</v>
      </c>
      <c r="F5" s="95" t="s">
        <v>48</v>
      </c>
      <c r="G5" s="91" t="s">
        <v>48</v>
      </c>
      <c r="H5" s="91" t="s">
        <v>48</v>
      </c>
      <c r="I5" s="91" t="s">
        <v>48</v>
      </c>
      <c r="J5" s="91" t="s">
        <v>48</v>
      </c>
      <c r="K5" s="91" t="s">
        <v>48</v>
      </c>
      <c r="L5" s="91" t="s">
        <v>48</v>
      </c>
      <c r="M5" s="91" t="s">
        <v>48</v>
      </c>
      <c r="N5" s="90">
        <f>SUM(C4:L4)</f>
        <v>920</v>
      </c>
      <c r="O5" s="89" t="s">
        <v>71</v>
      </c>
      <c r="P5" s="92" t="s">
        <v>75</v>
      </c>
      <c r="Q5" s="89" t="s">
        <v>71</v>
      </c>
      <c r="R5" s="92" t="s">
        <v>68</v>
      </c>
      <c r="S5" s="93">
        <v>30</v>
      </c>
      <c r="T5" s="92" t="s">
        <v>112</v>
      </c>
      <c r="U5" s="89" t="s">
        <v>73</v>
      </c>
      <c r="V5" s="90">
        <v>1040</v>
      </c>
      <c r="W5" s="89" t="s">
        <v>68</v>
      </c>
      <c r="X5" s="116"/>
      <c r="Y5" s="119"/>
    </row>
    <row r="6" spans="1:25" s="98" customFormat="1" ht="30" customHeight="1">
      <c r="A6" s="96">
        <v>1</v>
      </c>
      <c r="B6" s="99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4">
        <f t="shared" ref="N6:N15" si="0">+SUM(C6:M6)</f>
        <v>0</v>
      </c>
      <c r="O6" s="85">
        <f>N6/920*15</f>
        <v>0</v>
      </c>
      <c r="P6" s="86"/>
      <c r="Q6" s="85">
        <f>P6/380*15</f>
        <v>0</v>
      </c>
      <c r="R6" s="84"/>
      <c r="S6" s="85">
        <f>R6/100*30</f>
        <v>0</v>
      </c>
      <c r="T6" s="97"/>
      <c r="U6" s="85">
        <f>T6/110*40</f>
        <v>0</v>
      </c>
      <c r="V6" s="85">
        <f t="shared" ref="V6:W15" si="1">SUM(N6,P6,R6,T6)</f>
        <v>0</v>
      </c>
      <c r="W6" s="110">
        <f t="shared" si="1"/>
        <v>0</v>
      </c>
      <c r="X6" s="85">
        <f>PERCENTRANK($W$6:$W$15,W6)*100</f>
        <v>0</v>
      </c>
      <c r="Y6" s="83"/>
    </row>
    <row r="7" spans="1:25" s="98" customFormat="1" ht="30" customHeight="1">
      <c r="A7" s="96">
        <v>2</v>
      </c>
      <c r="B7" s="99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4">
        <f t="shared" si="0"/>
        <v>0</v>
      </c>
      <c r="O7" s="85">
        <f t="shared" ref="O7:O15" si="2">N7/920*15</f>
        <v>0</v>
      </c>
      <c r="P7" s="86"/>
      <c r="Q7" s="85">
        <f t="shared" ref="Q7:Q15" si="3">P7/380*15</f>
        <v>0</v>
      </c>
      <c r="R7" s="84"/>
      <c r="S7" s="85">
        <f t="shared" ref="S7:S15" si="4">R7/100*30</f>
        <v>0</v>
      </c>
      <c r="T7" s="97"/>
      <c r="U7" s="85">
        <f t="shared" ref="U7:U15" si="5">T7/110*40</f>
        <v>0</v>
      </c>
      <c r="V7" s="85">
        <f t="shared" si="1"/>
        <v>0</v>
      </c>
      <c r="W7" s="110">
        <f t="shared" si="1"/>
        <v>0</v>
      </c>
      <c r="X7" s="82"/>
      <c r="Y7" s="83"/>
    </row>
    <row r="8" spans="1:25" s="98" customFormat="1" ht="30" customHeight="1">
      <c r="A8" s="96">
        <v>3</v>
      </c>
      <c r="B8" s="99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4">
        <f>+SUM(C8:M8)</f>
        <v>0</v>
      </c>
      <c r="O8" s="85">
        <f t="shared" si="2"/>
        <v>0</v>
      </c>
      <c r="P8" s="86"/>
      <c r="Q8" s="85">
        <f t="shared" si="3"/>
        <v>0</v>
      </c>
      <c r="R8" s="84"/>
      <c r="S8" s="85">
        <f t="shared" si="4"/>
        <v>0</v>
      </c>
      <c r="T8" s="97"/>
      <c r="U8" s="85">
        <f t="shared" si="5"/>
        <v>0</v>
      </c>
      <c r="V8" s="85">
        <f>SUM(N8,P8,R8,T8)</f>
        <v>0</v>
      </c>
      <c r="W8" s="110">
        <f>SUM(O8,Q8,S8,U8)</f>
        <v>0</v>
      </c>
      <c r="X8" s="82"/>
      <c r="Y8" s="83"/>
    </row>
    <row r="9" spans="1:25" s="98" customFormat="1" ht="30" customHeight="1">
      <c r="A9" s="96">
        <v>4</v>
      </c>
      <c r="B9" s="99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4">
        <f t="shared" si="0"/>
        <v>0</v>
      </c>
      <c r="O9" s="85">
        <f t="shared" si="2"/>
        <v>0</v>
      </c>
      <c r="P9" s="86"/>
      <c r="Q9" s="85">
        <f t="shared" si="3"/>
        <v>0</v>
      </c>
      <c r="R9" s="84"/>
      <c r="S9" s="85">
        <f t="shared" si="4"/>
        <v>0</v>
      </c>
      <c r="T9" s="97"/>
      <c r="U9" s="85">
        <f t="shared" si="5"/>
        <v>0</v>
      </c>
      <c r="V9" s="85">
        <f t="shared" si="1"/>
        <v>0</v>
      </c>
      <c r="W9" s="110">
        <f t="shared" si="1"/>
        <v>0</v>
      </c>
      <c r="X9" s="82"/>
      <c r="Y9" s="83"/>
    </row>
    <row r="10" spans="1:25" s="98" customFormat="1" ht="30" customHeight="1">
      <c r="A10" s="96">
        <v>5</v>
      </c>
      <c r="B10" s="99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4">
        <f t="shared" si="0"/>
        <v>0</v>
      </c>
      <c r="O10" s="85">
        <f t="shared" si="2"/>
        <v>0</v>
      </c>
      <c r="P10" s="86"/>
      <c r="Q10" s="85">
        <f t="shared" si="3"/>
        <v>0</v>
      </c>
      <c r="R10" s="84"/>
      <c r="S10" s="85">
        <f t="shared" si="4"/>
        <v>0</v>
      </c>
      <c r="T10" s="97"/>
      <c r="U10" s="85">
        <f t="shared" si="5"/>
        <v>0</v>
      </c>
      <c r="V10" s="85">
        <f t="shared" si="1"/>
        <v>0</v>
      </c>
      <c r="W10" s="110">
        <f t="shared" si="1"/>
        <v>0</v>
      </c>
      <c r="X10" s="85">
        <f>PERCENTRANK($W$6:$W$15,W10)*100</f>
        <v>0</v>
      </c>
      <c r="Y10" s="83"/>
    </row>
    <row r="11" spans="1:25" s="98" customFormat="1" ht="30" customHeight="1">
      <c r="A11" s="96">
        <v>6</v>
      </c>
      <c r="B11" s="99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4">
        <f t="shared" si="0"/>
        <v>0</v>
      </c>
      <c r="O11" s="85">
        <f t="shared" si="2"/>
        <v>0</v>
      </c>
      <c r="P11" s="86"/>
      <c r="Q11" s="85">
        <f t="shared" si="3"/>
        <v>0</v>
      </c>
      <c r="R11" s="84"/>
      <c r="S11" s="85">
        <f t="shared" si="4"/>
        <v>0</v>
      </c>
      <c r="T11" s="97"/>
      <c r="U11" s="85">
        <f t="shared" si="5"/>
        <v>0</v>
      </c>
      <c r="V11" s="85">
        <f t="shared" si="1"/>
        <v>0</v>
      </c>
      <c r="W11" s="110">
        <f t="shared" si="1"/>
        <v>0</v>
      </c>
      <c r="X11" s="82"/>
      <c r="Y11" s="83"/>
    </row>
    <row r="12" spans="1:25" s="98" customFormat="1" ht="30" customHeight="1">
      <c r="A12" s="96">
        <v>7</v>
      </c>
      <c r="B12" s="99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4">
        <f t="shared" si="0"/>
        <v>0</v>
      </c>
      <c r="O12" s="85">
        <f t="shared" si="2"/>
        <v>0</v>
      </c>
      <c r="P12" s="86"/>
      <c r="Q12" s="85">
        <f t="shared" si="3"/>
        <v>0</v>
      </c>
      <c r="R12" s="84"/>
      <c r="S12" s="85">
        <f t="shared" si="4"/>
        <v>0</v>
      </c>
      <c r="T12" s="97"/>
      <c r="U12" s="85">
        <f t="shared" si="5"/>
        <v>0</v>
      </c>
      <c r="V12" s="85">
        <f t="shared" si="1"/>
        <v>0</v>
      </c>
      <c r="W12" s="110">
        <f t="shared" si="1"/>
        <v>0</v>
      </c>
      <c r="X12" s="82"/>
      <c r="Y12" s="83"/>
    </row>
    <row r="13" spans="1:25" s="98" customFormat="1" ht="30" customHeight="1">
      <c r="A13" s="96">
        <v>8</v>
      </c>
      <c r="B13" s="99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4">
        <f t="shared" si="0"/>
        <v>0</v>
      </c>
      <c r="O13" s="85">
        <f t="shared" si="2"/>
        <v>0</v>
      </c>
      <c r="P13" s="86"/>
      <c r="Q13" s="85">
        <f t="shared" si="3"/>
        <v>0</v>
      </c>
      <c r="R13" s="84"/>
      <c r="S13" s="85">
        <f t="shared" si="4"/>
        <v>0</v>
      </c>
      <c r="T13" s="97"/>
      <c r="U13" s="85">
        <f t="shared" si="5"/>
        <v>0</v>
      </c>
      <c r="V13" s="85">
        <f t="shared" si="1"/>
        <v>0</v>
      </c>
      <c r="W13" s="110">
        <f t="shared" si="1"/>
        <v>0</v>
      </c>
      <c r="X13" s="82"/>
      <c r="Y13" s="83"/>
    </row>
    <row r="14" spans="1:25" s="98" customFormat="1" ht="30" customHeight="1">
      <c r="A14" s="96">
        <v>9</v>
      </c>
      <c r="B14" s="99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4">
        <f t="shared" si="0"/>
        <v>0</v>
      </c>
      <c r="O14" s="85">
        <f t="shared" si="2"/>
        <v>0</v>
      </c>
      <c r="P14" s="86"/>
      <c r="Q14" s="85">
        <f t="shared" si="3"/>
        <v>0</v>
      </c>
      <c r="R14" s="84"/>
      <c r="S14" s="85">
        <f t="shared" si="4"/>
        <v>0</v>
      </c>
      <c r="T14" s="97"/>
      <c r="U14" s="85">
        <f t="shared" si="5"/>
        <v>0</v>
      </c>
      <c r="V14" s="85">
        <f t="shared" si="1"/>
        <v>0</v>
      </c>
      <c r="W14" s="110">
        <f t="shared" si="1"/>
        <v>0</v>
      </c>
      <c r="X14" s="82"/>
      <c r="Y14" s="83"/>
    </row>
    <row r="15" spans="1:25" s="98" customFormat="1" ht="30" customHeight="1">
      <c r="A15" s="96">
        <v>10</v>
      </c>
      <c r="B15" s="99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4">
        <f t="shared" si="0"/>
        <v>0</v>
      </c>
      <c r="O15" s="85">
        <f t="shared" si="2"/>
        <v>0</v>
      </c>
      <c r="P15" s="86"/>
      <c r="Q15" s="85">
        <f t="shared" si="3"/>
        <v>0</v>
      </c>
      <c r="R15" s="84"/>
      <c r="S15" s="85">
        <f t="shared" si="4"/>
        <v>0</v>
      </c>
      <c r="T15" s="97"/>
      <c r="U15" s="85">
        <f t="shared" si="5"/>
        <v>0</v>
      </c>
      <c r="V15" s="85">
        <f t="shared" si="1"/>
        <v>0</v>
      </c>
      <c r="W15" s="110">
        <f t="shared" si="1"/>
        <v>0</v>
      </c>
      <c r="X15" s="82"/>
      <c r="Y15" s="83"/>
    </row>
    <row r="16" spans="1:25" s="98" customFormat="1" ht="30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 s="98" customFormat="1" ht="30" customHeight="1">
      <c r="A17"/>
      <c r="B17" s="99" t="s">
        <v>76</v>
      </c>
      <c r="C17" s="120"/>
      <c r="D17" s="121"/>
      <c r="E17" s="121"/>
      <c r="F17" s="121"/>
      <c r="G17" s="121"/>
      <c r="H17" s="121"/>
      <c r="I17" s="122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 s="98" customFormat="1" ht="30" customHeight="1">
      <c r="A18"/>
      <c r="B18" s="99" t="s">
        <v>77</v>
      </c>
      <c r="C18" s="120"/>
      <c r="D18" s="121"/>
      <c r="E18" s="121"/>
      <c r="F18" s="121"/>
      <c r="G18" s="121"/>
      <c r="H18" s="121"/>
      <c r="I18" s="122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 s="98" customFormat="1" ht="30" customHeight="1">
      <c r="A19"/>
      <c r="B19" s="99" t="s">
        <v>78</v>
      </c>
      <c r="C19" s="123"/>
      <c r="D19" s="123"/>
      <c r="E19" s="123"/>
      <c r="F19" s="123"/>
      <c r="G19" s="123"/>
      <c r="H19" s="123"/>
      <c r="I19" s="123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 s="98" customFormat="1" ht="30" customHeight="1">
      <c r="A20"/>
      <c r="B20" s="99" t="s">
        <v>80</v>
      </c>
      <c r="C20" s="118"/>
      <c r="D20" s="118"/>
      <c r="E20" s="118"/>
      <c r="F20" s="118"/>
      <c r="G20" s="118"/>
      <c r="H20" s="118"/>
      <c r="I20" s="118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5" s="98" customFormat="1" ht="30" customHeight="1">
      <c r="A21"/>
      <c r="B21" s="99" t="s">
        <v>79</v>
      </c>
      <c r="C21" s="118"/>
      <c r="D21" s="118"/>
      <c r="E21" s="118"/>
      <c r="F21" s="118"/>
      <c r="G21" s="118"/>
      <c r="H21" s="118"/>
      <c r="I21" s="118"/>
      <c r="J21"/>
      <c r="K21"/>
      <c r="L21"/>
      <c r="M21"/>
      <c r="N21"/>
      <c r="O21"/>
      <c r="P21"/>
      <c r="Q21"/>
      <c r="R21"/>
      <c r="S21" s="124" t="s">
        <v>81</v>
      </c>
      <c r="T21" s="124"/>
      <c r="U21" s="124"/>
      <c r="V21" s="124"/>
      <c r="W21" s="124"/>
      <c r="X21"/>
      <c r="Y21"/>
    </row>
    <row r="22" spans="1:25" s="98" customFormat="1" ht="30" customHeight="1">
      <c r="A22"/>
      <c r="B22" s="99" t="s">
        <v>82</v>
      </c>
      <c r="C22" s="118"/>
      <c r="D22" s="118"/>
      <c r="E22" s="118"/>
      <c r="F22" s="118"/>
      <c r="G22" s="118"/>
      <c r="H22" s="118"/>
      <c r="I22" s="118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 s="98" customFormat="1" ht="30" customHeight="1">
      <c r="A23"/>
      <c r="B23" s="99" t="s">
        <v>84</v>
      </c>
      <c r="C23" s="118" t="s">
        <v>83</v>
      </c>
      <c r="D23" s="118"/>
      <c r="E23" s="118"/>
      <c r="F23" s="118"/>
      <c r="G23" s="118"/>
      <c r="H23" s="118"/>
      <c r="I23" s="118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 s="98" customFormat="1" ht="30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 s="98" customFormat="1" ht="30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 s="98" customFormat="1" ht="30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 s="98" customFormat="1" ht="30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 s="98" customFormat="1" ht="30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 s="98" customFormat="1" ht="30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 s="98" customFormat="1" ht="30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 s="98" customFormat="1" ht="30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 s="98" customFormat="1" ht="30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 s="98" customFormat="1" ht="30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 s="98" customFormat="1" ht="30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s="98" customFormat="1" ht="30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 s="98" customFormat="1" ht="30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s="98" customFormat="1" ht="30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s="98" customFormat="1" ht="30" customHeight="1">
      <c r="A38" s="100"/>
      <c r="B38" s="101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3"/>
      <c r="O38" s="104"/>
      <c r="P38" s="105"/>
      <c r="Q38" s="104"/>
      <c r="R38" s="103"/>
      <c r="S38" s="104"/>
      <c r="T38" s="106"/>
      <c r="U38" s="104"/>
      <c r="V38" s="104"/>
      <c r="W38" s="107"/>
      <c r="X38"/>
      <c r="Y38" s="108"/>
    </row>
    <row r="39" spans="1:25" s="98" customFormat="1" ht="30" customHeight="1">
      <c r="A39" s="100"/>
      <c r="B39" s="101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3"/>
      <c r="O39" s="104"/>
      <c r="P39" s="105"/>
      <c r="Q39" s="104"/>
      <c r="R39" s="103"/>
      <c r="S39" s="104"/>
      <c r="T39" s="106"/>
      <c r="U39" s="104"/>
      <c r="V39" s="104"/>
      <c r="W39" s="107"/>
      <c r="X39"/>
      <c r="Y39" s="108"/>
    </row>
    <row r="40" spans="1:25" s="98" customFormat="1" ht="30" customHeight="1">
      <c r="A40" s="100"/>
      <c r="B40" s="101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3"/>
      <c r="O40" s="104"/>
      <c r="P40" s="105"/>
      <c r="Q40" s="104"/>
      <c r="R40" s="103"/>
      <c r="S40" s="104"/>
      <c r="T40" s="106"/>
      <c r="U40" s="104"/>
      <c r="V40" s="104"/>
      <c r="W40" s="107"/>
      <c r="X40"/>
      <c r="Y40" s="108"/>
    </row>
    <row r="41" spans="1:25" s="98" customFormat="1" ht="30" customHeight="1">
      <c r="A41" s="100"/>
      <c r="B41" s="101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3"/>
      <c r="O41" s="104"/>
      <c r="P41" s="105"/>
      <c r="Q41" s="104"/>
      <c r="R41" s="103"/>
      <c r="S41" s="104"/>
      <c r="T41" s="106"/>
      <c r="U41" s="104"/>
      <c r="V41" s="104"/>
      <c r="W41" s="107"/>
      <c r="X41"/>
      <c r="Y41" s="108"/>
    </row>
    <row r="42" spans="1:25" s="98" customFormat="1" ht="30" customHeight="1">
      <c r="A42" s="100"/>
      <c r="B42" s="101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3"/>
      <c r="O42" s="104"/>
      <c r="P42" s="105"/>
      <c r="Q42" s="104"/>
      <c r="R42" s="103"/>
      <c r="S42" s="104"/>
      <c r="T42" s="106"/>
      <c r="U42" s="104"/>
      <c r="V42" s="104"/>
      <c r="W42" s="107"/>
      <c r="X42"/>
      <c r="Y42" s="108"/>
    </row>
    <row r="43" spans="1:25" s="98" customFormat="1" ht="30" customHeight="1">
      <c r="A43" s="100"/>
      <c r="B43" s="101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3"/>
      <c r="O43" s="104"/>
      <c r="P43" s="105"/>
      <c r="Q43" s="104"/>
      <c r="R43" s="103"/>
      <c r="S43" s="104"/>
      <c r="T43" s="106"/>
      <c r="U43" s="104"/>
      <c r="V43" s="104"/>
      <c r="W43" s="107"/>
      <c r="X43"/>
      <c r="Y43" s="108"/>
    </row>
    <row r="44" spans="1:25" s="98" customFormat="1" ht="30" customHeight="1">
      <c r="A44" s="100"/>
      <c r="B44" s="101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3"/>
      <c r="O44" s="104"/>
      <c r="P44" s="105"/>
      <c r="Q44" s="104"/>
      <c r="R44" s="103"/>
      <c r="S44" s="104"/>
      <c r="T44" s="106"/>
      <c r="U44" s="104"/>
      <c r="V44" s="104"/>
      <c r="W44" s="107"/>
      <c r="X44"/>
      <c r="Y44" s="108"/>
    </row>
    <row r="45" spans="1:25" s="98" customFormat="1" ht="30" customHeight="1">
      <c r="A45" s="100"/>
      <c r="B45" s="101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3"/>
      <c r="O45" s="104"/>
      <c r="P45" s="105"/>
      <c r="Q45" s="104"/>
      <c r="R45" s="103"/>
      <c r="S45" s="104"/>
      <c r="T45" s="106"/>
      <c r="U45" s="104"/>
      <c r="V45" s="104"/>
      <c r="W45" s="107"/>
      <c r="X45"/>
      <c r="Y45" s="108"/>
    </row>
    <row r="46" spans="1:25" s="98" customFormat="1" ht="30" customHeight="1">
      <c r="A46" s="100"/>
      <c r="B46" s="101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3"/>
      <c r="O46" s="104"/>
      <c r="P46" s="105"/>
      <c r="Q46" s="104"/>
      <c r="R46" s="103"/>
      <c r="S46" s="104"/>
      <c r="T46" s="106"/>
      <c r="U46" s="104"/>
      <c r="V46" s="104"/>
      <c r="W46" s="107"/>
      <c r="X46"/>
      <c r="Y46" s="108"/>
    </row>
    <row r="47" spans="1:25" s="98" customFormat="1" ht="30" customHeight="1">
      <c r="A47" s="100"/>
      <c r="B47" s="101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3"/>
      <c r="O47" s="104"/>
      <c r="P47" s="105"/>
      <c r="Q47" s="104"/>
      <c r="R47" s="103"/>
      <c r="S47" s="104"/>
      <c r="T47" s="106"/>
      <c r="U47" s="104"/>
      <c r="V47" s="104"/>
      <c r="W47" s="107"/>
      <c r="X47"/>
      <c r="Y47" s="108"/>
    </row>
    <row r="48" spans="1:25" s="98" customFormat="1" ht="30" customHeight="1">
      <c r="A48" s="100"/>
      <c r="B48" s="101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3"/>
      <c r="O48" s="104"/>
      <c r="P48" s="105"/>
      <c r="Q48" s="104"/>
      <c r="R48" s="103"/>
      <c r="S48" s="104"/>
      <c r="T48" s="106"/>
      <c r="U48" s="104"/>
      <c r="V48" s="104"/>
      <c r="W48" s="107"/>
      <c r="X48"/>
      <c r="Y48" s="108"/>
    </row>
    <row r="49" spans="1:26" s="98" customFormat="1" ht="30" customHeight="1">
      <c r="A49" s="100"/>
      <c r="B49" s="101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3"/>
      <c r="O49" s="104"/>
      <c r="P49" s="105"/>
      <c r="Q49" s="104"/>
      <c r="R49" s="103"/>
      <c r="S49" s="104"/>
      <c r="T49" s="106"/>
      <c r="U49" s="104"/>
      <c r="V49" s="104"/>
      <c r="W49" s="107"/>
      <c r="X49" s="109"/>
      <c r="Y49" s="108"/>
    </row>
    <row r="50" spans="1:26" s="98" customFormat="1" ht="30" customHeight="1">
      <c r="A50" s="100"/>
      <c r="B50" s="101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3"/>
      <c r="O50" s="104"/>
      <c r="P50" s="105"/>
      <c r="Q50" s="104"/>
      <c r="R50" s="103"/>
      <c r="S50" s="104"/>
      <c r="T50" s="106"/>
      <c r="U50" s="104"/>
      <c r="V50" s="104"/>
      <c r="W50" s="107"/>
      <c r="X50" s="109"/>
      <c r="Y50" s="108"/>
    </row>
    <row r="51" spans="1:26" s="98" customFormat="1" ht="30" customHeight="1">
      <c r="A51" s="100"/>
      <c r="B51" s="101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3"/>
      <c r="O51" s="104"/>
      <c r="P51" s="105"/>
      <c r="Q51" s="104"/>
      <c r="R51" s="103"/>
      <c r="S51" s="104"/>
      <c r="T51" s="106"/>
      <c r="U51" s="104"/>
      <c r="V51" s="104"/>
      <c r="W51" s="107"/>
      <c r="X51"/>
      <c r="Y51" s="108"/>
      <c r="Z51"/>
    </row>
    <row r="52" spans="1:26" s="98" customFormat="1" ht="30" customHeight="1">
      <c r="A52" s="100"/>
      <c r="B52" s="101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3"/>
      <c r="O52" s="104"/>
      <c r="P52" s="105"/>
      <c r="Q52" s="104"/>
      <c r="R52" s="103"/>
      <c r="S52" s="104"/>
      <c r="T52" s="106"/>
      <c r="U52" s="104"/>
      <c r="V52" s="104"/>
      <c r="W52" s="107"/>
      <c r="X52"/>
      <c r="Y52" s="108"/>
      <c r="Z52"/>
    </row>
    <row r="53" spans="1:26" s="98" customFormat="1" ht="30" customHeight="1">
      <c r="A53" s="100"/>
      <c r="B53" s="101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3"/>
      <c r="O53" s="104"/>
      <c r="P53" s="105"/>
      <c r="Q53" s="104"/>
      <c r="R53" s="103"/>
      <c r="S53" s="104"/>
      <c r="T53" s="106"/>
      <c r="U53" s="104"/>
      <c r="V53" s="104"/>
      <c r="W53" s="107"/>
      <c r="X53"/>
      <c r="Y53" s="108"/>
      <c r="Z53"/>
    </row>
    <row r="54" spans="1:26" s="98" customFormat="1" ht="30" customHeight="1">
      <c r="A54" s="100"/>
      <c r="B54" s="101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3"/>
      <c r="O54" s="104"/>
      <c r="P54" s="105"/>
      <c r="Q54" s="104"/>
      <c r="R54" s="103"/>
      <c r="S54" s="104"/>
      <c r="T54" s="106"/>
      <c r="U54" s="104"/>
      <c r="V54" s="104"/>
      <c r="W54" s="107"/>
      <c r="X54"/>
      <c r="Y54" s="108"/>
      <c r="Z54"/>
    </row>
    <row r="55" spans="1:26" s="98" customFormat="1" ht="30" customHeight="1">
      <c r="A55" s="100"/>
      <c r="B55" s="101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3"/>
      <c r="O55" s="104"/>
      <c r="P55" s="105"/>
      <c r="Q55" s="104"/>
      <c r="R55" s="103"/>
      <c r="S55" s="104"/>
      <c r="T55" s="106"/>
      <c r="U55" s="104"/>
      <c r="V55" s="104"/>
      <c r="W55" s="107"/>
      <c r="X55"/>
      <c r="Y55" s="108"/>
      <c r="Z55"/>
    </row>
    <row r="56" spans="1:26" s="98" customFormat="1" ht="30" customHeight="1">
      <c r="A56" s="100"/>
      <c r="B56" s="101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3"/>
      <c r="O56" s="104"/>
      <c r="P56" s="105"/>
      <c r="Q56" s="104"/>
      <c r="R56" s="103"/>
      <c r="S56" s="104"/>
      <c r="T56" s="106"/>
      <c r="U56" s="104"/>
      <c r="V56" s="104"/>
      <c r="W56" s="107"/>
      <c r="X56"/>
      <c r="Y56" s="108"/>
      <c r="Z56"/>
    </row>
    <row r="57" spans="1:26" s="98" customFormat="1" ht="30" customHeight="1">
      <c r="A57" s="100"/>
      <c r="B57" s="101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3"/>
      <c r="O57" s="104"/>
      <c r="P57" s="105"/>
      <c r="Q57" s="104"/>
      <c r="R57" s="103"/>
      <c r="S57" s="104"/>
      <c r="T57" s="106"/>
      <c r="U57" s="104"/>
      <c r="V57" s="104"/>
      <c r="W57" s="107"/>
      <c r="X57"/>
      <c r="Y57" s="108"/>
      <c r="Z57"/>
    </row>
    <row r="58" spans="1:26" ht="30" customHeight="1">
      <c r="A58" s="100"/>
      <c r="B58" s="101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3"/>
      <c r="O58" s="104"/>
      <c r="P58" s="105"/>
      <c r="Q58" s="104"/>
      <c r="R58" s="103"/>
      <c r="S58" s="104"/>
      <c r="T58" s="106"/>
      <c r="U58" s="104"/>
      <c r="V58" s="104"/>
      <c r="W58" s="107"/>
      <c r="Y58" s="108"/>
    </row>
    <row r="59" spans="1:26" ht="30" customHeight="1">
      <c r="A59" s="100"/>
      <c r="B59" s="101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3"/>
      <c r="O59" s="104"/>
      <c r="P59" s="105"/>
      <c r="Q59" s="104"/>
      <c r="R59" s="103"/>
      <c r="S59" s="104"/>
      <c r="T59" s="106"/>
      <c r="U59" s="104"/>
      <c r="V59" s="104"/>
      <c r="W59" s="107"/>
      <c r="Y59" s="108"/>
    </row>
    <row r="60" spans="1:26" ht="30" customHeight="1">
      <c r="A60" s="100"/>
      <c r="B60" s="101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3"/>
      <c r="O60" s="104"/>
      <c r="P60" s="105"/>
      <c r="Q60" s="104"/>
      <c r="R60" s="103"/>
      <c r="S60" s="104"/>
      <c r="T60" s="106"/>
      <c r="U60" s="104"/>
      <c r="V60" s="104"/>
      <c r="W60" s="107"/>
      <c r="Y60" s="108"/>
    </row>
    <row r="61" spans="1:26" ht="30" customHeight="1">
      <c r="A61" s="100"/>
      <c r="B61" s="101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3"/>
      <c r="O61" s="104"/>
      <c r="P61" s="105"/>
      <c r="Q61" s="104"/>
      <c r="R61" s="103"/>
      <c r="S61" s="104"/>
      <c r="T61" s="106"/>
      <c r="U61" s="104"/>
      <c r="V61" s="104"/>
      <c r="W61" s="107"/>
      <c r="Y61" s="108"/>
    </row>
    <row r="62" spans="1:26" ht="30" customHeight="1">
      <c r="A62" s="100"/>
      <c r="B62" s="101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3"/>
      <c r="O62" s="104"/>
      <c r="P62" s="105"/>
      <c r="Q62" s="104"/>
      <c r="R62" s="103"/>
      <c r="S62" s="104"/>
      <c r="T62" s="106"/>
      <c r="U62" s="104"/>
      <c r="V62" s="104"/>
      <c r="W62" s="107"/>
      <c r="Y62" s="108"/>
    </row>
    <row r="63" spans="1:26" ht="30" customHeight="1">
      <c r="A63" s="100"/>
      <c r="B63" s="101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3"/>
      <c r="O63" s="104"/>
      <c r="P63" s="105"/>
      <c r="Q63" s="104"/>
      <c r="R63" s="103"/>
      <c r="S63" s="104"/>
      <c r="T63" s="106"/>
      <c r="U63" s="104"/>
      <c r="V63" s="104"/>
      <c r="W63" s="107"/>
      <c r="Y63" s="108"/>
    </row>
    <row r="64" spans="1:26" ht="30" customHeight="1">
      <c r="A64" s="100"/>
      <c r="B64" s="101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3"/>
      <c r="O64" s="104"/>
      <c r="P64" s="105"/>
      <c r="Q64" s="104"/>
      <c r="R64" s="103"/>
      <c r="S64" s="104"/>
      <c r="T64" s="106"/>
      <c r="U64" s="104"/>
      <c r="V64" s="104"/>
      <c r="W64" s="107"/>
      <c r="Y64" s="108"/>
    </row>
    <row r="65" spans="1:23" ht="30" customHeight="1">
      <c r="A65" s="100"/>
      <c r="B65" s="101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3"/>
      <c r="O65" s="104"/>
      <c r="P65" s="105"/>
      <c r="Q65" s="104"/>
      <c r="R65" s="103"/>
      <c r="S65" s="104"/>
      <c r="T65" s="106"/>
      <c r="U65" s="104"/>
      <c r="V65" s="104"/>
      <c r="W65" s="107"/>
    </row>
    <row r="66" spans="1:23" ht="30" customHeight="1">
      <c r="A66" s="100"/>
      <c r="B66" s="101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3"/>
      <c r="O66" s="104"/>
      <c r="P66" s="105"/>
      <c r="Q66" s="104"/>
      <c r="R66" s="103"/>
      <c r="S66" s="104"/>
      <c r="T66" s="106"/>
      <c r="U66" s="104"/>
      <c r="V66" s="104"/>
      <c r="W66" s="107"/>
    </row>
    <row r="67" spans="1:23" ht="30" customHeight="1">
      <c r="A67" s="100"/>
      <c r="B67" s="101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05"/>
      <c r="Q67" s="104"/>
      <c r="R67" s="103"/>
      <c r="S67" s="104"/>
      <c r="T67" s="106"/>
      <c r="U67" s="104"/>
      <c r="V67" s="104"/>
      <c r="W67" s="107"/>
    </row>
    <row r="68" spans="1:23" ht="30" customHeight="1">
      <c r="A68" s="100"/>
      <c r="B68" s="101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3"/>
      <c r="O68" s="104"/>
      <c r="P68" s="105"/>
      <c r="Q68" s="104"/>
      <c r="R68" s="103"/>
      <c r="S68" s="104"/>
      <c r="T68" s="106"/>
      <c r="U68" s="104"/>
      <c r="V68" s="104"/>
      <c r="W68" s="107"/>
    </row>
    <row r="69" spans="1:23" ht="30" customHeight="1">
      <c r="A69" s="100"/>
      <c r="B69" s="101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3"/>
      <c r="O69" s="104"/>
      <c r="P69" s="105"/>
      <c r="Q69" s="104"/>
      <c r="R69" s="103"/>
      <c r="S69" s="104"/>
      <c r="T69" s="106"/>
      <c r="U69" s="104"/>
      <c r="V69" s="104"/>
      <c r="W69" s="107"/>
    </row>
    <row r="70" spans="1:23" ht="30" customHeight="1">
      <c r="A70" s="100"/>
      <c r="B70" s="101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3"/>
      <c r="O70" s="104"/>
      <c r="P70" s="105"/>
      <c r="Q70" s="104"/>
      <c r="R70" s="103"/>
      <c r="S70" s="104"/>
      <c r="T70" s="106"/>
      <c r="U70" s="104"/>
      <c r="V70" s="104"/>
      <c r="W70" s="107"/>
    </row>
    <row r="71" spans="1:23" ht="30" customHeight="1">
      <c r="A71" s="100"/>
      <c r="B71" s="101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3"/>
      <c r="O71" s="104"/>
      <c r="P71" s="105"/>
      <c r="Q71" s="104"/>
      <c r="R71" s="103"/>
      <c r="S71" s="104"/>
      <c r="T71" s="106"/>
      <c r="U71" s="104"/>
      <c r="V71" s="104"/>
      <c r="W71" s="107"/>
    </row>
    <row r="72" spans="1:23" ht="30" customHeight="1">
      <c r="A72" s="100"/>
      <c r="B72" s="101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3"/>
      <c r="O72" s="104"/>
      <c r="P72" s="105"/>
      <c r="Q72" s="104"/>
      <c r="R72" s="103"/>
      <c r="S72" s="104"/>
      <c r="T72" s="106"/>
      <c r="U72" s="104"/>
      <c r="V72" s="104"/>
      <c r="W72" s="107"/>
    </row>
    <row r="73" spans="1:23" ht="30" customHeight="1">
      <c r="A73" s="100"/>
      <c r="B73" s="101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3"/>
      <c r="O73" s="104"/>
      <c r="P73" s="105"/>
      <c r="Q73" s="104"/>
      <c r="R73" s="103"/>
      <c r="S73" s="104"/>
      <c r="T73" s="106"/>
      <c r="U73" s="104"/>
      <c r="V73" s="104"/>
      <c r="W73" s="107"/>
    </row>
    <row r="74" spans="1:23" ht="30" customHeight="1">
      <c r="A74" s="100"/>
      <c r="B74" s="101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3"/>
      <c r="O74" s="104"/>
      <c r="P74" s="105"/>
      <c r="Q74" s="104"/>
      <c r="R74" s="103"/>
      <c r="S74" s="104"/>
      <c r="T74" s="106"/>
      <c r="U74" s="104"/>
      <c r="V74" s="104"/>
      <c r="W74" s="107"/>
    </row>
    <row r="75" spans="1:23" ht="30" customHeight="1">
      <c r="A75" s="100"/>
      <c r="B75" s="101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3"/>
      <c r="O75" s="104"/>
      <c r="P75" s="105"/>
      <c r="Q75" s="104"/>
      <c r="R75" s="103"/>
      <c r="S75" s="104"/>
      <c r="T75" s="106"/>
      <c r="U75" s="104"/>
      <c r="V75" s="104"/>
      <c r="W75" s="107"/>
    </row>
    <row r="76" spans="1:23" ht="30" customHeight="1">
      <c r="A76" s="100"/>
      <c r="B76" s="101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3"/>
      <c r="O76" s="104"/>
      <c r="P76" s="105"/>
      <c r="Q76" s="104"/>
      <c r="R76" s="103"/>
      <c r="S76" s="104"/>
      <c r="T76" s="106"/>
      <c r="U76" s="104"/>
      <c r="V76" s="104"/>
      <c r="W76" s="107"/>
    </row>
    <row r="77" spans="1:23" ht="30" customHeight="1">
      <c r="A77" s="100"/>
      <c r="B77" s="101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3"/>
      <c r="O77" s="104"/>
      <c r="P77" s="105"/>
      <c r="Q77" s="104"/>
      <c r="R77" s="103"/>
      <c r="S77" s="104"/>
      <c r="T77" s="106"/>
      <c r="U77" s="104"/>
      <c r="V77" s="104"/>
      <c r="W77" s="107"/>
    </row>
    <row r="78" spans="1:23" ht="30" customHeight="1">
      <c r="A78" s="100"/>
      <c r="B78" s="101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3"/>
      <c r="O78" s="104"/>
      <c r="P78" s="105"/>
      <c r="Q78" s="104"/>
      <c r="R78" s="103"/>
      <c r="S78" s="104"/>
      <c r="T78" s="106"/>
      <c r="U78" s="104"/>
      <c r="V78" s="104"/>
      <c r="W78" s="107"/>
    </row>
    <row r="79" spans="1:23" ht="30" customHeight="1">
      <c r="A79" s="100"/>
      <c r="B79" s="101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3"/>
      <c r="O79" s="104"/>
      <c r="P79" s="105"/>
      <c r="Q79" s="104"/>
      <c r="R79" s="103"/>
      <c r="S79" s="104"/>
      <c r="T79" s="106"/>
      <c r="U79" s="104"/>
      <c r="V79" s="104"/>
      <c r="W79" s="107"/>
    </row>
    <row r="80" spans="1:23" ht="30" customHeight="1">
      <c r="A80" s="100"/>
      <c r="B80" s="101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3"/>
      <c r="O80" s="104"/>
      <c r="P80" s="105"/>
      <c r="Q80" s="104"/>
      <c r="R80" s="103"/>
      <c r="S80" s="104"/>
      <c r="T80" s="106"/>
      <c r="U80" s="104"/>
      <c r="V80" s="104"/>
      <c r="W80" s="107"/>
    </row>
    <row r="81" spans="1:26" ht="30" customHeight="1">
      <c r="A81" s="100"/>
      <c r="B81" s="101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3"/>
      <c r="O81" s="104"/>
      <c r="P81" s="105"/>
      <c r="Q81" s="104"/>
      <c r="R81" s="103"/>
      <c r="S81" s="104"/>
      <c r="T81" s="106"/>
      <c r="U81" s="104"/>
      <c r="V81" s="104"/>
      <c r="W81" s="107"/>
    </row>
    <row r="82" spans="1:26" ht="30" customHeight="1">
      <c r="A82" s="100"/>
      <c r="B82" s="101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3"/>
      <c r="O82" s="104"/>
      <c r="P82" s="105"/>
      <c r="Q82" s="104"/>
      <c r="R82" s="103"/>
      <c r="S82" s="104"/>
      <c r="T82" s="106"/>
      <c r="U82" s="104"/>
      <c r="V82" s="104"/>
      <c r="W82" s="107"/>
    </row>
    <row r="83" spans="1:26" ht="30" customHeight="1">
      <c r="A83" s="100"/>
      <c r="B83" s="101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3"/>
      <c r="O83" s="104"/>
      <c r="P83" s="105"/>
      <c r="Q83" s="104"/>
      <c r="R83" s="103"/>
      <c r="S83" s="104"/>
      <c r="T83" s="106"/>
      <c r="U83" s="104"/>
      <c r="V83" s="104"/>
      <c r="W83" s="107"/>
    </row>
    <row r="84" spans="1:26" ht="30" customHeight="1">
      <c r="A84" s="100"/>
      <c r="B84" s="101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N84" s="103"/>
      <c r="O84" s="104"/>
      <c r="P84" s="105"/>
      <c r="Q84" s="104"/>
      <c r="R84" s="103"/>
      <c r="S84" s="104"/>
      <c r="T84" s="106"/>
      <c r="U84" s="104"/>
      <c r="V84" s="104"/>
      <c r="W84" s="107"/>
    </row>
    <row r="85" spans="1:26" ht="30" customHeight="1">
      <c r="A85" s="100"/>
      <c r="B85" s="101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N85" s="103"/>
      <c r="O85" s="104"/>
      <c r="P85" s="105"/>
      <c r="Q85" s="104"/>
      <c r="R85" s="103"/>
      <c r="S85" s="104"/>
      <c r="T85" s="106"/>
      <c r="U85" s="104"/>
      <c r="V85" s="104"/>
      <c r="W85" s="107"/>
    </row>
    <row r="86" spans="1:26" ht="30" customHeight="1">
      <c r="A86" s="100"/>
    </row>
    <row r="87" spans="1:26" ht="30" customHeight="1"/>
    <row r="88" spans="1:26" ht="30" customHeight="1"/>
    <row r="89" spans="1:26" s="2" customFormat="1" ht="30" customHeight="1">
      <c r="B89"/>
      <c r="C89"/>
      <c r="D89"/>
      <c r="E89"/>
      <c r="F89"/>
      <c r="G89"/>
      <c r="H89"/>
      <c r="I89"/>
      <c r="J89"/>
      <c r="K89"/>
      <c r="L89"/>
      <c r="M89"/>
      <c r="N89" s="80"/>
      <c r="O89" s="29"/>
      <c r="P89" s="79"/>
      <c r="Q89"/>
      <c r="R89" s="79"/>
      <c r="S89"/>
      <c r="T89" s="79"/>
      <c r="U89"/>
      <c r="V89"/>
      <c r="W89" s="81"/>
      <c r="X89"/>
      <c r="Y89"/>
      <c r="Z89"/>
    </row>
    <row r="90" spans="1:26" s="2" customFormat="1" ht="30" customHeight="1">
      <c r="B90"/>
      <c r="C90"/>
      <c r="D90"/>
      <c r="E90"/>
      <c r="F90"/>
      <c r="G90"/>
      <c r="H90"/>
      <c r="I90"/>
      <c r="J90"/>
      <c r="K90"/>
      <c r="L90"/>
      <c r="M90"/>
      <c r="N90" s="80"/>
      <c r="O90" s="29"/>
      <c r="P90" s="79"/>
      <c r="Q90"/>
      <c r="R90" s="79"/>
      <c r="S90"/>
      <c r="T90" s="79"/>
      <c r="U90"/>
      <c r="V90"/>
      <c r="W90" s="81"/>
      <c r="X90"/>
      <c r="Y90"/>
      <c r="Z90"/>
    </row>
    <row r="91" spans="1:26" s="2" customFormat="1" ht="30" customHeight="1">
      <c r="B91"/>
      <c r="C91"/>
      <c r="D91"/>
      <c r="E91"/>
      <c r="F91"/>
      <c r="G91"/>
      <c r="H91"/>
      <c r="I91"/>
      <c r="J91"/>
      <c r="K91"/>
      <c r="L91"/>
      <c r="M91"/>
      <c r="N91" s="80"/>
      <c r="O91" s="29"/>
      <c r="P91" s="79"/>
      <c r="Q91"/>
      <c r="R91" s="79"/>
      <c r="S91"/>
      <c r="T91" s="79"/>
      <c r="U91"/>
      <c r="V91"/>
      <c r="W91" s="81"/>
      <c r="X91"/>
      <c r="Y91"/>
      <c r="Z91"/>
    </row>
    <row r="92" spans="1:26" s="2" customFormat="1" ht="30" customHeight="1">
      <c r="B92"/>
      <c r="C92"/>
      <c r="D92"/>
      <c r="E92"/>
      <c r="F92"/>
      <c r="G92"/>
      <c r="H92"/>
      <c r="I92"/>
      <c r="J92"/>
      <c r="K92"/>
      <c r="L92"/>
      <c r="M92"/>
      <c r="N92" s="80"/>
      <c r="O92" s="29"/>
      <c r="P92" s="79"/>
      <c r="Q92"/>
      <c r="R92" s="79"/>
      <c r="S92"/>
      <c r="T92" s="79"/>
      <c r="U92"/>
      <c r="V92"/>
      <c r="W92" s="81"/>
      <c r="X92"/>
      <c r="Y92"/>
      <c r="Z92"/>
    </row>
    <row r="93" spans="1:26" s="2" customFormat="1" ht="30" customHeight="1">
      <c r="B93"/>
      <c r="C93"/>
      <c r="D93"/>
      <c r="E93"/>
      <c r="F93"/>
      <c r="G93"/>
      <c r="H93"/>
      <c r="I93"/>
      <c r="J93"/>
      <c r="K93"/>
      <c r="L93"/>
      <c r="M93"/>
      <c r="N93" s="80"/>
      <c r="O93" s="29"/>
      <c r="P93" s="79"/>
      <c r="Q93"/>
      <c r="R93" s="79"/>
      <c r="S93"/>
      <c r="T93" s="79"/>
      <c r="U93"/>
      <c r="V93"/>
      <c r="W93" s="81"/>
      <c r="X93"/>
      <c r="Y93"/>
      <c r="Z93"/>
    </row>
    <row r="94" spans="1:26" s="2" customFormat="1" ht="30" customHeight="1">
      <c r="B94"/>
      <c r="C94"/>
      <c r="D94"/>
      <c r="E94"/>
      <c r="F94"/>
      <c r="G94"/>
      <c r="H94"/>
      <c r="I94"/>
      <c r="J94"/>
      <c r="K94"/>
      <c r="L94"/>
      <c r="M94"/>
      <c r="N94" s="80"/>
      <c r="O94" s="29"/>
      <c r="P94" s="79"/>
      <c r="Q94"/>
      <c r="R94" s="79"/>
      <c r="S94"/>
      <c r="T94" s="79"/>
      <c r="U94"/>
      <c r="V94"/>
      <c r="W94" s="81"/>
      <c r="X94"/>
      <c r="Y94"/>
      <c r="Z94"/>
    </row>
    <row r="95" spans="1:26" s="2" customFormat="1" ht="30" customHeight="1">
      <c r="B95"/>
      <c r="C95"/>
      <c r="D95"/>
      <c r="E95"/>
      <c r="F95"/>
      <c r="G95"/>
      <c r="H95"/>
      <c r="I95"/>
      <c r="J95"/>
      <c r="K95"/>
      <c r="L95"/>
      <c r="M95"/>
      <c r="N95" s="80"/>
      <c r="O95" s="29"/>
      <c r="P95" s="79"/>
      <c r="Q95"/>
      <c r="R95" s="79"/>
      <c r="S95"/>
      <c r="T95" s="79"/>
      <c r="U95"/>
      <c r="V95"/>
      <c r="W95" s="81"/>
      <c r="X95"/>
      <c r="Y95"/>
      <c r="Z95"/>
    </row>
    <row r="96" spans="1:26" s="2" customFormat="1" ht="30" customHeight="1">
      <c r="B96"/>
      <c r="C96"/>
      <c r="D96"/>
      <c r="E96"/>
      <c r="F96"/>
      <c r="G96"/>
      <c r="H96"/>
      <c r="I96"/>
      <c r="J96"/>
      <c r="K96"/>
      <c r="L96"/>
      <c r="M96"/>
      <c r="N96" s="80"/>
      <c r="O96" s="29"/>
      <c r="P96" s="79"/>
      <c r="Q96"/>
      <c r="R96" s="79"/>
      <c r="S96"/>
      <c r="T96" s="79"/>
      <c r="U96"/>
      <c r="V96"/>
      <c r="W96" s="81"/>
      <c r="X96"/>
      <c r="Y96"/>
      <c r="Z96"/>
    </row>
    <row r="97" spans="2:26" s="2" customFormat="1" ht="30" customHeight="1">
      <c r="B97"/>
      <c r="C97"/>
      <c r="D97"/>
      <c r="E97"/>
      <c r="F97"/>
      <c r="G97"/>
      <c r="H97"/>
      <c r="I97"/>
      <c r="J97"/>
      <c r="K97"/>
      <c r="L97"/>
      <c r="M97"/>
      <c r="N97" s="80"/>
      <c r="O97" s="29"/>
      <c r="P97" s="79"/>
      <c r="Q97"/>
      <c r="R97" s="79"/>
      <c r="S97"/>
      <c r="T97" s="79"/>
      <c r="U97"/>
      <c r="V97"/>
      <c r="W97" s="81"/>
      <c r="X97"/>
      <c r="Y97"/>
      <c r="Z97"/>
    </row>
    <row r="98" spans="2:26" s="2" customFormat="1" ht="30" customHeight="1">
      <c r="B98"/>
      <c r="C98"/>
      <c r="D98"/>
      <c r="E98"/>
      <c r="F98"/>
      <c r="G98"/>
      <c r="H98"/>
      <c r="I98"/>
      <c r="J98"/>
      <c r="K98"/>
      <c r="L98"/>
      <c r="M98"/>
      <c r="N98" s="80"/>
      <c r="O98" s="29"/>
      <c r="P98" s="79"/>
      <c r="Q98"/>
      <c r="R98" s="79"/>
      <c r="S98"/>
      <c r="T98" s="79"/>
      <c r="U98"/>
      <c r="V98"/>
      <c r="W98" s="81"/>
      <c r="X98"/>
      <c r="Y98"/>
      <c r="Z98"/>
    </row>
    <row r="99" spans="2:26" s="2" customFormat="1" ht="30" customHeight="1">
      <c r="B99"/>
      <c r="C99"/>
      <c r="D99"/>
      <c r="E99"/>
      <c r="F99"/>
      <c r="G99"/>
      <c r="H99"/>
      <c r="I99"/>
      <c r="J99"/>
      <c r="K99"/>
      <c r="L99"/>
      <c r="M99"/>
      <c r="N99" s="80"/>
      <c r="O99" s="29"/>
      <c r="P99" s="79"/>
      <c r="Q99"/>
      <c r="R99" s="79"/>
      <c r="S99"/>
      <c r="T99" s="79"/>
      <c r="U99"/>
      <c r="V99"/>
      <c r="W99" s="81"/>
      <c r="X99"/>
      <c r="Y99"/>
      <c r="Z99"/>
    </row>
    <row r="100" spans="2:26" s="2" customFormat="1" ht="30" customHeight="1">
      <c r="B100"/>
      <c r="C100"/>
      <c r="D100"/>
      <c r="E100"/>
      <c r="F100"/>
      <c r="G100"/>
      <c r="H100"/>
      <c r="I100"/>
      <c r="J100"/>
      <c r="K100"/>
      <c r="L100"/>
      <c r="M100"/>
      <c r="N100" s="80"/>
      <c r="O100" s="29"/>
      <c r="P100" s="79"/>
      <c r="Q100"/>
      <c r="R100" s="79"/>
      <c r="S100"/>
      <c r="T100" s="79"/>
      <c r="U100"/>
      <c r="V100"/>
      <c r="W100" s="81"/>
      <c r="X100"/>
      <c r="Y100"/>
      <c r="Z100"/>
    </row>
    <row r="101" spans="2:26" s="2" customFormat="1" ht="30" customHeight="1">
      <c r="B101"/>
      <c r="C101"/>
      <c r="D101"/>
      <c r="E101"/>
      <c r="F101"/>
      <c r="G101"/>
      <c r="H101"/>
      <c r="I101"/>
      <c r="J101"/>
      <c r="K101"/>
      <c r="L101"/>
      <c r="M101"/>
      <c r="N101" s="80"/>
      <c r="O101" s="29"/>
      <c r="P101" s="79"/>
      <c r="Q101"/>
      <c r="R101" s="79"/>
      <c r="S101"/>
      <c r="T101" s="79"/>
      <c r="U101"/>
      <c r="V101"/>
      <c r="W101" s="81"/>
      <c r="X101"/>
      <c r="Y101"/>
      <c r="Z101"/>
    </row>
    <row r="102" spans="2:26" s="2" customFormat="1" ht="30" customHeight="1">
      <c r="B102"/>
      <c r="C102"/>
      <c r="D102"/>
      <c r="E102"/>
      <c r="F102"/>
      <c r="G102"/>
      <c r="H102"/>
      <c r="I102"/>
      <c r="J102"/>
      <c r="K102"/>
      <c r="L102"/>
      <c r="M102"/>
      <c r="N102" s="80"/>
      <c r="O102" s="29"/>
      <c r="P102" s="79"/>
      <c r="Q102"/>
      <c r="R102" s="79"/>
      <c r="S102"/>
      <c r="T102" s="79"/>
      <c r="U102"/>
      <c r="V102"/>
      <c r="W102" s="81"/>
      <c r="X102"/>
      <c r="Y102"/>
      <c r="Z102"/>
    </row>
    <row r="103" spans="2:26" s="2" customFormat="1" ht="30" customHeight="1">
      <c r="B103"/>
      <c r="C103"/>
      <c r="D103"/>
      <c r="E103"/>
      <c r="F103"/>
      <c r="G103"/>
      <c r="H103"/>
      <c r="I103"/>
      <c r="J103"/>
      <c r="K103"/>
      <c r="L103"/>
      <c r="M103"/>
      <c r="N103" s="80"/>
      <c r="O103" s="29"/>
      <c r="P103" s="79"/>
      <c r="Q103"/>
      <c r="R103" s="79"/>
      <c r="S103"/>
      <c r="T103" s="79"/>
      <c r="U103"/>
      <c r="V103"/>
      <c r="W103" s="81"/>
      <c r="X103"/>
      <c r="Y103"/>
      <c r="Z103"/>
    </row>
    <row r="104" spans="2:26" s="2" customFormat="1" ht="30" customHeight="1">
      <c r="B104"/>
      <c r="C104"/>
      <c r="D104"/>
      <c r="E104"/>
      <c r="F104"/>
      <c r="G104"/>
      <c r="H104"/>
      <c r="I104"/>
      <c r="J104"/>
      <c r="K104"/>
      <c r="L104"/>
      <c r="M104"/>
      <c r="N104" s="80"/>
      <c r="O104" s="29"/>
      <c r="P104" s="79"/>
      <c r="Q104"/>
      <c r="R104" s="79"/>
      <c r="S104"/>
      <c r="T104" s="79"/>
      <c r="U104"/>
      <c r="V104"/>
      <c r="W104" s="81"/>
      <c r="X104"/>
      <c r="Y104"/>
      <c r="Z104"/>
    </row>
    <row r="105" spans="2:26" s="2" customFormat="1" ht="30" customHeight="1">
      <c r="B105"/>
      <c r="C105"/>
      <c r="D105"/>
      <c r="E105"/>
      <c r="F105"/>
      <c r="G105"/>
      <c r="H105"/>
      <c r="I105"/>
      <c r="J105"/>
      <c r="K105"/>
      <c r="L105"/>
      <c r="M105"/>
      <c r="N105" s="80"/>
      <c r="O105" s="29"/>
      <c r="P105" s="79"/>
      <c r="Q105"/>
      <c r="R105" s="79"/>
      <c r="S105"/>
      <c r="T105" s="79"/>
      <c r="U105"/>
      <c r="V105"/>
      <c r="W105" s="81"/>
      <c r="X105"/>
      <c r="Y105"/>
      <c r="Z105"/>
    </row>
    <row r="106" spans="2:26" s="2" customFormat="1" ht="30" customHeight="1">
      <c r="B106"/>
      <c r="C106"/>
      <c r="D106"/>
      <c r="E106"/>
      <c r="F106"/>
      <c r="G106"/>
      <c r="H106"/>
      <c r="I106"/>
      <c r="J106"/>
      <c r="K106"/>
      <c r="L106"/>
      <c r="M106"/>
      <c r="N106" s="80"/>
      <c r="O106" s="29"/>
      <c r="P106" s="79"/>
      <c r="Q106"/>
      <c r="R106" s="79"/>
      <c r="S106"/>
      <c r="T106" s="79"/>
      <c r="U106"/>
      <c r="V106"/>
      <c r="W106" s="81"/>
      <c r="X106"/>
      <c r="Y106"/>
      <c r="Z106"/>
    </row>
    <row r="107" spans="2:26" s="2" customFormat="1" ht="30" customHeight="1">
      <c r="B107"/>
      <c r="C107"/>
      <c r="D107"/>
      <c r="E107"/>
      <c r="F107"/>
      <c r="G107"/>
      <c r="H107"/>
      <c r="I107"/>
      <c r="J107"/>
      <c r="K107"/>
      <c r="L107"/>
      <c r="M107"/>
      <c r="N107" s="80"/>
      <c r="O107" s="29"/>
      <c r="P107" s="79"/>
      <c r="Q107"/>
      <c r="R107" s="79"/>
      <c r="S107"/>
      <c r="T107" s="79"/>
      <c r="U107"/>
      <c r="V107"/>
      <c r="W107" s="81"/>
      <c r="X107"/>
      <c r="Y107"/>
      <c r="Z107"/>
    </row>
    <row r="108" spans="2:26" s="2" customFormat="1" ht="30" customHeight="1">
      <c r="B108"/>
      <c r="C108"/>
      <c r="D108"/>
      <c r="E108"/>
      <c r="F108"/>
      <c r="G108"/>
      <c r="H108"/>
      <c r="I108"/>
      <c r="J108"/>
      <c r="K108"/>
      <c r="L108"/>
      <c r="M108"/>
      <c r="N108" s="80"/>
      <c r="O108" s="29"/>
      <c r="P108" s="79"/>
      <c r="Q108"/>
      <c r="R108" s="79"/>
      <c r="S108"/>
      <c r="T108" s="79"/>
      <c r="U108"/>
      <c r="V108"/>
      <c r="W108" s="81"/>
      <c r="X108"/>
      <c r="Y108"/>
      <c r="Z108"/>
    </row>
    <row r="109" spans="2:26" s="2" customFormat="1" ht="30" customHeight="1">
      <c r="B109"/>
      <c r="C109"/>
      <c r="D109"/>
      <c r="E109"/>
      <c r="F109"/>
      <c r="G109"/>
      <c r="H109"/>
      <c r="I109"/>
      <c r="J109"/>
      <c r="K109"/>
      <c r="L109"/>
      <c r="M109"/>
      <c r="N109" s="80"/>
      <c r="O109" s="29"/>
      <c r="P109" s="79"/>
      <c r="Q109"/>
      <c r="R109" s="79"/>
      <c r="S109"/>
      <c r="T109" s="79"/>
      <c r="U109"/>
      <c r="V109"/>
      <c r="W109" s="81"/>
      <c r="X109"/>
      <c r="Y109"/>
      <c r="Z109"/>
    </row>
    <row r="110" spans="2:26" s="2" customFormat="1" ht="30" customHeight="1">
      <c r="B110"/>
      <c r="C110"/>
      <c r="D110"/>
      <c r="E110"/>
      <c r="F110"/>
      <c r="G110"/>
      <c r="H110"/>
      <c r="I110"/>
      <c r="J110"/>
      <c r="K110"/>
      <c r="L110"/>
      <c r="M110"/>
      <c r="N110" s="80"/>
      <c r="O110" s="29"/>
      <c r="P110" s="79"/>
      <c r="Q110"/>
      <c r="R110" s="79"/>
      <c r="S110"/>
      <c r="T110" s="79"/>
      <c r="U110"/>
      <c r="V110"/>
      <c r="W110" s="81"/>
      <c r="X110"/>
      <c r="Y110"/>
      <c r="Z110"/>
    </row>
  </sheetData>
  <mergeCells count="22">
    <mergeCell ref="C23:I23"/>
    <mergeCell ref="V3:V4"/>
    <mergeCell ref="W3:W4"/>
    <mergeCell ref="X3:X5"/>
    <mergeCell ref="Y3:Y5"/>
    <mergeCell ref="C17:I17"/>
    <mergeCell ref="C18:I18"/>
    <mergeCell ref="C19:I19"/>
    <mergeCell ref="C20:I20"/>
    <mergeCell ref="C21:I21"/>
    <mergeCell ref="S21:W21"/>
    <mergeCell ref="C22:I22"/>
    <mergeCell ref="A1:Y2"/>
    <mergeCell ref="A3:B4"/>
    <mergeCell ref="N3:N4"/>
    <mergeCell ref="O3:O4"/>
    <mergeCell ref="P3:P4"/>
    <mergeCell ref="Q3:Q4"/>
    <mergeCell ref="R3:R4"/>
    <mergeCell ref="S3:S4"/>
    <mergeCell ref="T3:T4"/>
    <mergeCell ref="U3:U4"/>
  </mergeCells>
  <printOptions horizontalCentered="1" verticalCentered="1"/>
  <pageMargins left="0" right="0" top="0" bottom="0" header="0.3" footer="0.3"/>
  <pageSetup paperSize="9" scale="46" fitToHeight="0" orientation="landscape" r:id="rId1"/>
  <rowBreaks count="1" manualBreakCount="1">
    <brk id="61" max="2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04CA-E5D9-4EA1-9DC5-44240E24ECE6}">
  <sheetPr>
    <pageSetUpPr fitToPage="1"/>
  </sheetPr>
  <dimension ref="A1:Z119"/>
  <sheetViews>
    <sheetView tabSelected="1" view="pageBreakPreview" zoomScale="70" zoomScaleNormal="70" zoomScaleSheetLayoutView="70" workbookViewId="0">
      <pane ySplit="5" topLeftCell="A21" activePane="bottomLeft" state="frozen"/>
      <selection pane="bottomLeft" activeCell="L40" sqref="L40"/>
    </sheetView>
  </sheetViews>
  <sheetFormatPr defaultRowHeight="15"/>
  <cols>
    <col min="1" max="1" width="8" style="2" bestFit="1" customWidth="1"/>
    <col min="2" max="2" width="61.140625" customWidth="1"/>
    <col min="3" max="12" width="12" customWidth="1"/>
    <col min="13" max="13" width="12" hidden="1" customWidth="1"/>
    <col min="14" max="14" width="12.140625" style="80" bestFit="1" customWidth="1"/>
    <col min="15" max="15" width="9.5703125" style="29" bestFit="1" customWidth="1"/>
    <col min="16" max="16" width="9.140625" style="79"/>
    <col min="18" max="18" width="9.140625" style="79"/>
    <col min="19" max="19" width="12.140625" customWidth="1"/>
    <col min="20" max="20" width="10.85546875" style="79" bestFit="1" customWidth="1"/>
    <col min="21" max="21" width="11.7109375" bestFit="1" customWidth="1"/>
    <col min="22" max="22" width="11.7109375" customWidth="1"/>
    <col min="23" max="23" width="14" style="81" bestFit="1" customWidth="1"/>
    <col min="24" max="24" width="11.42578125" hidden="1" customWidth="1"/>
    <col min="25" max="25" width="10.28515625" bestFit="1" customWidth="1"/>
  </cols>
  <sheetData>
    <row r="1" spans="1:25" ht="22.5" customHeight="1">
      <c r="A1" s="111" t="s">
        <v>114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</row>
    <row r="2" spans="1:25">
      <c r="A2" s="111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</row>
    <row r="3" spans="1:25" ht="23.25">
      <c r="A3" s="112" t="s">
        <v>43</v>
      </c>
      <c r="B3" s="113"/>
      <c r="C3" s="89" t="s">
        <v>87</v>
      </c>
      <c r="D3" s="89" t="s">
        <v>88</v>
      </c>
      <c r="E3" s="89" t="s">
        <v>89</v>
      </c>
      <c r="F3" s="89" t="s">
        <v>90</v>
      </c>
      <c r="G3" s="89" t="s">
        <v>91</v>
      </c>
      <c r="H3" s="89" t="s">
        <v>92</v>
      </c>
      <c r="I3" s="89" t="s">
        <v>93</v>
      </c>
      <c r="J3" s="89" t="s">
        <v>94</v>
      </c>
      <c r="K3" s="89" t="s">
        <v>95</v>
      </c>
      <c r="L3" s="89" t="s">
        <v>96</v>
      </c>
      <c r="M3" s="89" t="s">
        <v>74</v>
      </c>
      <c r="N3" s="116" t="s">
        <v>67</v>
      </c>
      <c r="O3" s="116" t="s">
        <v>70</v>
      </c>
      <c r="P3" s="116" t="s">
        <v>2</v>
      </c>
      <c r="Q3" s="116" t="s">
        <v>3</v>
      </c>
      <c r="R3" s="116" t="s">
        <v>4</v>
      </c>
      <c r="S3" s="117" t="s">
        <v>6</v>
      </c>
      <c r="T3" s="116" t="s">
        <v>5</v>
      </c>
      <c r="U3" s="117" t="s">
        <v>7</v>
      </c>
      <c r="V3" s="116" t="s">
        <v>69</v>
      </c>
      <c r="W3" s="116" t="s">
        <v>8</v>
      </c>
      <c r="X3" s="116" t="s">
        <v>72</v>
      </c>
      <c r="Y3" s="119" t="s">
        <v>9</v>
      </c>
    </row>
    <row r="4" spans="1:25" ht="23.25">
      <c r="A4" s="114"/>
      <c r="B4" s="115"/>
      <c r="C4" s="90">
        <v>80</v>
      </c>
      <c r="D4" s="90">
        <v>80</v>
      </c>
      <c r="E4" s="90">
        <v>90</v>
      </c>
      <c r="F4" s="90">
        <v>90</v>
      </c>
      <c r="G4" s="90">
        <v>90</v>
      </c>
      <c r="H4" s="90">
        <v>100</v>
      </c>
      <c r="I4" s="90">
        <v>95</v>
      </c>
      <c r="J4" s="90">
        <v>100</v>
      </c>
      <c r="K4" s="90">
        <v>100</v>
      </c>
      <c r="L4" s="90">
        <v>95</v>
      </c>
      <c r="M4" s="90"/>
      <c r="N4" s="116"/>
      <c r="O4" s="116"/>
      <c r="P4" s="116"/>
      <c r="Q4" s="116"/>
      <c r="R4" s="116"/>
      <c r="S4" s="117"/>
      <c r="T4" s="116"/>
      <c r="U4" s="117"/>
      <c r="V4" s="116"/>
      <c r="W4" s="116"/>
      <c r="X4" s="116"/>
      <c r="Y4" s="119"/>
    </row>
    <row r="5" spans="1:25" ht="30" customHeight="1">
      <c r="A5" s="88" t="s">
        <v>0</v>
      </c>
      <c r="B5" s="94" t="s">
        <v>1</v>
      </c>
      <c r="C5" s="95" t="s">
        <v>48</v>
      </c>
      <c r="D5" s="95" t="s">
        <v>48</v>
      </c>
      <c r="E5" s="95" t="s">
        <v>48</v>
      </c>
      <c r="F5" s="95" t="s">
        <v>48</v>
      </c>
      <c r="G5" s="91" t="s">
        <v>48</v>
      </c>
      <c r="H5" s="91" t="s">
        <v>48</v>
      </c>
      <c r="I5" s="91" t="s">
        <v>48</v>
      </c>
      <c r="J5" s="91" t="s">
        <v>48</v>
      </c>
      <c r="K5" s="91" t="s">
        <v>48</v>
      </c>
      <c r="L5" s="91" t="s">
        <v>48</v>
      </c>
      <c r="M5" s="91" t="s">
        <v>48</v>
      </c>
      <c r="N5" s="90">
        <f>SUM(C4:L4)</f>
        <v>920</v>
      </c>
      <c r="O5" s="89" t="s">
        <v>71</v>
      </c>
      <c r="P5" s="92" t="s">
        <v>75</v>
      </c>
      <c r="Q5" s="89" t="s">
        <v>71</v>
      </c>
      <c r="R5" s="92" t="s">
        <v>68</v>
      </c>
      <c r="S5" s="93">
        <v>30</v>
      </c>
      <c r="T5" s="92" t="s">
        <v>112</v>
      </c>
      <c r="U5" s="89" t="s">
        <v>73</v>
      </c>
      <c r="V5" s="90">
        <v>1040</v>
      </c>
      <c r="W5" s="89" t="s">
        <v>68</v>
      </c>
      <c r="X5" s="116"/>
      <c r="Y5" s="119"/>
    </row>
    <row r="6" spans="1:25" s="98" customFormat="1" ht="30" customHeight="1">
      <c r="A6" s="96">
        <v>1</v>
      </c>
      <c r="B6" s="99" t="s">
        <v>97</v>
      </c>
      <c r="C6" s="87">
        <v>80</v>
      </c>
      <c r="D6" s="87">
        <v>80</v>
      </c>
      <c r="E6" s="87">
        <v>89</v>
      </c>
      <c r="F6" s="87">
        <v>89</v>
      </c>
      <c r="G6" s="87">
        <v>90</v>
      </c>
      <c r="H6" s="87">
        <v>100</v>
      </c>
      <c r="I6" s="87">
        <v>95</v>
      </c>
      <c r="J6" s="87">
        <v>99</v>
      </c>
      <c r="K6" s="87">
        <v>100</v>
      </c>
      <c r="L6" s="87">
        <v>95</v>
      </c>
      <c r="M6" s="87"/>
      <c r="N6" s="84">
        <f t="shared" ref="N6:N23" si="0">+SUM(C6:M6)</f>
        <v>917</v>
      </c>
      <c r="O6" s="85">
        <f>N6/920*15</f>
        <v>14.951086956521738</v>
      </c>
      <c r="P6" s="86">
        <v>200</v>
      </c>
      <c r="Q6" s="85">
        <f>P6/380*15</f>
        <v>7.8947368421052628</v>
      </c>
      <c r="R6" s="84">
        <v>98</v>
      </c>
      <c r="S6" s="85">
        <f>R6/100*30</f>
        <v>29.4</v>
      </c>
      <c r="T6" s="97">
        <v>102</v>
      </c>
      <c r="U6" s="85">
        <f>T6/110*40</f>
        <v>37.090909090909093</v>
      </c>
      <c r="V6" s="85">
        <f t="shared" ref="V6:V23" si="1">SUM(N6,P6,R6,T6)</f>
        <v>1317</v>
      </c>
      <c r="W6" s="110">
        <f t="shared" ref="W6:W12" si="2">SUM(O6,Q6,S6,U6)</f>
        <v>89.336732889536094</v>
      </c>
      <c r="X6" s="85">
        <f>PERCENTRANK($W$6:$W$23,W6)*100</f>
        <v>52.900000000000006</v>
      </c>
      <c r="Y6" s="83"/>
    </row>
    <row r="7" spans="1:25" s="98" customFormat="1" ht="30" customHeight="1">
      <c r="A7" s="96">
        <v>2</v>
      </c>
      <c r="B7" s="99" t="s">
        <v>111</v>
      </c>
      <c r="C7" s="87">
        <v>80</v>
      </c>
      <c r="D7" s="87">
        <v>80</v>
      </c>
      <c r="E7" s="87">
        <v>90</v>
      </c>
      <c r="F7" s="87">
        <v>89</v>
      </c>
      <c r="G7" s="87">
        <v>90</v>
      </c>
      <c r="H7" s="87">
        <v>100</v>
      </c>
      <c r="I7" s="87">
        <v>95</v>
      </c>
      <c r="J7" s="87">
        <v>100</v>
      </c>
      <c r="K7" s="87">
        <v>100</v>
      </c>
      <c r="L7" s="87">
        <v>94</v>
      </c>
      <c r="M7" s="87"/>
      <c r="N7" s="84">
        <f t="shared" si="0"/>
        <v>918</v>
      </c>
      <c r="O7" s="85">
        <f t="shared" ref="O7:O23" si="3">N7/920*15</f>
        <v>14.967391304347826</v>
      </c>
      <c r="P7" s="86">
        <v>380</v>
      </c>
      <c r="Q7" s="85">
        <f t="shared" ref="Q7:Q23" si="4">P7/380*15</f>
        <v>15</v>
      </c>
      <c r="R7" s="84">
        <v>99</v>
      </c>
      <c r="S7" s="85">
        <f t="shared" ref="S7:S23" si="5">R7/100*30</f>
        <v>29.7</v>
      </c>
      <c r="T7" s="97">
        <v>106</v>
      </c>
      <c r="U7" s="85">
        <f t="shared" ref="U7:U23" si="6">T7/110*40</f>
        <v>38.545454545454547</v>
      </c>
      <c r="V7" s="85">
        <f t="shared" si="1"/>
        <v>1503</v>
      </c>
      <c r="W7" s="110">
        <f t="shared" si="2"/>
        <v>98.212845849802378</v>
      </c>
      <c r="X7" s="82"/>
      <c r="Y7" s="83"/>
    </row>
    <row r="8" spans="1:25" s="98" customFormat="1" ht="30" customHeight="1">
      <c r="A8" s="96">
        <v>3</v>
      </c>
      <c r="B8" s="99" t="s">
        <v>98</v>
      </c>
      <c r="C8" s="87">
        <v>79</v>
      </c>
      <c r="D8" s="87">
        <v>79</v>
      </c>
      <c r="E8" s="87">
        <v>86</v>
      </c>
      <c r="F8" s="87">
        <v>90</v>
      </c>
      <c r="G8" s="87">
        <v>89</v>
      </c>
      <c r="H8" s="87">
        <v>94</v>
      </c>
      <c r="I8" s="87">
        <v>90</v>
      </c>
      <c r="J8" s="87"/>
      <c r="K8" s="87"/>
      <c r="L8" s="87"/>
      <c r="M8" s="87"/>
      <c r="N8" s="84">
        <f>+SUM(C8:M8)</f>
        <v>607</v>
      </c>
      <c r="O8" s="85">
        <f t="shared" si="3"/>
        <v>9.8967391304347831</v>
      </c>
      <c r="P8" s="86">
        <v>200</v>
      </c>
      <c r="Q8" s="85">
        <f t="shared" si="4"/>
        <v>7.8947368421052628</v>
      </c>
      <c r="R8" s="84">
        <v>91</v>
      </c>
      <c r="S8" s="85">
        <f t="shared" si="5"/>
        <v>27.3</v>
      </c>
      <c r="T8" s="97">
        <v>105</v>
      </c>
      <c r="U8" s="85">
        <f t="shared" si="6"/>
        <v>38.181818181818187</v>
      </c>
      <c r="V8" s="85">
        <f>SUM(N8,P8,R8,T8)</f>
        <v>1003</v>
      </c>
      <c r="W8" s="110">
        <f>SUM(O8,Q8,S8,U8)</f>
        <v>83.27329415435824</v>
      </c>
      <c r="X8" s="82"/>
      <c r="Y8" s="83"/>
    </row>
    <row r="9" spans="1:25" s="98" customFormat="1" ht="30" customHeight="1">
      <c r="A9" s="96">
        <v>4</v>
      </c>
      <c r="B9" s="99" t="s">
        <v>113</v>
      </c>
      <c r="C9" s="87">
        <v>79</v>
      </c>
      <c r="D9" s="87">
        <v>80</v>
      </c>
      <c r="E9" s="87">
        <v>86</v>
      </c>
      <c r="F9" s="87">
        <v>89</v>
      </c>
      <c r="G9" s="87">
        <v>88</v>
      </c>
      <c r="H9" s="87">
        <v>90</v>
      </c>
      <c r="I9" s="87">
        <v>89</v>
      </c>
      <c r="J9" s="87"/>
      <c r="K9" s="87"/>
      <c r="L9" s="87"/>
      <c r="M9" s="87"/>
      <c r="N9" s="84">
        <f t="shared" si="0"/>
        <v>601</v>
      </c>
      <c r="O9" s="85">
        <f t="shared" si="3"/>
        <v>9.7989130434782599</v>
      </c>
      <c r="P9" s="86">
        <v>150</v>
      </c>
      <c r="Q9" s="85">
        <f t="shared" si="4"/>
        <v>5.9210526315789478</v>
      </c>
      <c r="R9" s="84">
        <v>91</v>
      </c>
      <c r="S9" s="85">
        <f t="shared" si="5"/>
        <v>27.3</v>
      </c>
      <c r="T9" s="97">
        <v>100</v>
      </c>
      <c r="U9" s="85">
        <f t="shared" si="6"/>
        <v>36.36363636363636</v>
      </c>
      <c r="V9" s="85">
        <f t="shared" si="1"/>
        <v>942</v>
      </c>
      <c r="W9" s="110">
        <f t="shared" si="2"/>
        <v>79.383602038693567</v>
      </c>
      <c r="X9" s="82"/>
      <c r="Y9" s="83"/>
    </row>
    <row r="10" spans="1:25" s="98" customFormat="1" ht="30" customHeight="1">
      <c r="A10" s="96">
        <v>5</v>
      </c>
      <c r="B10" s="99" t="s">
        <v>99</v>
      </c>
      <c r="C10" s="87">
        <v>80</v>
      </c>
      <c r="D10" s="87">
        <v>79</v>
      </c>
      <c r="E10" s="87">
        <v>89</v>
      </c>
      <c r="F10" s="87">
        <v>89</v>
      </c>
      <c r="G10" s="87">
        <v>88</v>
      </c>
      <c r="H10" s="87">
        <v>99</v>
      </c>
      <c r="I10" s="87">
        <v>92</v>
      </c>
      <c r="J10" s="87">
        <v>94</v>
      </c>
      <c r="K10" s="87">
        <v>99</v>
      </c>
      <c r="L10" s="87">
        <v>93</v>
      </c>
      <c r="M10" s="87"/>
      <c r="N10" s="84">
        <f t="shared" si="0"/>
        <v>902</v>
      </c>
      <c r="O10" s="85">
        <f t="shared" si="3"/>
        <v>14.706521739130435</v>
      </c>
      <c r="P10" s="86">
        <v>250</v>
      </c>
      <c r="Q10" s="85">
        <f t="shared" si="4"/>
        <v>9.8684210526315788</v>
      </c>
      <c r="R10" s="84">
        <v>96</v>
      </c>
      <c r="S10" s="85">
        <f t="shared" si="5"/>
        <v>28.799999999999997</v>
      </c>
      <c r="T10" s="97">
        <v>104</v>
      </c>
      <c r="U10" s="85">
        <f t="shared" si="6"/>
        <v>37.81818181818182</v>
      </c>
      <c r="V10" s="85">
        <f t="shared" si="1"/>
        <v>1352</v>
      </c>
      <c r="W10" s="110">
        <f t="shared" si="2"/>
        <v>91.193124609943823</v>
      </c>
      <c r="X10" s="85">
        <f>PERCENTRANK($W$6:$W$23,W10)*100</f>
        <v>82.3</v>
      </c>
      <c r="Y10" s="83"/>
    </row>
    <row r="11" spans="1:25" s="98" customFormat="1" ht="30" customHeight="1">
      <c r="A11" s="96">
        <v>6</v>
      </c>
      <c r="B11" s="99" t="s">
        <v>100</v>
      </c>
      <c r="C11" s="87">
        <v>80</v>
      </c>
      <c r="D11" s="87">
        <v>80</v>
      </c>
      <c r="E11" s="87">
        <v>85</v>
      </c>
      <c r="F11" s="87">
        <v>88</v>
      </c>
      <c r="G11" s="87">
        <v>89</v>
      </c>
      <c r="H11" s="87">
        <v>98</v>
      </c>
      <c r="I11" s="87">
        <v>92</v>
      </c>
      <c r="J11" s="87">
        <v>98</v>
      </c>
      <c r="K11" s="87">
        <v>98</v>
      </c>
      <c r="L11" s="87">
        <v>95</v>
      </c>
      <c r="M11" s="87"/>
      <c r="N11" s="84">
        <f t="shared" si="0"/>
        <v>903</v>
      </c>
      <c r="O11" s="85">
        <f t="shared" si="3"/>
        <v>14.722826086956523</v>
      </c>
      <c r="P11" s="86">
        <v>200</v>
      </c>
      <c r="Q11" s="85">
        <f t="shared" si="4"/>
        <v>7.8947368421052628</v>
      </c>
      <c r="R11" s="84">
        <v>98</v>
      </c>
      <c r="S11" s="85">
        <f t="shared" si="5"/>
        <v>29.4</v>
      </c>
      <c r="T11" s="97">
        <v>106</v>
      </c>
      <c r="U11" s="85">
        <f t="shared" si="6"/>
        <v>38.545454545454547</v>
      </c>
      <c r="V11" s="85">
        <f t="shared" si="1"/>
        <v>1307</v>
      </c>
      <c r="W11" s="110">
        <f t="shared" si="2"/>
        <v>90.563017474516329</v>
      </c>
      <c r="X11" s="82"/>
      <c r="Y11" s="83"/>
    </row>
    <row r="12" spans="1:25" s="98" customFormat="1" ht="30" customHeight="1">
      <c r="A12" s="96">
        <v>7</v>
      </c>
      <c r="B12" s="99" t="s">
        <v>101</v>
      </c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4">
        <f t="shared" si="0"/>
        <v>0</v>
      </c>
      <c r="O12" s="85">
        <f t="shared" si="3"/>
        <v>0</v>
      </c>
      <c r="P12" s="86">
        <v>0</v>
      </c>
      <c r="Q12" s="85">
        <f t="shared" si="4"/>
        <v>0</v>
      </c>
      <c r="R12" s="84">
        <v>59</v>
      </c>
      <c r="S12" s="85">
        <f t="shared" si="5"/>
        <v>17.7</v>
      </c>
      <c r="T12" s="97">
        <v>75</v>
      </c>
      <c r="U12" s="85">
        <f t="shared" si="6"/>
        <v>27.27272727272727</v>
      </c>
      <c r="V12" s="85">
        <f t="shared" si="1"/>
        <v>134</v>
      </c>
      <c r="W12" s="110">
        <f t="shared" si="2"/>
        <v>44.972727272727269</v>
      </c>
      <c r="X12" s="82"/>
      <c r="Y12" s="83"/>
    </row>
    <row r="13" spans="1:25" s="98" customFormat="1" ht="30" customHeight="1">
      <c r="A13" s="96">
        <v>8</v>
      </c>
      <c r="B13" s="99" t="s">
        <v>104</v>
      </c>
      <c r="C13" s="87">
        <v>78</v>
      </c>
      <c r="D13" s="87">
        <v>78</v>
      </c>
      <c r="E13" s="87">
        <v>86</v>
      </c>
      <c r="F13" s="87">
        <v>84</v>
      </c>
      <c r="G13" s="87">
        <v>82</v>
      </c>
      <c r="H13" s="87">
        <v>97</v>
      </c>
      <c r="I13" s="87">
        <v>80</v>
      </c>
      <c r="J13" s="87">
        <v>97</v>
      </c>
      <c r="K13" s="87">
        <v>93</v>
      </c>
      <c r="L13" s="87">
        <v>93</v>
      </c>
      <c r="M13" s="87"/>
      <c r="N13" s="84">
        <f t="shared" ref="N13" si="7">+SUM(C13:M13)</f>
        <v>868</v>
      </c>
      <c r="O13" s="85">
        <f t="shared" si="3"/>
        <v>14.152173913043478</v>
      </c>
      <c r="P13" s="86">
        <v>150</v>
      </c>
      <c r="Q13" s="85">
        <f t="shared" si="4"/>
        <v>5.9210526315789478</v>
      </c>
      <c r="R13" s="84">
        <v>78</v>
      </c>
      <c r="S13" s="85">
        <f t="shared" si="5"/>
        <v>23.400000000000002</v>
      </c>
      <c r="T13" s="97">
        <v>88</v>
      </c>
      <c r="U13" s="85">
        <f t="shared" si="6"/>
        <v>32</v>
      </c>
      <c r="V13" s="85">
        <f t="shared" ref="V13" si="8">SUM(N13,P13,R13,T13)</f>
        <v>1184</v>
      </c>
      <c r="W13" s="110">
        <f t="shared" ref="W13" si="9">SUM(O13,Q13,S13,U13)</f>
        <v>75.473226544622435</v>
      </c>
      <c r="X13" s="82"/>
      <c r="Y13" s="83"/>
    </row>
    <row r="14" spans="1:25" s="98" customFormat="1" ht="30" customHeight="1">
      <c r="A14" s="96">
        <v>9</v>
      </c>
      <c r="B14" s="99" t="s">
        <v>105</v>
      </c>
      <c r="C14" s="87">
        <v>76</v>
      </c>
      <c r="D14" s="87">
        <v>77</v>
      </c>
      <c r="E14" s="87">
        <v>75</v>
      </c>
      <c r="F14" s="87">
        <v>83</v>
      </c>
      <c r="G14" s="87">
        <v>88</v>
      </c>
      <c r="H14" s="87">
        <v>97</v>
      </c>
      <c r="I14" s="87">
        <v>82</v>
      </c>
      <c r="J14" s="87">
        <v>94</v>
      </c>
      <c r="K14" s="87">
        <v>90</v>
      </c>
      <c r="L14" s="87">
        <v>90</v>
      </c>
      <c r="M14" s="87"/>
      <c r="N14" s="84">
        <f t="shared" ref="N14" si="10">+SUM(C14:M14)</f>
        <v>852</v>
      </c>
      <c r="O14" s="85">
        <f t="shared" si="3"/>
        <v>13.891304347826086</v>
      </c>
      <c r="P14" s="86">
        <v>100</v>
      </c>
      <c r="Q14" s="85">
        <f t="shared" si="4"/>
        <v>3.9473684210526314</v>
      </c>
      <c r="R14" s="84">
        <v>83</v>
      </c>
      <c r="S14" s="85">
        <f t="shared" si="5"/>
        <v>24.9</v>
      </c>
      <c r="T14" s="97">
        <v>91</v>
      </c>
      <c r="U14" s="85">
        <f t="shared" si="6"/>
        <v>33.090909090909093</v>
      </c>
      <c r="V14" s="85">
        <f t="shared" ref="V14" si="11">SUM(N14,P14,R14,T14)</f>
        <v>1126</v>
      </c>
      <c r="W14" s="110">
        <f t="shared" ref="W14" si="12">SUM(O14,Q14,S14,U14)</f>
        <v>75.829581859787808</v>
      </c>
      <c r="X14" s="82"/>
      <c r="Y14" s="83"/>
    </row>
    <row r="15" spans="1:25" s="98" customFormat="1" ht="30" customHeight="1">
      <c r="A15" s="96">
        <v>10</v>
      </c>
      <c r="B15" s="99" t="s">
        <v>106</v>
      </c>
      <c r="C15" s="87">
        <v>80</v>
      </c>
      <c r="D15" s="87">
        <v>79</v>
      </c>
      <c r="E15" s="87">
        <v>75</v>
      </c>
      <c r="F15" s="87">
        <v>71</v>
      </c>
      <c r="G15" s="87">
        <v>89</v>
      </c>
      <c r="H15" s="87">
        <v>97</v>
      </c>
      <c r="I15" s="87">
        <v>92</v>
      </c>
      <c r="J15" s="87">
        <v>98</v>
      </c>
      <c r="K15" s="87">
        <v>98</v>
      </c>
      <c r="L15" s="87">
        <v>88</v>
      </c>
      <c r="M15" s="87"/>
      <c r="N15" s="84">
        <f t="shared" ref="N15" si="13">+SUM(C15:M15)</f>
        <v>867</v>
      </c>
      <c r="O15" s="85">
        <f t="shared" si="3"/>
        <v>14.135869565217392</v>
      </c>
      <c r="P15" s="86">
        <v>150</v>
      </c>
      <c r="Q15" s="85">
        <f t="shared" si="4"/>
        <v>5.9210526315789478</v>
      </c>
      <c r="R15" s="84">
        <v>86</v>
      </c>
      <c r="S15" s="85">
        <f t="shared" si="5"/>
        <v>25.8</v>
      </c>
      <c r="T15" s="97">
        <v>92</v>
      </c>
      <c r="U15" s="85">
        <f t="shared" si="6"/>
        <v>33.454545454545453</v>
      </c>
      <c r="V15" s="85">
        <f t="shared" ref="V15" si="14">SUM(N15,P15,R15,T15)</f>
        <v>1195</v>
      </c>
      <c r="W15" s="110">
        <f t="shared" ref="W15" si="15">SUM(O15,Q15,S15,U15)</f>
        <v>79.311467651341786</v>
      </c>
      <c r="X15" s="82"/>
      <c r="Y15" s="83"/>
    </row>
    <row r="16" spans="1:25" s="98" customFormat="1" ht="30" customHeight="1">
      <c r="A16" s="96">
        <v>11</v>
      </c>
      <c r="B16" s="99" t="s">
        <v>116</v>
      </c>
      <c r="C16" s="87">
        <v>80</v>
      </c>
      <c r="D16" s="87">
        <v>80</v>
      </c>
      <c r="E16" s="87">
        <v>90</v>
      </c>
      <c r="F16" s="87">
        <v>89</v>
      </c>
      <c r="G16" s="87">
        <v>88</v>
      </c>
      <c r="H16" s="87">
        <v>100</v>
      </c>
      <c r="I16" s="87">
        <v>90</v>
      </c>
      <c r="J16" s="87">
        <v>92</v>
      </c>
      <c r="K16" s="87">
        <v>95</v>
      </c>
      <c r="L16" s="87">
        <v>95</v>
      </c>
      <c r="M16" s="87"/>
      <c r="N16" s="84">
        <f t="shared" ref="N16" si="16">+SUM(C16:M16)</f>
        <v>899</v>
      </c>
      <c r="O16" s="85">
        <f t="shared" si="3"/>
        <v>14.657608695652174</v>
      </c>
      <c r="P16" s="86">
        <v>380</v>
      </c>
      <c r="Q16" s="85">
        <f t="shared" si="4"/>
        <v>15</v>
      </c>
      <c r="R16" s="84">
        <v>99</v>
      </c>
      <c r="S16" s="85">
        <f t="shared" si="5"/>
        <v>29.7</v>
      </c>
      <c r="T16" s="97">
        <v>108</v>
      </c>
      <c r="U16" s="85">
        <f t="shared" si="6"/>
        <v>39.272727272727273</v>
      </c>
      <c r="V16" s="85">
        <f t="shared" ref="V16" si="17">SUM(N16,P16,R16,T16)</f>
        <v>1486</v>
      </c>
      <c r="W16" s="110">
        <f t="shared" ref="W16" si="18">SUM(O16,Q16,S16,U16)</f>
        <v>98.630335968379455</v>
      </c>
      <c r="X16" s="82"/>
      <c r="Y16" s="83"/>
    </row>
    <row r="17" spans="1:25" s="98" customFormat="1" ht="30" customHeight="1">
      <c r="A17" s="96">
        <v>12</v>
      </c>
      <c r="B17" s="99" t="s">
        <v>117</v>
      </c>
      <c r="C17" s="87">
        <v>79</v>
      </c>
      <c r="D17" s="87">
        <v>79</v>
      </c>
      <c r="E17" s="87">
        <v>87</v>
      </c>
      <c r="F17" s="87">
        <v>85</v>
      </c>
      <c r="G17" s="87">
        <v>82</v>
      </c>
      <c r="H17" s="87">
        <v>93</v>
      </c>
      <c r="I17" s="87">
        <v>88</v>
      </c>
      <c r="J17" s="87">
        <v>95</v>
      </c>
      <c r="K17" s="87">
        <v>97</v>
      </c>
      <c r="L17" s="87">
        <v>94</v>
      </c>
      <c r="M17" s="87"/>
      <c r="N17" s="84">
        <f t="shared" ref="N17" si="19">+SUM(C17:M17)</f>
        <v>879</v>
      </c>
      <c r="O17" s="85">
        <f t="shared" si="3"/>
        <v>14.331521739130434</v>
      </c>
      <c r="P17" s="86">
        <v>250</v>
      </c>
      <c r="Q17" s="85">
        <f t="shared" si="4"/>
        <v>9.8684210526315788</v>
      </c>
      <c r="R17" s="84">
        <v>74</v>
      </c>
      <c r="S17" s="85">
        <f t="shared" si="5"/>
        <v>22.2</v>
      </c>
      <c r="T17" s="97">
        <v>74</v>
      </c>
      <c r="U17" s="85">
        <f t="shared" si="6"/>
        <v>26.90909090909091</v>
      </c>
      <c r="V17" s="85">
        <f t="shared" ref="V17" si="20">SUM(N17,P17,R17,T17)</f>
        <v>1277</v>
      </c>
      <c r="W17" s="110">
        <f t="shared" ref="W17" si="21">SUM(O17,Q17,S17,U17)</f>
        <v>73.309033700852922</v>
      </c>
      <c r="X17" s="82"/>
      <c r="Y17" s="83"/>
    </row>
    <row r="18" spans="1:25" s="98" customFormat="1" ht="30" customHeight="1">
      <c r="A18" s="96">
        <v>13</v>
      </c>
      <c r="B18" s="99" t="s">
        <v>107</v>
      </c>
      <c r="C18" s="87">
        <v>80</v>
      </c>
      <c r="D18" s="87">
        <v>80</v>
      </c>
      <c r="E18" s="87">
        <v>89</v>
      </c>
      <c r="F18" s="87">
        <v>89</v>
      </c>
      <c r="G18" s="87">
        <v>90</v>
      </c>
      <c r="H18" s="87">
        <v>98</v>
      </c>
      <c r="I18" s="87">
        <v>95</v>
      </c>
      <c r="J18" s="87">
        <v>100</v>
      </c>
      <c r="K18" s="87">
        <v>99</v>
      </c>
      <c r="L18" s="87">
        <v>95</v>
      </c>
      <c r="M18" s="87"/>
      <c r="N18" s="84">
        <f t="shared" ref="N18" si="22">+SUM(C18:M18)</f>
        <v>915</v>
      </c>
      <c r="O18" s="85">
        <f t="shared" si="3"/>
        <v>14.918478260869565</v>
      </c>
      <c r="P18" s="86">
        <v>380</v>
      </c>
      <c r="Q18" s="85">
        <f t="shared" si="4"/>
        <v>15</v>
      </c>
      <c r="R18" s="84">
        <v>92</v>
      </c>
      <c r="S18" s="85">
        <f t="shared" si="5"/>
        <v>27.6</v>
      </c>
      <c r="T18" s="97">
        <v>101</v>
      </c>
      <c r="U18" s="85">
        <f t="shared" si="6"/>
        <v>36.727272727272727</v>
      </c>
      <c r="V18" s="85">
        <f t="shared" ref="V18" si="23">SUM(N18,P18,R18,T18)</f>
        <v>1488</v>
      </c>
      <c r="W18" s="110">
        <f t="shared" ref="W18" si="24">SUM(O18,Q18,S18,U18)</f>
        <v>94.245750988142291</v>
      </c>
      <c r="X18" s="82"/>
      <c r="Y18" s="83"/>
    </row>
    <row r="19" spans="1:25" s="98" customFormat="1" ht="30" customHeight="1">
      <c r="A19" s="96">
        <v>14</v>
      </c>
      <c r="B19" s="99" t="s">
        <v>118</v>
      </c>
      <c r="C19" s="87">
        <v>78</v>
      </c>
      <c r="D19" s="87">
        <v>79</v>
      </c>
      <c r="E19" s="87">
        <v>86</v>
      </c>
      <c r="F19" s="87">
        <v>89</v>
      </c>
      <c r="G19" s="87">
        <v>89</v>
      </c>
      <c r="H19" s="87">
        <v>99</v>
      </c>
      <c r="I19" s="87">
        <v>90</v>
      </c>
      <c r="J19" s="87">
        <v>96</v>
      </c>
      <c r="K19" s="87">
        <v>98</v>
      </c>
      <c r="L19" s="87">
        <v>93</v>
      </c>
      <c r="M19" s="87"/>
      <c r="N19" s="84">
        <f t="shared" ref="N19" si="25">+SUM(C19:M19)</f>
        <v>897</v>
      </c>
      <c r="O19" s="85">
        <f t="shared" si="3"/>
        <v>14.625</v>
      </c>
      <c r="P19" s="86">
        <v>180</v>
      </c>
      <c r="Q19" s="85">
        <f t="shared" si="4"/>
        <v>7.1052631578947363</v>
      </c>
      <c r="R19" s="84">
        <v>48</v>
      </c>
      <c r="S19" s="85">
        <f t="shared" si="5"/>
        <v>14.399999999999999</v>
      </c>
      <c r="T19" s="97">
        <v>60</v>
      </c>
      <c r="U19" s="85">
        <f t="shared" si="6"/>
        <v>21.818181818181817</v>
      </c>
      <c r="V19" s="85">
        <f t="shared" ref="V19" si="26">SUM(N19,P19,R19,T19)</f>
        <v>1185</v>
      </c>
      <c r="W19" s="110">
        <f t="shared" ref="W19" si="27">SUM(O19,Q19,S19,U19)</f>
        <v>57.948444976076544</v>
      </c>
      <c r="X19" s="82"/>
      <c r="Y19" s="83"/>
    </row>
    <row r="20" spans="1:25" s="98" customFormat="1" ht="30" customHeight="1">
      <c r="A20" s="96">
        <v>15</v>
      </c>
      <c r="B20" s="99" t="s">
        <v>108</v>
      </c>
      <c r="C20" s="87">
        <v>79</v>
      </c>
      <c r="D20" s="87">
        <v>79</v>
      </c>
      <c r="E20" s="87">
        <v>86</v>
      </c>
      <c r="F20" s="87">
        <v>89</v>
      </c>
      <c r="G20" s="87">
        <v>89</v>
      </c>
      <c r="H20" s="87">
        <v>99</v>
      </c>
      <c r="I20" s="87">
        <v>90</v>
      </c>
      <c r="J20" s="87">
        <v>96</v>
      </c>
      <c r="K20" s="87">
        <v>98</v>
      </c>
      <c r="L20" s="87">
        <v>93</v>
      </c>
      <c r="M20" s="87"/>
      <c r="N20" s="84">
        <f t="shared" ref="N20" si="28">+SUM(C20:M20)</f>
        <v>898</v>
      </c>
      <c r="O20" s="85">
        <f t="shared" si="3"/>
        <v>14.641304347826088</v>
      </c>
      <c r="P20" s="86">
        <v>280</v>
      </c>
      <c r="Q20" s="85">
        <f t="shared" si="4"/>
        <v>11.052631578947368</v>
      </c>
      <c r="R20" s="84">
        <v>91</v>
      </c>
      <c r="S20" s="85">
        <f t="shared" si="5"/>
        <v>27.3</v>
      </c>
      <c r="T20" s="97">
        <v>101</v>
      </c>
      <c r="U20" s="85">
        <f t="shared" si="6"/>
        <v>36.727272727272727</v>
      </c>
      <c r="V20" s="85">
        <f t="shared" ref="V20" si="29">SUM(N20,P20,R20,T20)</f>
        <v>1370</v>
      </c>
      <c r="W20" s="110">
        <f t="shared" ref="W20" si="30">SUM(O20,Q20,S20,U20)</f>
        <v>89.721208654046194</v>
      </c>
      <c r="X20" s="82"/>
      <c r="Y20" s="83"/>
    </row>
    <row r="21" spans="1:25" s="98" customFormat="1" ht="30" customHeight="1">
      <c r="A21" s="96">
        <v>16</v>
      </c>
      <c r="B21" s="99" t="s">
        <v>102</v>
      </c>
      <c r="C21" s="87">
        <v>79</v>
      </c>
      <c r="D21" s="87">
        <v>78</v>
      </c>
      <c r="E21" s="87">
        <v>85</v>
      </c>
      <c r="F21" s="87">
        <v>89</v>
      </c>
      <c r="G21" s="87">
        <v>85</v>
      </c>
      <c r="H21" s="87">
        <v>98</v>
      </c>
      <c r="I21" s="87">
        <v>90</v>
      </c>
      <c r="J21" s="87">
        <v>98</v>
      </c>
      <c r="K21" s="87">
        <v>97</v>
      </c>
      <c r="L21" s="87">
        <v>95</v>
      </c>
      <c r="M21" s="87"/>
      <c r="N21" s="84">
        <f t="shared" ref="N21" si="31">+SUM(C21:M21)</f>
        <v>894</v>
      </c>
      <c r="O21" s="85">
        <f t="shared" si="3"/>
        <v>14.57608695652174</v>
      </c>
      <c r="P21" s="86">
        <v>300</v>
      </c>
      <c r="Q21" s="85">
        <f t="shared" si="4"/>
        <v>11.842105263157896</v>
      </c>
      <c r="R21" s="84">
        <v>90</v>
      </c>
      <c r="S21" s="85">
        <f t="shared" si="5"/>
        <v>27</v>
      </c>
      <c r="T21" s="97">
        <v>99</v>
      </c>
      <c r="U21" s="85">
        <f t="shared" si="6"/>
        <v>36</v>
      </c>
      <c r="V21" s="85">
        <f t="shared" ref="V21" si="32">SUM(N21,P21,R21,T21)</f>
        <v>1383</v>
      </c>
      <c r="W21" s="110">
        <f t="shared" ref="W21" si="33">SUM(O21,Q21,S21,U21)</f>
        <v>89.418192219679639</v>
      </c>
      <c r="X21" s="82"/>
      <c r="Y21" s="83"/>
    </row>
    <row r="22" spans="1:25" s="98" customFormat="1" ht="30" customHeight="1">
      <c r="A22" s="96">
        <v>17</v>
      </c>
      <c r="B22" s="99" t="s">
        <v>109</v>
      </c>
      <c r="C22" s="87">
        <v>79</v>
      </c>
      <c r="D22" s="87">
        <v>80</v>
      </c>
      <c r="E22" s="87">
        <v>84</v>
      </c>
      <c r="F22" s="87">
        <v>83</v>
      </c>
      <c r="G22" s="87">
        <v>88</v>
      </c>
      <c r="H22" s="87">
        <v>97</v>
      </c>
      <c r="I22" s="87">
        <v>66</v>
      </c>
      <c r="J22" s="87">
        <v>76</v>
      </c>
      <c r="K22" s="87">
        <v>98</v>
      </c>
      <c r="L22" s="87">
        <v>86</v>
      </c>
      <c r="M22" s="87"/>
      <c r="N22" s="84">
        <f t="shared" ref="N22" si="34">+SUM(C22:M22)</f>
        <v>837</v>
      </c>
      <c r="O22" s="85">
        <f t="shared" si="3"/>
        <v>13.646739130434783</v>
      </c>
      <c r="P22" s="86">
        <v>150</v>
      </c>
      <c r="Q22" s="85">
        <f t="shared" si="4"/>
        <v>5.9210526315789478</v>
      </c>
      <c r="R22" s="84">
        <v>85</v>
      </c>
      <c r="S22" s="85">
        <f t="shared" si="5"/>
        <v>25.5</v>
      </c>
      <c r="T22" s="97">
        <v>95</v>
      </c>
      <c r="U22" s="85">
        <f t="shared" si="6"/>
        <v>34.545454545454547</v>
      </c>
      <c r="V22" s="85">
        <f t="shared" ref="V22" si="35">SUM(N22,P22,R22,T22)</f>
        <v>1167</v>
      </c>
      <c r="W22" s="110">
        <f t="shared" ref="W22" si="36">SUM(O22,Q22,S22,U22)</f>
        <v>79.613246307468273</v>
      </c>
      <c r="X22" s="82"/>
      <c r="Y22" s="83"/>
    </row>
    <row r="23" spans="1:25" s="98" customFormat="1" ht="30" customHeight="1">
      <c r="A23" s="96">
        <v>18</v>
      </c>
      <c r="B23" s="99" t="s">
        <v>103</v>
      </c>
      <c r="C23" s="87">
        <v>74</v>
      </c>
      <c r="D23" s="87">
        <v>79</v>
      </c>
      <c r="E23" s="87">
        <v>84</v>
      </c>
      <c r="F23" s="87">
        <v>85</v>
      </c>
      <c r="G23" s="87">
        <v>89</v>
      </c>
      <c r="H23" s="87">
        <v>98</v>
      </c>
      <c r="I23" s="87">
        <v>92</v>
      </c>
      <c r="J23" s="87">
        <v>98</v>
      </c>
      <c r="K23" s="87">
        <v>98</v>
      </c>
      <c r="L23" s="87">
        <v>94</v>
      </c>
      <c r="M23" s="87"/>
      <c r="N23" s="84">
        <f t="shared" si="0"/>
        <v>891</v>
      </c>
      <c r="O23" s="85">
        <f t="shared" si="3"/>
        <v>14.527173913043478</v>
      </c>
      <c r="P23" s="86">
        <v>200</v>
      </c>
      <c r="Q23" s="85">
        <f t="shared" si="4"/>
        <v>7.8947368421052628</v>
      </c>
      <c r="R23" s="84">
        <v>98</v>
      </c>
      <c r="S23" s="85">
        <f t="shared" si="5"/>
        <v>29.4</v>
      </c>
      <c r="T23" s="97">
        <v>108</v>
      </c>
      <c r="U23" s="85">
        <f t="shared" si="6"/>
        <v>39.272727272727273</v>
      </c>
      <c r="V23" s="85">
        <f t="shared" si="1"/>
        <v>1297</v>
      </c>
      <c r="W23" s="110">
        <f>O23+Q23+S23+U23</f>
        <v>91.094638027876016</v>
      </c>
      <c r="X23" s="85">
        <f>PERCENTRANK($W$6:$W$23,W23)*100</f>
        <v>76.400000000000006</v>
      </c>
      <c r="Y23" s="83"/>
    </row>
    <row r="24" spans="1:25" s="98" customFormat="1" ht="30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 s="98" customFormat="1" ht="30" customHeight="1">
      <c r="A25"/>
      <c r="B25" s="99" t="s">
        <v>76</v>
      </c>
      <c r="C25" s="120">
        <v>246</v>
      </c>
      <c r="D25" s="121"/>
      <c r="E25" s="121"/>
      <c r="F25" s="121"/>
      <c r="G25" s="121"/>
      <c r="H25" s="121"/>
      <c r="I25" s="122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 s="98" customFormat="1" ht="30" customHeight="1">
      <c r="A26"/>
      <c r="B26" s="99" t="s">
        <v>77</v>
      </c>
      <c r="C26" s="120" t="s">
        <v>110</v>
      </c>
      <c r="D26" s="121"/>
      <c r="E26" s="121"/>
      <c r="F26" s="121"/>
      <c r="G26" s="121"/>
      <c r="H26" s="121"/>
      <c r="I26" s="122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 s="98" customFormat="1" ht="30" customHeight="1">
      <c r="A27"/>
      <c r="B27" s="99" t="s">
        <v>119</v>
      </c>
      <c r="C27" s="120">
        <v>2</v>
      </c>
      <c r="D27" s="121"/>
      <c r="E27" s="121"/>
      <c r="F27" s="121"/>
      <c r="G27" s="121"/>
      <c r="H27" s="121"/>
      <c r="I27" s="122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 s="98" customFormat="1" ht="30" customHeight="1">
      <c r="A28"/>
      <c r="B28" s="99" t="s">
        <v>78</v>
      </c>
      <c r="C28" s="123" t="s">
        <v>85</v>
      </c>
      <c r="D28" s="123"/>
      <c r="E28" s="123"/>
      <c r="F28" s="123"/>
      <c r="G28" s="123"/>
      <c r="H28" s="123"/>
      <c r="I28" s="123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 s="98" customFormat="1" ht="30" customHeight="1">
      <c r="A29"/>
      <c r="B29" s="99" t="s">
        <v>80</v>
      </c>
      <c r="C29" s="118">
        <v>45753</v>
      </c>
      <c r="D29" s="118"/>
      <c r="E29" s="118"/>
      <c r="F29" s="118"/>
      <c r="G29" s="118"/>
      <c r="H29" s="118"/>
      <c r="I29" s="118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 s="98" customFormat="1" ht="30" customHeight="1">
      <c r="A30"/>
      <c r="B30" s="99" t="s">
        <v>79</v>
      </c>
      <c r="C30" s="118">
        <v>45872</v>
      </c>
      <c r="D30" s="118"/>
      <c r="E30" s="118"/>
      <c r="F30" s="118"/>
      <c r="G30" s="118"/>
      <c r="H30" s="118"/>
      <c r="I30" s="118"/>
      <c r="J30"/>
      <c r="K30"/>
      <c r="L30"/>
      <c r="M30"/>
      <c r="N30"/>
      <c r="O30"/>
      <c r="P30"/>
      <c r="Q30"/>
      <c r="R30"/>
      <c r="S30" s="124" t="s">
        <v>81</v>
      </c>
      <c r="T30" s="124"/>
      <c r="U30" s="124"/>
      <c r="V30" s="124"/>
      <c r="W30" s="124"/>
      <c r="X30"/>
      <c r="Y30"/>
    </row>
    <row r="31" spans="1:25" s="98" customFormat="1" ht="30" customHeight="1">
      <c r="A31"/>
      <c r="B31" s="99" t="s">
        <v>82</v>
      </c>
      <c r="C31" s="118" t="s">
        <v>86</v>
      </c>
      <c r="D31" s="118"/>
      <c r="E31" s="118"/>
      <c r="F31" s="118"/>
      <c r="G31" s="118"/>
      <c r="H31" s="118"/>
      <c r="I31" s="118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 s="98" customFormat="1" ht="30" customHeight="1">
      <c r="A32"/>
      <c r="B32" s="99" t="s">
        <v>84</v>
      </c>
      <c r="C32" s="118" t="s">
        <v>83</v>
      </c>
      <c r="D32" s="118"/>
      <c r="E32" s="118"/>
      <c r="F32" s="118"/>
      <c r="G32" s="118"/>
      <c r="H32" s="118"/>
      <c r="I32" s="118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 s="98" customFormat="1" ht="30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 s="98" customFormat="1" ht="30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s="98" customFormat="1" ht="30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 s="98" customFormat="1" ht="30" customHeight="1">
      <c r="A36"/>
      <c r="B36" s="99" t="s">
        <v>120</v>
      </c>
      <c r="C36" s="120">
        <f>C25</f>
        <v>246</v>
      </c>
      <c r="D36" s="121"/>
      <c r="E36" s="121"/>
      <c r="F36" s="121"/>
      <c r="G36" s="121"/>
      <c r="H36" s="121"/>
      <c r="I36" s="122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s="98" customFormat="1" ht="30" customHeight="1">
      <c r="A37"/>
      <c r="B37" s="99" t="s">
        <v>121</v>
      </c>
      <c r="C37" s="120" t="str">
        <f>C26</f>
        <v>Iftikhar Hussain Samandar</v>
      </c>
      <c r="D37" s="121"/>
      <c r="E37" s="121"/>
      <c r="F37" s="121"/>
      <c r="G37" s="121"/>
      <c r="H37" s="121"/>
      <c r="I37" s="122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s="98" customFormat="1" ht="30" customHeight="1">
      <c r="A38"/>
      <c r="B38" s="99" t="s">
        <v>122</v>
      </c>
      <c r="C38" s="120">
        <f>C27</f>
        <v>2</v>
      </c>
      <c r="D38" s="121"/>
      <c r="E38" s="121"/>
      <c r="F38" s="121"/>
      <c r="G38" s="121"/>
      <c r="H38" s="121"/>
      <c r="I38" s="122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s="98" customFormat="1" ht="30" customHeight="1">
      <c r="A39"/>
      <c r="B39" s="99" t="s">
        <v>123</v>
      </c>
      <c r="C39" s="138">
        <f>C30</f>
        <v>45872</v>
      </c>
      <c r="D39" s="138"/>
      <c r="E39" s="138"/>
      <c r="F39" s="138"/>
      <c r="G39" s="138"/>
      <c r="H39" s="138"/>
      <c r="I39" s="138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s="98" customFormat="1" ht="30" customHeight="1">
      <c r="A40"/>
      <c r="B40" s="99" t="s">
        <v>124</v>
      </c>
      <c r="C40" s="138">
        <f ca="1">TODAY()</f>
        <v>45880</v>
      </c>
      <c r="D40" s="138"/>
      <c r="E40" s="138"/>
      <c r="F40" s="138"/>
      <c r="G40" s="138"/>
      <c r="H40" s="138"/>
      <c r="I40" s="138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s="98" customFormat="1" ht="30" customHeight="1">
      <c r="A41"/>
      <c r="B41" s="99" t="s">
        <v>125</v>
      </c>
      <c r="C41" s="120" t="str">
        <f>C28</f>
        <v>Haleem Tower, G.T Road Nishterabad Peshawar</v>
      </c>
      <c r="D41" s="121"/>
      <c r="E41" s="121"/>
      <c r="F41" s="121"/>
      <c r="G41" s="121"/>
      <c r="H41" s="121"/>
      <c r="I41" s="122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s="98" customFormat="1" ht="30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s="98" customFormat="1" ht="30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s="98" customFormat="1" ht="30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s="98" customFormat="1" ht="30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s="98" customFormat="1" ht="30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s="98" customFormat="1" ht="30" customHeight="1">
      <c r="A47" s="100"/>
      <c r="B47" s="101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3"/>
      <c r="O47" s="104"/>
      <c r="P47" s="105"/>
      <c r="Q47" s="104"/>
      <c r="R47" s="103"/>
      <c r="S47" s="104"/>
      <c r="T47" s="106"/>
      <c r="U47" s="104"/>
      <c r="V47" s="104"/>
      <c r="W47" s="107"/>
      <c r="X47"/>
      <c r="Y47" s="108"/>
    </row>
    <row r="48" spans="1:25" s="98" customFormat="1" ht="30" customHeight="1">
      <c r="A48" s="100"/>
      <c r="B48" s="101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3"/>
      <c r="O48" s="104"/>
      <c r="P48" s="105"/>
      <c r="Q48" s="104"/>
      <c r="R48" s="103"/>
      <c r="S48" s="104"/>
      <c r="T48" s="106"/>
      <c r="U48" s="104"/>
      <c r="V48" s="104"/>
      <c r="W48" s="107"/>
      <c r="X48"/>
      <c r="Y48" s="108"/>
    </row>
    <row r="49" spans="1:26" s="98" customFormat="1" ht="30" customHeight="1">
      <c r="A49" s="100"/>
      <c r="B49" s="101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3"/>
      <c r="O49" s="104"/>
      <c r="P49" s="105"/>
      <c r="Q49" s="104"/>
      <c r="R49" s="103"/>
      <c r="S49" s="104"/>
      <c r="T49" s="106"/>
      <c r="U49" s="104"/>
      <c r="V49" s="104"/>
      <c r="W49" s="107"/>
      <c r="X49"/>
      <c r="Y49" s="108"/>
    </row>
    <row r="50" spans="1:26" s="98" customFormat="1" ht="30" customHeight="1">
      <c r="A50" s="100"/>
      <c r="B50" s="101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3"/>
      <c r="O50" s="104"/>
      <c r="P50" s="105"/>
      <c r="Q50" s="104"/>
      <c r="R50" s="103"/>
      <c r="S50" s="104"/>
      <c r="T50" s="106"/>
      <c r="U50" s="104"/>
      <c r="V50" s="104"/>
      <c r="W50" s="107"/>
      <c r="X50"/>
      <c r="Y50" s="108"/>
    </row>
    <row r="51" spans="1:26" s="98" customFormat="1" ht="30" customHeight="1">
      <c r="A51" s="100"/>
      <c r="B51" s="101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3"/>
      <c r="O51" s="104"/>
      <c r="P51" s="105"/>
      <c r="Q51" s="104"/>
      <c r="R51" s="103"/>
      <c r="S51" s="104"/>
      <c r="T51" s="106"/>
      <c r="U51" s="104"/>
      <c r="V51" s="104"/>
      <c r="W51" s="107"/>
      <c r="X51"/>
      <c r="Y51" s="108"/>
    </row>
    <row r="52" spans="1:26" s="98" customFormat="1" ht="30" customHeight="1">
      <c r="A52" s="100"/>
      <c r="B52" s="101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3"/>
      <c r="O52" s="104"/>
      <c r="P52" s="105"/>
      <c r="Q52" s="104"/>
      <c r="R52" s="103"/>
      <c r="S52" s="104"/>
      <c r="T52" s="106"/>
      <c r="U52" s="104"/>
      <c r="V52" s="104"/>
      <c r="W52" s="107"/>
      <c r="X52"/>
      <c r="Y52" s="108"/>
    </row>
    <row r="53" spans="1:26" s="98" customFormat="1" ht="30" customHeight="1">
      <c r="A53" s="100"/>
      <c r="B53" s="101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3"/>
      <c r="O53" s="104"/>
      <c r="P53" s="105"/>
      <c r="Q53" s="104"/>
      <c r="R53" s="103"/>
      <c r="S53" s="104"/>
      <c r="T53" s="106"/>
      <c r="U53" s="104"/>
      <c r="V53" s="104"/>
      <c r="W53" s="107"/>
      <c r="X53"/>
      <c r="Y53" s="108"/>
    </row>
    <row r="54" spans="1:26" s="98" customFormat="1" ht="30" customHeight="1">
      <c r="A54" s="100"/>
      <c r="B54" s="101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3"/>
      <c r="O54" s="104"/>
      <c r="P54" s="105"/>
      <c r="Q54" s="104"/>
      <c r="R54" s="103"/>
      <c r="S54" s="104"/>
      <c r="T54" s="106"/>
      <c r="U54" s="104"/>
      <c r="V54" s="104"/>
      <c r="W54" s="107"/>
      <c r="X54"/>
      <c r="Y54" s="108"/>
    </row>
    <row r="55" spans="1:26" s="98" customFormat="1" ht="30" customHeight="1">
      <c r="A55" s="100"/>
      <c r="B55" s="101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3"/>
      <c r="O55" s="104"/>
      <c r="P55" s="105"/>
      <c r="Q55" s="104"/>
      <c r="R55" s="103"/>
      <c r="S55" s="104"/>
      <c r="T55" s="106"/>
      <c r="U55" s="104"/>
      <c r="V55" s="104"/>
      <c r="W55" s="107"/>
      <c r="X55"/>
      <c r="Y55" s="108"/>
    </row>
    <row r="56" spans="1:26" s="98" customFormat="1" ht="30" customHeight="1">
      <c r="A56" s="100"/>
      <c r="B56" s="101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3"/>
      <c r="O56" s="104"/>
      <c r="P56" s="105"/>
      <c r="Q56" s="104"/>
      <c r="R56" s="103"/>
      <c r="S56" s="104"/>
      <c r="T56" s="106"/>
      <c r="U56" s="104"/>
      <c r="V56" s="104"/>
      <c r="W56" s="107"/>
      <c r="X56"/>
      <c r="Y56" s="108"/>
    </row>
    <row r="57" spans="1:26" s="98" customFormat="1" ht="30" customHeight="1">
      <c r="A57" s="100"/>
      <c r="B57" s="101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3"/>
      <c r="O57" s="104"/>
      <c r="P57" s="105"/>
      <c r="Q57" s="104"/>
      <c r="R57" s="103"/>
      <c r="S57" s="104"/>
      <c r="T57" s="106"/>
      <c r="U57" s="104"/>
      <c r="V57" s="104"/>
      <c r="W57" s="107"/>
      <c r="X57"/>
      <c r="Y57" s="108"/>
    </row>
    <row r="58" spans="1:26" s="98" customFormat="1" ht="30" customHeight="1">
      <c r="A58" s="100"/>
      <c r="B58" s="101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3"/>
      <c r="O58" s="104"/>
      <c r="P58" s="105"/>
      <c r="Q58" s="104"/>
      <c r="R58" s="103"/>
      <c r="S58" s="104"/>
      <c r="T58" s="106"/>
      <c r="U58" s="104"/>
      <c r="V58" s="104"/>
      <c r="W58" s="107"/>
      <c r="X58" s="109"/>
      <c r="Y58" s="108"/>
    </row>
    <row r="59" spans="1:26" s="98" customFormat="1" ht="30" customHeight="1">
      <c r="A59" s="100"/>
      <c r="B59" s="101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3"/>
      <c r="O59" s="104"/>
      <c r="P59" s="105"/>
      <c r="Q59" s="104"/>
      <c r="R59" s="103"/>
      <c r="S59" s="104"/>
      <c r="T59" s="106"/>
      <c r="U59" s="104"/>
      <c r="V59" s="104"/>
      <c r="W59" s="107"/>
      <c r="X59" s="109"/>
      <c r="Y59" s="108"/>
    </row>
    <row r="60" spans="1:26" s="98" customFormat="1" ht="30" customHeight="1">
      <c r="A60" s="100"/>
      <c r="B60" s="101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3"/>
      <c r="O60" s="104"/>
      <c r="P60" s="105"/>
      <c r="Q60" s="104"/>
      <c r="R60" s="103"/>
      <c r="S60" s="104"/>
      <c r="T60" s="106"/>
      <c r="U60" s="104"/>
      <c r="V60" s="104"/>
      <c r="W60" s="107"/>
      <c r="X60"/>
      <c r="Y60" s="108"/>
      <c r="Z60"/>
    </row>
    <row r="61" spans="1:26" s="98" customFormat="1" ht="30" customHeight="1">
      <c r="A61" s="100"/>
      <c r="B61" s="101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3"/>
      <c r="O61" s="104"/>
      <c r="P61" s="105"/>
      <c r="Q61" s="104"/>
      <c r="R61" s="103"/>
      <c r="S61" s="104"/>
      <c r="T61" s="106"/>
      <c r="U61" s="104"/>
      <c r="V61" s="104"/>
      <c r="W61" s="107"/>
      <c r="X61"/>
      <c r="Y61" s="108"/>
      <c r="Z61"/>
    </row>
    <row r="62" spans="1:26" s="98" customFormat="1" ht="30" customHeight="1">
      <c r="A62" s="100"/>
      <c r="B62" s="101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3"/>
      <c r="O62" s="104"/>
      <c r="P62" s="105"/>
      <c r="Q62" s="104"/>
      <c r="R62" s="103"/>
      <c r="S62" s="104"/>
      <c r="T62" s="106"/>
      <c r="U62" s="104"/>
      <c r="V62" s="104"/>
      <c r="W62" s="107"/>
      <c r="X62"/>
      <c r="Y62" s="108"/>
      <c r="Z62"/>
    </row>
    <row r="63" spans="1:26" s="98" customFormat="1" ht="30" customHeight="1">
      <c r="A63" s="100"/>
      <c r="B63" s="101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3"/>
      <c r="O63" s="104"/>
      <c r="P63" s="105"/>
      <c r="Q63" s="104"/>
      <c r="R63" s="103"/>
      <c r="S63" s="104"/>
      <c r="T63" s="106"/>
      <c r="U63" s="104"/>
      <c r="V63" s="104"/>
      <c r="W63" s="107"/>
      <c r="X63"/>
      <c r="Y63" s="108"/>
      <c r="Z63"/>
    </row>
    <row r="64" spans="1:26" s="98" customFormat="1" ht="30" customHeight="1">
      <c r="A64" s="100"/>
      <c r="B64" s="101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3"/>
      <c r="O64" s="104"/>
      <c r="P64" s="105"/>
      <c r="Q64" s="104"/>
      <c r="R64" s="103"/>
      <c r="S64" s="104"/>
      <c r="T64" s="106"/>
      <c r="U64" s="104"/>
      <c r="V64" s="104"/>
      <c r="W64" s="107"/>
      <c r="X64"/>
      <c r="Y64" s="108"/>
      <c r="Z64"/>
    </row>
    <row r="65" spans="1:26" s="98" customFormat="1" ht="30" customHeight="1">
      <c r="A65" s="100"/>
      <c r="B65" s="101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3"/>
      <c r="O65" s="104"/>
      <c r="P65" s="105"/>
      <c r="Q65" s="104"/>
      <c r="R65" s="103"/>
      <c r="S65" s="104"/>
      <c r="T65" s="106"/>
      <c r="U65" s="104"/>
      <c r="V65" s="104"/>
      <c r="W65" s="107"/>
      <c r="X65"/>
      <c r="Y65" s="108"/>
      <c r="Z65"/>
    </row>
    <row r="66" spans="1:26" s="98" customFormat="1" ht="30" customHeight="1">
      <c r="A66" s="100"/>
      <c r="B66" s="101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3"/>
      <c r="O66" s="104"/>
      <c r="P66" s="105"/>
      <c r="Q66" s="104"/>
      <c r="R66" s="103"/>
      <c r="S66" s="104"/>
      <c r="T66" s="106"/>
      <c r="U66" s="104"/>
      <c r="V66" s="104"/>
      <c r="W66" s="107"/>
      <c r="X66"/>
      <c r="Y66" s="108"/>
      <c r="Z66"/>
    </row>
    <row r="67" spans="1:26" ht="30" customHeight="1">
      <c r="A67" s="100"/>
      <c r="B67" s="101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05"/>
      <c r="Q67" s="104"/>
      <c r="R67" s="103"/>
      <c r="S67" s="104"/>
      <c r="T67" s="106"/>
      <c r="U67" s="104"/>
      <c r="V67" s="104"/>
      <c r="W67" s="107"/>
      <c r="Y67" s="108"/>
    </row>
    <row r="68" spans="1:26" ht="30" customHeight="1">
      <c r="A68" s="100"/>
      <c r="B68" s="101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3"/>
      <c r="O68" s="104"/>
      <c r="P68" s="105"/>
      <c r="Q68" s="104"/>
      <c r="R68" s="103"/>
      <c r="S68" s="104"/>
      <c r="T68" s="106"/>
      <c r="U68" s="104"/>
      <c r="V68" s="104"/>
      <c r="W68" s="107"/>
      <c r="Y68" s="108"/>
    </row>
    <row r="69" spans="1:26" ht="30" customHeight="1">
      <c r="A69" s="100"/>
      <c r="B69" s="101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3"/>
      <c r="O69" s="104"/>
      <c r="P69" s="105"/>
      <c r="Q69" s="104"/>
      <c r="R69" s="103"/>
      <c r="S69" s="104"/>
      <c r="T69" s="106"/>
      <c r="U69" s="104"/>
      <c r="V69" s="104"/>
      <c r="W69" s="107"/>
      <c r="Y69" s="108"/>
    </row>
    <row r="70" spans="1:26" ht="30" customHeight="1">
      <c r="A70" s="100"/>
      <c r="B70" s="101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3"/>
      <c r="O70" s="104"/>
      <c r="P70" s="105"/>
      <c r="Q70" s="104"/>
      <c r="R70" s="103"/>
      <c r="S70" s="104"/>
      <c r="T70" s="106"/>
      <c r="U70" s="104"/>
      <c r="V70" s="104"/>
      <c r="W70" s="107"/>
      <c r="Y70" s="108"/>
    </row>
    <row r="71" spans="1:26" ht="30" customHeight="1">
      <c r="A71" s="100"/>
      <c r="B71" s="101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3"/>
      <c r="O71" s="104"/>
      <c r="P71" s="105"/>
      <c r="Q71" s="104"/>
      <c r="R71" s="103"/>
      <c r="S71" s="104"/>
      <c r="T71" s="106"/>
      <c r="U71" s="104"/>
      <c r="V71" s="104"/>
      <c r="W71" s="107"/>
      <c r="Y71" s="108"/>
    </row>
    <row r="72" spans="1:26" ht="30" customHeight="1">
      <c r="A72" s="100"/>
      <c r="B72" s="101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3"/>
      <c r="O72" s="104"/>
      <c r="P72" s="105"/>
      <c r="Q72" s="104"/>
      <c r="R72" s="103"/>
      <c r="S72" s="104"/>
      <c r="T72" s="106"/>
      <c r="U72" s="104"/>
      <c r="V72" s="104"/>
      <c r="W72" s="107"/>
      <c r="Y72" s="108"/>
    </row>
    <row r="73" spans="1:26" ht="30" customHeight="1">
      <c r="A73" s="100"/>
      <c r="B73" s="101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3"/>
      <c r="O73" s="104"/>
      <c r="P73" s="105"/>
      <c r="Q73" s="104"/>
      <c r="R73" s="103"/>
      <c r="S73" s="104"/>
      <c r="T73" s="106"/>
      <c r="U73" s="104"/>
      <c r="V73" s="104"/>
      <c r="W73" s="107"/>
      <c r="Y73" s="108"/>
    </row>
    <row r="74" spans="1:26" ht="30" customHeight="1">
      <c r="A74" s="100"/>
      <c r="B74" s="101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3"/>
      <c r="O74" s="104"/>
      <c r="P74" s="105"/>
      <c r="Q74" s="104"/>
      <c r="R74" s="103"/>
      <c r="S74" s="104"/>
      <c r="T74" s="106"/>
      <c r="U74" s="104"/>
      <c r="V74" s="104"/>
      <c r="W74" s="107"/>
    </row>
    <row r="75" spans="1:26" ht="30" customHeight="1">
      <c r="A75" s="100"/>
      <c r="B75" s="101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3"/>
      <c r="O75" s="104"/>
      <c r="P75" s="105"/>
      <c r="Q75" s="104"/>
      <c r="R75" s="103"/>
      <c r="S75" s="104"/>
      <c r="T75" s="106"/>
      <c r="U75" s="104"/>
      <c r="V75" s="104"/>
      <c r="W75" s="107"/>
    </row>
    <row r="76" spans="1:26" ht="30" customHeight="1">
      <c r="A76" s="100"/>
      <c r="B76" s="101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3"/>
      <c r="O76" s="104"/>
      <c r="P76" s="105"/>
      <c r="Q76" s="104"/>
      <c r="R76" s="103"/>
      <c r="S76" s="104"/>
      <c r="T76" s="106"/>
      <c r="U76" s="104"/>
      <c r="V76" s="104"/>
      <c r="W76" s="107"/>
    </row>
    <row r="77" spans="1:26" ht="30" customHeight="1">
      <c r="A77" s="100"/>
      <c r="B77" s="101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3"/>
      <c r="O77" s="104"/>
      <c r="P77" s="105"/>
      <c r="Q77" s="104"/>
      <c r="R77" s="103"/>
      <c r="S77" s="104"/>
      <c r="T77" s="106"/>
      <c r="U77" s="104"/>
      <c r="V77" s="104"/>
      <c r="W77" s="107"/>
    </row>
    <row r="78" spans="1:26" ht="30" customHeight="1">
      <c r="A78" s="100"/>
      <c r="B78" s="101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3"/>
      <c r="O78" s="104"/>
      <c r="P78" s="105"/>
      <c r="Q78" s="104"/>
      <c r="R78" s="103"/>
      <c r="S78" s="104"/>
      <c r="T78" s="106"/>
      <c r="U78" s="104"/>
      <c r="V78" s="104"/>
      <c r="W78" s="107"/>
    </row>
    <row r="79" spans="1:26" ht="30" customHeight="1">
      <c r="A79" s="100"/>
      <c r="B79" s="101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3"/>
      <c r="O79" s="104"/>
      <c r="P79" s="105"/>
      <c r="Q79" s="104"/>
      <c r="R79" s="103"/>
      <c r="S79" s="104"/>
      <c r="T79" s="106"/>
      <c r="U79" s="104"/>
      <c r="V79" s="104"/>
      <c r="W79" s="107"/>
    </row>
    <row r="80" spans="1:26" ht="30" customHeight="1">
      <c r="A80" s="100"/>
      <c r="B80" s="101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3"/>
      <c r="O80" s="104"/>
      <c r="P80" s="105"/>
      <c r="Q80" s="104"/>
      <c r="R80" s="103"/>
      <c r="S80" s="104"/>
      <c r="T80" s="106"/>
      <c r="U80" s="104"/>
      <c r="V80" s="104"/>
      <c r="W80" s="107"/>
    </row>
    <row r="81" spans="1:23" ht="30" customHeight="1">
      <c r="A81" s="100"/>
      <c r="B81" s="101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3"/>
      <c r="O81" s="104"/>
      <c r="P81" s="105"/>
      <c r="Q81" s="104"/>
      <c r="R81" s="103"/>
      <c r="S81" s="104"/>
      <c r="T81" s="106"/>
      <c r="U81" s="104"/>
      <c r="V81" s="104"/>
      <c r="W81" s="107"/>
    </row>
    <row r="82" spans="1:23" ht="30" customHeight="1">
      <c r="A82" s="100"/>
      <c r="B82" s="101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3"/>
      <c r="O82" s="104"/>
      <c r="P82" s="105"/>
      <c r="Q82" s="104"/>
      <c r="R82" s="103"/>
      <c r="S82" s="104"/>
      <c r="T82" s="106"/>
      <c r="U82" s="104"/>
      <c r="V82" s="104"/>
      <c r="W82" s="107"/>
    </row>
    <row r="83" spans="1:23" ht="30" customHeight="1">
      <c r="A83" s="100"/>
      <c r="B83" s="101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3"/>
      <c r="O83" s="104"/>
      <c r="P83" s="105"/>
      <c r="Q83" s="104"/>
      <c r="R83" s="103"/>
      <c r="S83" s="104"/>
      <c r="T83" s="106"/>
      <c r="U83" s="104"/>
      <c r="V83" s="104"/>
      <c r="W83" s="107"/>
    </row>
    <row r="84" spans="1:23" ht="30" customHeight="1">
      <c r="A84" s="100"/>
      <c r="B84" s="101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3"/>
      <c r="O84" s="104"/>
      <c r="P84" s="105"/>
      <c r="Q84" s="104"/>
      <c r="R84" s="103"/>
      <c r="S84" s="104"/>
      <c r="T84" s="106"/>
      <c r="U84" s="104"/>
      <c r="V84" s="104"/>
      <c r="W84" s="107"/>
    </row>
    <row r="85" spans="1:23" ht="30" customHeight="1">
      <c r="A85" s="100"/>
      <c r="B85" s="101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3"/>
      <c r="O85" s="104"/>
      <c r="P85" s="105"/>
      <c r="Q85" s="104"/>
      <c r="R85" s="103"/>
      <c r="S85" s="104"/>
      <c r="T85" s="106"/>
      <c r="U85" s="104"/>
      <c r="V85" s="104"/>
      <c r="W85" s="107"/>
    </row>
    <row r="86" spans="1:23" ht="30" customHeight="1">
      <c r="A86" s="100"/>
      <c r="B86" s="101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3"/>
      <c r="O86" s="104"/>
      <c r="P86" s="105"/>
      <c r="Q86" s="104"/>
      <c r="R86" s="103"/>
      <c r="S86" s="104"/>
      <c r="T86" s="106"/>
      <c r="U86" s="104"/>
      <c r="V86" s="104"/>
      <c r="W86" s="107"/>
    </row>
    <row r="87" spans="1:23" ht="30" customHeight="1">
      <c r="A87" s="100"/>
      <c r="B87" s="101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3"/>
      <c r="O87" s="104"/>
      <c r="P87" s="105"/>
      <c r="Q87" s="104"/>
      <c r="R87" s="103"/>
      <c r="S87" s="104"/>
      <c r="T87" s="106"/>
      <c r="U87" s="104"/>
      <c r="V87" s="104"/>
      <c r="W87" s="107"/>
    </row>
    <row r="88" spans="1:23" ht="30" customHeight="1">
      <c r="A88" s="100"/>
      <c r="B88" s="101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3"/>
      <c r="O88" s="104"/>
      <c r="P88" s="105"/>
      <c r="Q88" s="104"/>
      <c r="R88" s="103"/>
      <c r="S88" s="104"/>
      <c r="T88" s="106"/>
      <c r="U88" s="104"/>
      <c r="V88" s="104"/>
      <c r="W88" s="107"/>
    </row>
    <row r="89" spans="1:23" ht="30" customHeight="1">
      <c r="A89" s="100"/>
      <c r="B89" s="101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3"/>
      <c r="O89" s="104"/>
      <c r="P89" s="105"/>
      <c r="Q89" s="104"/>
      <c r="R89" s="103"/>
      <c r="S89" s="104"/>
      <c r="T89" s="106"/>
      <c r="U89" s="104"/>
      <c r="V89" s="104"/>
      <c r="W89" s="107"/>
    </row>
    <row r="90" spans="1:23" ht="30" customHeight="1">
      <c r="A90" s="100"/>
      <c r="B90" s="101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3"/>
      <c r="O90" s="104"/>
      <c r="P90" s="105"/>
      <c r="Q90" s="104"/>
      <c r="R90" s="103"/>
      <c r="S90" s="104"/>
      <c r="T90" s="106"/>
      <c r="U90" s="104"/>
      <c r="V90" s="104"/>
      <c r="W90" s="107"/>
    </row>
    <row r="91" spans="1:23" ht="30" customHeight="1">
      <c r="A91" s="100"/>
      <c r="B91" s="101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3"/>
      <c r="O91" s="104"/>
      <c r="P91" s="105"/>
      <c r="Q91" s="104"/>
      <c r="R91" s="103"/>
      <c r="S91" s="104"/>
      <c r="T91" s="106"/>
      <c r="U91" s="104"/>
      <c r="V91" s="104"/>
      <c r="W91" s="107"/>
    </row>
    <row r="92" spans="1:23" ht="30" customHeight="1">
      <c r="A92" s="100"/>
      <c r="B92" s="101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3"/>
      <c r="O92" s="104"/>
      <c r="P92" s="105"/>
      <c r="Q92" s="104"/>
      <c r="R92" s="103"/>
      <c r="S92" s="104"/>
      <c r="T92" s="106"/>
      <c r="U92" s="104"/>
      <c r="V92" s="104"/>
      <c r="W92" s="107"/>
    </row>
    <row r="93" spans="1:23" ht="30" customHeight="1">
      <c r="A93" s="100"/>
      <c r="B93" s="101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N93" s="103"/>
      <c r="O93" s="104"/>
      <c r="P93" s="105"/>
      <c r="Q93" s="104"/>
      <c r="R93" s="103"/>
      <c r="S93" s="104"/>
      <c r="T93" s="106"/>
      <c r="U93" s="104"/>
      <c r="V93" s="104"/>
      <c r="W93" s="107"/>
    </row>
    <row r="94" spans="1:23" ht="30" customHeight="1">
      <c r="A94" s="100"/>
      <c r="B94" s="101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N94" s="103"/>
      <c r="O94" s="104"/>
      <c r="P94" s="105"/>
      <c r="Q94" s="104"/>
      <c r="R94" s="103"/>
      <c r="S94" s="104"/>
      <c r="T94" s="106"/>
      <c r="U94" s="104"/>
      <c r="V94" s="104"/>
      <c r="W94" s="107"/>
    </row>
    <row r="95" spans="1:23" ht="30" customHeight="1">
      <c r="A95" s="100"/>
    </row>
    <row r="96" spans="1:23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</sheetData>
  <mergeCells count="29">
    <mergeCell ref="C41:I41"/>
    <mergeCell ref="C27:I27"/>
    <mergeCell ref="C36:I36"/>
    <mergeCell ref="C37:I37"/>
    <mergeCell ref="C38:I38"/>
    <mergeCell ref="C39:I39"/>
    <mergeCell ref="C40:I40"/>
    <mergeCell ref="C32:I32"/>
    <mergeCell ref="A1:Y2"/>
    <mergeCell ref="A3:B4"/>
    <mergeCell ref="N3:N4"/>
    <mergeCell ref="O3:O4"/>
    <mergeCell ref="P3:P4"/>
    <mergeCell ref="Q3:Q4"/>
    <mergeCell ref="R3:R4"/>
    <mergeCell ref="S3:S4"/>
    <mergeCell ref="T3:T4"/>
    <mergeCell ref="U3:U4"/>
    <mergeCell ref="S30:W30"/>
    <mergeCell ref="V3:V4"/>
    <mergeCell ref="W3:W4"/>
    <mergeCell ref="X3:X5"/>
    <mergeCell ref="Y3:Y5"/>
    <mergeCell ref="C31:I31"/>
    <mergeCell ref="C28:I28"/>
    <mergeCell ref="C29:I29"/>
    <mergeCell ref="C30:I30"/>
    <mergeCell ref="C25:I25"/>
    <mergeCell ref="C26:I26"/>
  </mergeCells>
  <printOptions horizontalCentered="1" verticalCentered="1"/>
  <pageMargins left="0" right="0" top="0" bottom="0" header="0.3" footer="0.3"/>
  <pageSetup paperSize="9" scale="46" fitToHeight="0" orientation="landscape" r:id="rId1"/>
  <rowBreaks count="1" manualBreakCount="1">
    <brk id="70" max="2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5"/>
  <sheetViews>
    <sheetView zoomScaleSheetLayoutView="50" workbookViewId="0">
      <pane ySplit="6" topLeftCell="A73" activePane="bottomLeft" state="frozen"/>
      <selection pane="bottomLeft" activeCell="A7" sqref="A7"/>
    </sheetView>
  </sheetViews>
  <sheetFormatPr defaultRowHeight="15"/>
  <cols>
    <col min="1" max="1" width="8" bestFit="1" customWidth="1"/>
    <col min="2" max="2" width="24.5703125" bestFit="1" customWidth="1"/>
  </cols>
  <sheetData>
    <row r="1" spans="1:31" ht="24" customHeight="1">
      <c r="A1" s="125" t="s">
        <v>58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4"/>
      <c r="AA1" s="14"/>
      <c r="AB1" s="14"/>
      <c r="AC1" s="14"/>
      <c r="AD1" s="14"/>
      <c r="AE1" s="15"/>
    </row>
    <row r="2" spans="1:31" ht="26.25" customHeigh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6"/>
      <c r="AA2" s="16"/>
      <c r="AB2" s="16"/>
      <c r="AC2" s="16"/>
      <c r="AD2" s="16"/>
      <c r="AE2" s="16"/>
    </row>
    <row r="3" spans="1:31" ht="25.5" customHeight="1">
      <c r="A3" s="125"/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6"/>
      <c r="AA3" s="16"/>
      <c r="AB3" s="16"/>
      <c r="AC3" s="16"/>
      <c r="AD3" s="16"/>
      <c r="AE3" s="16"/>
    </row>
    <row r="4" spans="1:31" ht="20.100000000000001" customHeight="1">
      <c r="A4" s="126" t="s">
        <v>49</v>
      </c>
      <c r="B4" s="126"/>
      <c r="C4" s="30">
        <v>1</v>
      </c>
      <c r="D4" s="30">
        <v>2</v>
      </c>
      <c r="E4" s="30">
        <v>3</v>
      </c>
      <c r="F4" s="30">
        <v>4</v>
      </c>
      <c r="G4" s="30">
        <v>5</v>
      </c>
      <c r="H4" s="30">
        <v>6</v>
      </c>
      <c r="I4" s="30">
        <v>7</v>
      </c>
      <c r="J4" s="30">
        <v>8</v>
      </c>
      <c r="K4" s="30">
        <v>9</v>
      </c>
      <c r="L4" s="30">
        <v>10</v>
      </c>
      <c r="M4" s="30">
        <v>11</v>
      </c>
      <c r="N4" s="30">
        <v>12</v>
      </c>
      <c r="O4" s="30">
        <v>13</v>
      </c>
      <c r="P4" s="30">
        <v>14</v>
      </c>
      <c r="Q4" s="30">
        <v>15</v>
      </c>
      <c r="R4" s="30">
        <v>16</v>
      </c>
      <c r="S4" s="30">
        <v>17</v>
      </c>
      <c r="T4" s="30">
        <v>18</v>
      </c>
      <c r="U4" s="30">
        <v>19</v>
      </c>
      <c r="V4" s="127" t="s">
        <v>50</v>
      </c>
      <c r="W4" s="127" t="s">
        <v>51</v>
      </c>
      <c r="X4" s="127" t="s">
        <v>52</v>
      </c>
      <c r="Y4" s="127" t="s">
        <v>53</v>
      </c>
      <c r="Z4" s="17"/>
      <c r="AA4" s="17"/>
      <c r="AB4" s="17"/>
      <c r="AC4" s="17"/>
      <c r="AD4" s="17"/>
      <c r="AE4" s="17"/>
    </row>
    <row r="5" spans="1:31" ht="20.100000000000001" customHeight="1">
      <c r="A5" s="126"/>
      <c r="B5" s="126"/>
      <c r="C5" s="30">
        <v>40</v>
      </c>
      <c r="D5" s="30">
        <v>90</v>
      </c>
      <c r="E5" s="30">
        <v>55</v>
      </c>
      <c r="F5" s="30">
        <v>80</v>
      </c>
      <c r="G5" s="30">
        <v>60</v>
      </c>
      <c r="H5" s="30">
        <v>70</v>
      </c>
      <c r="I5" s="30">
        <v>70</v>
      </c>
      <c r="J5" s="30">
        <v>85</v>
      </c>
      <c r="K5" s="61">
        <v>100</v>
      </c>
      <c r="L5" s="30">
        <v>80</v>
      </c>
      <c r="M5" s="61">
        <v>105</v>
      </c>
      <c r="N5" s="61">
        <v>85</v>
      </c>
      <c r="O5" s="61">
        <v>130</v>
      </c>
      <c r="P5" s="61">
        <v>200</v>
      </c>
      <c r="Q5" s="30">
        <v>95</v>
      </c>
      <c r="R5" s="30">
        <v>130</v>
      </c>
      <c r="S5" s="30">
        <v>150</v>
      </c>
      <c r="T5" s="30">
        <v>95</v>
      </c>
      <c r="U5" s="30">
        <v>90</v>
      </c>
      <c r="V5" s="127"/>
      <c r="W5" s="127"/>
      <c r="X5" s="127"/>
      <c r="Y5" s="127"/>
      <c r="Z5" s="18"/>
      <c r="AA5" s="18"/>
      <c r="AB5" s="19"/>
      <c r="AC5" s="20"/>
      <c r="AD5" s="20"/>
      <c r="AE5" s="20"/>
    </row>
    <row r="6" spans="1:31" ht="25.5" customHeight="1">
      <c r="A6" s="60" t="s">
        <v>0</v>
      </c>
      <c r="B6" s="60" t="s">
        <v>57</v>
      </c>
      <c r="C6" s="64" t="s">
        <v>55</v>
      </c>
      <c r="D6" s="64" t="s">
        <v>55</v>
      </c>
      <c r="E6" s="64" t="s">
        <v>55</v>
      </c>
      <c r="F6" s="64" t="s">
        <v>55</v>
      </c>
      <c r="G6" s="64" t="s">
        <v>55</v>
      </c>
      <c r="H6" s="64" t="s">
        <v>55</v>
      </c>
      <c r="I6" s="64" t="s">
        <v>55</v>
      </c>
      <c r="J6" s="64" t="s">
        <v>55</v>
      </c>
      <c r="K6" s="30" t="s">
        <v>55</v>
      </c>
      <c r="L6" s="30" t="s">
        <v>55</v>
      </c>
      <c r="M6" s="30" t="s">
        <v>55</v>
      </c>
      <c r="N6" s="30" t="s">
        <v>55</v>
      </c>
      <c r="O6" s="30" t="s">
        <v>55</v>
      </c>
      <c r="P6" s="30" t="s">
        <v>55</v>
      </c>
      <c r="Q6" s="30" t="s">
        <v>55</v>
      </c>
      <c r="R6" s="30" t="s">
        <v>55</v>
      </c>
      <c r="S6" s="30" t="s">
        <v>55</v>
      </c>
      <c r="T6" s="30" t="s">
        <v>55</v>
      </c>
      <c r="U6" s="30" t="s">
        <v>55</v>
      </c>
      <c r="V6" s="127"/>
      <c r="W6" s="127"/>
      <c r="X6" s="127"/>
      <c r="Y6" s="127"/>
      <c r="Z6" s="21"/>
      <c r="AA6" s="21"/>
      <c r="AB6" s="19"/>
      <c r="AC6" s="21"/>
      <c r="AD6" s="21"/>
      <c r="AE6" s="21"/>
    </row>
    <row r="7" spans="1:31" ht="30" customHeight="1">
      <c r="A7" s="3">
        <v>1</v>
      </c>
      <c r="B7" s="1" t="s">
        <v>10</v>
      </c>
      <c r="C7" s="5"/>
      <c r="D7" s="71"/>
      <c r="E7" s="71"/>
      <c r="F7" s="71"/>
      <c r="G7" s="71"/>
      <c r="H7" s="71"/>
      <c r="I7" s="71"/>
      <c r="J7" s="71"/>
      <c r="K7" s="5"/>
      <c r="L7" s="5"/>
      <c r="M7" s="5"/>
      <c r="N7" s="71"/>
      <c r="O7" s="71"/>
      <c r="P7" s="71"/>
      <c r="Q7" s="71"/>
      <c r="R7" s="71"/>
      <c r="S7" s="71"/>
      <c r="T7" s="71"/>
      <c r="U7" s="71"/>
      <c r="V7" s="6"/>
      <c r="W7" s="6"/>
      <c r="X7" s="6"/>
      <c r="Y7" s="72"/>
      <c r="Z7" s="22"/>
      <c r="AA7" s="22"/>
      <c r="AB7" s="19"/>
      <c r="AC7" s="23"/>
      <c r="AD7" s="23"/>
      <c r="AE7" s="23"/>
    </row>
    <row r="8" spans="1:31" ht="30" customHeight="1">
      <c r="A8" s="3">
        <v>2</v>
      </c>
      <c r="B8" s="1" t="s">
        <v>11</v>
      </c>
      <c r="C8" s="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1"/>
      <c r="V8" s="6"/>
      <c r="W8" s="3"/>
      <c r="X8" s="6"/>
      <c r="Y8" s="72"/>
      <c r="Z8" s="2"/>
      <c r="AA8" s="22"/>
      <c r="AB8" s="24"/>
      <c r="AC8" s="23"/>
      <c r="AD8" s="23"/>
      <c r="AE8" s="23"/>
    </row>
    <row r="9" spans="1:31" ht="30" customHeight="1">
      <c r="A9" s="3">
        <v>3</v>
      </c>
      <c r="B9" s="1" t="s">
        <v>12</v>
      </c>
      <c r="C9" s="5"/>
      <c r="D9" s="5"/>
      <c r="E9" s="5"/>
      <c r="F9" s="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6"/>
      <c r="W9" s="6"/>
      <c r="X9" s="6"/>
      <c r="Y9" s="72"/>
      <c r="Z9" s="25"/>
      <c r="AA9" s="22"/>
      <c r="AB9" s="24"/>
      <c r="AC9" s="23"/>
      <c r="AD9" s="23"/>
      <c r="AE9" s="23"/>
    </row>
    <row r="10" spans="1:31" ht="30" customHeight="1">
      <c r="A10" s="3">
        <v>4</v>
      </c>
      <c r="B10" s="1" t="s">
        <v>13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  <c r="W10" s="6"/>
      <c r="X10" s="6"/>
      <c r="Y10" s="72"/>
      <c r="Z10" s="22"/>
      <c r="AA10" s="26"/>
      <c r="AB10" s="27"/>
      <c r="AC10" s="23"/>
      <c r="AD10" s="23"/>
      <c r="AE10" s="23"/>
    </row>
    <row r="11" spans="1:31" ht="30" customHeight="1">
      <c r="A11" s="3">
        <v>5</v>
      </c>
      <c r="B11" s="1" t="s">
        <v>14</v>
      </c>
      <c r="C11" s="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1"/>
      <c r="V11" s="6"/>
      <c r="W11" s="6"/>
      <c r="X11" s="6"/>
      <c r="Y11" s="72"/>
      <c r="Z11" s="2"/>
      <c r="AA11" s="25"/>
      <c r="AB11" s="28"/>
      <c r="AC11" s="23"/>
      <c r="AD11" s="23"/>
      <c r="AE11" s="23"/>
    </row>
    <row r="12" spans="1:31" ht="30" customHeight="1">
      <c r="A12" s="3">
        <v>6</v>
      </c>
      <c r="B12" s="1" t="s">
        <v>15</v>
      </c>
      <c r="C12" s="3"/>
      <c r="D12" s="73"/>
      <c r="E12" s="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6"/>
      <c r="W12" s="6"/>
      <c r="X12" s="6"/>
      <c r="Y12" s="72"/>
      <c r="Z12" s="2"/>
      <c r="AA12" s="24"/>
      <c r="AB12" s="24"/>
      <c r="AC12" s="23"/>
      <c r="AD12" s="23"/>
      <c r="AE12" s="23"/>
    </row>
    <row r="13" spans="1:31" ht="30" customHeight="1">
      <c r="A13" s="3">
        <v>7</v>
      </c>
      <c r="B13" s="1" t="s">
        <v>16</v>
      </c>
      <c r="C13" s="3"/>
      <c r="D13" s="73"/>
      <c r="E13" s="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6"/>
      <c r="W13" s="6"/>
      <c r="X13" s="6"/>
      <c r="Y13" s="72"/>
      <c r="Z13" s="2"/>
      <c r="AA13" s="22"/>
      <c r="AB13" s="24"/>
      <c r="AC13" s="29"/>
      <c r="AD13" s="29"/>
      <c r="AE13" s="29"/>
    </row>
    <row r="14" spans="1:31" ht="30" customHeight="1">
      <c r="A14" s="3">
        <v>8</v>
      </c>
      <c r="B14" s="1" t="s">
        <v>17</v>
      </c>
      <c r="C14" s="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1"/>
      <c r="V14" s="6"/>
      <c r="W14" s="6"/>
      <c r="X14" s="6"/>
      <c r="Y14" s="72"/>
      <c r="Z14" s="2"/>
      <c r="AA14" s="22"/>
      <c r="AB14" s="27"/>
      <c r="AC14" s="29"/>
      <c r="AD14" s="29"/>
      <c r="AE14" s="2"/>
    </row>
    <row r="15" spans="1:31" ht="30" customHeight="1">
      <c r="A15" s="3">
        <v>9</v>
      </c>
      <c r="B15" s="1" t="s">
        <v>18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6"/>
      <c r="W15" s="6"/>
      <c r="X15" s="6"/>
      <c r="Y15" s="72"/>
      <c r="Z15" s="22"/>
      <c r="AA15" s="22"/>
      <c r="AB15" s="24"/>
      <c r="AC15" s="29"/>
      <c r="AD15" s="29"/>
      <c r="AE15" s="2"/>
    </row>
    <row r="16" spans="1:31" ht="30" customHeight="1">
      <c r="A16" s="3">
        <v>10</v>
      </c>
      <c r="B16" s="1" t="s">
        <v>19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6"/>
      <c r="W16" s="6"/>
      <c r="X16" s="6"/>
      <c r="Y16" s="72"/>
      <c r="Z16" s="22"/>
      <c r="AA16" s="22"/>
      <c r="AB16" s="24"/>
      <c r="AC16" s="29"/>
      <c r="AD16" s="29"/>
      <c r="AE16" s="2"/>
    </row>
    <row r="17" spans="1:31" ht="30" customHeight="1">
      <c r="A17" s="3">
        <v>11</v>
      </c>
      <c r="B17" s="1" t="s">
        <v>20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6"/>
      <c r="W17" s="6"/>
      <c r="X17" s="6"/>
      <c r="Y17" s="72"/>
      <c r="Z17" s="22"/>
      <c r="AA17" s="22"/>
      <c r="AB17" s="24"/>
      <c r="AC17" s="29"/>
      <c r="AD17" s="29"/>
      <c r="AE17" s="2"/>
    </row>
    <row r="18" spans="1:31" ht="30" customHeight="1">
      <c r="A18" s="3">
        <v>12</v>
      </c>
      <c r="B18" s="1" t="s">
        <v>21</v>
      </c>
      <c r="C18" s="5"/>
      <c r="D18" s="5"/>
      <c r="E18" s="5"/>
      <c r="F18" s="5"/>
      <c r="G18" s="5"/>
      <c r="H18" s="5"/>
      <c r="I18" s="5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5"/>
      <c r="V18" s="6"/>
      <c r="W18" s="6"/>
      <c r="X18" s="6"/>
      <c r="Y18" s="72"/>
      <c r="Z18" s="2"/>
      <c r="AA18" s="22"/>
      <c r="AB18" s="24"/>
      <c r="AC18" s="29"/>
      <c r="AD18" s="29"/>
      <c r="AE18" s="2"/>
    </row>
    <row r="19" spans="1:31" ht="30" customHeight="1">
      <c r="A19" s="3">
        <v>13</v>
      </c>
      <c r="B19" s="1" t="s">
        <v>22</v>
      </c>
      <c r="C19" s="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6"/>
      <c r="W19" s="6"/>
      <c r="X19" s="6"/>
      <c r="Y19" s="72"/>
      <c r="Z19" s="2"/>
      <c r="AA19" s="22"/>
      <c r="AB19" s="24"/>
      <c r="AC19" s="29"/>
      <c r="AD19" s="29"/>
      <c r="AE19" s="2"/>
    </row>
    <row r="20" spans="1:31" ht="30" customHeight="1">
      <c r="A20" s="3">
        <v>14</v>
      </c>
      <c r="B20" s="1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6"/>
      <c r="W20" s="6"/>
      <c r="X20" s="6"/>
      <c r="Y20" s="72"/>
      <c r="Z20" s="22"/>
      <c r="AA20" s="29"/>
      <c r="AB20" s="29"/>
      <c r="AC20" s="29"/>
      <c r="AD20" s="29"/>
      <c r="AE20" s="2"/>
    </row>
    <row r="21" spans="1:31" ht="30" customHeight="1">
      <c r="A21" s="3">
        <v>15</v>
      </c>
      <c r="B21" s="1" t="s">
        <v>24</v>
      </c>
      <c r="C21" s="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1"/>
      <c r="V21" s="6"/>
      <c r="W21" s="6"/>
      <c r="X21" s="6"/>
      <c r="Y21" s="72"/>
      <c r="Z21" s="2"/>
      <c r="AA21" s="29"/>
      <c r="AB21" s="29"/>
      <c r="AC21" s="29"/>
      <c r="AD21" s="29"/>
      <c r="AE21" s="2"/>
    </row>
    <row r="22" spans="1:31" ht="30" customHeight="1">
      <c r="A22" s="3">
        <v>16</v>
      </c>
      <c r="B22" s="1" t="s">
        <v>25</v>
      </c>
      <c r="C22" s="3"/>
      <c r="D22" s="73"/>
      <c r="E22" s="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6"/>
      <c r="W22" s="6"/>
      <c r="X22" s="6"/>
      <c r="Y22" s="72"/>
      <c r="Z22" s="2"/>
      <c r="AA22" s="29"/>
      <c r="AB22" s="29"/>
      <c r="AC22" s="29"/>
      <c r="AD22" s="29"/>
      <c r="AE22" s="2"/>
    </row>
    <row r="23" spans="1:31" ht="30" customHeight="1">
      <c r="A23" s="3">
        <v>17</v>
      </c>
      <c r="B23" s="1" t="s">
        <v>26</v>
      </c>
      <c r="C23" s="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1"/>
      <c r="V23" s="6"/>
      <c r="W23" s="6"/>
      <c r="X23" s="6"/>
      <c r="Y23" s="72"/>
      <c r="Z23" s="2"/>
      <c r="AA23" s="29"/>
      <c r="AB23" s="29"/>
      <c r="AC23" s="29"/>
      <c r="AD23" s="29"/>
      <c r="AE23" s="2"/>
    </row>
    <row r="24" spans="1:31" ht="30" customHeight="1">
      <c r="A24" s="3">
        <v>19</v>
      </c>
      <c r="B24" s="1" t="s">
        <v>27</v>
      </c>
      <c r="C24" s="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6"/>
      <c r="W24" s="6"/>
      <c r="X24" s="6"/>
      <c r="Y24" s="72"/>
      <c r="Z24" s="2"/>
      <c r="AA24" s="29"/>
      <c r="AB24" s="29"/>
      <c r="AC24" s="29"/>
      <c r="AD24" s="29"/>
      <c r="AE24" s="2"/>
    </row>
    <row r="25" spans="1:31" ht="30" customHeight="1">
      <c r="A25" s="3">
        <v>20</v>
      </c>
      <c r="B25" s="1" t="s">
        <v>28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6"/>
      <c r="W25" s="6"/>
      <c r="X25" s="6"/>
      <c r="Y25" s="72"/>
      <c r="Z25" s="22"/>
      <c r="AA25" s="29"/>
      <c r="AB25" s="29"/>
      <c r="AC25" s="29"/>
      <c r="AD25" s="29"/>
      <c r="AE25" s="2"/>
    </row>
    <row r="26" spans="1:31" ht="30" customHeight="1">
      <c r="A26" s="3">
        <v>21</v>
      </c>
      <c r="B26" s="1" t="s">
        <v>29</v>
      </c>
      <c r="C26" s="5"/>
      <c r="D26" s="5"/>
      <c r="E26" s="5"/>
      <c r="F26" s="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6"/>
      <c r="W26" s="6"/>
      <c r="X26" s="6"/>
      <c r="Y26" s="72"/>
      <c r="Z26" s="22"/>
      <c r="AA26" s="29"/>
      <c r="AB26" s="29"/>
      <c r="AC26" s="29"/>
      <c r="AD26" s="29"/>
      <c r="AE26" s="2"/>
    </row>
    <row r="27" spans="1:31" ht="30" customHeight="1">
      <c r="A27" s="3">
        <v>22</v>
      </c>
      <c r="B27" s="1" t="s">
        <v>30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6"/>
      <c r="W27" s="6"/>
      <c r="X27" s="6"/>
      <c r="Y27" s="72"/>
      <c r="Z27" s="22"/>
      <c r="AA27" s="29"/>
      <c r="AB27" s="29"/>
      <c r="AC27" s="29"/>
      <c r="AD27" s="29"/>
      <c r="AE27" s="2"/>
    </row>
    <row r="28" spans="1:31" ht="30" customHeight="1">
      <c r="A28" s="3">
        <v>23</v>
      </c>
      <c r="B28" s="1" t="s">
        <v>31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6"/>
      <c r="W28" s="6"/>
      <c r="X28" s="6"/>
      <c r="Y28" s="72"/>
      <c r="Z28" s="22"/>
      <c r="AA28" s="29"/>
      <c r="AB28" s="29"/>
      <c r="AC28" s="29"/>
      <c r="AD28" s="29"/>
      <c r="AE28" s="2"/>
    </row>
    <row r="29" spans="1:31" ht="30" customHeight="1">
      <c r="A29" s="3">
        <v>24</v>
      </c>
      <c r="B29" s="1" t="s">
        <v>32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6"/>
      <c r="W29" s="6"/>
      <c r="X29" s="6"/>
      <c r="Y29" s="72"/>
      <c r="Z29" s="22"/>
      <c r="AA29" s="29"/>
      <c r="AB29" s="29"/>
      <c r="AC29" s="29"/>
      <c r="AD29" s="29"/>
      <c r="AE29" s="2"/>
    </row>
    <row r="30" spans="1:31" ht="30" customHeight="1">
      <c r="A30" s="3">
        <v>25</v>
      </c>
      <c r="B30" s="1" t="s">
        <v>33</v>
      </c>
      <c r="C30" s="3"/>
      <c r="D30" s="73"/>
      <c r="E30" s="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6"/>
      <c r="W30" s="6"/>
      <c r="X30" s="6"/>
      <c r="Y30" s="72"/>
      <c r="Z30" s="2"/>
      <c r="AA30" s="29"/>
      <c r="AB30" s="29"/>
      <c r="AC30" s="29"/>
      <c r="AD30" s="29"/>
      <c r="AE30" s="2"/>
    </row>
    <row r="31" spans="1:31" ht="30" customHeight="1">
      <c r="A31" s="3">
        <v>26</v>
      </c>
      <c r="B31" s="1" t="s">
        <v>34</v>
      </c>
      <c r="C31" s="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1"/>
      <c r="V31" s="9"/>
      <c r="W31" s="74"/>
      <c r="X31" s="74"/>
      <c r="Y31" s="72"/>
      <c r="Z31" s="2"/>
      <c r="AA31" s="29"/>
      <c r="AB31" s="29"/>
      <c r="AC31" s="29"/>
      <c r="AD31" s="29"/>
      <c r="AE31" s="2"/>
    </row>
    <row r="32" spans="1:31" ht="30" customHeight="1">
      <c r="A32" s="3">
        <v>27</v>
      </c>
      <c r="B32" s="1" t="s">
        <v>35</v>
      </c>
      <c r="C32" s="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1"/>
      <c r="V32" s="9"/>
      <c r="W32" s="74"/>
      <c r="X32" s="74"/>
      <c r="Y32" s="72"/>
      <c r="Z32" s="2"/>
      <c r="AA32" s="29"/>
      <c r="AB32" s="29"/>
      <c r="AC32" s="29"/>
      <c r="AD32" s="29"/>
      <c r="AE32" s="2"/>
    </row>
    <row r="33" spans="1:31" ht="30" customHeight="1">
      <c r="A33" s="3">
        <v>28</v>
      </c>
      <c r="B33" s="1" t="s">
        <v>36</v>
      </c>
      <c r="C33" s="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1"/>
      <c r="V33" s="9"/>
      <c r="W33" s="74"/>
      <c r="X33" s="74"/>
      <c r="Y33" s="72"/>
      <c r="Z33" s="2"/>
      <c r="AA33" s="29"/>
      <c r="AB33" s="29"/>
      <c r="AC33" s="29"/>
      <c r="AD33" s="29"/>
      <c r="AE33" s="2"/>
    </row>
    <row r="34" spans="1:31" ht="30" customHeight="1">
      <c r="A34" s="3">
        <v>29</v>
      </c>
      <c r="B34" s="1" t="s">
        <v>37</v>
      </c>
      <c r="C34" s="3"/>
      <c r="D34" s="73"/>
      <c r="E34" s="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1"/>
      <c r="V34" s="9"/>
      <c r="W34" s="74"/>
      <c r="X34" s="74"/>
      <c r="Y34" s="72"/>
      <c r="Z34" s="2"/>
      <c r="AA34" s="29"/>
      <c r="AB34" s="29"/>
      <c r="AC34" s="29"/>
      <c r="AD34" s="29"/>
      <c r="AE34" s="2"/>
    </row>
    <row r="35" spans="1:31" ht="30" customHeight="1">
      <c r="A35" s="3">
        <v>30</v>
      </c>
      <c r="B35" s="1" t="s">
        <v>38</v>
      </c>
      <c r="C35" s="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1"/>
      <c r="V35" s="9"/>
      <c r="W35" s="74"/>
      <c r="X35" s="74"/>
      <c r="Y35" s="72"/>
      <c r="Z35" s="2"/>
      <c r="AA35" s="29"/>
      <c r="AB35" s="29"/>
      <c r="AC35" s="29"/>
      <c r="AD35" s="29"/>
      <c r="AE35" s="2"/>
    </row>
    <row r="36" spans="1:31" ht="30" customHeight="1">
      <c r="A36" s="3">
        <v>31</v>
      </c>
      <c r="B36" s="1" t="s">
        <v>39</v>
      </c>
      <c r="C36" s="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1"/>
      <c r="V36" s="9"/>
      <c r="W36" s="74"/>
      <c r="X36" s="74"/>
      <c r="Y36" s="72"/>
      <c r="Z36" s="2"/>
      <c r="AA36" s="29"/>
      <c r="AB36" s="29"/>
      <c r="AC36" s="29"/>
      <c r="AD36" s="29"/>
      <c r="AE36" s="2"/>
    </row>
    <row r="37" spans="1:31" ht="30" customHeight="1">
      <c r="A37" s="3">
        <v>32</v>
      </c>
      <c r="B37" s="1" t="s">
        <v>40</v>
      </c>
      <c r="C37" s="10"/>
      <c r="D37" s="74"/>
      <c r="E37" s="10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5"/>
      <c r="U37" s="76"/>
      <c r="V37" s="9"/>
      <c r="W37" s="74"/>
      <c r="X37" s="74"/>
      <c r="Y37" s="72"/>
      <c r="Z37" s="2"/>
      <c r="AA37" s="29"/>
      <c r="AB37" s="29"/>
      <c r="AC37" s="29"/>
      <c r="AD37" s="29"/>
      <c r="AE37" s="2"/>
    </row>
    <row r="38" spans="1:31" ht="30" customHeight="1">
      <c r="A38" s="3">
        <v>33</v>
      </c>
      <c r="B38" s="1" t="s">
        <v>41</v>
      </c>
      <c r="C38" s="11"/>
      <c r="D38" s="58"/>
      <c r="E38" s="66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9"/>
      <c r="U38" s="65"/>
      <c r="V38" s="12"/>
      <c r="W38" s="58"/>
      <c r="X38" s="58"/>
      <c r="Y38" s="72"/>
      <c r="Z38" s="2"/>
      <c r="AA38" s="29"/>
      <c r="AB38" s="29"/>
      <c r="AC38" s="29"/>
      <c r="AD38" s="29"/>
      <c r="AE38" s="2"/>
    </row>
    <row r="39" spans="1:31" ht="30" customHeight="1">
      <c r="A39" s="3">
        <v>34</v>
      </c>
      <c r="B39" s="1" t="s">
        <v>42</v>
      </c>
      <c r="C39" s="11"/>
      <c r="D39" s="58"/>
      <c r="E39" s="66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9"/>
      <c r="U39" s="65"/>
      <c r="V39" s="12"/>
      <c r="W39" s="58"/>
      <c r="X39" s="58"/>
      <c r="Y39" s="72"/>
      <c r="Z39" s="2"/>
      <c r="AA39" s="29"/>
      <c r="AB39" s="29"/>
      <c r="AC39" s="29"/>
      <c r="AD39" s="29"/>
      <c r="AE39" s="2"/>
    </row>
    <row r="40" spans="1:31" ht="30" customHeight="1">
      <c r="A40" s="3">
        <v>35</v>
      </c>
      <c r="B40" s="1" t="s">
        <v>44</v>
      </c>
      <c r="C40" s="11"/>
      <c r="D40" s="58"/>
      <c r="E40" s="13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9"/>
      <c r="U40" s="65"/>
      <c r="V40" s="12"/>
      <c r="W40" s="58"/>
      <c r="X40" s="58"/>
      <c r="Y40" s="72"/>
      <c r="Z40" s="2"/>
      <c r="AA40" s="29"/>
      <c r="AB40" s="29"/>
      <c r="AC40" s="29"/>
      <c r="AD40" s="29"/>
      <c r="AE40" s="2"/>
    </row>
    <row r="41" spans="1:31" ht="30" customHeight="1">
      <c r="A41" s="3">
        <v>36</v>
      </c>
      <c r="B41" s="1" t="s">
        <v>45</v>
      </c>
      <c r="C41" s="11"/>
      <c r="D41" s="58"/>
      <c r="E41" s="13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9"/>
      <c r="U41" s="65"/>
      <c r="V41" s="12"/>
      <c r="W41" s="58"/>
      <c r="X41" s="58"/>
      <c r="Y41" s="72"/>
      <c r="Z41" s="2"/>
      <c r="AA41" s="29"/>
      <c r="AB41" s="29"/>
      <c r="AC41" s="29"/>
      <c r="AD41" s="29"/>
      <c r="AE41" s="2"/>
    </row>
    <row r="42" spans="1:31" ht="30" customHeight="1">
      <c r="A42" s="3">
        <v>37</v>
      </c>
      <c r="B42" s="1" t="s">
        <v>46</v>
      </c>
      <c r="C42" s="11"/>
      <c r="D42" s="58"/>
      <c r="E42" s="66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9"/>
      <c r="U42" s="65"/>
      <c r="V42" s="12"/>
      <c r="W42" s="58"/>
      <c r="X42" s="58"/>
      <c r="Y42" s="72"/>
      <c r="Z42" s="2"/>
      <c r="AA42" s="29"/>
      <c r="AB42" s="29"/>
      <c r="AC42" s="29"/>
      <c r="AD42" s="29"/>
      <c r="AE42" s="2"/>
    </row>
    <row r="43" spans="1:31" ht="30" customHeight="1">
      <c r="A43" s="3">
        <v>38</v>
      </c>
      <c r="B43" s="1" t="s">
        <v>47</v>
      </c>
      <c r="C43" s="11"/>
      <c r="D43" s="58"/>
      <c r="E43" s="66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9"/>
      <c r="U43" s="65"/>
      <c r="V43" s="12"/>
      <c r="W43" s="58"/>
      <c r="X43" s="58"/>
      <c r="Y43" s="72"/>
      <c r="Z43" s="2"/>
      <c r="AA43" s="29"/>
      <c r="AB43" s="29"/>
      <c r="AC43" s="29"/>
      <c r="AD43" s="29"/>
      <c r="AE43" s="2"/>
    </row>
    <row r="44" spans="1:31" ht="30" customHeight="1">
      <c r="A44" s="3">
        <v>39</v>
      </c>
      <c r="B44" s="7"/>
      <c r="C44" s="11"/>
      <c r="D44" s="58"/>
      <c r="E44" s="66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9"/>
      <c r="U44" s="65"/>
      <c r="V44" s="12"/>
      <c r="W44" s="58"/>
      <c r="X44" s="58"/>
      <c r="Y44" s="72"/>
      <c r="Z44" s="2"/>
      <c r="AA44" s="29"/>
      <c r="AB44" s="29"/>
      <c r="AC44" s="29"/>
      <c r="AD44" s="29"/>
      <c r="AE44" s="2"/>
    </row>
    <row r="45" spans="1:31" ht="30" customHeight="1">
      <c r="A45" s="3">
        <v>40</v>
      </c>
      <c r="B45" s="4"/>
      <c r="C45" s="11"/>
      <c r="D45" s="58"/>
      <c r="E45" s="66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9"/>
      <c r="U45" s="65"/>
      <c r="V45" s="12"/>
      <c r="W45" s="58"/>
      <c r="X45" s="58"/>
      <c r="Y45" s="72"/>
      <c r="Z45" s="2"/>
      <c r="AA45" s="29"/>
      <c r="AB45" s="29"/>
      <c r="AC45" s="29"/>
      <c r="AD45" s="29"/>
      <c r="AE45" s="2"/>
    </row>
    <row r="46" spans="1:31" ht="30" customHeight="1">
      <c r="A46" s="3">
        <v>41</v>
      </c>
      <c r="B46" s="4"/>
      <c r="C46" s="11"/>
      <c r="D46" s="58"/>
      <c r="E46" s="66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9"/>
      <c r="U46" s="65"/>
      <c r="V46" s="12"/>
      <c r="W46" s="58"/>
      <c r="X46" s="58"/>
      <c r="Y46" s="72"/>
      <c r="Z46" s="2"/>
      <c r="AA46" s="29"/>
      <c r="AB46" s="29"/>
      <c r="AC46" s="29"/>
      <c r="AD46" s="29"/>
      <c r="AE46" s="2"/>
    </row>
    <row r="47" spans="1:31" ht="30" customHeight="1">
      <c r="A47" s="3">
        <v>42</v>
      </c>
      <c r="B47" s="7"/>
      <c r="C47" s="11"/>
      <c r="D47" s="58"/>
      <c r="E47" s="13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9"/>
      <c r="U47" s="65"/>
      <c r="V47" s="12"/>
      <c r="W47" s="58"/>
      <c r="X47" s="58"/>
      <c r="Y47" s="72"/>
      <c r="Z47" s="2"/>
      <c r="AA47" s="29"/>
      <c r="AB47" s="29"/>
      <c r="AC47" s="29"/>
      <c r="AD47" s="29"/>
      <c r="AE47" s="2"/>
    </row>
    <row r="48" spans="1:31" ht="30" customHeight="1">
      <c r="A48" s="3">
        <v>43</v>
      </c>
      <c r="B48" s="4"/>
      <c r="C48" s="11"/>
      <c r="D48" s="58"/>
      <c r="E48" s="13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9"/>
      <c r="U48" s="65"/>
      <c r="V48" s="12"/>
      <c r="W48" s="58"/>
      <c r="X48" s="58"/>
      <c r="Y48" s="72"/>
      <c r="Z48" s="2"/>
      <c r="AA48" s="29"/>
      <c r="AB48" s="29"/>
      <c r="AC48" s="29"/>
      <c r="AD48" s="29"/>
      <c r="AE48" s="2"/>
    </row>
    <row r="49" spans="1:31" ht="30" customHeight="1">
      <c r="A49" s="3">
        <v>44</v>
      </c>
      <c r="B49" s="7"/>
      <c r="C49" s="11"/>
      <c r="D49" s="58"/>
      <c r="E49" s="13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9"/>
      <c r="U49" s="65"/>
      <c r="V49" s="12"/>
      <c r="W49" s="58"/>
      <c r="X49" s="58"/>
      <c r="Y49" s="72"/>
      <c r="Z49" s="2"/>
      <c r="AA49" s="29"/>
      <c r="AB49" s="29"/>
      <c r="AC49" s="29"/>
      <c r="AD49" s="29"/>
      <c r="AE49" s="2"/>
    </row>
    <row r="50" spans="1:31" ht="30" customHeight="1">
      <c r="A50" s="3">
        <v>45</v>
      </c>
      <c r="B50" s="7"/>
      <c r="C50" s="11"/>
      <c r="D50" s="58"/>
      <c r="E50" s="13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9"/>
      <c r="U50" s="65"/>
      <c r="V50" s="12"/>
      <c r="W50" s="58"/>
      <c r="X50" s="58"/>
      <c r="Y50" s="72"/>
      <c r="Z50" s="2"/>
      <c r="AA50" s="29"/>
      <c r="AB50" s="29"/>
      <c r="AC50" s="29"/>
      <c r="AD50" s="29"/>
      <c r="AE50" s="2"/>
    </row>
    <row r="51" spans="1:31" ht="30" customHeight="1">
      <c r="A51" s="3">
        <v>46</v>
      </c>
      <c r="B51" s="4"/>
      <c r="C51" s="11"/>
      <c r="D51" s="58"/>
      <c r="E51" s="66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9"/>
      <c r="U51" s="65"/>
      <c r="V51" s="12"/>
      <c r="W51" s="58"/>
      <c r="X51" s="58"/>
      <c r="Y51" s="72"/>
      <c r="Z51" s="2"/>
      <c r="AA51" s="29"/>
      <c r="AB51" s="29"/>
      <c r="AC51" s="29"/>
      <c r="AD51" s="29"/>
      <c r="AE51" s="2"/>
    </row>
    <row r="52" spans="1:31" ht="30" customHeight="1">
      <c r="A52" s="3">
        <v>47</v>
      </c>
      <c r="B52" s="4"/>
      <c r="C52" s="11"/>
      <c r="D52" s="58"/>
      <c r="E52" s="13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9"/>
      <c r="U52" s="65"/>
      <c r="V52" s="12"/>
      <c r="W52" s="58"/>
      <c r="X52" s="58"/>
      <c r="Y52" s="72"/>
      <c r="Z52" s="2"/>
      <c r="AA52" s="29"/>
      <c r="AB52" s="29"/>
      <c r="AC52" s="29"/>
      <c r="AD52" s="29"/>
      <c r="AE52" s="2"/>
    </row>
    <row r="53" spans="1:31" ht="30" customHeight="1">
      <c r="A53" s="3">
        <v>48</v>
      </c>
      <c r="B53" s="4"/>
      <c r="C53" s="11"/>
      <c r="D53" s="58"/>
      <c r="E53" s="13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9"/>
      <c r="U53" s="65"/>
      <c r="V53" s="12"/>
      <c r="W53" s="58"/>
      <c r="X53" s="58"/>
      <c r="Y53" s="72"/>
      <c r="Z53" s="2"/>
      <c r="AA53" s="29"/>
      <c r="AB53" s="29"/>
      <c r="AC53" s="29"/>
      <c r="AD53" s="29"/>
      <c r="AE53" s="2"/>
    </row>
    <row r="54" spans="1:31" ht="30" customHeight="1">
      <c r="A54" s="3">
        <v>49</v>
      </c>
      <c r="B54" s="4"/>
      <c r="C54" s="11"/>
      <c r="D54" s="58"/>
      <c r="E54" s="66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9"/>
      <c r="U54" s="65"/>
      <c r="V54" s="12"/>
      <c r="W54" s="58"/>
      <c r="X54" s="58"/>
      <c r="Y54" s="72"/>
      <c r="Z54" s="2"/>
      <c r="AA54" s="29"/>
      <c r="AB54" s="29"/>
      <c r="AC54" s="29"/>
      <c r="AD54" s="29"/>
      <c r="AE54" s="2"/>
    </row>
    <row r="55" spans="1:31" ht="30" customHeight="1">
      <c r="A55" s="3">
        <v>50</v>
      </c>
      <c r="B55" s="4"/>
      <c r="C55" s="11"/>
      <c r="D55" s="58"/>
      <c r="E55" s="66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9"/>
      <c r="U55" s="65"/>
      <c r="V55" s="12"/>
      <c r="W55" s="58"/>
      <c r="X55" s="58"/>
      <c r="Y55" s="72"/>
      <c r="Z55" s="2"/>
      <c r="AA55" s="29"/>
      <c r="AB55" s="29"/>
      <c r="AC55" s="29"/>
      <c r="AD55" s="29"/>
      <c r="AE55" s="2"/>
    </row>
  </sheetData>
  <mergeCells count="6">
    <mergeCell ref="A1:Y3"/>
    <mergeCell ref="A4:B5"/>
    <mergeCell ref="V4:V6"/>
    <mergeCell ref="W4:W6"/>
    <mergeCell ref="X4:X6"/>
    <mergeCell ref="Y4:Y6"/>
  </mergeCells>
  <printOptions horizontalCentered="1" verticalCentered="1"/>
  <pageMargins left="0.2" right="0.2" top="0.24" bottom="0.24" header="0.3" footer="0.3"/>
  <pageSetup paperSize="9" scale="55" orientation="landscape" r:id="rId1"/>
  <rowBreaks count="1" manualBreakCount="1">
    <brk id="30" max="24" man="1"/>
  </rowBreaks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29"/>
  <sheetViews>
    <sheetView topLeftCell="J1" workbookViewId="0">
      <pane ySplit="6" topLeftCell="A10" activePane="bottomLeft" state="frozen"/>
      <selection pane="bottomLeft" activeCell="D113" sqref="D113"/>
    </sheetView>
  </sheetViews>
  <sheetFormatPr defaultRowHeight="15"/>
  <cols>
    <col min="1" max="1" width="5.85546875" customWidth="1"/>
    <col min="2" max="2" width="24.28515625" customWidth="1"/>
  </cols>
  <sheetData>
    <row r="1" spans="1:31" ht="24" customHeight="1">
      <c r="A1" s="132" t="s">
        <v>59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33"/>
      <c r="X1" s="33"/>
      <c r="Y1" s="33"/>
      <c r="Z1" s="33"/>
      <c r="AA1" s="33"/>
      <c r="AB1" s="33"/>
      <c r="AC1" s="33"/>
      <c r="AD1" s="33"/>
      <c r="AE1" s="34"/>
    </row>
    <row r="2" spans="1:31" ht="20.25" customHeight="1">
      <c r="A2" s="134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35"/>
      <c r="X2" s="35"/>
      <c r="Y2" s="35"/>
      <c r="Z2" s="35"/>
      <c r="AA2" s="35"/>
      <c r="AB2" s="35"/>
      <c r="AC2" s="35"/>
      <c r="AD2" s="35"/>
      <c r="AE2" s="35"/>
    </row>
    <row r="3" spans="1:31" ht="23.25" customHeight="1">
      <c r="A3" s="136"/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35"/>
      <c r="X3" s="35"/>
      <c r="Y3" s="35"/>
      <c r="Z3" s="35"/>
      <c r="AA3" s="35"/>
      <c r="AB3" s="35"/>
      <c r="AC3" s="35"/>
      <c r="AD3" s="35"/>
      <c r="AE3" s="35"/>
    </row>
    <row r="4" spans="1:31" ht="21.75" customHeight="1">
      <c r="A4" s="128" t="s">
        <v>49</v>
      </c>
      <c r="B4" s="129"/>
      <c r="C4" s="30">
        <v>1</v>
      </c>
      <c r="D4" s="30">
        <v>2</v>
      </c>
      <c r="E4" s="30">
        <v>3</v>
      </c>
      <c r="F4" s="30">
        <v>4</v>
      </c>
      <c r="G4" s="30">
        <v>5</v>
      </c>
      <c r="H4" s="30">
        <v>6</v>
      </c>
      <c r="I4" s="30">
        <v>7</v>
      </c>
      <c r="J4" s="30">
        <v>8</v>
      </c>
      <c r="K4" s="30">
        <v>9</v>
      </c>
      <c r="L4" s="30">
        <v>10</v>
      </c>
      <c r="M4" s="30">
        <v>11</v>
      </c>
      <c r="N4" s="30">
        <v>12</v>
      </c>
      <c r="O4" s="30">
        <v>13</v>
      </c>
      <c r="P4" s="30">
        <v>14</v>
      </c>
      <c r="Q4" s="30">
        <v>15</v>
      </c>
      <c r="R4" s="30">
        <v>16</v>
      </c>
      <c r="S4" s="30">
        <v>17</v>
      </c>
      <c r="T4" s="30">
        <v>18</v>
      </c>
      <c r="U4" s="30">
        <v>19</v>
      </c>
      <c r="V4" s="36" t="s">
        <v>56</v>
      </c>
      <c r="W4" s="41"/>
      <c r="X4" s="41"/>
      <c r="Y4" s="41"/>
      <c r="Z4" s="41"/>
      <c r="AA4" s="41"/>
      <c r="AB4" s="41"/>
      <c r="AC4" s="41"/>
      <c r="AD4" s="41"/>
      <c r="AE4" s="41"/>
    </row>
    <row r="5" spans="1:31" ht="22.5" customHeight="1">
      <c r="A5" s="130"/>
      <c r="B5" s="131"/>
      <c r="C5" s="30">
        <v>27</v>
      </c>
      <c r="D5" s="30">
        <v>28</v>
      </c>
      <c r="E5" s="30">
        <v>28</v>
      </c>
      <c r="F5" s="30">
        <v>27</v>
      </c>
      <c r="G5" s="30">
        <v>31</v>
      </c>
      <c r="H5" s="30">
        <v>31</v>
      </c>
      <c r="I5" s="30">
        <v>26</v>
      </c>
      <c r="J5" s="30">
        <v>34</v>
      </c>
      <c r="K5" s="31">
        <v>34</v>
      </c>
      <c r="L5" s="32">
        <v>32</v>
      </c>
      <c r="M5" s="31">
        <v>43</v>
      </c>
      <c r="N5" s="31">
        <v>50</v>
      </c>
      <c r="O5" s="31">
        <v>94</v>
      </c>
      <c r="P5" s="31">
        <v>73</v>
      </c>
      <c r="Q5" s="31">
        <v>94</v>
      </c>
      <c r="R5" s="30">
        <v>94</v>
      </c>
      <c r="S5" s="30">
        <v>75</v>
      </c>
      <c r="T5" s="30">
        <v>52</v>
      </c>
      <c r="U5" s="30">
        <v>52</v>
      </c>
      <c r="V5" s="37">
        <f>SUM(C5:U5)</f>
        <v>925</v>
      </c>
      <c r="W5" s="17"/>
      <c r="X5" s="17"/>
      <c r="Y5" s="17"/>
      <c r="Z5" s="17"/>
      <c r="AA5" s="17"/>
      <c r="AB5" s="19"/>
      <c r="AC5" s="20"/>
      <c r="AD5" s="20"/>
      <c r="AE5" s="20"/>
    </row>
    <row r="6" spans="1:31" ht="25.5" customHeight="1">
      <c r="A6" s="62" t="s">
        <v>54</v>
      </c>
      <c r="B6" s="63" t="s">
        <v>1</v>
      </c>
      <c r="C6" s="64" t="s">
        <v>55</v>
      </c>
      <c r="D6" s="64" t="s">
        <v>55</v>
      </c>
      <c r="E6" s="64" t="s">
        <v>55</v>
      </c>
      <c r="F6" s="64" t="s">
        <v>55</v>
      </c>
      <c r="G6" s="64" t="s">
        <v>55</v>
      </c>
      <c r="H6" s="64" t="s">
        <v>55</v>
      </c>
      <c r="I6" s="64" t="s">
        <v>55</v>
      </c>
      <c r="J6" s="64" t="s">
        <v>55</v>
      </c>
      <c r="K6" s="30" t="s">
        <v>55</v>
      </c>
      <c r="L6" s="30" t="s">
        <v>55</v>
      </c>
      <c r="M6" s="30" t="s">
        <v>55</v>
      </c>
      <c r="N6" s="30" t="s">
        <v>55</v>
      </c>
      <c r="O6" s="30" t="s">
        <v>55</v>
      </c>
      <c r="P6" s="30" t="s">
        <v>55</v>
      </c>
      <c r="Q6" s="30" t="s">
        <v>55</v>
      </c>
      <c r="R6" s="30" t="s">
        <v>55</v>
      </c>
      <c r="S6" s="30" t="s">
        <v>55</v>
      </c>
      <c r="T6" s="30" t="s">
        <v>55</v>
      </c>
      <c r="U6" s="30" t="s">
        <v>55</v>
      </c>
      <c r="V6" s="38">
        <f>SUM(C6:U6)</f>
        <v>0</v>
      </c>
      <c r="W6" s="21"/>
      <c r="X6" s="21"/>
      <c r="Y6" s="21"/>
      <c r="Z6" s="21"/>
      <c r="AA6" s="21"/>
      <c r="AB6" s="19"/>
      <c r="AC6" s="21"/>
      <c r="AD6" s="21"/>
      <c r="AE6" s="21"/>
    </row>
    <row r="7" spans="1:31" ht="30" customHeight="1">
      <c r="A7" s="3">
        <v>1</v>
      </c>
      <c r="B7" s="1" t="s">
        <v>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39"/>
      <c r="W7" s="42"/>
      <c r="X7" s="22"/>
      <c r="Y7" s="22"/>
      <c r="Z7" s="22"/>
      <c r="AA7" s="22"/>
      <c r="AB7" s="19"/>
      <c r="AC7" s="23"/>
      <c r="AD7" s="23"/>
      <c r="AE7" s="23"/>
    </row>
    <row r="8" spans="1:31" ht="30" customHeight="1">
      <c r="A8" s="3">
        <v>2</v>
      </c>
      <c r="B8" s="1" t="s">
        <v>11</v>
      </c>
      <c r="C8" s="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39"/>
      <c r="W8" s="2"/>
      <c r="X8" s="22"/>
      <c r="Y8" s="22"/>
      <c r="Z8" s="22"/>
      <c r="AA8" s="22"/>
      <c r="AB8" s="24"/>
      <c r="AC8" s="23"/>
      <c r="AD8" s="23"/>
      <c r="AE8" s="23"/>
    </row>
    <row r="9" spans="1:31" ht="30" customHeight="1">
      <c r="A9" s="3">
        <v>3</v>
      </c>
      <c r="B9" s="1" t="s">
        <v>12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39"/>
      <c r="W9" s="42"/>
      <c r="X9" s="22"/>
      <c r="Y9" s="22"/>
      <c r="Z9" s="22"/>
      <c r="AA9" s="22"/>
      <c r="AB9" s="24"/>
      <c r="AC9" s="23"/>
      <c r="AD9" s="23"/>
      <c r="AE9" s="23"/>
    </row>
    <row r="10" spans="1:31" ht="30" customHeight="1">
      <c r="A10" s="3">
        <v>4</v>
      </c>
      <c r="B10" s="1" t="s">
        <v>13</v>
      </c>
      <c r="C10" s="8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39"/>
      <c r="W10" s="2"/>
      <c r="X10" s="22"/>
      <c r="Y10" s="22"/>
      <c r="Z10" s="26"/>
      <c r="AA10" s="26"/>
      <c r="AB10" s="26"/>
      <c r="AC10" s="23"/>
      <c r="AD10" s="23"/>
      <c r="AE10" s="23"/>
    </row>
    <row r="11" spans="1:31" ht="30" customHeight="1">
      <c r="A11" s="3">
        <v>5</v>
      </c>
      <c r="B11" s="1" t="s">
        <v>14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39"/>
      <c r="W11" s="42"/>
      <c r="X11" s="22"/>
      <c r="Y11" s="22"/>
      <c r="Z11" s="25"/>
      <c r="AA11" s="25"/>
      <c r="AB11" s="28"/>
      <c r="AC11" s="23"/>
      <c r="AD11" s="23"/>
      <c r="AE11" s="23"/>
    </row>
    <row r="12" spans="1:31" ht="30" customHeight="1">
      <c r="A12" s="3">
        <v>6</v>
      </c>
      <c r="B12" s="1" t="s">
        <v>15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39"/>
      <c r="W12" s="42"/>
      <c r="X12" s="25"/>
      <c r="Y12" s="25"/>
      <c r="Z12" s="22"/>
      <c r="AA12" s="22"/>
      <c r="AB12" s="24"/>
      <c r="AC12" s="23"/>
      <c r="AD12" s="23"/>
      <c r="AE12" s="23"/>
    </row>
    <row r="13" spans="1:31" ht="30" customHeight="1">
      <c r="A13" s="3">
        <v>7</v>
      </c>
      <c r="B13" s="1" t="s">
        <v>16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39"/>
      <c r="W13" s="2"/>
      <c r="X13" s="26"/>
      <c r="Y13" s="26"/>
      <c r="Z13" s="22"/>
      <c r="AA13" s="22"/>
      <c r="AB13" s="27"/>
      <c r="AC13" s="29"/>
      <c r="AD13" s="29"/>
      <c r="AE13" s="2"/>
    </row>
    <row r="14" spans="1:31" ht="30" customHeight="1">
      <c r="A14" s="3">
        <v>8</v>
      </c>
      <c r="B14" s="1" t="s">
        <v>17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39"/>
      <c r="W14" s="42"/>
      <c r="X14" s="22"/>
      <c r="Y14" s="22"/>
      <c r="Z14" s="22"/>
      <c r="AA14" s="22"/>
      <c r="AB14" s="24"/>
      <c r="AC14" s="29"/>
      <c r="AD14" s="29"/>
      <c r="AE14" s="2"/>
    </row>
    <row r="15" spans="1:31" ht="30" customHeight="1">
      <c r="A15" s="3">
        <v>9</v>
      </c>
      <c r="B15" s="1" t="s">
        <v>18</v>
      </c>
      <c r="C15" s="8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39"/>
      <c r="W15" s="2"/>
      <c r="X15" s="22"/>
      <c r="Y15" s="22"/>
      <c r="Z15" s="22"/>
      <c r="AA15" s="22"/>
      <c r="AB15" s="24"/>
      <c r="AC15" s="29"/>
      <c r="AD15" s="29"/>
      <c r="AE15" s="2"/>
    </row>
    <row r="16" spans="1:31" ht="30" customHeight="1">
      <c r="A16" s="3">
        <v>10</v>
      </c>
      <c r="B16" s="1" t="s">
        <v>19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39"/>
      <c r="W16" s="42"/>
      <c r="X16" s="22"/>
      <c r="Y16" s="22"/>
      <c r="Z16" s="22"/>
      <c r="AA16" s="22"/>
      <c r="AB16" s="24"/>
      <c r="AC16" s="29"/>
      <c r="AD16" s="29"/>
      <c r="AE16" s="2"/>
    </row>
    <row r="17" spans="1:31" ht="30" customHeight="1">
      <c r="A17" s="3">
        <v>11</v>
      </c>
      <c r="B17" s="1" t="s">
        <v>20</v>
      </c>
      <c r="C17" s="11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9"/>
      <c r="U17" s="59"/>
      <c r="V17" s="40"/>
      <c r="W17" s="2"/>
      <c r="X17" s="22"/>
      <c r="Y17" s="22"/>
      <c r="Z17" s="22"/>
      <c r="AA17" s="22"/>
      <c r="AB17" s="24"/>
      <c r="AC17" s="29"/>
      <c r="AD17" s="29"/>
      <c r="AE17" s="2"/>
    </row>
    <row r="18" spans="1:31" ht="30" customHeight="1">
      <c r="A18" s="3">
        <v>12</v>
      </c>
      <c r="B18" s="1" t="s">
        <v>21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39"/>
      <c r="W18" s="26"/>
      <c r="X18" s="22"/>
      <c r="Y18" s="22"/>
      <c r="Z18" s="22"/>
      <c r="AA18" s="22"/>
      <c r="AB18" s="24"/>
      <c r="AC18" s="29"/>
      <c r="AD18" s="29"/>
      <c r="AE18" s="2"/>
    </row>
    <row r="19" spans="1:31" ht="30" customHeight="1">
      <c r="A19" s="3">
        <v>13</v>
      </c>
      <c r="B19" s="1" t="s">
        <v>22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39"/>
      <c r="W19" s="42"/>
      <c r="X19" s="2"/>
      <c r="Y19" s="2"/>
      <c r="Z19" s="2"/>
      <c r="AA19" s="29"/>
      <c r="AB19" s="29"/>
      <c r="AC19" s="29"/>
      <c r="AD19" s="29"/>
      <c r="AE19" s="2"/>
    </row>
    <row r="20" spans="1:31" ht="30" customHeight="1">
      <c r="A20" s="3">
        <v>14</v>
      </c>
      <c r="B20" s="1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39"/>
      <c r="W20" s="42"/>
      <c r="X20" s="2"/>
      <c r="Y20" s="2"/>
      <c r="Z20" s="2"/>
      <c r="AA20" s="29"/>
      <c r="AB20" s="29"/>
      <c r="AC20" s="29"/>
      <c r="AD20" s="29"/>
      <c r="AE20" s="2"/>
    </row>
    <row r="21" spans="1:31" ht="30" customHeight="1">
      <c r="A21" s="3">
        <v>15</v>
      </c>
      <c r="B21" s="1" t="s">
        <v>24</v>
      </c>
      <c r="C21" s="8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39"/>
      <c r="W21" s="42"/>
      <c r="X21" s="2"/>
      <c r="Y21" s="2"/>
      <c r="Z21" s="2"/>
      <c r="AA21" s="29"/>
      <c r="AB21" s="29"/>
      <c r="AC21" s="29"/>
      <c r="AD21" s="29"/>
      <c r="AE21" s="2"/>
    </row>
    <row r="22" spans="1:31" ht="30" customHeight="1">
      <c r="A22" s="3">
        <v>16</v>
      </c>
      <c r="B22" s="1" t="s">
        <v>25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39"/>
      <c r="W22" s="43"/>
      <c r="X22" s="2"/>
      <c r="Y22" s="2"/>
      <c r="Z22" s="2"/>
      <c r="AA22" s="29"/>
      <c r="AB22" s="29"/>
      <c r="AC22" s="29"/>
      <c r="AD22" s="29"/>
      <c r="AE22" s="2"/>
    </row>
    <row r="23" spans="1:31" ht="30" customHeight="1">
      <c r="A23" s="3">
        <v>17</v>
      </c>
      <c r="B23" s="1" t="s">
        <v>26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39"/>
      <c r="W23" s="42"/>
      <c r="X23" s="2"/>
      <c r="Y23" s="2"/>
      <c r="Z23" s="2"/>
      <c r="AA23" s="29"/>
      <c r="AB23" s="29"/>
      <c r="AC23" s="29"/>
      <c r="AD23" s="29"/>
      <c r="AE23" s="2"/>
    </row>
    <row r="24" spans="1:31" ht="30" customHeight="1">
      <c r="A24" s="3">
        <v>18</v>
      </c>
      <c r="B24" s="1" t="s">
        <v>27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39"/>
      <c r="W24" s="2"/>
      <c r="X24" s="2"/>
      <c r="Y24" s="2"/>
      <c r="Z24" s="2"/>
      <c r="AA24" s="29"/>
      <c r="AB24" s="29"/>
      <c r="AC24" s="29"/>
      <c r="AD24" s="29"/>
      <c r="AE24" s="2"/>
    </row>
    <row r="25" spans="1:31" ht="30" customHeight="1">
      <c r="A25" s="3">
        <v>19</v>
      </c>
      <c r="B25" s="1" t="s">
        <v>28</v>
      </c>
      <c r="C25" s="11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9"/>
      <c r="U25" s="65"/>
      <c r="V25" s="40"/>
      <c r="W25" s="2"/>
      <c r="X25" s="2"/>
      <c r="Y25" s="2"/>
      <c r="Z25" s="2"/>
      <c r="AA25" s="29"/>
      <c r="AB25" s="29"/>
      <c r="AC25" s="29"/>
      <c r="AD25" s="29"/>
      <c r="AE25" s="2"/>
    </row>
    <row r="26" spans="1:31" ht="30" customHeight="1">
      <c r="A26" s="3">
        <v>20</v>
      </c>
      <c r="B26" s="1" t="s">
        <v>29</v>
      </c>
      <c r="C26" s="11"/>
      <c r="D26" s="58"/>
      <c r="E26" s="66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9"/>
      <c r="U26" s="65"/>
      <c r="V26" s="40"/>
      <c r="W26" s="2"/>
      <c r="X26" s="2"/>
      <c r="Y26" s="2"/>
      <c r="Z26" s="2"/>
      <c r="AA26" s="29"/>
      <c r="AB26" s="29"/>
      <c r="AC26" s="29"/>
      <c r="AD26" s="29"/>
      <c r="AE26" s="2"/>
    </row>
    <row r="27" spans="1:31" ht="30" customHeight="1">
      <c r="A27" s="3">
        <v>21</v>
      </c>
      <c r="B27" s="1" t="s">
        <v>30</v>
      </c>
      <c r="C27" s="11"/>
      <c r="D27" s="58"/>
      <c r="E27" s="66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9"/>
      <c r="U27" s="65"/>
      <c r="V27" s="40"/>
      <c r="W27" s="2"/>
      <c r="X27" s="2"/>
      <c r="Y27" s="2"/>
      <c r="Z27" s="2"/>
      <c r="AA27" s="29"/>
      <c r="AB27" s="29"/>
      <c r="AC27" s="29"/>
      <c r="AD27" s="29"/>
      <c r="AE27" s="2"/>
    </row>
    <row r="28" spans="1:31" ht="30" customHeight="1">
      <c r="A28" s="3">
        <v>22</v>
      </c>
      <c r="B28" s="1" t="s">
        <v>31</v>
      </c>
      <c r="C28" s="11"/>
      <c r="D28" s="58"/>
      <c r="E28" s="66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9"/>
      <c r="U28" s="65"/>
      <c r="V28" s="40"/>
      <c r="W28" s="2"/>
      <c r="X28" s="2"/>
      <c r="Y28" s="2"/>
      <c r="Z28" s="2"/>
      <c r="AA28" s="29"/>
      <c r="AB28" s="29"/>
      <c r="AC28" s="29"/>
      <c r="AD28" s="29"/>
      <c r="AE28" s="2"/>
    </row>
    <row r="29" spans="1:31" ht="30" customHeight="1">
      <c r="A29" s="3">
        <v>23</v>
      </c>
      <c r="B29" s="1" t="s">
        <v>32</v>
      </c>
      <c r="C29" s="11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9"/>
      <c r="U29" s="65"/>
      <c r="V29" s="40"/>
      <c r="W29" s="2"/>
      <c r="X29" s="2"/>
      <c r="Y29" s="2"/>
      <c r="Z29" s="2"/>
      <c r="AA29" s="29"/>
      <c r="AB29" s="29"/>
      <c r="AC29" s="29"/>
      <c r="AD29" s="29"/>
      <c r="AE29" s="2"/>
    </row>
    <row r="30" spans="1:31" ht="30" customHeight="1">
      <c r="A30" s="3">
        <v>24</v>
      </c>
      <c r="B30" s="1" t="s">
        <v>33</v>
      </c>
      <c r="C30" s="11"/>
      <c r="D30" s="58"/>
      <c r="E30" s="66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9"/>
      <c r="U30" s="65"/>
      <c r="V30" s="40"/>
      <c r="W30" s="2"/>
      <c r="X30" s="2"/>
      <c r="Y30" s="2"/>
      <c r="Z30" s="2"/>
      <c r="AA30" s="29"/>
      <c r="AB30" s="29"/>
      <c r="AC30" s="29"/>
      <c r="AD30" s="29"/>
      <c r="AE30" s="2"/>
    </row>
    <row r="31" spans="1:31" ht="30" customHeight="1">
      <c r="A31" s="3">
        <v>25</v>
      </c>
      <c r="B31" s="1" t="s">
        <v>34</v>
      </c>
      <c r="C31" s="11"/>
      <c r="D31" s="58"/>
      <c r="E31" s="66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9"/>
      <c r="U31" s="65"/>
      <c r="V31" s="40"/>
      <c r="W31" s="2"/>
      <c r="X31" s="2"/>
      <c r="Y31" s="2"/>
      <c r="Z31" s="2"/>
      <c r="AA31" s="29"/>
      <c r="AB31" s="29"/>
      <c r="AC31" s="29"/>
      <c r="AD31" s="29"/>
      <c r="AE31" s="2"/>
    </row>
    <row r="32" spans="1:31" ht="30" customHeight="1">
      <c r="A32" s="3">
        <v>26</v>
      </c>
      <c r="B32" s="1" t="s">
        <v>35</v>
      </c>
      <c r="C32" s="11"/>
      <c r="D32" s="58"/>
      <c r="E32" s="66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9"/>
      <c r="U32" s="65"/>
      <c r="V32" s="40"/>
      <c r="W32" s="2"/>
      <c r="X32" s="2"/>
      <c r="Y32" s="2"/>
      <c r="Z32" s="2"/>
      <c r="AA32" s="29"/>
      <c r="AB32" s="29"/>
      <c r="AC32" s="29"/>
      <c r="AD32" s="29"/>
      <c r="AE32" s="2"/>
    </row>
    <row r="33" spans="1:31" ht="30" customHeight="1">
      <c r="A33" s="3">
        <v>27</v>
      </c>
      <c r="B33" s="1" t="s">
        <v>36</v>
      </c>
      <c r="C33" s="11"/>
      <c r="D33" s="58"/>
      <c r="E33" s="66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9"/>
      <c r="U33" s="65"/>
      <c r="V33" s="40"/>
      <c r="W33" s="2"/>
      <c r="X33" s="2"/>
      <c r="Y33" s="2"/>
      <c r="Z33" s="2"/>
      <c r="AA33" s="29"/>
      <c r="AB33" s="29"/>
      <c r="AC33" s="29"/>
      <c r="AD33" s="29"/>
      <c r="AE33" s="2"/>
    </row>
    <row r="34" spans="1:31" ht="30" customHeight="1">
      <c r="A34" s="3">
        <v>28</v>
      </c>
      <c r="B34" s="1" t="s">
        <v>37</v>
      </c>
      <c r="C34" s="11"/>
      <c r="D34" s="58"/>
      <c r="E34" s="66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9"/>
      <c r="U34" s="65"/>
      <c r="V34" s="40"/>
      <c r="W34" s="2"/>
      <c r="X34" s="2"/>
      <c r="Y34" s="2"/>
      <c r="Z34" s="2"/>
      <c r="AA34" s="29"/>
      <c r="AB34" s="29"/>
      <c r="AC34" s="29"/>
      <c r="AD34" s="29"/>
      <c r="AE34" s="2"/>
    </row>
    <row r="35" spans="1:31" ht="30" customHeight="1">
      <c r="A35" s="3">
        <v>29</v>
      </c>
      <c r="B35" s="1" t="s">
        <v>38</v>
      </c>
      <c r="C35" s="11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9"/>
      <c r="U35" s="65"/>
      <c r="V35" s="40"/>
      <c r="W35" s="2"/>
      <c r="X35" s="2"/>
      <c r="Y35" s="2"/>
      <c r="Z35" s="2"/>
      <c r="AA35" s="29"/>
      <c r="AB35" s="29"/>
      <c r="AC35" s="29"/>
      <c r="AD35" s="29"/>
      <c r="AE35" s="2"/>
    </row>
    <row r="36" spans="1:31" ht="30" customHeight="1">
      <c r="A36" s="3">
        <v>30</v>
      </c>
      <c r="B36" s="1" t="s">
        <v>39</v>
      </c>
      <c r="C36" s="11"/>
      <c r="D36" s="58"/>
      <c r="E36" s="66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9"/>
      <c r="U36" s="65"/>
      <c r="V36" s="40"/>
      <c r="W36" s="2"/>
      <c r="X36" s="2"/>
      <c r="Y36" s="2"/>
      <c r="Z36" s="2"/>
      <c r="AA36" s="29"/>
      <c r="AB36" s="29"/>
      <c r="AC36" s="29"/>
      <c r="AD36" s="29"/>
      <c r="AE36" s="2"/>
    </row>
    <row r="37" spans="1:31" ht="30" customHeight="1">
      <c r="A37" s="3">
        <v>31</v>
      </c>
      <c r="B37" s="1" t="s">
        <v>40</v>
      </c>
      <c r="C37" s="11"/>
      <c r="D37" s="58"/>
      <c r="E37" s="66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9"/>
      <c r="U37" s="65"/>
      <c r="V37" s="40"/>
      <c r="W37" s="2"/>
      <c r="X37" s="2"/>
      <c r="Y37" s="2"/>
      <c r="Z37" s="2"/>
      <c r="AA37" s="29"/>
      <c r="AB37" s="29"/>
      <c r="AC37" s="29"/>
      <c r="AD37" s="29"/>
      <c r="AE37" s="2"/>
    </row>
    <row r="38" spans="1:31" ht="30" customHeight="1">
      <c r="A38" s="3">
        <v>32</v>
      </c>
      <c r="B38" s="1" t="s">
        <v>41</v>
      </c>
      <c r="C38" s="11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9"/>
      <c r="U38" s="65"/>
      <c r="V38" s="40"/>
      <c r="W38" s="2"/>
      <c r="X38" s="2"/>
      <c r="Y38" s="2"/>
      <c r="Z38" s="2"/>
      <c r="AA38" s="29"/>
      <c r="AB38" s="29"/>
      <c r="AC38" s="29"/>
      <c r="AD38" s="29"/>
      <c r="AE38" s="2"/>
    </row>
    <row r="39" spans="1:31" ht="30" customHeight="1">
      <c r="A39" s="3">
        <v>33</v>
      </c>
      <c r="B39" s="1" t="s">
        <v>42</v>
      </c>
      <c r="C39" s="11"/>
      <c r="D39" s="58"/>
      <c r="E39" s="66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9"/>
      <c r="U39" s="65"/>
      <c r="V39" s="40"/>
      <c r="W39" s="2"/>
      <c r="X39" s="2"/>
      <c r="Y39" s="2"/>
      <c r="Z39" s="2"/>
      <c r="AA39" s="29"/>
      <c r="AB39" s="29"/>
      <c r="AC39" s="29"/>
      <c r="AD39" s="29"/>
      <c r="AE39" s="2"/>
    </row>
    <row r="40" spans="1:31" ht="30" customHeight="1">
      <c r="A40" s="3">
        <v>34</v>
      </c>
      <c r="B40" s="1" t="s">
        <v>44</v>
      </c>
      <c r="C40" s="11"/>
      <c r="D40" s="58"/>
      <c r="E40" s="66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9"/>
      <c r="U40" s="65"/>
      <c r="V40" s="40"/>
      <c r="W40" s="2"/>
      <c r="X40" s="2"/>
      <c r="Y40" s="2"/>
      <c r="Z40" s="2"/>
      <c r="AA40" s="29"/>
      <c r="AB40" s="29"/>
      <c r="AC40" s="29"/>
      <c r="AD40" s="29"/>
      <c r="AE40" s="2"/>
    </row>
    <row r="41" spans="1:31" ht="30" customHeight="1">
      <c r="A41" s="3">
        <v>35</v>
      </c>
      <c r="B41" s="1" t="s">
        <v>45</v>
      </c>
      <c r="C41" s="11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9"/>
      <c r="U41" s="65"/>
      <c r="V41" s="40"/>
      <c r="W41" s="2"/>
      <c r="X41" s="2"/>
      <c r="Y41" s="2"/>
      <c r="Z41" s="2"/>
      <c r="AA41" s="29"/>
      <c r="AB41" s="29"/>
      <c r="AC41" s="29"/>
      <c r="AD41" s="29"/>
      <c r="AE41" s="2"/>
    </row>
    <row r="42" spans="1:31" ht="30" customHeight="1">
      <c r="A42" s="3">
        <v>36</v>
      </c>
      <c r="B42" s="1" t="s">
        <v>46</v>
      </c>
      <c r="C42" s="11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9"/>
      <c r="U42" s="65"/>
      <c r="V42" s="40"/>
      <c r="W42" s="2"/>
      <c r="X42" s="2"/>
      <c r="Y42" s="2"/>
      <c r="Z42" s="2"/>
      <c r="AA42" s="29"/>
      <c r="AB42" s="29"/>
      <c r="AC42" s="29"/>
      <c r="AD42" s="29"/>
      <c r="AE42" s="2"/>
    </row>
    <row r="43" spans="1:31" ht="30" customHeight="1">
      <c r="A43" s="3">
        <v>37</v>
      </c>
      <c r="B43" s="1" t="s">
        <v>47</v>
      </c>
      <c r="C43" s="11"/>
      <c r="D43" s="58"/>
      <c r="E43" s="66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9"/>
      <c r="U43" s="65"/>
      <c r="V43" s="40"/>
      <c r="W43" s="2"/>
      <c r="X43" s="2"/>
      <c r="Y43" s="2"/>
      <c r="Z43" s="2"/>
      <c r="AA43" s="29"/>
      <c r="AB43" s="29"/>
      <c r="AC43" s="29"/>
      <c r="AD43" s="29"/>
      <c r="AE43" s="2"/>
    </row>
    <row r="44" spans="1:31" ht="30" customHeight="1">
      <c r="A44" s="3">
        <v>38</v>
      </c>
      <c r="B44" s="7"/>
      <c r="C44" s="11"/>
      <c r="D44" s="58"/>
      <c r="E44" s="66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9"/>
      <c r="U44" s="65"/>
      <c r="V44" s="40"/>
      <c r="W44" s="2"/>
      <c r="X44" s="2"/>
      <c r="Y44" s="2"/>
      <c r="Z44" s="2"/>
      <c r="AA44" s="29"/>
      <c r="AB44" s="29"/>
      <c r="AC44" s="29"/>
      <c r="AD44" s="29"/>
      <c r="AE44" s="2"/>
    </row>
    <row r="45" spans="1:31" ht="30" customHeight="1">
      <c r="A45" s="3">
        <v>39</v>
      </c>
      <c r="B45" s="7"/>
      <c r="C45" s="11"/>
      <c r="D45" s="58"/>
      <c r="E45" s="66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9"/>
      <c r="U45" s="65"/>
      <c r="V45" s="40"/>
      <c r="W45" s="2"/>
      <c r="X45" s="2"/>
      <c r="Y45" s="2"/>
      <c r="Z45" s="2"/>
      <c r="AA45" s="29"/>
      <c r="AB45" s="29"/>
      <c r="AC45" s="29"/>
      <c r="AD45" s="29"/>
      <c r="AE45" s="2"/>
    </row>
    <row r="46" spans="1:31" ht="30" customHeight="1">
      <c r="A46" s="3">
        <v>40</v>
      </c>
      <c r="B46" s="4"/>
      <c r="C46" s="11"/>
      <c r="D46" s="58"/>
      <c r="E46" s="66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9"/>
      <c r="U46" s="65"/>
      <c r="V46" s="40"/>
      <c r="W46" s="2"/>
      <c r="X46" s="2"/>
      <c r="Y46" s="2"/>
      <c r="Z46" s="2"/>
      <c r="AA46" s="29"/>
      <c r="AB46" s="29"/>
      <c r="AC46" s="29"/>
      <c r="AD46" s="29"/>
      <c r="AE46" s="2"/>
    </row>
    <row r="47" spans="1:31" ht="30" customHeight="1">
      <c r="A47" s="3">
        <v>41</v>
      </c>
      <c r="B47" s="4"/>
      <c r="C47" s="11"/>
      <c r="D47" s="58"/>
      <c r="E47" s="66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9"/>
      <c r="U47" s="65"/>
      <c r="V47" s="40"/>
      <c r="W47" s="2"/>
      <c r="X47" s="2"/>
      <c r="Y47" s="2"/>
      <c r="Z47" s="2"/>
      <c r="AA47" s="29"/>
      <c r="AB47" s="29"/>
      <c r="AC47" s="29"/>
      <c r="AD47" s="29"/>
      <c r="AE47" s="2"/>
    </row>
    <row r="48" spans="1:31" ht="30" customHeight="1">
      <c r="A48" s="3">
        <v>42</v>
      </c>
      <c r="B48" s="7"/>
      <c r="C48" s="11"/>
      <c r="D48" s="58"/>
      <c r="E48" s="66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9"/>
      <c r="U48" s="65"/>
      <c r="V48" s="40"/>
      <c r="W48" s="2"/>
      <c r="X48" s="2"/>
      <c r="Y48" s="2"/>
      <c r="Z48" s="2"/>
      <c r="AA48" s="29"/>
      <c r="AB48" s="29"/>
      <c r="AC48" s="29"/>
      <c r="AD48" s="29"/>
      <c r="AE48" s="2"/>
    </row>
    <row r="49" spans="1:31" ht="30" customHeight="1">
      <c r="A49" s="3">
        <v>43</v>
      </c>
      <c r="B49" s="4"/>
      <c r="C49" s="11"/>
      <c r="D49" s="58"/>
      <c r="E49" s="66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9"/>
      <c r="U49" s="65"/>
      <c r="V49" s="40"/>
      <c r="W49" s="2"/>
      <c r="X49" s="2"/>
      <c r="Y49" s="2"/>
      <c r="Z49" s="2"/>
      <c r="AA49" s="29"/>
      <c r="AB49" s="29"/>
      <c r="AC49" s="29"/>
      <c r="AD49" s="29"/>
      <c r="AE49" s="2"/>
    </row>
    <row r="50" spans="1:31" ht="30" customHeight="1">
      <c r="A50" s="3">
        <v>44</v>
      </c>
      <c r="B50" s="7"/>
      <c r="C50" s="11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9"/>
      <c r="U50" s="65"/>
      <c r="V50" s="40"/>
      <c r="W50" s="2"/>
      <c r="X50" s="2"/>
      <c r="Y50" s="2"/>
      <c r="Z50" s="2"/>
      <c r="AA50" s="29"/>
      <c r="AB50" s="29"/>
      <c r="AC50" s="29"/>
      <c r="AD50" s="29"/>
      <c r="AE50" s="2"/>
    </row>
    <row r="51" spans="1:31" ht="30" customHeight="1">
      <c r="A51" s="3">
        <v>45</v>
      </c>
      <c r="B51" s="7"/>
      <c r="C51" s="11"/>
      <c r="D51" s="58"/>
      <c r="E51" s="66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9"/>
      <c r="U51" s="65"/>
      <c r="V51" s="40"/>
      <c r="W51" s="2"/>
      <c r="X51" s="2"/>
      <c r="Y51" s="2"/>
      <c r="Z51" s="2"/>
      <c r="AA51" s="29"/>
      <c r="AB51" s="29"/>
      <c r="AC51" s="29"/>
      <c r="AD51" s="29"/>
      <c r="AE51" s="2"/>
    </row>
    <row r="52" spans="1:31" ht="30" customHeight="1">
      <c r="A52" s="3">
        <v>46</v>
      </c>
      <c r="B52" s="4"/>
      <c r="C52" s="11"/>
      <c r="D52" s="58"/>
      <c r="E52" s="66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9"/>
      <c r="U52" s="65"/>
      <c r="V52" s="40"/>
      <c r="W52" s="2"/>
      <c r="X52" s="2"/>
      <c r="Y52" s="2"/>
      <c r="Z52" s="2"/>
      <c r="AA52" s="29"/>
      <c r="AB52" s="29"/>
      <c r="AC52" s="29"/>
      <c r="AD52" s="29"/>
      <c r="AE52" s="2"/>
    </row>
    <row r="53" spans="1:31" ht="30" customHeight="1">
      <c r="A53" s="3">
        <v>47</v>
      </c>
      <c r="B53" s="4"/>
      <c r="C53" s="11"/>
      <c r="D53" s="58"/>
      <c r="E53" s="66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9"/>
      <c r="U53" s="65"/>
      <c r="V53" s="40"/>
      <c r="W53" s="2"/>
      <c r="X53" s="2"/>
      <c r="Y53" s="2"/>
      <c r="Z53" s="2"/>
      <c r="AA53" s="29"/>
      <c r="AB53" s="29"/>
      <c r="AC53" s="29"/>
      <c r="AD53" s="29"/>
      <c r="AE53" s="2"/>
    </row>
    <row r="54" spans="1:31" ht="30" customHeight="1">
      <c r="A54" s="3">
        <v>48</v>
      </c>
      <c r="B54" s="4"/>
      <c r="C54" s="11"/>
      <c r="D54" s="58"/>
      <c r="E54" s="66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9"/>
      <c r="U54" s="65"/>
      <c r="V54" s="40"/>
      <c r="W54" s="2"/>
      <c r="X54" s="2"/>
      <c r="Y54" s="2"/>
      <c r="Z54" s="2"/>
      <c r="AA54" s="29"/>
      <c r="AB54" s="29"/>
      <c r="AC54" s="29"/>
      <c r="AD54" s="29"/>
      <c r="AE54" s="2"/>
    </row>
    <row r="55" spans="1:31" ht="30" customHeight="1">
      <c r="A55" s="3">
        <v>49</v>
      </c>
      <c r="B55" s="4"/>
      <c r="C55" s="11"/>
      <c r="D55" s="58"/>
      <c r="E55" s="66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9"/>
      <c r="U55" s="65"/>
      <c r="V55" s="40"/>
      <c r="W55" s="2"/>
      <c r="X55" s="2"/>
      <c r="Y55" s="2"/>
      <c r="Z55" s="2"/>
      <c r="AA55" s="29"/>
      <c r="AB55" s="29"/>
      <c r="AC55" s="29"/>
      <c r="AD55" s="29"/>
      <c r="AE55" s="2"/>
    </row>
    <row r="56" spans="1:31" ht="30" customHeight="1">
      <c r="A56" s="44">
        <v>50</v>
      </c>
      <c r="B56" s="45"/>
      <c r="C56" s="46"/>
      <c r="D56" s="67"/>
      <c r="E56" s="68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9"/>
      <c r="U56" s="70"/>
      <c r="V56" s="47"/>
      <c r="W56" s="2"/>
      <c r="X56" s="2"/>
      <c r="Y56" s="2"/>
      <c r="Z56" s="2"/>
      <c r="AA56" s="29"/>
      <c r="AB56" s="29"/>
      <c r="AC56" s="29"/>
      <c r="AD56" s="29"/>
      <c r="AE56" s="2"/>
    </row>
    <row r="57" spans="1:31" ht="15.75">
      <c r="A57" s="48"/>
      <c r="B57" s="49"/>
      <c r="C57" s="50"/>
      <c r="D57" s="2"/>
      <c r="E57" s="5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U57" s="52"/>
      <c r="V57" s="53"/>
      <c r="W57" s="2"/>
      <c r="X57" s="2"/>
      <c r="Y57" s="2"/>
      <c r="Z57" s="2"/>
      <c r="AA57" s="29"/>
      <c r="AB57" s="29"/>
      <c r="AC57" s="29"/>
      <c r="AD57" s="29"/>
      <c r="AE57" s="2"/>
    </row>
    <row r="58" spans="1:31" ht="15.75">
      <c r="A58" s="48"/>
      <c r="B58" s="54"/>
      <c r="C58" s="5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U58" s="52"/>
      <c r="V58" s="53"/>
      <c r="W58" s="2"/>
      <c r="X58" s="2"/>
      <c r="Y58" s="2"/>
      <c r="Z58" s="2"/>
      <c r="AA58" s="29"/>
      <c r="AB58" s="29"/>
      <c r="AC58" s="29"/>
      <c r="AD58" s="29"/>
      <c r="AE58" s="2"/>
    </row>
    <row r="59" spans="1:31" ht="15.75">
      <c r="A59" s="48"/>
      <c r="B59" s="54"/>
      <c r="C59" s="50"/>
      <c r="D59" s="2"/>
      <c r="E59" s="5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U59" s="52"/>
      <c r="V59" s="53"/>
      <c r="W59" s="2"/>
      <c r="X59" s="2"/>
      <c r="Y59" s="2"/>
      <c r="Z59" s="2"/>
      <c r="AA59" s="29"/>
      <c r="AB59" s="29"/>
      <c r="AC59" s="29"/>
      <c r="AD59" s="29"/>
      <c r="AE59" s="2"/>
    </row>
    <row r="60" spans="1:31" ht="15.75">
      <c r="A60" s="48"/>
      <c r="B60" s="54"/>
      <c r="C60" s="50"/>
      <c r="D60" s="2"/>
      <c r="E60" s="5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U60" s="52"/>
      <c r="V60" s="53"/>
      <c r="W60" s="2"/>
      <c r="X60" s="2"/>
      <c r="Y60" s="2"/>
      <c r="Z60" s="2"/>
      <c r="AA60" s="29"/>
      <c r="AB60" s="29"/>
      <c r="AC60" s="29"/>
      <c r="AD60" s="29"/>
      <c r="AE60" s="2"/>
    </row>
    <row r="61" spans="1:31" ht="15.75">
      <c r="A61" s="48"/>
      <c r="B61" s="54"/>
      <c r="C61" s="50"/>
      <c r="D61" s="2"/>
      <c r="E61" s="5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U61" s="52"/>
      <c r="V61" s="53"/>
      <c r="W61" s="2"/>
      <c r="X61" s="2"/>
      <c r="Y61" s="2"/>
      <c r="Z61" s="2"/>
      <c r="AA61" s="29"/>
      <c r="AB61" s="29"/>
      <c r="AC61" s="29"/>
      <c r="AD61" s="29"/>
      <c r="AE61" s="2"/>
    </row>
    <row r="62" spans="1:31" ht="15.75">
      <c r="A62" s="48"/>
      <c r="B62" s="55"/>
      <c r="C62" s="50"/>
      <c r="D62" s="2"/>
      <c r="E62" s="5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U62" s="52"/>
      <c r="V62" s="53"/>
      <c r="W62" s="2"/>
      <c r="X62" s="2"/>
      <c r="Y62" s="2"/>
      <c r="Z62" s="2"/>
      <c r="AA62" s="29"/>
      <c r="AB62" s="29"/>
      <c r="AC62" s="29"/>
      <c r="AD62" s="29"/>
      <c r="AE62" s="2"/>
    </row>
    <row r="63" spans="1:31" ht="15.75">
      <c r="A63" s="48"/>
      <c r="B63" s="54"/>
      <c r="C63" s="50"/>
      <c r="D63" s="2"/>
      <c r="E63" s="5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U63" s="52"/>
      <c r="V63" s="53"/>
      <c r="W63" s="2"/>
      <c r="X63" s="2"/>
      <c r="Y63" s="2"/>
      <c r="Z63" s="2"/>
      <c r="AA63" s="29"/>
      <c r="AB63" s="29"/>
      <c r="AC63" s="29"/>
      <c r="AD63" s="29"/>
      <c r="AE63" s="2"/>
    </row>
    <row r="64" spans="1:31" ht="15.75">
      <c r="A64" s="48"/>
      <c r="B64" s="54"/>
      <c r="C64" s="50"/>
      <c r="D64" s="2"/>
      <c r="E64" s="5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U64" s="52"/>
      <c r="V64" s="53"/>
      <c r="W64" s="2"/>
      <c r="X64" s="2"/>
      <c r="Y64" s="2"/>
      <c r="Z64" s="2"/>
      <c r="AA64" s="29"/>
      <c r="AB64" s="29"/>
      <c r="AC64" s="29"/>
      <c r="AD64" s="29"/>
      <c r="AE64" s="2"/>
    </row>
    <row r="65" spans="1:31" ht="15.75">
      <c r="A65" s="48"/>
      <c r="B65" s="54"/>
      <c r="C65" s="50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U65" s="52"/>
      <c r="V65" s="53"/>
      <c r="W65" s="2"/>
      <c r="X65" s="2"/>
      <c r="Y65" s="2"/>
      <c r="Z65" s="2"/>
      <c r="AA65" s="29"/>
      <c r="AB65" s="29"/>
      <c r="AC65" s="29"/>
      <c r="AD65" s="29"/>
      <c r="AE65" s="2"/>
    </row>
    <row r="66" spans="1:31" ht="15.75">
      <c r="A66" s="48"/>
      <c r="B66" s="49"/>
      <c r="C66" s="50"/>
      <c r="D66" s="2"/>
      <c r="E66" s="5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U66" s="52"/>
      <c r="V66" s="53"/>
      <c r="W66" s="2"/>
      <c r="X66" s="2"/>
      <c r="Y66" s="2"/>
      <c r="Z66" s="2"/>
      <c r="AA66" s="29"/>
      <c r="AB66" s="29"/>
      <c r="AC66" s="29"/>
      <c r="AD66" s="29"/>
      <c r="AE66" s="2"/>
    </row>
    <row r="67" spans="1:31" ht="15.75">
      <c r="A67" s="48"/>
      <c r="B67" s="49"/>
      <c r="C67" s="50"/>
      <c r="D67" s="2"/>
      <c r="E67" s="5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U67" s="52"/>
      <c r="V67" s="53"/>
      <c r="W67" s="2"/>
      <c r="X67" s="2"/>
      <c r="Y67" s="2"/>
      <c r="Z67" s="2"/>
      <c r="AA67" s="29"/>
      <c r="AB67" s="29"/>
      <c r="AC67" s="29"/>
      <c r="AD67" s="29"/>
      <c r="AE67" s="2"/>
    </row>
    <row r="68" spans="1:31" ht="15.75">
      <c r="A68" s="48"/>
      <c r="B68" s="54"/>
      <c r="C68" s="50"/>
      <c r="D68" s="2"/>
      <c r="E68" s="5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U68" s="52"/>
      <c r="V68" s="53"/>
      <c r="W68" s="2"/>
      <c r="X68" s="2"/>
      <c r="Y68" s="2"/>
      <c r="Z68" s="2"/>
      <c r="AA68" s="29"/>
      <c r="AB68" s="29"/>
      <c r="AC68" s="29"/>
      <c r="AD68" s="29"/>
      <c r="AE68" s="2"/>
    </row>
    <row r="69" spans="1:31" ht="15.75">
      <c r="A69" s="48"/>
      <c r="B69" s="54"/>
      <c r="C69" s="50"/>
      <c r="D69" s="2"/>
      <c r="E69" s="5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U69" s="52"/>
      <c r="V69" s="53"/>
      <c r="W69" s="2"/>
      <c r="X69" s="2"/>
      <c r="Y69" s="2"/>
      <c r="Z69" s="2"/>
      <c r="AA69" s="29"/>
      <c r="AB69" s="29"/>
      <c r="AC69" s="29"/>
      <c r="AD69" s="29"/>
      <c r="AE69" s="2"/>
    </row>
    <row r="70" spans="1:31" ht="15.75">
      <c r="A70" s="48"/>
      <c r="B70" s="54"/>
      <c r="C70" s="50"/>
      <c r="D70" s="2"/>
      <c r="E70" s="5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U70" s="52"/>
      <c r="V70" s="53"/>
      <c r="W70" s="2"/>
      <c r="X70" s="2"/>
      <c r="Y70" s="2"/>
      <c r="Z70" s="2"/>
      <c r="AA70" s="29"/>
      <c r="AB70" s="29"/>
      <c r="AC70" s="29"/>
      <c r="AD70" s="29"/>
      <c r="AE70" s="2"/>
    </row>
    <row r="71" spans="1:31" ht="15.75">
      <c r="A71" s="48"/>
      <c r="B71" s="54"/>
      <c r="C71" s="50"/>
      <c r="D71" s="2"/>
      <c r="E71" s="5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U71" s="52"/>
      <c r="V71" s="53"/>
      <c r="W71" s="2"/>
      <c r="X71" s="2"/>
      <c r="Y71" s="2"/>
      <c r="Z71" s="2"/>
      <c r="AA71" s="29"/>
      <c r="AB71" s="29"/>
      <c r="AC71" s="29"/>
      <c r="AD71" s="29"/>
      <c r="AE71" s="2"/>
    </row>
    <row r="72" spans="1:31" ht="15.75">
      <c r="A72" s="48"/>
      <c r="B72" s="54"/>
      <c r="C72" s="50"/>
      <c r="D72" s="2"/>
      <c r="E72" s="5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U72" s="52"/>
      <c r="V72" s="53"/>
      <c r="W72" s="2"/>
      <c r="X72" s="2"/>
      <c r="Y72" s="2"/>
      <c r="Z72" s="2"/>
      <c r="AA72" s="29"/>
      <c r="AB72" s="29"/>
      <c r="AC72" s="29"/>
      <c r="AD72" s="29"/>
      <c r="AE72" s="2"/>
    </row>
    <row r="73" spans="1:31" ht="15.75">
      <c r="A73" s="48"/>
      <c r="B73" s="54"/>
      <c r="C73" s="50"/>
      <c r="D73" s="2"/>
      <c r="E73" s="5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U73" s="52"/>
      <c r="V73" s="53"/>
      <c r="W73" s="2"/>
      <c r="X73" s="2"/>
      <c r="Y73" s="2"/>
      <c r="Z73" s="2"/>
      <c r="AA73" s="29"/>
      <c r="AB73" s="29"/>
      <c r="AC73" s="29"/>
      <c r="AD73" s="29"/>
      <c r="AE73" s="2"/>
    </row>
    <row r="74" spans="1:31" ht="15.75">
      <c r="A74" s="48"/>
      <c r="B74" s="54"/>
      <c r="C74" s="50"/>
      <c r="D74" s="2"/>
      <c r="E74" s="5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U74" s="52"/>
      <c r="V74" s="53"/>
      <c r="W74" s="2"/>
      <c r="X74" s="2"/>
      <c r="Y74" s="2"/>
      <c r="Z74" s="2"/>
      <c r="AA74" s="29"/>
      <c r="AB74" s="29"/>
      <c r="AC74" s="29"/>
      <c r="AD74" s="29"/>
      <c r="AE74" s="2"/>
    </row>
    <row r="75" spans="1:31" ht="15.75">
      <c r="A75" s="48"/>
      <c r="B75" s="54"/>
      <c r="C75" s="50"/>
      <c r="D75" s="2"/>
      <c r="E75" s="5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U75" s="52"/>
      <c r="V75" s="53"/>
      <c r="W75" s="2"/>
      <c r="X75" s="2"/>
      <c r="Y75" s="2"/>
      <c r="Z75" s="2"/>
      <c r="AA75" s="29"/>
      <c r="AB75" s="29"/>
      <c r="AC75" s="29"/>
      <c r="AD75" s="29"/>
      <c r="AE75" s="2"/>
    </row>
    <row r="76" spans="1:31" ht="15.75">
      <c r="A76" s="48"/>
      <c r="B76" s="49"/>
      <c r="C76" s="50"/>
      <c r="D76" s="2"/>
      <c r="E76" s="5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U76" s="52"/>
      <c r="V76" s="53"/>
      <c r="W76" s="2"/>
      <c r="X76" s="2"/>
      <c r="Y76" s="2"/>
      <c r="Z76" s="2"/>
      <c r="AA76" s="29"/>
      <c r="AB76" s="29"/>
      <c r="AC76" s="29"/>
      <c r="AD76" s="29"/>
      <c r="AE76" s="2"/>
    </row>
    <row r="77" spans="1:31" ht="15.75">
      <c r="A77" s="48"/>
      <c r="B77" s="54"/>
      <c r="C77" s="50"/>
      <c r="D77" s="2"/>
      <c r="E77" s="5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U77" s="52"/>
      <c r="V77" s="53"/>
      <c r="W77" s="2"/>
      <c r="X77" s="2"/>
      <c r="Y77" s="2"/>
      <c r="Z77" s="2"/>
      <c r="AA77" s="29"/>
      <c r="AB77" s="29"/>
      <c r="AC77" s="29"/>
      <c r="AD77" s="29"/>
      <c r="AE77" s="2"/>
    </row>
    <row r="78" spans="1:31" ht="15.75">
      <c r="A78" s="48"/>
      <c r="B78" s="54"/>
      <c r="C78" s="50"/>
      <c r="D78" s="2"/>
      <c r="E78" s="5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U78" s="52"/>
      <c r="V78" s="53"/>
      <c r="W78" s="2"/>
      <c r="X78" s="2"/>
      <c r="Y78" s="2"/>
      <c r="Z78" s="2"/>
      <c r="AA78" s="29"/>
      <c r="AB78" s="29"/>
      <c r="AC78" s="29"/>
      <c r="AD78" s="29"/>
      <c r="AE78" s="2"/>
    </row>
    <row r="79" spans="1:31" ht="15.75">
      <c r="A79" s="48"/>
      <c r="B79" s="49"/>
      <c r="C79" s="50"/>
      <c r="D79" s="2"/>
      <c r="E79" s="5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U79" s="52"/>
      <c r="V79" s="53"/>
      <c r="W79" s="2"/>
      <c r="X79" s="2"/>
      <c r="Y79" s="2"/>
      <c r="Z79" s="2"/>
      <c r="AA79" s="29"/>
      <c r="AB79" s="29"/>
      <c r="AC79" s="29"/>
      <c r="AD79" s="29"/>
      <c r="AE79" s="2"/>
    </row>
    <row r="80" spans="1:31" ht="15.75">
      <c r="A80" s="48"/>
      <c r="B80" s="49"/>
      <c r="C80" s="50"/>
      <c r="D80" s="2"/>
      <c r="E80" s="5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U80" s="52"/>
      <c r="V80" s="53"/>
      <c r="W80" s="2"/>
      <c r="X80" s="2"/>
      <c r="Y80" s="2"/>
      <c r="Z80" s="2"/>
      <c r="AA80" s="29"/>
      <c r="AB80" s="29"/>
      <c r="AC80" s="29"/>
      <c r="AD80" s="29"/>
      <c r="AE80" s="2"/>
    </row>
    <row r="81" spans="1:31" ht="15.75">
      <c r="A81" s="48"/>
      <c r="B81" s="54"/>
      <c r="C81" s="50"/>
      <c r="D81" s="2"/>
      <c r="E81" s="5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U81" s="52"/>
      <c r="V81" s="53"/>
      <c r="W81" s="2"/>
      <c r="X81" s="2"/>
      <c r="Y81" s="2"/>
      <c r="Z81" s="2"/>
      <c r="AA81" s="29"/>
      <c r="AB81" s="29"/>
      <c r="AC81" s="29"/>
      <c r="AD81" s="29"/>
      <c r="AE81" s="2"/>
    </row>
    <row r="82" spans="1:31" ht="15.75">
      <c r="A82" s="48"/>
      <c r="B82" s="49"/>
      <c r="C82" s="50"/>
      <c r="D82" s="2"/>
      <c r="E82" s="5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U82" s="52"/>
      <c r="V82" s="53"/>
      <c r="W82" s="2"/>
      <c r="X82" s="2"/>
      <c r="Y82" s="2"/>
      <c r="Z82" s="2"/>
      <c r="AA82" s="29"/>
      <c r="AB82" s="29"/>
      <c r="AC82" s="29"/>
      <c r="AD82" s="29"/>
      <c r="AE82" s="2"/>
    </row>
    <row r="83" spans="1:31" ht="15.75">
      <c r="A83" s="48"/>
      <c r="B83" s="49"/>
      <c r="C83" s="50"/>
      <c r="D83" s="2"/>
      <c r="E83" s="5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U83" s="52"/>
      <c r="V83" s="53"/>
      <c r="W83" s="2"/>
      <c r="X83" s="2"/>
      <c r="Y83" s="2"/>
      <c r="Z83" s="2"/>
      <c r="AA83" s="29"/>
      <c r="AB83" s="29"/>
      <c r="AC83" s="29"/>
      <c r="AD83" s="29"/>
      <c r="AE83" s="2"/>
    </row>
    <row r="84" spans="1:31" ht="15.75">
      <c r="A84" s="48"/>
      <c r="B84" s="54"/>
      <c r="C84" s="50"/>
      <c r="D84" s="2"/>
      <c r="E84" s="5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U84" s="52"/>
      <c r="V84" s="53"/>
      <c r="W84" s="2"/>
      <c r="X84" s="2"/>
      <c r="Y84" s="2"/>
      <c r="Z84" s="2"/>
      <c r="AA84" s="29"/>
      <c r="AB84" s="29"/>
      <c r="AC84" s="29"/>
      <c r="AD84" s="29"/>
      <c r="AE84" s="2"/>
    </row>
    <row r="85" spans="1:31" ht="15.75">
      <c r="A85" s="48"/>
      <c r="B85" s="49"/>
      <c r="C85" s="50"/>
      <c r="D85" s="2"/>
      <c r="E85" s="5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U85" s="52"/>
      <c r="V85" s="53"/>
      <c r="W85" s="2"/>
      <c r="X85" s="2"/>
      <c r="Y85" s="2"/>
      <c r="Z85" s="2"/>
      <c r="AA85" s="29"/>
      <c r="AB85" s="29"/>
      <c r="AC85" s="29"/>
      <c r="AD85" s="29"/>
      <c r="AE85" s="2"/>
    </row>
    <row r="86" spans="1:31" ht="15.75">
      <c r="A86" s="48"/>
      <c r="B86" s="49"/>
      <c r="C86" s="50"/>
      <c r="D86" s="2"/>
      <c r="E86" s="5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U86" s="52"/>
      <c r="V86" s="53"/>
      <c r="W86" s="2"/>
      <c r="X86" s="2"/>
      <c r="Y86" s="2"/>
      <c r="Z86" s="2"/>
      <c r="AA86" s="29"/>
      <c r="AB86" s="29"/>
      <c r="AC86" s="29"/>
      <c r="AD86" s="29"/>
      <c r="AE86" s="2"/>
    </row>
    <row r="87" spans="1:31" ht="15.75">
      <c r="A87" s="48"/>
      <c r="B87" s="49"/>
      <c r="C87" s="5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U87" s="52"/>
      <c r="V87" s="53"/>
      <c r="W87" s="2"/>
      <c r="X87" s="2"/>
      <c r="Y87" s="2"/>
      <c r="Z87" s="2"/>
      <c r="AA87" s="29"/>
      <c r="AB87" s="29"/>
      <c r="AC87" s="29"/>
      <c r="AD87" s="29"/>
      <c r="AE87" s="2"/>
    </row>
    <row r="88" spans="1:31" ht="15.75">
      <c r="A88" s="48"/>
      <c r="B88" s="49"/>
      <c r="C88" s="50"/>
      <c r="D88" s="2"/>
      <c r="E88" s="5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U88" s="52"/>
      <c r="V88" s="53"/>
      <c r="W88" s="2"/>
      <c r="X88" s="2"/>
      <c r="Y88" s="2"/>
      <c r="Z88" s="2"/>
      <c r="AA88" s="29"/>
      <c r="AB88" s="29"/>
      <c r="AC88" s="29"/>
      <c r="AD88" s="29"/>
      <c r="AE88" s="2"/>
    </row>
    <row r="89" spans="1:31" ht="15.75">
      <c r="A89" s="48"/>
      <c r="B89" s="49"/>
      <c r="C89" s="5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U89" s="52"/>
      <c r="V89" s="53"/>
      <c r="W89" s="2"/>
      <c r="X89" s="2"/>
      <c r="Y89" s="2"/>
      <c r="Z89" s="2"/>
      <c r="AA89" s="29"/>
      <c r="AB89" s="29"/>
      <c r="AC89" s="29"/>
      <c r="AD89" s="29"/>
      <c r="AE89" s="2"/>
    </row>
    <row r="90" spans="1:31" ht="15.75">
      <c r="A90" s="48"/>
      <c r="B90" s="49"/>
      <c r="C90" s="50"/>
      <c r="D90" s="2"/>
      <c r="E90" s="5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U90" s="52"/>
      <c r="V90" s="53"/>
      <c r="W90" s="2"/>
      <c r="X90" s="2"/>
      <c r="Y90" s="2"/>
      <c r="Z90" s="2"/>
      <c r="AA90" s="29"/>
      <c r="AB90" s="29"/>
      <c r="AC90" s="29"/>
      <c r="AD90" s="29"/>
      <c r="AE90" s="2"/>
    </row>
    <row r="91" spans="1:31" ht="15.75">
      <c r="A91" s="48"/>
      <c r="B91" s="54"/>
      <c r="C91" s="50"/>
      <c r="D91" s="2"/>
      <c r="E91" s="5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U91" s="52"/>
      <c r="V91" s="53"/>
      <c r="W91" s="2"/>
      <c r="X91" s="2"/>
      <c r="Y91" s="2"/>
      <c r="Z91" s="2"/>
      <c r="AA91" s="29"/>
      <c r="AB91" s="29"/>
      <c r="AC91" s="29"/>
      <c r="AD91" s="29"/>
      <c r="AE91" s="2"/>
    </row>
    <row r="92" spans="1:31" ht="15.75">
      <c r="A92" s="48"/>
      <c r="B92" s="54"/>
      <c r="C92" s="50"/>
      <c r="D92" s="2"/>
      <c r="E92" s="5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U92" s="52"/>
      <c r="V92" s="53"/>
      <c r="W92" s="2"/>
      <c r="X92" s="2"/>
      <c r="Y92" s="2"/>
      <c r="Z92" s="2"/>
      <c r="AA92" s="29"/>
      <c r="AB92" s="29"/>
      <c r="AC92" s="29"/>
      <c r="AD92" s="29"/>
      <c r="AE92" s="2"/>
    </row>
    <row r="93" spans="1:31" ht="15.75">
      <c r="A93" s="48"/>
      <c r="B93" s="54"/>
      <c r="C93" s="50"/>
      <c r="D93" s="2"/>
      <c r="E93" s="5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U93" s="52"/>
      <c r="V93" s="53"/>
      <c r="W93" s="2"/>
      <c r="X93" s="2"/>
      <c r="Y93" s="2"/>
      <c r="Z93" s="2"/>
      <c r="AA93" s="29"/>
      <c r="AB93" s="29"/>
      <c r="AC93" s="29"/>
      <c r="AD93" s="29"/>
      <c r="AE93" s="2"/>
    </row>
    <row r="94" spans="1:31" ht="15.75">
      <c r="A94" s="48"/>
      <c r="B94" s="49"/>
      <c r="C94" s="50"/>
      <c r="D94" s="2"/>
      <c r="E94" s="5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U94" s="52"/>
      <c r="V94" s="53"/>
      <c r="W94" s="2"/>
      <c r="X94" s="2"/>
      <c r="Y94" s="2"/>
      <c r="Z94" s="2"/>
      <c r="AA94" s="29"/>
      <c r="AB94" s="29"/>
      <c r="AC94" s="29"/>
      <c r="AD94" s="29"/>
      <c r="AE94" s="2"/>
    </row>
    <row r="95" spans="1:31" ht="15.75">
      <c r="A95" s="48"/>
      <c r="B95" s="49"/>
      <c r="C95" s="50"/>
      <c r="D95" s="2"/>
      <c r="E95" s="5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U95" s="52"/>
      <c r="V95" s="53"/>
      <c r="W95" s="2"/>
      <c r="X95" s="2"/>
      <c r="Y95" s="2"/>
      <c r="Z95" s="2"/>
      <c r="AA95" s="29"/>
      <c r="AB95" s="29"/>
      <c r="AC95" s="29"/>
      <c r="AD95" s="29"/>
      <c r="AE95" s="2"/>
    </row>
    <row r="96" spans="1:31" ht="15.75">
      <c r="A96" s="48"/>
      <c r="B96" s="49"/>
      <c r="C96" s="50"/>
      <c r="D96" s="2"/>
      <c r="E96" s="5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U96" s="52"/>
      <c r="V96" s="53"/>
      <c r="W96" s="2"/>
      <c r="X96" s="2"/>
      <c r="Y96" s="2"/>
      <c r="Z96" s="2"/>
      <c r="AA96" s="29"/>
      <c r="AB96" s="29"/>
      <c r="AC96" s="29"/>
      <c r="AD96" s="29"/>
      <c r="AE96" s="2"/>
    </row>
    <row r="97" spans="1:31" ht="15.75">
      <c r="A97" s="48"/>
      <c r="B97" s="54"/>
      <c r="C97" s="50"/>
      <c r="D97" s="2"/>
      <c r="E97" s="5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U97" s="52"/>
      <c r="V97" s="53"/>
      <c r="W97" s="2"/>
      <c r="X97" s="2"/>
      <c r="Y97" s="2"/>
      <c r="Z97" s="2"/>
      <c r="AA97" s="29"/>
      <c r="AB97" s="29"/>
      <c r="AC97" s="29"/>
      <c r="AD97" s="29"/>
      <c r="AE97" s="2"/>
    </row>
    <row r="98" spans="1:31" ht="15.75">
      <c r="A98" s="48"/>
      <c r="B98" s="54"/>
      <c r="C98" s="50"/>
      <c r="D98" s="2"/>
      <c r="E98" s="5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U98" s="52"/>
      <c r="V98" s="53"/>
      <c r="W98" s="2"/>
      <c r="X98" s="2"/>
      <c r="Y98" s="2"/>
      <c r="Z98" s="2"/>
      <c r="AA98" s="29"/>
      <c r="AB98" s="29"/>
      <c r="AC98" s="29"/>
      <c r="AD98" s="29"/>
      <c r="AE98" s="2"/>
    </row>
    <row r="99" spans="1:31" ht="15.75">
      <c r="A99" s="48"/>
      <c r="B99" s="54"/>
      <c r="C99" s="50"/>
      <c r="D99" s="2"/>
      <c r="E99" s="5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U99" s="52"/>
      <c r="V99" s="53"/>
      <c r="W99" s="2"/>
      <c r="X99" s="2"/>
      <c r="Y99" s="2"/>
      <c r="Z99" s="2"/>
      <c r="AA99" s="29"/>
      <c r="AB99" s="29"/>
      <c r="AC99" s="29"/>
      <c r="AD99" s="29"/>
      <c r="AE99" s="2"/>
    </row>
    <row r="100" spans="1:31" ht="15.75">
      <c r="A100" s="48"/>
      <c r="B100" s="54"/>
      <c r="C100" s="50"/>
      <c r="D100" s="2"/>
      <c r="E100" s="5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U100" s="52"/>
      <c r="V100" s="53"/>
      <c r="W100" s="2"/>
      <c r="X100" s="2"/>
      <c r="Y100" s="2"/>
      <c r="Z100" s="2"/>
      <c r="AA100" s="29"/>
      <c r="AB100" s="29"/>
      <c r="AC100" s="29"/>
      <c r="AD100" s="29"/>
      <c r="AE100" s="2"/>
    </row>
    <row r="101" spans="1:31" ht="15.75">
      <c r="A101" s="48"/>
      <c r="B101" s="54"/>
      <c r="C101" s="50"/>
      <c r="D101" s="2"/>
      <c r="E101" s="5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U101" s="52"/>
      <c r="V101" s="53"/>
      <c r="W101" s="2"/>
      <c r="X101" s="2"/>
      <c r="Y101" s="2"/>
      <c r="Z101" s="2"/>
      <c r="AA101" s="29"/>
      <c r="AB101" s="29"/>
      <c r="AC101" s="29"/>
      <c r="AD101" s="29"/>
      <c r="AE101" s="2"/>
    </row>
    <row r="102" spans="1:31" ht="15.75">
      <c r="A102" s="48"/>
      <c r="B102" s="54"/>
      <c r="C102" s="50"/>
      <c r="D102" s="2"/>
      <c r="E102" s="5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U102" s="52"/>
      <c r="V102" s="53"/>
      <c r="W102" s="2"/>
      <c r="X102" s="2"/>
      <c r="Y102" s="2"/>
      <c r="Z102" s="2"/>
      <c r="AA102" s="29"/>
      <c r="AB102" s="29"/>
      <c r="AC102" s="29"/>
      <c r="AD102" s="29"/>
      <c r="AE102" s="2"/>
    </row>
    <row r="103" spans="1:31" ht="15.75">
      <c r="A103" s="48"/>
      <c r="B103" s="54"/>
      <c r="C103" s="5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U103" s="52"/>
      <c r="V103" s="53"/>
      <c r="W103" s="2"/>
      <c r="X103" s="2"/>
      <c r="Y103" s="2"/>
      <c r="Z103" s="2"/>
      <c r="AA103" s="29"/>
      <c r="AB103" s="29"/>
      <c r="AC103" s="29"/>
      <c r="AD103" s="29"/>
      <c r="AE103" s="2"/>
    </row>
    <row r="104" spans="1:31" ht="15.75">
      <c r="A104" s="48"/>
      <c r="B104" s="54"/>
      <c r="C104" s="50"/>
      <c r="D104" s="2"/>
      <c r="E104" s="5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U104" s="52"/>
      <c r="V104" s="53"/>
      <c r="W104" s="2"/>
      <c r="X104" s="2"/>
      <c r="Y104" s="2"/>
      <c r="Z104" s="2"/>
      <c r="AA104" s="29"/>
      <c r="AB104" s="29"/>
      <c r="AC104" s="29"/>
      <c r="AD104" s="29"/>
      <c r="AE104" s="2"/>
    </row>
    <row r="105" spans="1:31" ht="15.75">
      <c r="A105" s="48"/>
      <c r="B105" s="49"/>
      <c r="C105" s="50"/>
      <c r="D105" s="2"/>
      <c r="E105" s="5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U105" s="52"/>
      <c r="V105" s="53"/>
      <c r="W105" s="2"/>
      <c r="X105" s="2"/>
      <c r="Y105" s="2"/>
      <c r="Z105" s="2"/>
      <c r="AA105" s="29"/>
      <c r="AB105" s="29"/>
      <c r="AC105" s="29"/>
      <c r="AD105" s="29"/>
      <c r="AE105" s="2"/>
    </row>
    <row r="106" spans="1:31" ht="15.75">
      <c r="A106" s="48"/>
      <c r="B106" s="54"/>
      <c r="C106" s="5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U106" s="52"/>
      <c r="V106" s="53"/>
      <c r="W106" s="2"/>
      <c r="X106" s="2"/>
      <c r="Y106" s="2"/>
      <c r="Z106" s="2"/>
      <c r="AA106" s="29"/>
      <c r="AB106" s="29"/>
      <c r="AC106" s="29"/>
      <c r="AD106" s="29"/>
      <c r="AE106" s="2"/>
    </row>
    <row r="107" spans="1:31" ht="15.75">
      <c r="A107" s="48"/>
      <c r="B107" s="49"/>
      <c r="C107" s="50"/>
      <c r="D107" s="2"/>
      <c r="E107" s="5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U107" s="52"/>
      <c r="V107" s="53"/>
      <c r="W107" s="2"/>
      <c r="X107" s="2"/>
      <c r="Y107" s="2"/>
      <c r="Z107" s="2"/>
      <c r="AA107" s="29"/>
      <c r="AB107" s="29"/>
      <c r="AC107" s="29"/>
      <c r="AD107" s="29"/>
      <c r="AE107" s="2"/>
    </row>
    <row r="108" spans="1:31" ht="15.75">
      <c r="A108" s="48"/>
      <c r="B108" s="54"/>
      <c r="C108" s="50"/>
      <c r="D108" s="2"/>
      <c r="E108" s="5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U108" s="52"/>
      <c r="V108" s="53"/>
      <c r="W108" s="2"/>
      <c r="X108" s="2"/>
      <c r="Y108" s="2"/>
      <c r="Z108" s="2"/>
      <c r="AA108" s="29"/>
      <c r="AB108" s="29"/>
      <c r="AC108" s="29"/>
      <c r="AD108" s="29"/>
      <c r="AE108" s="2"/>
    </row>
    <row r="109" spans="1:31" ht="15.75">
      <c r="A109" s="48"/>
      <c r="B109" s="54"/>
      <c r="C109" s="50"/>
      <c r="D109" s="2"/>
      <c r="E109" s="5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U109" s="52"/>
      <c r="V109" s="53"/>
      <c r="W109" s="2"/>
      <c r="X109" s="2"/>
      <c r="Y109" s="2"/>
      <c r="Z109" s="2"/>
      <c r="AA109" s="29"/>
      <c r="AB109" s="29"/>
      <c r="AC109" s="29"/>
      <c r="AD109" s="29"/>
      <c r="AE109" s="2"/>
    </row>
    <row r="110" spans="1:31" ht="15.75">
      <c r="A110" s="48"/>
      <c r="B110" s="49"/>
      <c r="C110" s="50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U110" s="52"/>
      <c r="V110" s="53"/>
      <c r="W110" s="2"/>
      <c r="X110" s="2"/>
      <c r="Y110" s="2"/>
      <c r="Z110" s="2"/>
      <c r="AA110" s="29"/>
      <c r="AB110" s="29"/>
      <c r="AC110" s="29"/>
      <c r="AD110" s="29"/>
      <c r="AE110" s="2"/>
    </row>
    <row r="111" spans="1:31" ht="15.75">
      <c r="A111" s="48"/>
      <c r="B111" s="49"/>
      <c r="C111" s="50"/>
      <c r="D111" s="2"/>
      <c r="E111" s="5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U111" s="52"/>
      <c r="V111" s="53"/>
      <c r="W111" s="2"/>
      <c r="X111" s="2"/>
      <c r="Y111" s="2"/>
      <c r="Z111" s="2"/>
      <c r="AA111" s="29"/>
      <c r="AB111" s="29"/>
      <c r="AC111" s="29"/>
      <c r="AD111" s="29"/>
      <c r="AE111" s="2"/>
    </row>
    <row r="112" spans="1:31" ht="15.75">
      <c r="A112" s="48"/>
      <c r="B112" s="54"/>
      <c r="C112" s="50"/>
      <c r="D112" s="2"/>
      <c r="E112" s="5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U112" s="52"/>
      <c r="V112" s="53"/>
      <c r="W112" s="2"/>
      <c r="X112" s="2"/>
      <c r="Y112" s="2"/>
      <c r="Z112" s="2"/>
      <c r="AA112" s="29"/>
      <c r="AB112" s="29"/>
      <c r="AC112" s="29"/>
      <c r="AD112" s="29"/>
      <c r="AE112" s="2"/>
    </row>
    <row r="113" spans="1:31" ht="15.75">
      <c r="A113" s="48"/>
      <c r="B113" s="49"/>
      <c r="C113" s="50"/>
      <c r="D113" s="2"/>
      <c r="E113" s="5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U113" s="52"/>
      <c r="V113" s="53"/>
      <c r="W113" s="2"/>
      <c r="X113" s="2"/>
      <c r="Y113" s="2"/>
      <c r="Z113" s="2"/>
      <c r="AA113" s="29"/>
      <c r="AB113" s="29"/>
      <c r="AC113" s="29"/>
      <c r="AD113" s="29"/>
      <c r="AE113" s="2"/>
    </row>
    <row r="114" spans="1:31" ht="15.75">
      <c r="A114" s="48"/>
      <c r="B114" s="56"/>
      <c r="C114" s="50"/>
      <c r="D114" s="2"/>
      <c r="E114" s="5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U114" s="52"/>
      <c r="V114" s="53"/>
      <c r="W114" s="2"/>
      <c r="X114" s="2"/>
      <c r="Y114" s="2"/>
      <c r="Z114" s="2"/>
      <c r="AA114" s="29"/>
      <c r="AB114" s="29"/>
      <c r="AC114" s="29"/>
      <c r="AD114" s="29"/>
      <c r="AE114" s="2"/>
    </row>
    <row r="115" spans="1:31" ht="15.75">
      <c r="A115" s="48"/>
      <c r="B115" s="56"/>
      <c r="C115" s="50"/>
      <c r="D115" s="2"/>
      <c r="E115" s="5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U115" s="52"/>
      <c r="V115" s="53"/>
      <c r="W115" s="2"/>
      <c r="X115" s="2"/>
      <c r="Y115" s="2"/>
      <c r="Z115" s="2"/>
      <c r="AA115" s="29"/>
      <c r="AB115" s="29"/>
      <c r="AC115" s="29"/>
      <c r="AD115" s="29"/>
      <c r="AE115" s="2"/>
    </row>
    <row r="116" spans="1:31" ht="15.75">
      <c r="A116" s="48"/>
      <c r="B116" s="56"/>
      <c r="C116" s="50"/>
      <c r="D116" s="2"/>
      <c r="E116" s="5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U116" s="52"/>
      <c r="V116" s="53"/>
      <c r="W116" s="2"/>
      <c r="X116" s="2"/>
      <c r="Y116" s="2"/>
      <c r="Z116" s="2"/>
      <c r="AA116" s="29"/>
      <c r="AB116" s="29"/>
      <c r="AC116" s="29"/>
      <c r="AD116" s="29"/>
      <c r="AE116" s="2"/>
    </row>
    <row r="117" spans="1:31" ht="15.75">
      <c r="A117" s="48"/>
      <c r="B117" s="56"/>
      <c r="C117" s="50"/>
      <c r="D117" s="2"/>
      <c r="E117" s="5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U117" s="52"/>
      <c r="V117" s="57"/>
      <c r="W117" s="2"/>
      <c r="X117" s="2"/>
      <c r="Y117" s="2"/>
      <c r="Z117" s="2"/>
      <c r="AA117" s="29"/>
      <c r="AB117" s="29"/>
      <c r="AC117" s="29"/>
      <c r="AD117" s="29"/>
      <c r="AE117" s="2"/>
    </row>
    <row r="118" spans="1:31" ht="15.75">
      <c r="A118" s="48"/>
      <c r="B118" s="56"/>
      <c r="C118" s="50"/>
      <c r="D118" s="2"/>
      <c r="E118" s="5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U118" s="52"/>
      <c r="V118" s="57"/>
      <c r="W118" s="2"/>
      <c r="X118" s="2"/>
      <c r="Y118" s="2"/>
      <c r="Z118" s="2"/>
      <c r="AA118" s="29"/>
      <c r="AB118" s="29"/>
      <c r="AC118" s="29"/>
      <c r="AD118" s="29"/>
      <c r="AE118" s="2"/>
    </row>
    <row r="119" spans="1:31" ht="15.75">
      <c r="A119" s="48"/>
      <c r="B119" s="56"/>
      <c r="C119" s="50"/>
      <c r="D119" s="2"/>
      <c r="E119" s="5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U119" s="52"/>
      <c r="V119" s="57"/>
      <c r="W119" s="2"/>
      <c r="X119" s="2"/>
      <c r="Y119" s="2"/>
      <c r="Z119" s="2"/>
      <c r="AA119" s="29"/>
      <c r="AB119" s="29"/>
      <c r="AC119" s="29"/>
      <c r="AD119" s="29"/>
      <c r="AE119" s="2"/>
    </row>
    <row r="120" spans="1:31" ht="15.75">
      <c r="A120" s="48"/>
      <c r="B120" s="56"/>
      <c r="C120" s="50"/>
      <c r="D120" s="2"/>
      <c r="E120" s="5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U120" s="52"/>
      <c r="V120" s="57"/>
      <c r="W120" s="2"/>
      <c r="X120" s="2"/>
      <c r="Y120" s="2"/>
      <c r="Z120" s="2"/>
      <c r="AA120" s="29"/>
      <c r="AB120" s="29"/>
      <c r="AC120" s="29"/>
      <c r="AD120" s="29"/>
      <c r="AE120" s="2"/>
    </row>
    <row r="121" spans="1:31" ht="15.75">
      <c r="A121" s="48"/>
      <c r="B121" s="56"/>
      <c r="C121" s="50"/>
      <c r="D121" s="2"/>
      <c r="E121" s="5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U121" s="52"/>
      <c r="V121" s="57"/>
      <c r="W121" s="2"/>
      <c r="X121" s="2"/>
      <c r="Y121" s="2"/>
      <c r="Z121" s="2"/>
      <c r="AA121" s="29"/>
      <c r="AB121" s="29"/>
      <c r="AC121" s="29"/>
      <c r="AD121" s="29"/>
      <c r="AE121" s="2"/>
    </row>
    <row r="122" spans="1:31" ht="15.75">
      <c r="A122" s="48"/>
      <c r="B122" s="56"/>
      <c r="C122" s="50"/>
      <c r="D122" s="2"/>
      <c r="E122" s="5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U122" s="52"/>
      <c r="V122" s="57"/>
      <c r="W122" s="2"/>
      <c r="X122" s="2"/>
      <c r="Y122" s="2"/>
      <c r="Z122" s="2"/>
      <c r="AA122" s="29"/>
      <c r="AB122" s="29"/>
      <c r="AC122" s="29"/>
      <c r="AD122" s="29"/>
      <c r="AE122" s="2"/>
    </row>
    <row r="123" spans="1:31" ht="15.75">
      <c r="A123" s="48"/>
      <c r="B123" s="56"/>
      <c r="C123" s="50"/>
      <c r="D123" s="2"/>
      <c r="E123" s="5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U123" s="52"/>
      <c r="V123" s="57"/>
      <c r="W123" s="2"/>
      <c r="X123" s="2"/>
      <c r="Y123" s="2"/>
      <c r="Z123" s="2"/>
      <c r="AA123" s="29"/>
      <c r="AB123" s="29"/>
      <c r="AC123" s="29"/>
      <c r="AD123" s="29"/>
      <c r="AE123" s="2"/>
    </row>
    <row r="124" spans="1:31" ht="15.75">
      <c r="A124" s="48"/>
      <c r="B124" s="56"/>
      <c r="C124" s="50"/>
      <c r="D124" s="2"/>
      <c r="E124" s="5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U124" s="52"/>
      <c r="V124" s="57"/>
      <c r="W124" s="2"/>
      <c r="X124" s="2"/>
      <c r="Y124" s="2"/>
      <c r="Z124" s="2"/>
      <c r="AA124" s="29"/>
      <c r="AB124" s="29"/>
      <c r="AC124" s="29"/>
      <c r="AD124" s="29"/>
      <c r="AE124" s="2"/>
    </row>
    <row r="125" spans="1:31" ht="15.75">
      <c r="A125" s="48"/>
      <c r="B125" s="56"/>
      <c r="C125" s="50"/>
      <c r="D125" s="2"/>
      <c r="E125" s="5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U125" s="52"/>
      <c r="V125" s="57"/>
      <c r="W125" s="2"/>
      <c r="X125" s="2"/>
      <c r="Y125" s="2"/>
      <c r="Z125" s="2"/>
      <c r="AA125" s="29"/>
      <c r="AB125" s="29"/>
      <c r="AC125" s="29"/>
      <c r="AD125" s="29"/>
      <c r="AE125" s="2"/>
    </row>
    <row r="126" spans="1:31" ht="15.75">
      <c r="A126" s="48"/>
      <c r="B126" s="56"/>
      <c r="C126" s="50"/>
      <c r="D126" s="2"/>
      <c r="E126" s="5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U126" s="52"/>
      <c r="V126" s="57"/>
      <c r="W126" s="2"/>
      <c r="X126" s="2"/>
      <c r="Y126" s="2"/>
      <c r="Z126" s="2"/>
      <c r="AA126" s="29"/>
      <c r="AB126" s="29"/>
      <c r="AC126" s="29"/>
      <c r="AD126" s="29"/>
      <c r="AE126" s="2"/>
    </row>
    <row r="127" spans="1:31" ht="15.75">
      <c r="A127" s="48"/>
      <c r="B127" s="56"/>
      <c r="C127" s="50"/>
      <c r="D127" s="2"/>
      <c r="E127" s="5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U127" s="52"/>
      <c r="V127" s="57"/>
      <c r="W127" s="2"/>
      <c r="X127" s="2"/>
      <c r="Y127" s="2"/>
      <c r="Z127" s="2"/>
      <c r="AA127" s="29"/>
      <c r="AB127" s="29"/>
      <c r="AC127" s="29"/>
      <c r="AD127" s="29"/>
      <c r="AE127" s="2"/>
    </row>
    <row r="128" spans="1:31" ht="15.75">
      <c r="A128" s="48"/>
      <c r="B128" s="56"/>
      <c r="C128" s="50"/>
      <c r="D128" s="2"/>
      <c r="E128" s="5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U128" s="52"/>
      <c r="V128" s="57"/>
      <c r="W128" s="2"/>
      <c r="X128" s="2"/>
      <c r="Y128" s="2"/>
      <c r="Z128" s="2"/>
      <c r="AA128" s="29"/>
      <c r="AB128" s="29"/>
      <c r="AC128" s="29"/>
      <c r="AD128" s="29"/>
      <c r="AE128" s="2"/>
    </row>
    <row r="129" spans="1:31" ht="15.75">
      <c r="A129" s="48"/>
      <c r="B129" s="56"/>
      <c r="C129" s="50"/>
      <c r="D129" s="2"/>
      <c r="E129" s="5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U129" s="52"/>
      <c r="V129" s="57"/>
      <c r="W129" s="2"/>
      <c r="X129" s="2"/>
      <c r="Y129" s="2"/>
      <c r="Z129" s="2"/>
      <c r="AA129" s="29"/>
      <c r="AB129" s="29"/>
      <c r="AC129" s="29"/>
      <c r="AD129" s="29"/>
      <c r="AE129" s="2"/>
    </row>
  </sheetData>
  <mergeCells count="2">
    <mergeCell ref="A4:B5"/>
    <mergeCell ref="A1:V3"/>
  </mergeCells>
  <printOptions horizontalCentered="1" verticalCentered="1"/>
  <pageMargins left="0.25" right="0.2" top="0.2" bottom="0.33" header="0.3" footer="0.3"/>
  <pageSetup paperSize="9" scale="60" orientation="landscape" r:id="rId1"/>
  <rowBreaks count="1" manualBreakCount="1">
    <brk id="31" max="16383" man="1"/>
  </rowBreaks>
  <colBreaks count="1" manualBreakCount="1">
    <brk id="2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12:M16"/>
  <sheetViews>
    <sheetView workbookViewId="0">
      <selection activeCell="M14" sqref="M14"/>
    </sheetView>
  </sheetViews>
  <sheetFormatPr defaultRowHeight="15"/>
  <sheetData>
    <row r="12" spans="4:13">
      <c r="D12" s="30" t="s">
        <v>60</v>
      </c>
      <c r="E12" s="30" t="s">
        <v>61</v>
      </c>
      <c r="F12" s="30" t="s">
        <v>62</v>
      </c>
      <c r="G12" s="30" t="s">
        <v>63</v>
      </c>
      <c r="H12" s="30" t="s">
        <v>63</v>
      </c>
      <c r="I12" s="30" t="s">
        <v>64</v>
      </c>
      <c r="J12" s="30" t="s">
        <v>65</v>
      </c>
      <c r="K12" s="30" t="s">
        <v>62</v>
      </c>
      <c r="L12" s="30" t="s">
        <v>66</v>
      </c>
      <c r="M12" s="77">
        <f>SUM(D12:L12)</f>
        <v>0</v>
      </c>
    </row>
    <row r="14" spans="4:13">
      <c r="D14" s="78">
        <v>50</v>
      </c>
      <c r="E14" s="78">
        <v>67</v>
      </c>
      <c r="F14" s="78">
        <v>64</v>
      </c>
      <c r="G14" s="78">
        <v>60</v>
      </c>
      <c r="H14" s="78">
        <v>60</v>
      </c>
      <c r="I14" s="78">
        <v>72</v>
      </c>
      <c r="J14" s="78">
        <v>70</v>
      </c>
      <c r="K14" s="78">
        <v>64</v>
      </c>
      <c r="L14" s="78">
        <v>80</v>
      </c>
      <c r="M14">
        <f>SUM(D14:L14)</f>
        <v>587</v>
      </c>
    </row>
    <row r="16" spans="4:13">
      <c r="E16">
        <v>1</v>
      </c>
      <c r="F16">
        <v>2</v>
      </c>
      <c r="G16">
        <v>3</v>
      </c>
      <c r="H16">
        <v>4</v>
      </c>
      <c r="I16">
        <v>5</v>
      </c>
      <c r="J16">
        <v>5</v>
      </c>
      <c r="K16">
        <v>6</v>
      </c>
    </row>
  </sheetData>
  <pageMargins left="0.7" right="0.7" top="0.75" bottom="0.75" header="0.3" footer="0.3"/>
  <ignoredErrors>
    <ignoredError sqref="D12:L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QC2 MARK SHEET FORMAT</vt:lpstr>
      <vt:lpstr>QC2 MARK SHEET NEWBARROOM 26MAY</vt:lpstr>
      <vt:lpstr>W-B 1</vt:lpstr>
      <vt:lpstr>W-B 2</vt:lpstr>
      <vt:lpstr>Sheet1</vt:lpstr>
      <vt:lpstr>'QC2 MARK SHEET FORMAT'!Print_Area</vt:lpstr>
      <vt:lpstr>'QC2 MARK SHEET NEWBARROOM 26MAY'!Print_Area</vt:lpstr>
      <vt:lpstr>'W-B 1'!Print_Area</vt:lpstr>
      <vt:lpstr>'W-B 2'!Print_Area</vt:lpstr>
      <vt:lpstr>'QC2 MARK SHEET FORMAT'!Print_Titles</vt:lpstr>
      <vt:lpstr>'QC2 MARK SHEET NEWBARROOM 26MAY'!Print_Titles</vt:lpstr>
      <vt:lpstr>'W-B 1'!Print_Titles</vt:lpstr>
      <vt:lpstr>'W-B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shahzad</dc:creator>
  <cp:lastModifiedBy>Lenovo</cp:lastModifiedBy>
  <cp:lastPrinted>2025-07-03T07:27:16Z</cp:lastPrinted>
  <dcterms:created xsi:type="dcterms:W3CDTF">2015-09-17T11:10:44Z</dcterms:created>
  <dcterms:modified xsi:type="dcterms:W3CDTF">2025-08-11T10:27:11Z</dcterms:modified>
</cp:coreProperties>
</file>