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19\Desktop\New folder (2)\السحوري\"/>
    </mc:Choice>
  </mc:AlternateContent>
  <bookViews>
    <workbookView xWindow="0" yWindow="0" windowWidth="25200" windowHeight="11760" tabRatio="465"/>
  </bookViews>
  <sheets>
    <sheet name="New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7" i="1" l="1"/>
  <c r="B78" i="1" l="1"/>
  <c r="B77" i="1"/>
  <c r="B76" i="1"/>
  <c r="B75" i="1"/>
  <c r="H72" i="1" l="1"/>
  <c r="B83" i="1" s="1"/>
  <c r="E72" i="1"/>
  <c r="B82" i="1" s="1"/>
  <c r="B72" i="1"/>
  <c r="B81" i="1" s="1"/>
  <c r="Q37" i="1"/>
  <c r="B80" i="1" s="1"/>
  <c r="N37" i="1"/>
  <c r="B79" i="1" s="1"/>
  <c r="K37" i="1"/>
  <c r="H37" i="1"/>
  <c r="E37" i="1"/>
  <c r="B37" i="1"/>
  <c r="Q72" i="1"/>
  <c r="B86" i="1" s="1"/>
  <c r="N72" i="1"/>
  <c r="B85" i="1" s="1"/>
  <c r="K72" i="1"/>
  <c r="B84" i="1" s="1"/>
  <c r="B87" i="1" l="1"/>
  <c r="K87" i="1"/>
  <c r="H79" i="1"/>
</calcChain>
</file>

<file path=xl/sharedStrings.xml><?xml version="1.0" encoding="utf-8"?>
<sst xmlns="http://schemas.openxmlformats.org/spreadsheetml/2006/main" count="61" uniqueCount="22">
  <si>
    <t>Days</t>
  </si>
  <si>
    <t>Balance</t>
  </si>
  <si>
    <t>Total</t>
  </si>
  <si>
    <t>Month</t>
  </si>
  <si>
    <t xml:space="preserve">Date </t>
  </si>
  <si>
    <t>Dialy AVG</t>
  </si>
  <si>
    <t>T/O</t>
  </si>
  <si>
    <t>Returned Cheq For The Last Year: 0</t>
  </si>
  <si>
    <t>VAT</t>
  </si>
  <si>
    <t>POS</t>
  </si>
  <si>
    <t>Date</t>
  </si>
  <si>
    <t xml:space="preserve">Co. Name:              . A/C No. </t>
  </si>
  <si>
    <t>Cheque No</t>
  </si>
  <si>
    <t>Amount in AED</t>
  </si>
  <si>
    <t>Cheque re-submitted Date</t>
  </si>
  <si>
    <t>Status</t>
  </si>
  <si>
    <t>01/05/2022 - 31/07/2022</t>
  </si>
  <si>
    <t>01/08/2022 - 31/10/2022</t>
  </si>
  <si>
    <t>01/02/2023 - 30/04/2023</t>
  </si>
  <si>
    <t>01/11/2022 - 31/01/2023</t>
  </si>
  <si>
    <t xml:space="preserve">Prepared BY : R.O NAME </t>
  </si>
  <si>
    <t xml:space="preserve">EOD Balance
      Y/N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</si>
</sst>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1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4" tint="-0.249977111117893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0" tint="-0.34998626667073579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</cellStyleXfs>
  <cellXfs count="72">
    <xf numFmtId="0" fontId="0" fillId="0" borderId="0" xfId="0"/>
    <xf numFmtId="0" fontId="0" fillId="4" borderId="0" xfId="0" applyFont="1" applyFill="1"/>
    <xf numFmtId="0" fontId="0" fillId="4" borderId="0" xfId="0" applyFill="1"/>
    <xf numFmtId="0" fontId="0" fillId="4" borderId="2" xfId="0" applyFill="1" applyBorder="1"/>
    <xf numFmtId="0" fontId="2" fillId="4" borderId="0" xfId="0" applyFont="1" applyFill="1"/>
    <xf numFmtId="0" fontId="2" fillId="4" borderId="0" xfId="0" applyFont="1" applyFill="1" applyBorder="1"/>
    <xf numFmtId="0" fontId="0" fillId="4" borderId="0" xfId="0" applyFont="1" applyFill="1" applyBorder="1"/>
    <xf numFmtId="0" fontId="0" fillId="4" borderId="0" xfId="0" applyFill="1" applyBorder="1"/>
    <xf numFmtId="0" fontId="3" fillId="5" borderId="1" xfId="0" applyFont="1" applyFill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3" fontId="0" fillId="4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4" borderId="0" xfId="0" applyFont="1" applyFill="1"/>
    <xf numFmtId="0" fontId="4" fillId="4" borderId="0" xfId="0" applyFont="1" applyFill="1" applyBorder="1"/>
    <xf numFmtId="3" fontId="0" fillId="0" borderId="1" xfId="0" applyNumberFormat="1" applyFont="1" applyBorder="1" applyAlignment="1">
      <alignment horizontal="center"/>
    </xf>
    <xf numFmtId="3" fontId="0" fillId="0" borderId="0" xfId="0" applyNumberFormat="1"/>
    <xf numFmtId="3" fontId="1" fillId="5" borderId="1" xfId="0" applyNumberFormat="1" applyFont="1" applyFill="1" applyBorder="1" applyAlignment="1">
      <alignment horizontal="center"/>
    </xf>
    <xf numFmtId="3" fontId="1" fillId="4" borderId="0" xfId="0" applyNumberFormat="1" applyFont="1" applyFill="1" applyBorder="1"/>
    <xf numFmtId="0" fontId="1" fillId="5" borderId="1" xfId="0" applyFont="1" applyFill="1" applyBorder="1" applyAlignment="1">
      <alignment horizontal="center"/>
    </xf>
    <xf numFmtId="3" fontId="0" fillId="0" borderId="1" xfId="0" applyNumberFormat="1" applyFill="1" applyBorder="1" applyAlignment="1">
      <alignment horizontal="center"/>
    </xf>
    <xf numFmtId="3" fontId="0" fillId="0" borderId="1" xfId="0" applyNumberFormat="1" applyFont="1" applyFill="1" applyBorder="1" applyAlignment="1">
      <alignment horizontal="center"/>
    </xf>
    <xf numFmtId="3" fontId="9" fillId="0" borderId="1" xfId="0" applyNumberFormat="1" applyFont="1" applyFill="1" applyBorder="1" applyAlignment="1">
      <alignment horizontal="center"/>
    </xf>
    <xf numFmtId="3" fontId="0" fillId="0" borderId="7" xfId="0" applyNumberFormat="1" applyFill="1" applyBorder="1" applyAlignment="1">
      <alignment horizontal="center"/>
    </xf>
    <xf numFmtId="0" fontId="1" fillId="5" borderId="1" xfId="0" applyFont="1" applyFill="1" applyBorder="1"/>
    <xf numFmtId="0" fontId="1" fillId="0" borderId="0" xfId="0" applyFont="1"/>
    <xf numFmtId="3" fontId="1" fillId="0" borderId="0" xfId="0" applyNumberFormat="1" applyFont="1"/>
    <xf numFmtId="43" fontId="0" fillId="0" borderId="1" xfId="1" applyFont="1" applyBorder="1"/>
    <xf numFmtId="43" fontId="11" fillId="0" borderId="1" xfId="1" applyFont="1" applyBorder="1"/>
    <xf numFmtId="43" fontId="1" fillId="5" borderId="1" xfId="1" applyFont="1" applyFill="1" applyBorder="1"/>
    <xf numFmtId="3" fontId="0" fillId="0" borderId="1" xfId="0" applyNumberFormat="1" applyBorder="1"/>
    <xf numFmtId="0" fontId="6" fillId="0" borderId="0" xfId="0" applyFont="1" applyFill="1" applyBorder="1" applyAlignment="1">
      <alignment vertical="center"/>
    </xf>
    <xf numFmtId="0" fontId="1" fillId="0" borderId="0" xfId="0" applyFont="1" applyFill="1"/>
    <xf numFmtId="0" fontId="4" fillId="0" borderId="1" xfId="0" applyFont="1" applyFill="1" applyBorder="1" applyAlignment="1">
      <alignment horizontal="center"/>
    </xf>
    <xf numFmtId="0" fontId="0" fillId="0" borderId="0" xfId="0" applyFont="1" applyFill="1"/>
    <xf numFmtId="0" fontId="0" fillId="0" borderId="0" xfId="0" applyFont="1" applyFill="1" applyBorder="1"/>
    <xf numFmtId="0" fontId="0" fillId="0" borderId="0" xfId="0" applyFill="1"/>
    <xf numFmtId="0" fontId="0" fillId="0" borderId="0" xfId="0" applyFill="1" applyBorder="1"/>
    <xf numFmtId="0" fontId="4" fillId="0" borderId="0" xfId="0" applyFont="1" applyFill="1"/>
    <xf numFmtId="0" fontId="4" fillId="0" borderId="0" xfId="0" applyFont="1" applyFill="1" applyBorder="1"/>
    <xf numFmtId="0" fontId="0" fillId="4" borderId="1" xfId="0" applyFill="1" applyBorder="1"/>
    <xf numFmtId="0" fontId="0" fillId="0" borderId="1" xfId="0" applyBorder="1"/>
    <xf numFmtId="0" fontId="1" fillId="5" borderId="1" xfId="0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/>
    </xf>
    <xf numFmtId="3" fontId="0" fillId="8" borderId="1" xfId="0" applyNumberFormat="1" applyFill="1" applyBorder="1" applyAlignment="1">
      <alignment horizontal="center"/>
    </xf>
    <xf numFmtId="3" fontId="0" fillId="8" borderId="1" xfId="0" applyNumberFormat="1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0" borderId="1" xfId="0" applyFont="1" applyBorder="1" applyAlignment="1">
      <alignment wrapText="1"/>
    </xf>
    <xf numFmtId="0" fontId="1" fillId="0" borderId="1" xfId="0" applyFont="1" applyFill="1" applyBorder="1" applyAlignment="1">
      <alignment vertical="top" wrapText="1"/>
    </xf>
    <xf numFmtId="0" fontId="10" fillId="7" borderId="5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17" fontId="10" fillId="7" borderId="3" xfId="0" applyNumberFormat="1" applyFont="1" applyFill="1" applyBorder="1" applyAlignment="1">
      <alignment horizontal="center"/>
    </xf>
    <xf numFmtId="17" fontId="4" fillId="2" borderId="3" xfId="0" applyNumberFormat="1" applyFont="1" applyFill="1" applyBorder="1" applyAlignment="1">
      <alignment horizontal="center"/>
    </xf>
    <xf numFmtId="4" fontId="4" fillId="0" borderId="1" xfId="0" applyNumberFormat="1" applyFont="1" applyFill="1" applyBorder="1" applyAlignment="1">
      <alignment horizontal="center"/>
    </xf>
    <xf numFmtId="3" fontId="4" fillId="0" borderId="1" xfId="0" applyNumberFormat="1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 wrapText="1"/>
    </xf>
    <xf numFmtId="0" fontId="1" fillId="0" borderId="2" xfId="0" applyFont="1" applyFill="1" applyBorder="1" applyAlignment="1">
      <alignment horizontal="center" wrapText="1"/>
    </xf>
    <xf numFmtId="0" fontId="1" fillId="0" borderId="4" xfId="0" applyFont="1" applyFill="1" applyBorder="1" applyAlignment="1">
      <alignment horizontal="center" wrapText="1"/>
    </xf>
    <xf numFmtId="0" fontId="7" fillId="3" borderId="0" xfId="0" applyFont="1" applyFill="1" applyBorder="1" applyAlignment="1">
      <alignment horizontal="center" vertical="center"/>
    </xf>
    <xf numFmtId="0" fontId="7" fillId="3" borderId="8" xfId="0" applyFont="1" applyFill="1" applyBorder="1" applyAlignment="1">
      <alignment horizontal="center" vertical="center"/>
    </xf>
    <xf numFmtId="0" fontId="12" fillId="6" borderId="10" xfId="0" applyFont="1" applyFill="1" applyBorder="1" applyAlignment="1">
      <alignment horizontal="center" vertical="center"/>
    </xf>
    <xf numFmtId="0" fontId="12" fillId="6" borderId="11" xfId="0" applyFont="1" applyFill="1" applyBorder="1" applyAlignment="1">
      <alignment horizontal="center" vertical="center"/>
    </xf>
    <xf numFmtId="0" fontId="12" fillId="6" borderId="12" xfId="0" applyFont="1" applyFill="1" applyBorder="1" applyAlignment="1">
      <alignment horizontal="center" vertical="center"/>
    </xf>
    <xf numFmtId="0" fontId="12" fillId="6" borderId="9" xfId="0" applyFont="1" applyFill="1" applyBorder="1" applyAlignment="1">
      <alignment horizontal="center" vertical="center"/>
    </xf>
    <xf numFmtId="0" fontId="12" fillId="6" borderId="0" xfId="0" applyFont="1" applyFill="1" applyBorder="1" applyAlignment="1">
      <alignment horizontal="center" vertical="center"/>
    </xf>
    <xf numFmtId="0" fontId="12" fillId="6" borderId="13" xfId="0" applyFont="1" applyFill="1" applyBorder="1" applyAlignment="1">
      <alignment horizontal="center" vertical="center"/>
    </xf>
    <xf numFmtId="0" fontId="12" fillId="6" borderId="14" xfId="0" applyFont="1" applyFill="1" applyBorder="1" applyAlignment="1">
      <alignment horizontal="center" vertical="center"/>
    </xf>
    <xf numFmtId="0" fontId="12" fillId="6" borderId="8" xfId="0" applyFont="1" applyFill="1" applyBorder="1" applyAlignment="1">
      <alignment horizontal="center" vertical="center"/>
    </xf>
    <xf numFmtId="0" fontId="12" fillId="6" borderId="15" xfId="0" applyFont="1" applyFill="1" applyBorder="1" applyAlignment="1">
      <alignment horizontal="center" vertical="center"/>
    </xf>
    <xf numFmtId="0" fontId="6" fillId="6" borderId="16" xfId="0" applyFont="1" applyFill="1" applyBorder="1" applyAlignment="1">
      <alignment horizontal="center" vertical="center"/>
    </xf>
    <xf numFmtId="0" fontId="6" fillId="6" borderId="7" xfId="0" applyFont="1" applyFill="1" applyBorder="1" applyAlignment="1">
      <alignment horizontal="center" vertical="center"/>
    </xf>
    <xf numFmtId="0" fontId="6" fillId="6" borderId="6" xfId="0" applyFont="1" applyFill="1" applyBorder="1" applyAlignment="1">
      <alignment horizontal="center" vertical="center"/>
    </xf>
  </cellXfs>
  <cellStyles count="3">
    <cellStyle name="Comma" xfId="1" builtinId="3"/>
    <cellStyle name="Comma 2" xfId="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5"/>
  <sheetViews>
    <sheetView tabSelected="1" topLeftCell="A51" zoomScale="80" zoomScaleNormal="80" workbookViewId="0">
      <selection activeCell="N8" sqref="N8:N36"/>
    </sheetView>
  </sheetViews>
  <sheetFormatPr defaultRowHeight="15" x14ac:dyDescent="0.25"/>
  <cols>
    <col min="1" max="1" width="18.28515625" customWidth="1"/>
    <col min="2" max="2" width="12.5703125" customWidth="1"/>
    <col min="3" max="3" width="10.7109375" customWidth="1"/>
    <col min="4" max="4" width="16.140625" customWidth="1"/>
    <col min="5" max="5" width="21.5703125" customWidth="1"/>
    <col min="6" max="6" width="13.42578125" customWidth="1"/>
    <col min="7" max="7" width="32.42578125" customWidth="1"/>
    <col min="8" max="8" width="20.28515625" customWidth="1"/>
    <col min="10" max="10" width="15" customWidth="1"/>
    <col min="11" max="11" width="14.42578125" customWidth="1"/>
    <col min="13" max="13" width="16.140625" customWidth="1"/>
    <col min="14" max="14" width="12.85546875" customWidth="1"/>
    <col min="16" max="16" width="17.28515625" customWidth="1"/>
    <col min="17" max="17" width="16.5703125" customWidth="1"/>
  </cols>
  <sheetData>
    <row r="1" spans="1:17" ht="14.45" customHeight="1" x14ac:dyDescent="0.25">
      <c r="A1" s="58" t="s">
        <v>11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</row>
    <row r="2" spans="1:17" ht="14.45" customHeight="1" x14ac:dyDescent="0.25">
      <c r="A2" s="58"/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</row>
    <row r="3" spans="1:17" ht="14.45" customHeight="1" x14ac:dyDescent="0.25">
      <c r="A3" s="59"/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</row>
    <row r="4" spans="1:17" ht="21" customHeight="1" x14ac:dyDescent="0.25">
      <c r="A4" s="51">
        <v>44774</v>
      </c>
      <c r="B4" s="49"/>
      <c r="C4" s="5"/>
      <c r="D4" s="51">
        <v>44805</v>
      </c>
      <c r="E4" s="49"/>
      <c r="F4" s="5"/>
      <c r="G4" s="51">
        <v>44835</v>
      </c>
      <c r="H4" s="49"/>
      <c r="I4" s="5"/>
      <c r="J4" s="51">
        <v>44866</v>
      </c>
      <c r="K4" s="49"/>
      <c r="L4" s="7"/>
      <c r="M4" s="51">
        <v>44896</v>
      </c>
      <c r="N4" s="49"/>
      <c r="O4" s="7"/>
      <c r="P4" s="51">
        <v>44927</v>
      </c>
      <c r="Q4" s="49"/>
    </row>
    <row r="5" spans="1:17" ht="21" customHeight="1" x14ac:dyDescent="0.25">
      <c r="A5" s="12" t="s">
        <v>0</v>
      </c>
      <c r="B5" s="12" t="s">
        <v>1</v>
      </c>
      <c r="C5" s="6"/>
      <c r="D5" s="12" t="s">
        <v>0</v>
      </c>
      <c r="E5" s="12" t="s">
        <v>1</v>
      </c>
      <c r="F5" s="6"/>
      <c r="G5" s="12" t="s">
        <v>0</v>
      </c>
      <c r="H5" s="12" t="s">
        <v>1</v>
      </c>
      <c r="I5" s="1"/>
      <c r="J5" s="12" t="s">
        <v>0</v>
      </c>
      <c r="K5" s="12" t="s">
        <v>1</v>
      </c>
      <c r="L5" s="13"/>
      <c r="M5" s="12" t="s">
        <v>0</v>
      </c>
      <c r="N5" s="12" t="s">
        <v>1</v>
      </c>
      <c r="O5" s="14"/>
      <c r="P5" s="12" t="s">
        <v>0</v>
      </c>
      <c r="Q5" s="12" t="s">
        <v>1</v>
      </c>
    </row>
    <row r="6" spans="1:17" ht="21" customHeight="1" x14ac:dyDescent="0.25">
      <c r="A6" s="33">
        <v>1</v>
      </c>
      <c r="B6" s="33"/>
      <c r="C6" s="35"/>
      <c r="D6" s="33">
        <v>1</v>
      </c>
      <c r="E6" s="33"/>
      <c r="F6" s="35"/>
      <c r="G6" s="33">
        <v>1</v>
      </c>
      <c r="H6" s="33"/>
      <c r="I6" s="34"/>
      <c r="J6" s="33">
        <v>1</v>
      </c>
      <c r="K6" s="33"/>
      <c r="L6" s="38"/>
      <c r="M6" s="33">
        <v>1</v>
      </c>
      <c r="N6" s="33"/>
      <c r="O6" s="39"/>
      <c r="P6" s="33">
        <v>1</v>
      </c>
      <c r="Q6" s="54"/>
    </row>
    <row r="7" spans="1:17" ht="21" customHeight="1" x14ac:dyDescent="0.25">
      <c r="A7" s="33">
        <v>2</v>
      </c>
      <c r="B7" s="33"/>
      <c r="C7" s="35"/>
      <c r="D7" s="33">
        <v>2</v>
      </c>
      <c r="E7" s="33"/>
      <c r="F7" s="35"/>
      <c r="G7" s="33">
        <v>2</v>
      </c>
      <c r="H7" s="33"/>
      <c r="I7" s="34"/>
      <c r="J7" s="33">
        <v>2</v>
      </c>
      <c r="K7" s="33"/>
      <c r="L7" s="38"/>
      <c r="M7" s="33">
        <v>2</v>
      </c>
      <c r="N7" s="33"/>
      <c r="O7" s="39"/>
      <c r="P7" s="33">
        <v>2</v>
      </c>
      <c r="Q7" s="53"/>
    </row>
    <row r="8" spans="1:17" ht="21" customHeight="1" x14ac:dyDescent="0.25">
      <c r="A8" s="33">
        <v>3</v>
      </c>
      <c r="B8" s="33"/>
      <c r="C8" s="35"/>
      <c r="D8" s="33">
        <v>3</v>
      </c>
      <c r="E8" s="33"/>
      <c r="F8" s="35"/>
      <c r="G8" s="33">
        <v>3</v>
      </c>
      <c r="H8" s="33"/>
      <c r="I8" s="34"/>
      <c r="J8" s="33">
        <v>3</v>
      </c>
      <c r="K8" s="33"/>
      <c r="L8" s="38"/>
      <c r="M8" s="33">
        <v>3</v>
      </c>
      <c r="N8" s="33"/>
      <c r="O8" s="39"/>
      <c r="P8" s="33">
        <v>3</v>
      </c>
      <c r="Q8" s="53"/>
    </row>
    <row r="9" spans="1:17" ht="21" customHeight="1" x14ac:dyDescent="0.25">
      <c r="A9" s="33">
        <v>4</v>
      </c>
      <c r="B9" s="33"/>
      <c r="C9" s="35"/>
      <c r="D9" s="33">
        <v>4</v>
      </c>
      <c r="E9" s="33"/>
      <c r="F9" s="35"/>
      <c r="G9" s="33">
        <v>4</v>
      </c>
      <c r="H9" s="33"/>
      <c r="I9" s="34"/>
      <c r="J9" s="33">
        <v>4</v>
      </c>
      <c r="K9" s="33"/>
      <c r="L9" s="38"/>
      <c r="M9" s="33">
        <v>4</v>
      </c>
      <c r="N9" s="33"/>
      <c r="O9" s="39"/>
      <c r="P9" s="33">
        <v>4</v>
      </c>
      <c r="Q9" s="33"/>
    </row>
    <row r="10" spans="1:17" ht="21" customHeight="1" x14ac:dyDescent="0.25">
      <c r="A10" s="33">
        <v>5</v>
      </c>
      <c r="B10" s="33"/>
      <c r="C10" s="35"/>
      <c r="D10" s="33">
        <v>5</v>
      </c>
      <c r="E10" s="33"/>
      <c r="F10" s="35"/>
      <c r="G10" s="33">
        <v>5</v>
      </c>
      <c r="H10" s="33"/>
      <c r="I10" s="34"/>
      <c r="J10" s="33">
        <v>5</v>
      </c>
      <c r="K10" s="33"/>
      <c r="L10" s="38"/>
      <c r="M10" s="33">
        <v>5</v>
      </c>
      <c r="N10" s="53"/>
      <c r="O10" s="39"/>
      <c r="P10" s="33">
        <v>5</v>
      </c>
      <c r="Q10" s="33"/>
    </row>
    <row r="11" spans="1:17" ht="21" customHeight="1" x14ac:dyDescent="0.25">
      <c r="A11" s="33">
        <v>6</v>
      </c>
      <c r="B11" s="33"/>
      <c r="C11" s="35"/>
      <c r="D11" s="33">
        <v>6</v>
      </c>
      <c r="E11" s="33"/>
      <c r="F11" s="35"/>
      <c r="G11" s="33">
        <v>6</v>
      </c>
      <c r="H11" s="33"/>
      <c r="I11" s="34"/>
      <c r="J11" s="33">
        <v>6</v>
      </c>
      <c r="K11" s="33"/>
      <c r="L11" s="38"/>
      <c r="M11" s="33">
        <v>6</v>
      </c>
      <c r="N11" s="53"/>
      <c r="O11" s="39"/>
      <c r="P11" s="33">
        <v>6</v>
      </c>
      <c r="Q11" s="33"/>
    </row>
    <row r="12" spans="1:17" ht="21" customHeight="1" x14ac:dyDescent="0.25">
      <c r="A12" s="33">
        <v>7</v>
      </c>
      <c r="B12" s="33"/>
      <c r="C12" s="35"/>
      <c r="D12" s="33">
        <v>7</v>
      </c>
      <c r="E12" s="33"/>
      <c r="F12" s="35"/>
      <c r="G12" s="33">
        <v>7</v>
      </c>
      <c r="H12" s="33"/>
      <c r="I12" s="34"/>
      <c r="J12" s="33">
        <v>7</v>
      </c>
      <c r="K12" s="33"/>
      <c r="L12" s="38"/>
      <c r="M12" s="33">
        <v>7</v>
      </c>
      <c r="N12" s="53"/>
      <c r="O12" s="39"/>
      <c r="P12" s="33">
        <v>7</v>
      </c>
      <c r="Q12" s="33"/>
    </row>
    <row r="13" spans="1:17" ht="21" customHeight="1" x14ac:dyDescent="0.25">
      <c r="A13" s="33">
        <v>8</v>
      </c>
      <c r="B13" s="33"/>
      <c r="C13" s="35"/>
      <c r="D13" s="33">
        <v>8</v>
      </c>
      <c r="E13" s="33"/>
      <c r="F13" s="35"/>
      <c r="G13" s="33">
        <v>8</v>
      </c>
      <c r="H13" s="33"/>
      <c r="I13" s="34"/>
      <c r="J13" s="33">
        <v>8</v>
      </c>
      <c r="K13" s="33"/>
      <c r="L13" s="38"/>
      <c r="M13" s="33">
        <v>8</v>
      </c>
      <c r="N13" s="53"/>
      <c r="O13" s="39"/>
      <c r="P13" s="33">
        <v>8</v>
      </c>
      <c r="Q13" s="33"/>
    </row>
    <row r="14" spans="1:17" ht="21" customHeight="1" x14ac:dyDescent="0.25">
      <c r="A14" s="33">
        <v>9</v>
      </c>
      <c r="B14" s="33"/>
      <c r="C14" s="35"/>
      <c r="D14" s="33">
        <v>9</v>
      </c>
      <c r="E14" s="33"/>
      <c r="F14" s="35"/>
      <c r="G14" s="33">
        <v>9</v>
      </c>
      <c r="H14" s="33"/>
      <c r="I14" s="34"/>
      <c r="J14" s="33">
        <v>9</v>
      </c>
      <c r="K14" s="33"/>
      <c r="L14" s="38"/>
      <c r="M14" s="33">
        <v>9</v>
      </c>
      <c r="N14" s="53"/>
      <c r="O14" s="39"/>
      <c r="P14" s="33">
        <v>9</v>
      </c>
      <c r="Q14" s="33"/>
    </row>
    <row r="15" spans="1:17" ht="21" customHeight="1" x14ac:dyDescent="0.25">
      <c r="A15" s="33">
        <v>10</v>
      </c>
      <c r="B15" s="33"/>
      <c r="C15" s="35"/>
      <c r="D15" s="33">
        <v>10</v>
      </c>
      <c r="E15" s="33"/>
      <c r="F15" s="35"/>
      <c r="G15" s="33">
        <v>10</v>
      </c>
      <c r="H15" s="33"/>
      <c r="I15" s="34"/>
      <c r="J15" s="33">
        <v>10</v>
      </c>
      <c r="K15" s="33"/>
      <c r="L15" s="38"/>
      <c r="M15" s="33">
        <v>10</v>
      </c>
      <c r="N15" s="53"/>
      <c r="O15" s="39"/>
      <c r="P15" s="33">
        <v>10</v>
      </c>
      <c r="Q15" s="33"/>
    </row>
    <row r="16" spans="1:17" ht="21" customHeight="1" x14ac:dyDescent="0.25">
      <c r="A16" s="33">
        <v>11</v>
      </c>
      <c r="B16" s="33"/>
      <c r="C16" s="35"/>
      <c r="D16" s="33">
        <v>11</v>
      </c>
      <c r="E16" s="33"/>
      <c r="F16" s="35"/>
      <c r="G16" s="33">
        <v>11</v>
      </c>
      <c r="H16" s="33"/>
      <c r="I16" s="34"/>
      <c r="J16" s="33">
        <v>11</v>
      </c>
      <c r="K16" s="33"/>
      <c r="L16" s="38"/>
      <c r="M16" s="33">
        <v>11</v>
      </c>
      <c r="N16" s="53"/>
      <c r="O16" s="39"/>
      <c r="P16" s="33">
        <v>11</v>
      </c>
      <c r="Q16" s="33"/>
    </row>
    <row r="17" spans="1:18" ht="21" customHeight="1" x14ac:dyDescent="0.25">
      <c r="A17" s="33">
        <v>12</v>
      </c>
      <c r="B17" s="33"/>
      <c r="C17" s="35"/>
      <c r="D17" s="33">
        <v>12</v>
      </c>
      <c r="E17" s="33"/>
      <c r="F17" s="35"/>
      <c r="G17" s="33">
        <v>12</v>
      </c>
      <c r="H17" s="33"/>
      <c r="I17" s="34"/>
      <c r="J17" s="33">
        <v>12</v>
      </c>
      <c r="K17" s="33"/>
      <c r="L17" s="38"/>
      <c r="M17" s="33">
        <v>12</v>
      </c>
      <c r="N17" s="53"/>
      <c r="O17" s="39"/>
      <c r="P17" s="33">
        <v>12</v>
      </c>
      <c r="Q17" s="53"/>
    </row>
    <row r="18" spans="1:18" ht="21" customHeight="1" x14ac:dyDescent="0.25">
      <c r="A18" s="33">
        <v>13</v>
      </c>
      <c r="B18" s="33"/>
      <c r="C18" s="35"/>
      <c r="D18" s="33">
        <v>13</v>
      </c>
      <c r="E18" s="33"/>
      <c r="F18" s="35"/>
      <c r="G18" s="33">
        <v>13</v>
      </c>
      <c r="H18" s="33"/>
      <c r="I18" s="34"/>
      <c r="J18" s="33">
        <v>13</v>
      </c>
      <c r="K18" s="33"/>
      <c r="L18" s="38"/>
      <c r="M18" s="33">
        <v>13</v>
      </c>
      <c r="N18" s="53"/>
      <c r="O18" s="39"/>
      <c r="P18" s="33">
        <v>13</v>
      </c>
      <c r="Q18" s="33"/>
    </row>
    <row r="19" spans="1:18" ht="21" customHeight="1" x14ac:dyDescent="0.25">
      <c r="A19" s="33">
        <v>14</v>
      </c>
      <c r="B19" s="33"/>
      <c r="C19" s="35"/>
      <c r="D19" s="33">
        <v>14</v>
      </c>
      <c r="E19" s="33"/>
      <c r="F19" s="35"/>
      <c r="G19" s="33">
        <v>14</v>
      </c>
      <c r="H19" s="33"/>
      <c r="I19" s="34"/>
      <c r="J19" s="33">
        <v>14</v>
      </c>
      <c r="K19" s="33"/>
      <c r="L19" s="38"/>
      <c r="M19" s="33">
        <v>14</v>
      </c>
      <c r="N19" s="53"/>
      <c r="O19" s="39"/>
      <c r="P19" s="33">
        <v>14</v>
      </c>
      <c r="Q19" s="33"/>
    </row>
    <row r="20" spans="1:18" ht="21" customHeight="1" x14ac:dyDescent="0.25">
      <c r="A20" s="33">
        <v>15</v>
      </c>
      <c r="B20" s="33"/>
      <c r="C20" s="35"/>
      <c r="D20" s="33">
        <v>15</v>
      </c>
      <c r="E20" s="33"/>
      <c r="F20" s="35"/>
      <c r="G20" s="33">
        <v>15</v>
      </c>
      <c r="H20" s="33"/>
      <c r="I20" s="34"/>
      <c r="J20" s="33">
        <v>15</v>
      </c>
      <c r="K20" s="33"/>
      <c r="L20" s="38"/>
      <c r="M20" s="33">
        <v>15</v>
      </c>
      <c r="N20" s="53"/>
      <c r="O20" s="39"/>
      <c r="P20" s="33">
        <v>15</v>
      </c>
      <c r="Q20" s="33"/>
    </row>
    <row r="21" spans="1:18" ht="21" customHeight="1" x14ac:dyDescent="0.25">
      <c r="A21" s="33">
        <v>16</v>
      </c>
      <c r="B21" s="33"/>
      <c r="C21" s="35"/>
      <c r="D21" s="33">
        <v>16</v>
      </c>
      <c r="E21" s="33"/>
      <c r="F21" s="35"/>
      <c r="G21" s="33">
        <v>16</v>
      </c>
      <c r="H21" s="33"/>
      <c r="I21" s="34"/>
      <c r="J21" s="33">
        <v>16</v>
      </c>
      <c r="K21" s="33"/>
      <c r="L21" s="38"/>
      <c r="M21" s="33">
        <v>16</v>
      </c>
      <c r="N21" s="53"/>
      <c r="O21" s="39"/>
      <c r="P21" s="33">
        <v>16</v>
      </c>
      <c r="Q21" s="53"/>
    </row>
    <row r="22" spans="1:18" ht="21" customHeight="1" x14ac:dyDescent="0.25">
      <c r="A22" s="33">
        <v>17</v>
      </c>
      <c r="B22" s="33"/>
      <c r="C22" s="35"/>
      <c r="D22" s="33">
        <v>17</v>
      </c>
      <c r="E22" s="33"/>
      <c r="F22" s="35"/>
      <c r="G22" s="33">
        <v>17</v>
      </c>
      <c r="H22" s="33"/>
      <c r="I22" s="34"/>
      <c r="J22" s="33">
        <v>17</v>
      </c>
      <c r="K22" s="33"/>
      <c r="L22" s="38"/>
      <c r="M22" s="33">
        <v>17</v>
      </c>
      <c r="N22" s="53"/>
      <c r="O22" s="39"/>
      <c r="P22" s="33">
        <v>17</v>
      </c>
      <c r="Q22" s="53"/>
    </row>
    <row r="23" spans="1:18" ht="21" customHeight="1" x14ac:dyDescent="0.25">
      <c r="A23" s="33">
        <v>18</v>
      </c>
      <c r="B23" s="33"/>
      <c r="C23" s="35"/>
      <c r="D23" s="33">
        <v>18</v>
      </c>
      <c r="E23" s="33"/>
      <c r="F23" s="35"/>
      <c r="G23" s="33">
        <v>18</v>
      </c>
      <c r="H23" s="33"/>
      <c r="I23" s="34"/>
      <c r="J23" s="33">
        <v>18</v>
      </c>
      <c r="K23" s="33"/>
      <c r="L23" s="38"/>
      <c r="M23" s="33">
        <v>18</v>
      </c>
      <c r="N23" s="53"/>
      <c r="O23" s="39"/>
      <c r="P23" s="33">
        <v>18</v>
      </c>
      <c r="Q23" s="53"/>
    </row>
    <row r="24" spans="1:18" ht="21" customHeight="1" x14ac:dyDescent="0.25">
      <c r="A24" s="33">
        <v>19</v>
      </c>
      <c r="B24" s="33"/>
      <c r="C24" s="35"/>
      <c r="D24" s="33">
        <v>19</v>
      </c>
      <c r="E24" s="33"/>
      <c r="F24" s="35"/>
      <c r="G24" s="33">
        <v>19</v>
      </c>
      <c r="H24" s="33"/>
      <c r="I24" s="34"/>
      <c r="J24" s="33">
        <v>19</v>
      </c>
      <c r="K24" s="33"/>
      <c r="L24" s="38"/>
      <c r="M24" s="33">
        <v>19</v>
      </c>
      <c r="N24" s="53"/>
      <c r="O24" s="39"/>
      <c r="P24" s="33">
        <v>19</v>
      </c>
      <c r="Q24" s="53"/>
    </row>
    <row r="25" spans="1:18" ht="21" customHeight="1" x14ac:dyDescent="0.25">
      <c r="A25" s="33">
        <v>20</v>
      </c>
      <c r="B25" s="33"/>
      <c r="C25" s="35"/>
      <c r="D25" s="33">
        <v>20</v>
      </c>
      <c r="E25" s="33"/>
      <c r="F25" s="35"/>
      <c r="G25" s="33">
        <v>20</v>
      </c>
      <c r="H25" s="33"/>
      <c r="I25" s="34"/>
      <c r="J25" s="33">
        <v>20</v>
      </c>
      <c r="K25" s="33"/>
      <c r="L25" s="38"/>
      <c r="M25" s="33">
        <v>20</v>
      </c>
      <c r="N25" s="53"/>
      <c r="O25" s="39"/>
      <c r="P25" s="33">
        <v>20</v>
      </c>
      <c r="Q25" s="53"/>
    </row>
    <row r="26" spans="1:18" ht="21" customHeight="1" x14ac:dyDescent="0.25">
      <c r="A26" s="33">
        <v>21</v>
      </c>
      <c r="B26" s="33"/>
      <c r="C26" s="35"/>
      <c r="D26" s="33">
        <v>21</v>
      </c>
      <c r="E26" s="33"/>
      <c r="F26" s="35"/>
      <c r="G26" s="33">
        <v>21</v>
      </c>
      <c r="H26" s="33"/>
      <c r="I26" s="34"/>
      <c r="J26" s="33">
        <v>21</v>
      </c>
      <c r="K26" s="33"/>
      <c r="L26" s="38"/>
      <c r="M26" s="33">
        <v>21</v>
      </c>
      <c r="N26" s="53"/>
      <c r="O26" s="39"/>
      <c r="P26" s="33">
        <v>21</v>
      </c>
      <c r="Q26" s="53"/>
    </row>
    <row r="27" spans="1:18" ht="21" customHeight="1" x14ac:dyDescent="0.25">
      <c r="A27" s="33">
        <v>22</v>
      </c>
      <c r="B27" s="20"/>
      <c r="C27" s="37"/>
      <c r="D27" s="33">
        <v>22</v>
      </c>
      <c r="E27" s="20"/>
      <c r="F27" s="37"/>
      <c r="G27" s="33">
        <v>22</v>
      </c>
      <c r="H27" s="20"/>
      <c r="I27" s="36"/>
      <c r="J27" s="33">
        <v>22</v>
      </c>
      <c r="K27" s="20"/>
      <c r="L27" s="36"/>
      <c r="M27" s="33">
        <v>22</v>
      </c>
      <c r="N27" s="53"/>
      <c r="O27" s="37"/>
      <c r="P27" s="33">
        <v>22</v>
      </c>
      <c r="Q27" s="20"/>
    </row>
    <row r="28" spans="1:18" ht="21" customHeight="1" x14ac:dyDescent="0.25">
      <c r="A28" s="33">
        <v>23</v>
      </c>
      <c r="B28" s="20"/>
      <c r="C28" s="37"/>
      <c r="D28" s="33">
        <v>23</v>
      </c>
      <c r="E28" s="20"/>
      <c r="F28" s="37"/>
      <c r="G28" s="33">
        <v>23</v>
      </c>
      <c r="H28" s="20"/>
      <c r="I28" s="36"/>
      <c r="J28" s="33">
        <v>23</v>
      </c>
      <c r="K28" s="9"/>
      <c r="L28" s="2"/>
      <c r="M28" s="33">
        <v>23</v>
      </c>
      <c r="N28" s="53"/>
      <c r="O28" s="7"/>
      <c r="P28" s="33">
        <v>23</v>
      </c>
      <c r="Q28" s="9"/>
    </row>
    <row r="29" spans="1:18" ht="21" customHeight="1" x14ac:dyDescent="0.25">
      <c r="A29" s="33">
        <v>24</v>
      </c>
      <c r="B29" s="20"/>
      <c r="C29" s="7"/>
      <c r="D29" s="33">
        <v>24</v>
      </c>
      <c r="E29" s="20"/>
      <c r="F29" s="7"/>
      <c r="G29" s="33">
        <v>24</v>
      </c>
      <c r="H29" s="9"/>
      <c r="I29" s="2"/>
      <c r="J29" s="33">
        <v>24</v>
      </c>
      <c r="K29" s="9"/>
      <c r="L29" s="2"/>
      <c r="M29" s="33">
        <v>24</v>
      </c>
      <c r="N29" s="9"/>
      <c r="O29" s="7"/>
      <c r="P29" s="33">
        <v>24</v>
      </c>
      <c r="Q29" s="9"/>
    </row>
    <row r="30" spans="1:18" ht="21" customHeight="1" x14ac:dyDescent="0.25">
      <c r="A30" s="33">
        <v>25</v>
      </c>
      <c r="B30" s="20"/>
      <c r="C30" s="7"/>
      <c r="D30" s="33">
        <v>25</v>
      </c>
      <c r="E30" s="20"/>
      <c r="F30" s="7"/>
      <c r="G30" s="33">
        <v>25</v>
      </c>
      <c r="H30" s="9"/>
      <c r="I30" s="7"/>
      <c r="J30" s="33">
        <v>25</v>
      </c>
      <c r="K30" s="9"/>
      <c r="L30" s="2"/>
      <c r="M30" s="33">
        <v>25</v>
      </c>
      <c r="N30" s="9"/>
      <c r="O30" s="7"/>
      <c r="P30" s="33">
        <v>25</v>
      </c>
      <c r="Q30" s="9"/>
    </row>
    <row r="31" spans="1:18" ht="21" customHeight="1" x14ac:dyDescent="0.25">
      <c r="A31" s="33">
        <v>26</v>
      </c>
      <c r="B31" s="20"/>
      <c r="C31" s="7"/>
      <c r="D31" s="33">
        <v>26</v>
      </c>
      <c r="E31" s="20"/>
      <c r="F31" s="7"/>
      <c r="G31" s="33">
        <v>26</v>
      </c>
      <c r="H31" s="9"/>
      <c r="I31" s="7"/>
      <c r="J31" s="33">
        <v>26</v>
      </c>
      <c r="K31" s="9"/>
      <c r="L31" s="2"/>
      <c r="M31" s="33">
        <v>26</v>
      </c>
      <c r="N31" s="9"/>
      <c r="O31" s="7"/>
      <c r="P31" s="33">
        <v>26</v>
      </c>
      <c r="Q31" s="9"/>
    </row>
    <row r="32" spans="1:18" ht="21" customHeight="1" x14ac:dyDescent="0.25">
      <c r="A32" s="33">
        <v>27</v>
      </c>
      <c r="B32" s="20"/>
      <c r="C32" s="7"/>
      <c r="D32" s="33">
        <v>27</v>
      </c>
      <c r="E32" s="20"/>
      <c r="F32" s="7"/>
      <c r="G32" s="33">
        <v>27</v>
      </c>
      <c r="H32" s="9"/>
      <c r="I32" s="7"/>
      <c r="J32" s="33">
        <v>27</v>
      </c>
      <c r="K32" s="9"/>
      <c r="L32" s="2"/>
      <c r="M32" s="33">
        <v>27</v>
      </c>
      <c r="N32" s="9"/>
      <c r="O32" s="7"/>
      <c r="P32" s="33">
        <v>27</v>
      </c>
      <c r="Q32" s="9"/>
      <c r="R32" s="16"/>
    </row>
    <row r="33" spans="1:18" ht="21" customHeight="1" x14ac:dyDescent="0.25">
      <c r="A33" s="33">
        <v>28</v>
      </c>
      <c r="B33" s="20"/>
      <c r="C33" s="7"/>
      <c r="D33" s="33">
        <v>28</v>
      </c>
      <c r="E33" s="20"/>
      <c r="F33" s="7"/>
      <c r="G33" s="33">
        <v>28</v>
      </c>
      <c r="H33" s="9"/>
      <c r="I33" s="7"/>
      <c r="J33" s="33">
        <v>28</v>
      </c>
      <c r="K33" s="9"/>
      <c r="L33" s="2"/>
      <c r="M33" s="33">
        <v>28</v>
      </c>
      <c r="N33" s="9"/>
      <c r="O33" s="7"/>
      <c r="P33" s="33">
        <v>28</v>
      </c>
      <c r="Q33" s="9"/>
      <c r="R33" s="16"/>
    </row>
    <row r="34" spans="1:18" ht="21" customHeight="1" x14ac:dyDescent="0.25">
      <c r="A34" s="33">
        <v>29</v>
      </c>
      <c r="B34" s="20"/>
      <c r="C34" s="7"/>
      <c r="D34" s="33">
        <v>29</v>
      </c>
      <c r="E34" s="20"/>
      <c r="F34" s="7"/>
      <c r="G34" s="33">
        <v>29</v>
      </c>
      <c r="H34" s="9"/>
      <c r="I34" s="7"/>
      <c r="J34" s="33">
        <v>29</v>
      </c>
      <c r="K34" s="9"/>
      <c r="L34" s="2"/>
      <c r="M34" s="33">
        <v>29</v>
      </c>
      <c r="N34" s="9"/>
      <c r="O34" s="7"/>
      <c r="P34" s="33">
        <v>29</v>
      </c>
      <c r="Q34" s="9"/>
      <c r="R34" s="16"/>
    </row>
    <row r="35" spans="1:18" ht="21" customHeight="1" x14ac:dyDescent="0.25">
      <c r="A35" s="33">
        <v>30</v>
      </c>
      <c r="B35" s="20"/>
      <c r="C35" s="7"/>
      <c r="D35" s="33">
        <v>30</v>
      </c>
      <c r="E35" s="20"/>
      <c r="F35" s="7"/>
      <c r="G35" s="33">
        <v>30</v>
      </c>
      <c r="H35" s="9"/>
      <c r="I35" s="7"/>
      <c r="J35" s="33">
        <v>30</v>
      </c>
      <c r="K35" s="9"/>
      <c r="L35" s="2"/>
      <c r="M35" s="33">
        <v>30</v>
      </c>
      <c r="N35" s="9"/>
      <c r="O35" s="7"/>
      <c r="P35" s="33">
        <v>30</v>
      </c>
      <c r="Q35" s="9"/>
      <c r="R35" s="16"/>
    </row>
    <row r="36" spans="1:18" ht="21" customHeight="1" x14ac:dyDescent="0.25">
      <c r="A36" s="33">
        <v>31</v>
      </c>
      <c r="B36" s="20"/>
      <c r="C36" s="7"/>
      <c r="D36" s="43"/>
      <c r="E36" s="44"/>
      <c r="F36" s="7"/>
      <c r="G36" s="33">
        <v>31</v>
      </c>
      <c r="H36" s="9"/>
      <c r="I36" s="7"/>
      <c r="J36" s="43"/>
      <c r="K36" s="44"/>
      <c r="L36" s="2"/>
      <c r="M36" s="33">
        <v>31</v>
      </c>
      <c r="N36" s="9"/>
      <c r="O36" s="7"/>
      <c r="P36" s="33">
        <v>31</v>
      </c>
      <c r="Q36" s="9"/>
      <c r="R36" s="16"/>
    </row>
    <row r="37" spans="1:18" ht="21" customHeight="1" x14ac:dyDescent="0.25">
      <c r="A37" s="19" t="s">
        <v>2</v>
      </c>
      <c r="B37" s="17">
        <f>SUM(B6:B36)/31</f>
        <v>0</v>
      </c>
      <c r="C37" s="18"/>
      <c r="D37" s="19" t="s">
        <v>2</v>
      </c>
      <c r="E37" s="17">
        <f>SUM(E6:E36)/30</f>
        <v>0</v>
      </c>
      <c r="F37" s="18"/>
      <c r="G37" s="19" t="s">
        <v>2</v>
      </c>
      <c r="H37" s="17">
        <f>SUM(H6:H36)/31</f>
        <v>0</v>
      </c>
      <c r="I37" s="18"/>
      <c r="J37" s="8" t="s">
        <v>2</v>
      </c>
      <c r="K37" s="17">
        <f>SUM(K6:K36)/30</f>
        <v>0</v>
      </c>
      <c r="L37" s="18"/>
      <c r="M37" s="19" t="s">
        <v>2</v>
      </c>
      <c r="N37" s="17">
        <f>SUM(N6:N36)/31</f>
        <v>0</v>
      </c>
      <c r="O37" s="18"/>
      <c r="P37" s="19" t="s">
        <v>2</v>
      </c>
      <c r="Q37" s="17">
        <f>SUM(Q6:Q36)/31</f>
        <v>0</v>
      </c>
    </row>
    <row r="38" spans="1:18" ht="21" customHeight="1" x14ac:dyDescent="0.25">
      <c r="A38" s="2"/>
      <c r="B38" s="2"/>
      <c r="C38" s="2"/>
      <c r="D38" s="3"/>
      <c r="E38" s="3"/>
      <c r="F38" s="7"/>
      <c r="G38" s="2"/>
      <c r="H38" s="2"/>
      <c r="I38" s="7"/>
      <c r="J38" s="2"/>
      <c r="K38" s="2"/>
      <c r="L38" s="7"/>
      <c r="M38" s="2"/>
      <c r="N38" s="2"/>
      <c r="O38" s="7"/>
      <c r="P38" s="2"/>
      <c r="Q38" s="2"/>
    </row>
    <row r="39" spans="1:18" ht="21" customHeight="1" x14ac:dyDescent="0.25">
      <c r="A39" s="51">
        <v>44958</v>
      </c>
      <c r="B39" s="49"/>
      <c r="C39" s="7"/>
      <c r="D39" s="51">
        <v>44986</v>
      </c>
      <c r="E39" s="49"/>
      <c r="F39" s="7"/>
      <c r="G39" s="52">
        <v>45017</v>
      </c>
      <c r="H39" s="50"/>
      <c r="I39" s="7"/>
      <c r="J39" s="52">
        <v>45047</v>
      </c>
      <c r="K39" s="50"/>
      <c r="L39" s="4"/>
      <c r="M39" s="52">
        <v>45078</v>
      </c>
      <c r="N39" s="50"/>
      <c r="O39" s="4"/>
      <c r="P39" s="51">
        <v>45108</v>
      </c>
      <c r="Q39" s="49"/>
    </row>
    <row r="40" spans="1:18" ht="21" customHeight="1" x14ac:dyDescent="0.25">
      <c r="A40" s="12" t="s">
        <v>0</v>
      </c>
      <c r="B40" s="12" t="s">
        <v>1</v>
      </c>
      <c r="C40" s="7"/>
      <c r="D40" s="12" t="s">
        <v>0</v>
      </c>
      <c r="E40" s="12" t="s">
        <v>1</v>
      </c>
      <c r="F40" s="7"/>
      <c r="G40" s="12" t="s">
        <v>0</v>
      </c>
      <c r="H40" s="12" t="s">
        <v>1</v>
      </c>
      <c r="I40" s="7"/>
      <c r="J40" s="12" t="s">
        <v>0</v>
      </c>
      <c r="K40" s="12" t="s">
        <v>1</v>
      </c>
      <c r="L40" s="1"/>
      <c r="M40" s="12" t="s">
        <v>0</v>
      </c>
      <c r="N40" s="12" t="s">
        <v>1</v>
      </c>
      <c r="O40" s="1"/>
      <c r="P40" s="12" t="s">
        <v>0</v>
      </c>
      <c r="Q40" s="12" t="s">
        <v>1</v>
      </c>
    </row>
    <row r="41" spans="1:18" s="36" customFormat="1" ht="21" customHeight="1" x14ac:dyDescent="0.25">
      <c r="A41" s="33">
        <v>1</v>
      </c>
      <c r="B41" s="53">
        <v>4434</v>
      </c>
      <c r="C41" s="37"/>
      <c r="D41" s="33">
        <v>1</v>
      </c>
      <c r="E41" s="53">
        <v>101537.82</v>
      </c>
      <c r="F41" s="37"/>
      <c r="G41" s="33">
        <v>1</v>
      </c>
      <c r="H41" s="33">
        <v>1</v>
      </c>
      <c r="I41" s="37"/>
      <c r="J41" s="33">
        <v>1</v>
      </c>
      <c r="K41" s="53">
        <v>2257.96</v>
      </c>
      <c r="L41" s="1"/>
      <c r="M41" s="33">
        <v>1</v>
      </c>
      <c r="N41" s="54">
        <v>26383</v>
      </c>
      <c r="O41" s="34"/>
      <c r="P41" s="33">
        <v>1</v>
      </c>
      <c r="Q41" s="33">
        <v>991.83</v>
      </c>
    </row>
    <row r="42" spans="1:18" s="36" customFormat="1" ht="21" customHeight="1" x14ac:dyDescent="0.25">
      <c r="A42" s="33">
        <v>2</v>
      </c>
      <c r="B42" s="54">
        <v>4084</v>
      </c>
      <c r="C42" s="37"/>
      <c r="D42" s="33">
        <v>2</v>
      </c>
      <c r="E42" s="53">
        <v>13203.51</v>
      </c>
      <c r="F42" s="37"/>
      <c r="G42" s="33">
        <v>2</v>
      </c>
      <c r="H42" s="33">
        <v>90.51</v>
      </c>
      <c r="I42" s="37"/>
      <c r="J42" s="33">
        <v>2</v>
      </c>
      <c r="K42" s="53">
        <v>2257.96</v>
      </c>
      <c r="L42" s="1"/>
      <c r="M42" s="33">
        <v>2</v>
      </c>
      <c r="N42" s="54">
        <v>26210</v>
      </c>
      <c r="O42" s="34"/>
      <c r="P42" s="33">
        <v>2</v>
      </c>
      <c r="Q42" s="33">
        <v>991.83</v>
      </c>
    </row>
    <row r="43" spans="1:18" s="36" customFormat="1" ht="21" customHeight="1" x14ac:dyDescent="0.25">
      <c r="A43" s="33">
        <v>3</v>
      </c>
      <c r="B43" s="54">
        <v>3483</v>
      </c>
      <c r="C43" s="37"/>
      <c r="D43" s="33">
        <v>3</v>
      </c>
      <c r="E43" s="53">
        <v>13160.51</v>
      </c>
      <c r="F43" s="37"/>
      <c r="G43" s="33">
        <v>3</v>
      </c>
      <c r="H43" s="33">
        <v>510.51</v>
      </c>
      <c r="I43" s="37"/>
      <c r="J43" s="33">
        <v>3</v>
      </c>
      <c r="K43" s="53">
        <v>8930.9599999999991</v>
      </c>
      <c r="L43" s="1"/>
      <c r="M43" s="33">
        <v>3</v>
      </c>
      <c r="N43" s="33">
        <v>210</v>
      </c>
      <c r="O43" s="34"/>
      <c r="P43" s="33">
        <v>3</v>
      </c>
      <c r="Q43" s="33">
        <v>27.83</v>
      </c>
    </row>
    <row r="44" spans="1:18" s="36" customFormat="1" ht="21" customHeight="1" x14ac:dyDescent="0.25">
      <c r="A44" s="33">
        <v>4</v>
      </c>
      <c r="B44" s="54">
        <v>2666</v>
      </c>
      <c r="C44" s="37"/>
      <c r="D44" s="33">
        <v>4</v>
      </c>
      <c r="E44" s="53">
        <v>12505.51</v>
      </c>
      <c r="F44" s="37"/>
      <c r="G44" s="33">
        <v>4</v>
      </c>
      <c r="H44" s="33">
        <v>82.96</v>
      </c>
      <c r="I44" s="37"/>
      <c r="J44" s="33">
        <v>4</v>
      </c>
      <c r="K44" s="53">
        <v>8930.9599999999991</v>
      </c>
      <c r="L44" s="1"/>
      <c r="M44" s="33">
        <v>4</v>
      </c>
      <c r="N44" s="33">
        <v>210</v>
      </c>
      <c r="O44" s="34"/>
      <c r="P44" s="33">
        <v>4</v>
      </c>
      <c r="Q44" s="53">
        <v>7957.77</v>
      </c>
    </row>
    <row r="45" spans="1:18" s="36" customFormat="1" ht="21" customHeight="1" x14ac:dyDescent="0.25">
      <c r="A45" s="33">
        <v>5</v>
      </c>
      <c r="B45" s="54">
        <v>2666</v>
      </c>
      <c r="C45" s="37"/>
      <c r="D45" s="33">
        <v>5</v>
      </c>
      <c r="E45" s="53">
        <v>12505.51</v>
      </c>
      <c r="F45" s="37"/>
      <c r="G45" s="33">
        <v>5</v>
      </c>
      <c r="H45" s="33">
        <v>82.96</v>
      </c>
      <c r="I45" s="37"/>
      <c r="J45" s="33">
        <v>5</v>
      </c>
      <c r="K45" s="53">
        <v>8890.9599999999991</v>
      </c>
      <c r="L45" s="1"/>
      <c r="M45" s="33">
        <v>5</v>
      </c>
      <c r="N45" s="54">
        <v>3005</v>
      </c>
      <c r="O45" s="34"/>
      <c r="P45" s="33">
        <v>5</v>
      </c>
      <c r="Q45" s="53">
        <v>4157.7700000000004</v>
      </c>
    </row>
    <row r="46" spans="1:18" s="36" customFormat="1" ht="21" customHeight="1" x14ac:dyDescent="0.25">
      <c r="A46" s="33">
        <v>6</v>
      </c>
      <c r="B46" s="54">
        <v>2740</v>
      </c>
      <c r="C46" s="37"/>
      <c r="D46" s="33">
        <v>6</v>
      </c>
      <c r="E46" s="53">
        <v>11144.52</v>
      </c>
      <c r="F46" s="37"/>
      <c r="G46" s="33">
        <v>6</v>
      </c>
      <c r="H46" s="33">
        <v>82.96</v>
      </c>
      <c r="I46" s="37"/>
      <c r="J46" s="33">
        <v>6</v>
      </c>
      <c r="K46" s="53">
        <v>8390.9599999999991</v>
      </c>
      <c r="L46" s="1"/>
      <c r="M46" s="33">
        <v>6</v>
      </c>
      <c r="N46" s="53">
        <v>44874.45</v>
      </c>
      <c r="O46" s="34"/>
      <c r="P46" s="33">
        <v>6</v>
      </c>
      <c r="Q46" s="33">
        <v>357.81</v>
      </c>
    </row>
    <row r="47" spans="1:18" s="36" customFormat="1" ht="21" customHeight="1" x14ac:dyDescent="0.25">
      <c r="A47" s="33">
        <v>7</v>
      </c>
      <c r="B47" s="53">
        <v>21608.31</v>
      </c>
      <c r="C47" s="37"/>
      <c r="D47" s="33">
        <v>7</v>
      </c>
      <c r="E47" s="53">
        <v>4320.5200000000004</v>
      </c>
      <c r="F47" s="37"/>
      <c r="G47" s="33">
        <v>7</v>
      </c>
      <c r="H47" s="53">
        <v>4654.96</v>
      </c>
      <c r="I47" s="37"/>
      <c r="J47" s="33">
        <v>7</v>
      </c>
      <c r="K47" s="53">
        <v>8390.9599999999991</v>
      </c>
      <c r="L47" s="1"/>
      <c r="M47" s="33">
        <v>7</v>
      </c>
      <c r="N47" s="53">
        <v>37495.35</v>
      </c>
      <c r="O47" s="34"/>
      <c r="P47" s="33">
        <v>7</v>
      </c>
      <c r="Q47" s="53">
        <v>50357.81</v>
      </c>
    </row>
    <row r="48" spans="1:18" s="36" customFormat="1" ht="21" customHeight="1" x14ac:dyDescent="0.25">
      <c r="A48" s="33">
        <v>8</v>
      </c>
      <c r="B48" s="53">
        <v>18417.21</v>
      </c>
      <c r="C48" s="37"/>
      <c r="D48" s="33">
        <v>8</v>
      </c>
      <c r="E48" s="53">
        <v>4320.5200000000004</v>
      </c>
      <c r="F48" s="37"/>
      <c r="G48" s="33">
        <v>8</v>
      </c>
      <c r="H48" s="53">
        <v>8014.96</v>
      </c>
      <c r="I48" s="37"/>
      <c r="J48" s="33">
        <v>8</v>
      </c>
      <c r="K48" s="53">
        <v>7411.61</v>
      </c>
      <c r="L48" s="1"/>
      <c r="M48" s="33">
        <v>8</v>
      </c>
      <c r="N48" s="53">
        <v>37142.28</v>
      </c>
      <c r="O48" s="34"/>
      <c r="P48" s="33">
        <v>8</v>
      </c>
      <c r="Q48" s="53">
        <v>68559.039999999994</v>
      </c>
    </row>
    <row r="49" spans="1:17" s="36" customFormat="1" ht="21" customHeight="1" x14ac:dyDescent="0.25">
      <c r="A49" s="33">
        <v>9</v>
      </c>
      <c r="B49" s="53">
        <v>16384.41</v>
      </c>
      <c r="C49" s="37"/>
      <c r="D49" s="33">
        <v>9</v>
      </c>
      <c r="E49" s="53">
        <v>1170.33</v>
      </c>
      <c r="F49" s="37"/>
      <c r="G49" s="33">
        <v>9</v>
      </c>
      <c r="H49" s="53">
        <v>8014.96</v>
      </c>
      <c r="I49" s="37"/>
      <c r="J49" s="33">
        <v>9</v>
      </c>
      <c r="K49" s="53">
        <v>4909.51</v>
      </c>
      <c r="L49" s="1"/>
      <c r="M49" s="33">
        <v>9</v>
      </c>
      <c r="N49" s="53">
        <v>27390.84</v>
      </c>
      <c r="O49" s="34"/>
      <c r="P49" s="33">
        <v>9</v>
      </c>
      <c r="Q49" s="53">
        <v>68559.039999999994</v>
      </c>
    </row>
    <row r="50" spans="1:17" s="36" customFormat="1" ht="21" customHeight="1" x14ac:dyDescent="0.25">
      <c r="A50" s="33">
        <v>10</v>
      </c>
      <c r="B50" s="53">
        <v>15053.67</v>
      </c>
      <c r="C50" s="37"/>
      <c r="D50" s="33">
        <v>10</v>
      </c>
      <c r="E50" s="33">
        <v>973.33</v>
      </c>
      <c r="F50" s="37"/>
      <c r="G50" s="33">
        <v>10</v>
      </c>
      <c r="H50" s="53">
        <v>18056.86</v>
      </c>
      <c r="I50" s="37"/>
      <c r="J50" s="33">
        <v>10</v>
      </c>
      <c r="K50" s="53">
        <v>4852.3100000000004</v>
      </c>
      <c r="L50" s="1"/>
      <c r="M50" s="33">
        <v>10</v>
      </c>
      <c r="N50" s="53">
        <v>26151.84</v>
      </c>
      <c r="O50" s="34"/>
      <c r="P50" s="33">
        <v>10</v>
      </c>
      <c r="Q50" s="53">
        <v>20647.64</v>
      </c>
    </row>
    <row r="51" spans="1:17" s="36" customFormat="1" ht="21" customHeight="1" x14ac:dyDescent="0.25">
      <c r="A51" s="33">
        <v>11</v>
      </c>
      <c r="B51" s="53">
        <v>15053.67</v>
      </c>
      <c r="C51" s="37"/>
      <c r="D51" s="33">
        <v>11</v>
      </c>
      <c r="E51" s="33">
        <v>973.33</v>
      </c>
      <c r="F51" s="37"/>
      <c r="G51" s="33">
        <v>11</v>
      </c>
      <c r="H51" s="53">
        <v>15241.66</v>
      </c>
      <c r="I51" s="37"/>
      <c r="J51" s="33">
        <v>11</v>
      </c>
      <c r="K51" s="53">
        <v>3715.21</v>
      </c>
      <c r="L51" s="1"/>
      <c r="M51" s="33">
        <v>11</v>
      </c>
      <c r="N51" s="53">
        <v>26151.84</v>
      </c>
      <c r="O51" s="34"/>
      <c r="P51" s="33">
        <v>11</v>
      </c>
      <c r="Q51" s="53">
        <v>10423.64</v>
      </c>
    </row>
    <row r="52" spans="1:17" s="36" customFormat="1" ht="21" customHeight="1" x14ac:dyDescent="0.25">
      <c r="A52" s="33">
        <v>12</v>
      </c>
      <c r="B52" s="53">
        <v>15053.67</v>
      </c>
      <c r="C52" s="37"/>
      <c r="D52" s="33">
        <v>12</v>
      </c>
      <c r="E52" s="33">
        <v>973.33</v>
      </c>
      <c r="F52" s="37"/>
      <c r="G52" s="33">
        <v>12</v>
      </c>
      <c r="H52" s="53">
        <v>12607.51</v>
      </c>
      <c r="I52" s="37"/>
      <c r="J52" s="33">
        <v>12</v>
      </c>
      <c r="K52" s="53">
        <v>3715.21</v>
      </c>
      <c r="L52" s="1"/>
      <c r="M52" s="33">
        <v>12</v>
      </c>
      <c r="N52" s="53">
        <v>22780.82</v>
      </c>
      <c r="O52" s="34"/>
      <c r="P52" s="33">
        <v>12</v>
      </c>
      <c r="Q52" s="53">
        <v>15928.01</v>
      </c>
    </row>
    <row r="53" spans="1:17" s="36" customFormat="1" ht="21" customHeight="1" x14ac:dyDescent="0.25">
      <c r="A53" s="33">
        <v>13</v>
      </c>
      <c r="B53" s="33">
        <v>153.66999999999999</v>
      </c>
      <c r="C53" s="37"/>
      <c r="D53" s="33">
        <v>13</v>
      </c>
      <c r="E53" s="33">
        <v>973.33</v>
      </c>
      <c r="F53" s="37"/>
      <c r="G53" s="33">
        <v>13</v>
      </c>
      <c r="H53" s="53">
        <v>9896.41</v>
      </c>
      <c r="I53" s="37"/>
      <c r="J53" s="33">
        <v>13</v>
      </c>
      <c r="K53" s="53">
        <v>3715.21</v>
      </c>
      <c r="L53" s="1"/>
      <c r="M53" s="33">
        <v>13</v>
      </c>
      <c r="N53" s="53">
        <v>2498.7199999999998</v>
      </c>
      <c r="O53" s="34"/>
      <c r="P53" s="33">
        <v>13</v>
      </c>
      <c r="Q53" s="53">
        <v>9215.51</v>
      </c>
    </row>
    <row r="54" spans="1:17" s="36" customFormat="1" ht="21" customHeight="1" x14ac:dyDescent="0.25">
      <c r="A54" s="33">
        <v>14</v>
      </c>
      <c r="B54" s="33">
        <v>64.94</v>
      </c>
      <c r="C54" s="37"/>
      <c r="D54" s="33">
        <v>14</v>
      </c>
      <c r="E54" s="53">
        <v>4522.58</v>
      </c>
      <c r="F54" s="37"/>
      <c r="G54" s="33">
        <v>14</v>
      </c>
      <c r="H54" s="53">
        <v>19097.150000000001</v>
      </c>
      <c r="I54" s="37"/>
      <c r="J54" s="33">
        <v>14</v>
      </c>
      <c r="K54" s="53">
        <v>3715.21</v>
      </c>
      <c r="L54" s="1"/>
      <c r="M54" s="33">
        <v>14</v>
      </c>
      <c r="N54" s="53">
        <v>2291.6799999999998</v>
      </c>
      <c r="O54" s="34"/>
      <c r="P54" s="33">
        <v>14</v>
      </c>
      <c r="Q54" s="53">
        <v>16913.41</v>
      </c>
    </row>
    <row r="55" spans="1:17" s="36" customFormat="1" ht="21" customHeight="1" x14ac:dyDescent="0.25">
      <c r="A55" s="33">
        <v>15</v>
      </c>
      <c r="B55" s="53">
        <v>3643.94</v>
      </c>
      <c r="C55" s="37"/>
      <c r="D55" s="33">
        <v>15</v>
      </c>
      <c r="E55" s="53">
        <v>4560.08</v>
      </c>
      <c r="F55" s="37"/>
      <c r="G55" s="33">
        <v>15</v>
      </c>
      <c r="H55" s="53">
        <v>4097.1499999999996</v>
      </c>
      <c r="I55" s="37"/>
      <c r="J55" s="33">
        <v>15</v>
      </c>
      <c r="K55" s="53">
        <v>3090.75</v>
      </c>
      <c r="L55" s="1"/>
      <c r="M55" s="33">
        <v>15</v>
      </c>
      <c r="N55" s="33">
        <v>24.68</v>
      </c>
      <c r="O55" s="34"/>
      <c r="P55" s="33">
        <v>15</v>
      </c>
      <c r="Q55" s="53">
        <v>5883.41</v>
      </c>
    </row>
    <row r="56" spans="1:17" s="36" customFormat="1" ht="21" customHeight="1" x14ac:dyDescent="0.25">
      <c r="A56" s="33">
        <v>16</v>
      </c>
      <c r="B56" s="53">
        <v>3643.94</v>
      </c>
      <c r="C56" s="37"/>
      <c r="D56" s="33">
        <v>16</v>
      </c>
      <c r="E56" s="53">
        <v>4512.08</v>
      </c>
      <c r="F56" s="37"/>
      <c r="G56" s="33">
        <v>16</v>
      </c>
      <c r="H56" s="53">
        <v>4097.1499999999996</v>
      </c>
      <c r="I56" s="37"/>
      <c r="J56" s="33">
        <v>16</v>
      </c>
      <c r="K56" s="53">
        <v>3090.75</v>
      </c>
      <c r="L56" s="1"/>
      <c r="M56" s="33">
        <v>16</v>
      </c>
      <c r="N56" s="53">
        <v>5000.53</v>
      </c>
      <c r="O56" s="34"/>
      <c r="P56" s="33">
        <v>16</v>
      </c>
      <c r="Q56" s="53">
        <v>5883.41</v>
      </c>
    </row>
    <row r="57" spans="1:17" s="36" customFormat="1" ht="21" customHeight="1" x14ac:dyDescent="0.25">
      <c r="A57" s="33">
        <v>17</v>
      </c>
      <c r="B57" s="53">
        <v>1999.66</v>
      </c>
      <c r="C57" s="37"/>
      <c r="D57" s="33">
        <v>17</v>
      </c>
      <c r="E57" s="53">
        <v>25960.61</v>
      </c>
      <c r="F57" s="37"/>
      <c r="G57" s="33">
        <v>17</v>
      </c>
      <c r="H57" s="53">
        <v>22719.15</v>
      </c>
      <c r="I57" s="37"/>
      <c r="J57" s="33">
        <v>17</v>
      </c>
      <c r="K57" s="33">
        <v>588.65</v>
      </c>
      <c r="L57" s="1"/>
      <c r="M57" s="33">
        <v>17</v>
      </c>
      <c r="N57" s="53">
        <v>5000.53</v>
      </c>
      <c r="O57" s="34"/>
      <c r="P57" s="33">
        <v>17</v>
      </c>
      <c r="Q57" s="53">
        <v>10216.41</v>
      </c>
    </row>
    <row r="58" spans="1:17" s="36" customFormat="1" ht="21" customHeight="1" x14ac:dyDescent="0.25">
      <c r="A58" s="33">
        <v>18</v>
      </c>
      <c r="B58" s="53">
        <v>1999.66</v>
      </c>
      <c r="C58" s="37"/>
      <c r="D58" s="33">
        <v>18</v>
      </c>
      <c r="E58" s="53">
        <v>10616.63</v>
      </c>
      <c r="F58" s="37"/>
      <c r="G58" s="33">
        <v>18</v>
      </c>
      <c r="H58" s="53">
        <v>16018.15</v>
      </c>
      <c r="I58" s="37"/>
      <c r="J58" s="33">
        <v>18</v>
      </c>
      <c r="K58" s="53">
        <v>1896.01</v>
      </c>
      <c r="L58" s="1"/>
      <c r="M58" s="33">
        <v>18</v>
      </c>
      <c r="N58" s="53">
        <v>5000.53</v>
      </c>
      <c r="O58" s="34"/>
      <c r="P58" s="33">
        <v>18</v>
      </c>
      <c r="Q58" s="53">
        <v>4916.41</v>
      </c>
    </row>
    <row r="59" spans="1:17" s="36" customFormat="1" ht="21" customHeight="1" x14ac:dyDescent="0.25">
      <c r="A59" s="33">
        <v>19</v>
      </c>
      <c r="B59" s="53">
        <v>1999.66</v>
      </c>
      <c r="C59" s="37"/>
      <c r="D59" s="33">
        <v>19</v>
      </c>
      <c r="E59" s="53">
        <v>10616.63</v>
      </c>
      <c r="F59" s="37"/>
      <c r="G59" s="33">
        <v>19</v>
      </c>
      <c r="H59" s="53">
        <v>17360.29</v>
      </c>
      <c r="I59" s="37"/>
      <c r="J59" s="33">
        <v>19</v>
      </c>
      <c r="K59" s="53">
        <v>4206.01</v>
      </c>
      <c r="L59" s="1"/>
      <c r="M59" s="33">
        <v>19</v>
      </c>
      <c r="N59" s="53">
        <v>7358.31</v>
      </c>
      <c r="O59" s="34"/>
      <c r="P59" s="33">
        <v>19</v>
      </c>
      <c r="Q59" s="53">
        <v>7681.11</v>
      </c>
    </row>
    <row r="60" spans="1:17" s="36" customFormat="1" ht="21" customHeight="1" x14ac:dyDescent="0.25">
      <c r="A60" s="33">
        <v>20</v>
      </c>
      <c r="B60" s="53">
        <v>13552.97</v>
      </c>
      <c r="C60" s="37"/>
      <c r="D60" s="33">
        <v>20</v>
      </c>
      <c r="E60" s="53">
        <v>2246.14</v>
      </c>
      <c r="F60" s="37"/>
      <c r="G60" s="33">
        <v>20</v>
      </c>
      <c r="H60" s="53">
        <v>17360.29</v>
      </c>
      <c r="I60" s="37"/>
      <c r="J60" s="33">
        <v>20</v>
      </c>
      <c r="K60" s="53">
        <v>4195.51</v>
      </c>
      <c r="L60" s="1"/>
      <c r="M60" s="33">
        <v>20</v>
      </c>
      <c r="N60" s="53">
        <v>4358.3100000000004</v>
      </c>
      <c r="O60" s="34"/>
      <c r="P60" s="33">
        <v>20</v>
      </c>
      <c r="Q60" s="53">
        <v>7375.98</v>
      </c>
    </row>
    <row r="61" spans="1:17" s="36" customFormat="1" ht="21" customHeight="1" x14ac:dyDescent="0.25">
      <c r="A61" s="33">
        <v>21</v>
      </c>
      <c r="B61" s="53">
        <v>8307.67</v>
      </c>
      <c r="C61" s="37"/>
      <c r="D61" s="33">
        <v>21</v>
      </c>
      <c r="E61" s="33">
        <v>686.88</v>
      </c>
      <c r="F61" s="37"/>
      <c r="G61" s="33">
        <v>21</v>
      </c>
      <c r="H61" s="53">
        <v>12932.14</v>
      </c>
      <c r="I61" s="37"/>
      <c r="J61" s="33">
        <v>21</v>
      </c>
      <c r="K61" s="53">
        <v>4195.51</v>
      </c>
      <c r="L61" s="1"/>
      <c r="M61" s="33">
        <v>21</v>
      </c>
      <c r="N61" s="53">
        <v>5374.56</v>
      </c>
      <c r="O61" s="34"/>
      <c r="P61" s="33">
        <v>21</v>
      </c>
      <c r="Q61" s="53">
        <v>6354.54</v>
      </c>
    </row>
    <row r="62" spans="1:17" s="36" customFormat="1" ht="21" customHeight="1" x14ac:dyDescent="0.25">
      <c r="A62" s="33">
        <v>22</v>
      </c>
      <c r="B62" s="20">
        <v>6347.49</v>
      </c>
      <c r="C62" s="37"/>
      <c r="D62" s="33">
        <v>22</v>
      </c>
      <c r="E62" s="20">
        <v>1346.88</v>
      </c>
      <c r="F62" s="37"/>
      <c r="G62" s="33">
        <v>22</v>
      </c>
      <c r="H62" s="21">
        <v>12441.8</v>
      </c>
      <c r="I62" s="37"/>
      <c r="J62" s="33">
        <v>22</v>
      </c>
      <c r="K62" s="20">
        <v>3240.41</v>
      </c>
      <c r="L62" s="2"/>
      <c r="M62" s="33">
        <v>22</v>
      </c>
      <c r="N62" s="20">
        <v>2499.6799999999998</v>
      </c>
      <c r="P62" s="33">
        <v>22</v>
      </c>
      <c r="Q62" s="20">
        <v>3588.11</v>
      </c>
    </row>
    <row r="63" spans="1:17" ht="21" customHeight="1" x14ac:dyDescent="0.25">
      <c r="A63" s="33">
        <v>23</v>
      </c>
      <c r="B63" s="9">
        <v>3032.01</v>
      </c>
      <c r="C63" s="7"/>
      <c r="D63" s="33">
        <v>23</v>
      </c>
      <c r="E63" s="9">
        <v>2746.92</v>
      </c>
      <c r="F63" s="7"/>
      <c r="G63" s="33">
        <v>23</v>
      </c>
      <c r="H63" s="15">
        <v>12441.8</v>
      </c>
      <c r="I63" s="7"/>
      <c r="J63" s="33">
        <v>23</v>
      </c>
      <c r="K63" s="9">
        <v>57256.82</v>
      </c>
      <c r="L63" s="2"/>
      <c r="M63" s="33">
        <v>23</v>
      </c>
      <c r="N63" s="20">
        <v>497.58</v>
      </c>
      <c r="O63" s="36"/>
      <c r="P63" s="33">
        <v>23</v>
      </c>
      <c r="Q63" s="20">
        <v>3588.11</v>
      </c>
    </row>
    <row r="64" spans="1:17" ht="21" customHeight="1" x14ac:dyDescent="0.25">
      <c r="A64" s="33">
        <v>24</v>
      </c>
      <c r="B64" s="9">
        <v>1797.03</v>
      </c>
      <c r="C64" s="7"/>
      <c r="D64" s="33">
        <v>24</v>
      </c>
      <c r="E64" s="9">
        <v>1684.53</v>
      </c>
      <c r="F64" s="7"/>
      <c r="G64" s="33">
        <v>24</v>
      </c>
      <c r="H64" s="15">
        <v>12842.55</v>
      </c>
      <c r="I64" s="7"/>
      <c r="J64" s="33">
        <v>24</v>
      </c>
      <c r="K64" s="9">
        <v>91557.05</v>
      </c>
      <c r="L64" s="2"/>
      <c r="M64" s="33">
        <v>24</v>
      </c>
      <c r="N64" s="9">
        <v>22.58</v>
      </c>
      <c r="O64" s="2"/>
      <c r="P64" s="33">
        <v>24</v>
      </c>
      <c r="Q64" s="9">
        <v>907.08</v>
      </c>
    </row>
    <row r="65" spans="1:17" ht="21" customHeight="1" x14ac:dyDescent="0.25">
      <c r="A65" s="33">
        <v>25</v>
      </c>
      <c r="B65" s="9">
        <v>1486.98</v>
      </c>
      <c r="C65" s="7"/>
      <c r="D65" s="33">
        <v>25</v>
      </c>
      <c r="E65" s="9">
        <v>17261.55</v>
      </c>
      <c r="F65" s="7"/>
      <c r="G65" s="33">
        <v>25</v>
      </c>
      <c r="H65" s="15">
        <v>12782.55</v>
      </c>
      <c r="I65" s="7"/>
      <c r="J65" s="33">
        <v>25</v>
      </c>
      <c r="K65" s="9">
        <v>26560.06</v>
      </c>
      <c r="L65" s="2"/>
      <c r="M65" s="33">
        <v>25</v>
      </c>
      <c r="N65" s="9">
        <v>22.58</v>
      </c>
      <c r="O65" s="2"/>
      <c r="P65" s="33">
        <v>25</v>
      </c>
      <c r="Q65" s="9">
        <v>1404.12</v>
      </c>
    </row>
    <row r="66" spans="1:17" ht="21" customHeight="1" x14ac:dyDescent="0.25">
      <c r="A66" s="33">
        <v>26</v>
      </c>
      <c r="B66" s="9">
        <v>1486.98</v>
      </c>
      <c r="C66" s="7"/>
      <c r="D66" s="33">
        <v>26</v>
      </c>
      <c r="E66" s="9">
        <v>17261.55</v>
      </c>
      <c r="F66" s="7"/>
      <c r="G66" s="33">
        <v>26</v>
      </c>
      <c r="H66" s="15">
        <v>12215.97</v>
      </c>
      <c r="I66" s="7"/>
      <c r="J66" s="33">
        <v>26</v>
      </c>
      <c r="K66" s="9">
        <v>6568.94</v>
      </c>
      <c r="L66" s="2"/>
      <c r="M66" s="33">
        <v>26</v>
      </c>
      <c r="N66" s="9">
        <v>865.58</v>
      </c>
      <c r="O66" s="2"/>
      <c r="P66" s="33">
        <v>26</v>
      </c>
      <c r="Q66" s="9">
        <v>4524.12</v>
      </c>
    </row>
    <row r="67" spans="1:17" ht="21" customHeight="1" x14ac:dyDescent="0.25">
      <c r="A67" s="33">
        <v>27</v>
      </c>
      <c r="B67" s="9">
        <v>19633.150000000001</v>
      </c>
      <c r="C67" s="7"/>
      <c r="D67" s="33">
        <v>27</v>
      </c>
      <c r="E67" s="9">
        <v>13970.66</v>
      </c>
      <c r="F67" s="7"/>
      <c r="G67" s="33">
        <v>27</v>
      </c>
      <c r="H67" s="15">
        <v>12184.47</v>
      </c>
      <c r="I67" s="7"/>
      <c r="J67" s="33">
        <v>27</v>
      </c>
      <c r="K67" s="9">
        <v>7886.94</v>
      </c>
      <c r="L67" s="2"/>
      <c r="M67" s="33">
        <v>27</v>
      </c>
      <c r="N67" s="9">
        <v>865.58</v>
      </c>
      <c r="O67" s="2"/>
      <c r="P67" s="33">
        <v>27</v>
      </c>
      <c r="Q67" s="9">
        <v>4324.1099999999997</v>
      </c>
    </row>
    <row r="68" spans="1:17" ht="21" customHeight="1" x14ac:dyDescent="0.25">
      <c r="A68" s="33">
        <v>28</v>
      </c>
      <c r="B68" s="9">
        <v>19151.3</v>
      </c>
      <c r="C68" s="7"/>
      <c r="D68" s="33">
        <v>28</v>
      </c>
      <c r="E68" s="9">
        <v>19008.29</v>
      </c>
      <c r="F68" s="7"/>
      <c r="G68" s="33">
        <v>28</v>
      </c>
      <c r="H68" s="15">
        <v>12025.97</v>
      </c>
      <c r="I68" s="7"/>
      <c r="J68" s="33">
        <v>28</v>
      </c>
      <c r="K68" s="9">
        <v>7886.94</v>
      </c>
      <c r="L68" s="2"/>
      <c r="M68" s="33">
        <v>28</v>
      </c>
      <c r="N68" s="9">
        <v>865.58</v>
      </c>
      <c r="O68" s="7"/>
      <c r="P68" s="33">
        <v>28</v>
      </c>
      <c r="Q68" s="9">
        <v>4302.8599999999997</v>
      </c>
    </row>
    <row r="69" spans="1:17" ht="21" customHeight="1" x14ac:dyDescent="0.25">
      <c r="A69" s="43"/>
      <c r="B69" s="44"/>
      <c r="C69" s="7"/>
      <c r="D69" s="33">
        <v>29</v>
      </c>
      <c r="E69" s="9">
        <v>3623.29</v>
      </c>
      <c r="F69" s="7"/>
      <c r="G69" s="33">
        <v>29</v>
      </c>
      <c r="H69" s="15">
        <v>11205.72</v>
      </c>
      <c r="I69" s="7"/>
      <c r="J69" s="33">
        <v>29</v>
      </c>
      <c r="K69" s="9">
        <v>43478.93</v>
      </c>
      <c r="L69" s="2"/>
      <c r="M69" s="33">
        <v>29</v>
      </c>
      <c r="N69" s="9">
        <v>854.58</v>
      </c>
      <c r="O69" s="7"/>
      <c r="P69" s="33">
        <v>29</v>
      </c>
      <c r="Q69" s="9">
        <v>1202.8599999999999</v>
      </c>
    </row>
    <row r="70" spans="1:17" ht="21" customHeight="1" x14ac:dyDescent="0.25">
      <c r="A70" s="43"/>
      <c r="B70" s="44"/>
      <c r="C70" s="7"/>
      <c r="D70" s="33">
        <v>30</v>
      </c>
      <c r="E70" s="9">
        <v>23.26</v>
      </c>
      <c r="F70" s="7"/>
      <c r="G70" s="33">
        <v>30</v>
      </c>
      <c r="H70" s="15">
        <v>11205.72</v>
      </c>
      <c r="I70" s="7"/>
      <c r="J70" s="33">
        <v>30</v>
      </c>
      <c r="K70" s="9">
        <v>24801.93</v>
      </c>
      <c r="L70" s="2"/>
      <c r="M70" s="33">
        <v>30</v>
      </c>
      <c r="N70" s="9">
        <v>991.83</v>
      </c>
      <c r="O70" s="7"/>
      <c r="P70" s="33">
        <v>30</v>
      </c>
      <c r="Q70" s="9">
        <v>1202.8599999999999</v>
      </c>
    </row>
    <row r="71" spans="1:17" ht="21" customHeight="1" x14ac:dyDescent="0.25">
      <c r="A71" s="43"/>
      <c r="B71" s="44"/>
      <c r="C71" s="7"/>
      <c r="D71" s="33">
        <v>31</v>
      </c>
      <c r="E71" s="9">
        <v>18.010000000000002</v>
      </c>
      <c r="F71" s="7"/>
      <c r="G71" s="43"/>
      <c r="H71" s="45"/>
      <c r="I71" s="7"/>
      <c r="J71" s="33">
        <v>31</v>
      </c>
      <c r="K71" s="9">
        <v>26383.18</v>
      </c>
      <c r="L71" s="2"/>
      <c r="M71" s="46"/>
      <c r="N71" s="44"/>
      <c r="O71" s="7"/>
      <c r="P71" s="33">
        <v>31</v>
      </c>
      <c r="Q71" s="9">
        <v>1060.3</v>
      </c>
    </row>
    <row r="72" spans="1:17" ht="21" customHeight="1" x14ac:dyDescent="0.25">
      <c r="A72" s="19" t="s">
        <v>2</v>
      </c>
      <c r="B72" s="17">
        <f>SUM(B41:B71)/28</f>
        <v>7498.0353571428577</v>
      </c>
      <c r="C72" s="18"/>
      <c r="D72" s="19" t="s">
        <v>2</v>
      </c>
      <c r="E72" s="17">
        <f>SUM(E41:E71)/31</f>
        <v>10271.89161290322</v>
      </c>
      <c r="F72" s="18"/>
      <c r="G72" s="19" t="s">
        <v>2</v>
      </c>
      <c r="H72" s="17">
        <f>SUM(H41:H71)/30</f>
        <v>10012.207999999995</v>
      </c>
      <c r="I72" s="18"/>
      <c r="J72" s="19" t="s">
        <v>2</v>
      </c>
      <c r="K72" s="17">
        <f>SUM(K41:K71)/31</f>
        <v>12805.463870967742</v>
      </c>
      <c r="L72" s="18"/>
      <c r="M72" s="19" t="s">
        <v>2</v>
      </c>
      <c r="N72" s="17">
        <f>SUM(N41:N71)/30</f>
        <v>10746.628000000004</v>
      </c>
      <c r="O72" s="18"/>
      <c r="P72" s="19" t="s">
        <v>2</v>
      </c>
      <c r="Q72" s="17">
        <f>SUM(Q41:Q71)/31</f>
        <v>11274.346451612895</v>
      </c>
    </row>
    <row r="73" spans="1:17" ht="21" customHeight="1" x14ac:dyDescent="0.25"/>
    <row r="74" spans="1:17" ht="21" customHeight="1" x14ac:dyDescent="0.25">
      <c r="A74" s="12" t="s">
        <v>3</v>
      </c>
      <c r="B74" s="12" t="s">
        <v>5</v>
      </c>
      <c r="D74" s="11" t="s">
        <v>3</v>
      </c>
      <c r="E74" s="11" t="s">
        <v>6</v>
      </c>
      <c r="G74" s="12" t="s">
        <v>4</v>
      </c>
      <c r="H74" s="12" t="s">
        <v>8</v>
      </c>
      <c r="J74" s="12" t="s">
        <v>10</v>
      </c>
      <c r="K74" s="12" t="s">
        <v>9</v>
      </c>
    </row>
    <row r="75" spans="1:17" ht="21" customHeight="1" x14ac:dyDescent="0.25">
      <c r="A75" s="51">
        <v>44774</v>
      </c>
      <c r="B75" s="10">
        <f>B37</f>
        <v>0</v>
      </c>
      <c r="D75" s="51">
        <v>44774</v>
      </c>
      <c r="E75" s="9"/>
      <c r="G75" s="41" t="s">
        <v>16</v>
      </c>
      <c r="H75" s="9"/>
      <c r="J75" s="51">
        <v>44774</v>
      </c>
      <c r="K75" s="27"/>
    </row>
    <row r="76" spans="1:17" ht="21" customHeight="1" x14ac:dyDescent="0.25">
      <c r="A76" s="51">
        <v>44805</v>
      </c>
      <c r="B76" s="21">
        <f>E37</f>
        <v>0</v>
      </c>
      <c r="D76" s="51">
        <v>44805</v>
      </c>
      <c r="E76" s="9"/>
      <c r="G76" s="40" t="s">
        <v>17</v>
      </c>
      <c r="H76" s="9"/>
      <c r="J76" s="51">
        <v>44805</v>
      </c>
      <c r="K76" s="27"/>
    </row>
    <row r="77" spans="1:17" ht="21" customHeight="1" x14ac:dyDescent="0.25">
      <c r="A77" s="51">
        <v>44835</v>
      </c>
      <c r="B77" s="22">
        <f>H37</f>
        <v>0</v>
      </c>
      <c r="D77" s="51">
        <v>44835</v>
      </c>
      <c r="E77" s="9"/>
      <c r="G77" s="40" t="s">
        <v>19</v>
      </c>
      <c r="H77" s="9"/>
      <c r="J77" s="51">
        <v>44835</v>
      </c>
      <c r="K77" s="27"/>
    </row>
    <row r="78" spans="1:17" ht="21" customHeight="1" x14ac:dyDescent="0.25">
      <c r="A78" s="51">
        <v>44866</v>
      </c>
      <c r="B78" s="22">
        <f>K37</f>
        <v>0</v>
      </c>
      <c r="D78" s="51">
        <v>44866</v>
      </c>
      <c r="E78" s="9"/>
      <c r="G78" s="40" t="s">
        <v>18</v>
      </c>
      <c r="H78" s="23"/>
      <c r="J78" s="51">
        <v>44866</v>
      </c>
      <c r="K78" s="27"/>
    </row>
    <row r="79" spans="1:17" ht="21" customHeight="1" x14ac:dyDescent="0.25">
      <c r="A79" s="51">
        <v>44896</v>
      </c>
      <c r="B79" s="22">
        <f>N37</f>
        <v>0</v>
      </c>
      <c r="D79" s="51">
        <v>44896</v>
      </c>
      <c r="E79" s="9">
        <v>50342</v>
      </c>
      <c r="G79" s="42" t="s">
        <v>2</v>
      </c>
      <c r="H79" s="17">
        <f>SUM(H75:H78)</f>
        <v>0</v>
      </c>
      <c r="J79" s="51">
        <v>44896</v>
      </c>
      <c r="K79" s="27"/>
    </row>
    <row r="80" spans="1:17" ht="21" customHeight="1" x14ac:dyDescent="0.25">
      <c r="A80" s="51">
        <v>44927</v>
      </c>
      <c r="B80" s="21">
        <f>Q37</f>
        <v>0</v>
      </c>
      <c r="D80" s="51">
        <v>44927</v>
      </c>
      <c r="E80" s="9">
        <v>43395</v>
      </c>
      <c r="G80" s="25"/>
      <c r="H80" s="26"/>
      <c r="I80" s="25"/>
      <c r="J80" s="51">
        <v>44927</v>
      </c>
      <c r="K80" s="28"/>
    </row>
    <row r="81" spans="1:16" ht="21" customHeight="1" x14ac:dyDescent="0.25">
      <c r="A81" s="51">
        <v>44958</v>
      </c>
      <c r="B81" s="21">
        <f>B72</f>
        <v>7498.0353571428577</v>
      </c>
      <c r="D81" s="51">
        <v>44958</v>
      </c>
      <c r="E81" s="9">
        <v>70794</v>
      </c>
      <c r="J81" s="51">
        <v>44958</v>
      </c>
      <c r="K81" s="27"/>
    </row>
    <row r="82" spans="1:16" ht="21" customHeight="1" x14ac:dyDescent="0.25">
      <c r="A82" s="51">
        <v>44986</v>
      </c>
      <c r="B82" s="10">
        <f>E72</f>
        <v>10271.89161290322</v>
      </c>
      <c r="D82" s="51">
        <v>44986</v>
      </c>
      <c r="E82" s="9">
        <v>189121</v>
      </c>
      <c r="J82" s="51">
        <v>44986</v>
      </c>
      <c r="K82" s="27"/>
    </row>
    <row r="83" spans="1:16" ht="21" customHeight="1" x14ac:dyDescent="0.25">
      <c r="A83" s="52">
        <v>45017</v>
      </c>
      <c r="B83" s="10">
        <f>H72</f>
        <v>10012.207999999995</v>
      </c>
      <c r="D83" s="52">
        <v>45017</v>
      </c>
      <c r="E83" s="9">
        <v>71199</v>
      </c>
      <c r="J83" s="52">
        <v>45017</v>
      </c>
      <c r="K83" s="27"/>
    </row>
    <row r="84" spans="1:16" ht="21" customHeight="1" x14ac:dyDescent="0.25">
      <c r="A84" s="52">
        <v>45047</v>
      </c>
      <c r="B84" s="10">
        <f>K72</f>
        <v>12805.463870967742</v>
      </c>
      <c r="D84" s="52">
        <v>45047</v>
      </c>
      <c r="E84" s="9">
        <v>186748</v>
      </c>
      <c r="J84" s="52">
        <v>45047</v>
      </c>
      <c r="K84" s="27"/>
    </row>
    <row r="85" spans="1:16" ht="21" customHeight="1" x14ac:dyDescent="0.25">
      <c r="A85" s="52">
        <v>45078</v>
      </c>
      <c r="B85" s="10">
        <f>N72</f>
        <v>10746.628000000004</v>
      </c>
      <c r="D85" s="52">
        <v>45078</v>
      </c>
      <c r="E85" s="9">
        <v>90612</v>
      </c>
      <c r="J85" s="52">
        <v>45078</v>
      </c>
      <c r="K85" s="27"/>
    </row>
    <row r="86" spans="1:16" ht="21" customHeight="1" x14ac:dyDescent="0.25">
      <c r="A86" s="51">
        <v>45108</v>
      </c>
      <c r="B86" s="10">
        <f>Q72</f>
        <v>11274.346451612895</v>
      </c>
      <c r="D86" s="51">
        <v>45108</v>
      </c>
      <c r="E86" s="9">
        <v>179403</v>
      </c>
      <c r="J86" s="51">
        <v>45108</v>
      </c>
      <c r="K86" s="27"/>
    </row>
    <row r="87" spans="1:16" s="25" customFormat="1" ht="21" customHeight="1" x14ac:dyDescent="0.25">
      <c r="A87" s="24" t="s">
        <v>2</v>
      </c>
      <c r="B87" s="17">
        <f>SUM(B75:B86)/12</f>
        <v>5217.381107718893</v>
      </c>
      <c r="D87" s="24" t="s">
        <v>2</v>
      </c>
      <c r="E87" s="17">
        <f>SUM(E75:E86)</f>
        <v>881614</v>
      </c>
      <c r="J87" s="19" t="s">
        <v>2</v>
      </c>
      <c r="K87" s="29">
        <f>SUM(K75:K86)</f>
        <v>0</v>
      </c>
    </row>
    <row r="88" spans="1:16" ht="14.45" customHeight="1" x14ac:dyDescent="0.25"/>
    <row r="89" spans="1:16" ht="14.45" customHeight="1" x14ac:dyDescent="0.25"/>
    <row r="90" spans="1:16" ht="14.45" customHeight="1" x14ac:dyDescent="0.25"/>
    <row r="91" spans="1:16" ht="14.45" customHeight="1" x14ac:dyDescent="0.25">
      <c r="A91" s="60" t="s">
        <v>7</v>
      </c>
      <c r="B91" s="61"/>
      <c r="C91" s="61"/>
      <c r="D91" s="61"/>
      <c r="E91" s="62"/>
      <c r="F91" s="69"/>
      <c r="G91" s="31"/>
      <c r="H91" s="31"/>
    </row>
    <row r="92" spans="1:16" ht="12.75" customHeight="1" x14ac:dyDescent="0.25">
      <c r="A92" s="63"/>
      <c r="B92" s="64"/>
      <c r="C92" s="64"/>
      <c r="D92" s="64"/>
      <c r="E92" s="65"/>
      <c r="F92" s="70"/>
      <c r="G92" s="31"/>
      <c r="H92" s="31"/>
    </row>
    <row r="93" spans="1:16" ht="14.45" customHeight="1" x14ac:dyDescent="0.25">
      <c r="A93" s="66"/>
      <c r="B93" s="67"/>
      <c r="C93" s="67"/>
      <c r="D93" s="67"/>
      <c r="E93" s="68"/>
      <c r="F93" s="71"/>
      <c r="G93" s="31"/>
      <c r="H93" s="31"/>
    </row>
    <row r="94" spans="1:16" s="25" customFormat="1" ht="30" x14ac:dyDescent="0.25">
      <c r="A94" s="47" t="s">
        <v>10</v>
      </c>
      <c r="B94" s="47" t="s">
        <v>12</v>
      </c>
      <c r="C94" s="47" t="s">
        <v>13</v>
      </c>
      <c r="D94" s="47" t="s">
        <v>14</v>
      </c>
      <c r="E94" s="47" t="s">
        <v>15</v>
      </c>
      <c r="F94" s="48" t="s">
        <v>21</v>
      </c>
      <c r="G94" s="32"/>
    </row>
    <row r="95" spans="1:16" ht="28.5" customHeight="1" x14ac:dyDescent="0.25">
      <c r="A95" s="41"/>
      <c r="B95" s="41"/>
      <c r="C95" s="30"/>
      <c r="D95" s="41"/>
      <c r="E95" s="41"/>
      <c r="F95" s="41"/>
      <c r="M95" s="55" t="s">
        <v>20</v>
      </c>
      <c r="N95" s="56"/>
      <c r="O95" s="56"/>
      <c r="P95" s="57"/>
    </row>
  </sheetData>
  <mergeCells count="4">
    <mergeCell ref="M95:P95"/>
    <mergeCell ref="A1:Q3"/>
    <mergeCell ref="A91:E93"/>
    <mergeCell ref="F91:F93"/>
  </mergeCells>
  <phoneticPr fontId="8" type="noConversion"/>
  <pageMargins left="0.70866141732283472" right="0.70866141732283472" top="0.74803149606299213" bottom="0.74803149606299213" header="0.31496062992125984" footer="0.31496062992125984"/>
  <pageSetup paperSize="9" scale="35" fitToWidth="0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User 19</cp:lastModifiedBy>
  <cp:lastPrinted>2023-06-16T07:11:37Z</cp:lastPrinted>
  <dcterms:created xsi:type="dcterms:W3CDTF">2022-04-19T18:58:17Z</dcterms:created>
  <dcterms:modified xsi:type="dcterms:W3CDTF">2023-08-12T14:28:51Z</dcterms:modified>
</cp:coreProperties>
</file>