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LL\Downloads\New folder\"/>
    </mc:Choice>
  </mc:AlternateContent>
  <bookViews>
    <workbookView xWindow="0" yWindow="0" windowWidth="28800" windowHeight="12210" tabRatio="465"/>
  </bookViews>
  <sheets>
    <sheet name="New" sheetId="1" r:id="rId1"/>
    <sheet name="Sheet1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87" i="1" l="1"/>
  <c r="A86" i="2"/>
  <c r="B86" i="2"/>
  <c r="C86" i="2"/>
  <c r="D86" i="2"/>
  <c r="E86" i="2"/>
  <c r="F86" i="2"/>
  <c r="G86" i="2"/>
  <c r="H86" i="2"/>
  <c r="I86" i="2"/>
  <c r="J86" i="2"/>
  <c r="K86" i="2"/>
  <c r="L86" i="2"/>
  <c r="M86" i="2" l="1"/>
  <c r="E87" i="1"/>
  <c r="B72" i="1"/>
  <c r="B81" i="1" s="1"/>
  <c r="B37" i="1"/>
  <c r="B75" i="1" s="1"/>
  <c r="H37" i="1"/>
  <c r="B77" i="1" s="1"/>
  <c r="E37" i="1"/>
  <c r="B76" i="1" s="1"/>
  <c r="N72" i="1" l="1"/>
  <c r="B85" i="1" s="1"/>
  <c r="K72" i="1"/>
  <c r="B84" i="1" s="1"/>
  <c r="H72" i="1"/>
  <c r="B83" i="1" s="1"/>
  <c r="E72" i="1"/>
  <c r="B82" i="1" s="1"/>
  <c r="Q37" i="1"/>
  <c r="B80" i="1" s="1"/>
  <c r="N37" i="1"/>
  <c r="B79" i="1" s="1"/>
  <c r="K37" i="1"/>
  <c r="B78" i="1" s="1"/>
  <c r="Q72" i="1"/>
  <c r="B86" i="1" s="1"/>
  <c r="B87" i="1" l="1"/>
  <c r="H79" i="1"/>
</calcChain>
</file>

<file path=xl/sharedStrings.xml><?xml version="1.0" encoding="utf-8"?>
<sst xmlns="http://schemas.openxmlformats.org/spreadsheetml/2006/main" count="108" uniqueCount="33">
  <si>
    <t>Days</t>
  </si>
  <si>
    <t>Balance</t>
  </si>
  <si>
    <t>Total</t>
  </si>
  <si>
    <t>Month</t>
  </si>
  <si>
    <t xml:space="preserve">Date </t>
  </si>
  <si>
    <t>Dialy AVG</t>
  </si>
  <si>
    <t>T/O</t>
  </si>
  <si>
    <t>June'22</t>
  </si>
  <si>
    <t>Returned Cheq For The Last Year: 0</t>
  </si>
  <si>
    <t>July'22</t>
  </si>
  <si>
    <t>VAT</t>
  </si>
  <si>
    <t>August'22</t>
  </si>
  <si>
    <t>September'22</t>
  </si>
  <si>
    <t>October'22</t>
  </si>
  <si>
    <t>November'22</t>
  </si>
  <si>
    <t>December'22</t>
  </si>
  <si>
    <t>January'23</t>
  </si>
  <si>
    <t>February'23</t>
  </si>
  <si>
    <t>March'23</t>
  </si>
  <si>
    <t>POS</t>
  </si>
  <si>
    <t>Date</t>
  </si>
  <si>
    <t xml:space="preserve">Co. Name:              . A/C No. </t>
  </si>
  <si>
    <t>April'23</t>
  </si>
  <si>
    <t>Cheque No</t>
  </si>
  <si>
    <t>Amount in AED</t>
  </si>
  <si>
    <t>Cheque re-submitted Date</t>
  </si>
  <si>
    <t>Status</t>
  </si>
  <si>
    <t xml:space="preserve">Prepared BY : R.O NAME </t>
  </si>
  <si>
    <t>May'23</t>
  </si>
  <si>
    <t>1-4-2022-30-6-2022</t>
  </si>
  <si>
    <t>01-07-2022-30-9-2022</t>
  </si>
  <si>
    <t>1-10-2022-31-12-2022</t>
  </si>
  <si>
    <t>1-1-2023-31-3-2023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</si>
</sst>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.00_-;\-* #,##0.00_-;_-* &quot;-&quot;??_-;_-@_-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1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4" tint="-0.249977111117893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0" tint="-0.34998626667073579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</borders>
  <cellStyleXfs count="3">
    <xf numFmtId="0" fontId="0" fillId="0" borderId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</cellStyleXfs>
  <cellXfs count="79">
    <xf numFmtId="0" fontId="0" fillId="0" borderId="0" xfId="0"/>
    <xf numFmtId="0" fontId="0" fillId="4" borderId="0" xfId="0" applyFont="1" applyFill="1"/>
    <xf numFmtId="0" fontId="0" fillId="4" borderId="0" xfId="0" applyFill="1"/>
    <xf numFmtId="0" fontId="0" fillId="4" borderId="2" xfId="0" applyFill="1" applyBorder="1"/>
    <xf numFmtId="0" fontId="2" fillId="4" borderId="0" xfId="0" applyFont="1" applyFill="1"/>
    <xf numFmtId="0" fontId="2" fillId="4" borderId="0" xfId="0" applyFont="1" applyFill="1" applyBorder="1"/>
    <xf numFmtId="0" fontId="0" fillId="4" borderId="0" xfId="0" applyFont="1" applyFill="1" applyBorder="1"/>
    <xf numFmtId="0" fontId="0" fillId="4" borderId="0" xfId="0" applyFill="1" applyBorder="1"/>
    <xf numFmtId="0" fontId="3" fillId="5" borderId="1" xfId="0" applyFont="1" applyFill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3" fontId="0" fillId="4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4" borderId="0" xfId="0" applyFont="1" applyFill="1" applyBorder="1"/>
    <xf numFmtId="3" fontId="0" fillId="0" borderId="0" xfId="0" applyNumberFormat="1"/>
    <xf numFmtId="0" fontId="0" fillId="0" borderId="1" xfId="0" applyBorder="1"/>
    <xf numFmtId="3" fontId="1" fillId="5" borderId="1" xfId="0" applyNumberFormat="1" applyFont="1" applyFill="1" applyBorder="1" applyAlignment="1">
      <alignment horizontal="center"/>
    </xf>
    <xf numFmtId="3" fontId="1" fillId="4" borderId="0" xfId="0" applyNumberFormat="1" applyFont="1" applyFill="1" applyBorder="1"/>
    <xf numFmtId="0" fontId="1" fillId="5" borderId="1" xfId="0" applyFont="1" applyFill="1" applyBorder="1" applyAlignment="1">
      <alignment horizontal="center"/>
    </xf>
    <xf numFmtId="3" fontId="0" fillId="0" borderId="1" xfId="0" applyNumberFormat="1" applyFont="1" applyFill="1" applyBorder="1" applyAlignment="1">
      <alignment horizontal="center"/>
    </xf>
    <xf numFmtId="3" fontId="9" fillId="0" borderId="1" xfId="0" applyNumberFormat="1" applyFont="1" applyFill="1" applyBorder="1" applyAlignment="1">
      <alignment horizontal="center"/>
    </xf>
    <xf numFmtId="3" fontId="0" fillId="0" borderId="7" xfId="0" applyNumberFormat="1" applyFill="1" applyBorder="1" applyAlignment="1">
      <alignment horizontal="center"/>
    </xf>
    <xf numFmtId="0" fontId="1" fillId="5" borderId="1" xfId="0" applyFont="1" applyFill="1" applyBorder="1"/>
    <xf numFmtId="0" fontId="1" fillId="0" borderId="0" xfId="0" applyFont="1"/>
    <xf numFmtId="3" fontId="1" fillId="0" borderId="0" xfId="0" applyNumberFormat="1" applyFont="1"/>
    <xf numFmtId="164" fontId="0" fillId="0" borderId="1" xfId="1" applyFont="1" applyBorder="1"/>
    <xf numFmtId="164" fontId="11" fillId="0" borderId="1" xfId="1" applyFont="1" applyBorder="1"/>
    <xf numFmtId="164" fontId="1" fillId="5" borderId="1" xfId="1" applyFont="1" applyFill="1" applyBorder="1"/>
    <xf numFmtId="0" fontId="10" fillId="7" borderId="3" xfId="0" applyFont="1" applyFill="1" applyBorder="1" applyAlignment="1">
      <alignment horizontal="center"/>
    </xf>
    <xf numFmtId="0" fontId="10" fillId="7" borderId="5" xfId="0" applyFont="1" applyFill="1" applyBorder="1" applyAlignment="1">
      <alignment horizontal="center"/>
    </xf>
    <xf numFmtId="3" fontId="0" fillId="0" borderId="1" xfId="0" applyNumberFormat="1" applyBorder="1"/>
    <xf numFmtId="0" fontId="6" fillId="0" borderId="0" xfId="0" applyFont="1" applyFill="1" applyBorder="1" applyAlignment="1">
      <alignment vertical="center"/>
    </xf>
    <xf numFmtId="0" fontId="1" fillId="0" borderId="6" xfId="0" applyFont="1" applyBorder="1"/>
    <xf numFmtId="0" fontId="1" fillId="0" borderId="6" xfId="0" applyFont="1" applyBorder="1" applyAlignment="1">
      <alignment wrapText="1"/>
    </xf>
    <xf numFmtId="0" fontId="1" fillId="0" borderId="0" xfId="0" applyFont="1" applyFill="1"/>
    <xf numFmtId="0" fontId="4" fillId="0" borderId="1" xfId="0" applyFont="1" applyFill="1" applyBorder="1" applyAlignment="1">
      <alignment horizontal="center"/>
    </xf>
    <xf numFmtId="0" fontId="0" fillId="0" borderId="0" xfId="0" applyFont="1" applyFill="1"/>
    <xf numFmtId="0" fontId="0" fillId="0" borderId="0" xfId="0" applyFont="1" applyFill="1" applyBorder="1"/>
    <xf numFmtId="0" fontId="0" fillId="0" borderId="0" xfId="0" applyFill="1"/>
    <xf numFmtId="0" fontId="0" fillId="0" borderId="0" xfId="0" applyFill="1" applyBorder="1"/>
    <xf numFmtId="0" fontId="4" fillId="0" borderId="0" xfId="0" applyFont="1" applyFill="1" applyBorder="1"/>
    <xf numFmtId="0" fontId="0" fillId="4" borderId="1" xfId="0" applyFill="1" applyBorder="1"/>
    <xf numFmtId="0" fontId="0" fillId="0" borderId="1" xfId="0" applyBorder="1"/>
    <xf numFmtId="0" fontId="1" fillId="5" borderId="1" xfId="0" applyFont="1" applyFill="1" applyBorder="1" applyAlignment="1">
      <alignment horizontal="center"/>
    </xf>
    <xf numFmtId="0" fontId="10" fillId="7" borderId="3" xfId="0" applyFont="1" applyFill="1" applyBorder="1" applyAlignment="1">
      <alignment horizontal="center"/>
    </xf>
    <xf numFmtId="0" fontId="10" fillId="7" borderId="5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/>
    </xf>
    <xf numFmtId="3" fontId="0" fillId="8" borderId="1" xfId="0" applyNumberFormat="1" applyFill="1" applyBorder="1" applyAlignment="1">
      <alignment horizontal="center"/>
    </xf>
    <xf numFmtId="3" fontId="0" fillId="8" borderId="1" xfId="0" applyNumberFormat="1" applyFont="1" applyFill="1" applyBorder="1" applyAlignment="1">
      <alignment horizontal="center"/>
    </xf>
    <xf numFmtId="0" fontId="10" fillId="7" borderId="3" xfId="0" applyFont="1" applyFill="1" applyBorder="1" applyAlignment="1"/>
    <xf numFmtId="0" fontId="10" fillId="7" borderId="5" xfId="0" applyFont="1" applyFill="1" applyBorder="1" applyAlignment="1"/>
    <xf numFmtId="4" fontId="0" fillId="0" borderId="0" xfId="0" applyNumberFormat="1"/>
    <xf numFmtId="4" fontId="4" fillId="0" borderId="1" xfId="0" applyNumberFormat="1" applyFont="1" applyFill="1" applyBorder="1" applyAlignment="1">
      <alignment horizontal="center"/>
    </xf>
    <xf numFmtId="0" fontId="10" fillId="7" borderId="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17" fontId="12" fillId="0" borderId="17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7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164" fontId="0" fillId="0" borderId="0" xfId="1" applyFont="1" applyFill="1" applyBorder="1"/>
    <xf numFmtId="0" fontId="1" fillId="0" borderId="3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6" fillId="6" borderId="9" xfId="0" applyFont="1" applyFill="1" applyBorder="1" applyAlignment="1">
      <alignment horizontal="center" vertical="center"/>
    </xf>
    <xf numFmtId="0" fontId="6" fillId="6" borderId="10" xfId="0" applyFont="1" applyFill="1" applyBorder="1" applyAlignment="1">
      <alignment horizontal="center" vertical="center"/>
    </xf>
    <xf numFmtId="0" fontId="6" fillId="6" borderId="11" xfId="0" applyFont="1" applyFill="1" applyBorder="1" applyAlignment="1">
      <alignment horizontal="center" vertical="center"/>
    </xf>
    <xf numFmtId="0" fontId="6" fillId="6" borderId="12" xfId="0" applyFont="1" applyFill="1" applyBorder="1" applyAlignment="1">
      <alignment horizontal="center" vertical="center"/>
    </xf>
    <xf numFmtId="0" fontId="6" fillId="6" borderId="0" xfId="0" applyFont="1" applyFill="1" applyBorder="1" applyAlignment="1">
      <alignment horizontal="center" vertical="center"/>
    </xf>
    <xf numFmtId="0" fontId="6" fillId="6" borderId="13" xfId="0" applyFont="1" applyFill="1" applyBorder="1" applyAlignment="1">
      <alignment horizontal="center" vertical="center"/>
    </xf>
    <xf numFmtId="0" fontId="6" fillId="6" borderId="14" xfId="0" applyFont="1" applyFill="1" applyBorder="1" applyAlignment="1">
      <alignment horizontal="center" vertical="center"/>
    </xf>
    <xf numFmtId="0" fontId="6" fillId="6" borderId="15" xfId="0" applyFont="1" applyFill="1" applyBorder="1" applyAlignment="1">
      <alignment horizontal="center" vertical="center"/>
    </xf>
    <xf numFmtId="0" fontId="6" fillId="6" borderId="16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7" fillId="3" borderId="8" xfId="0" applyFont="1" applyFill="1" applyBorder="1" applyAlignment="1">
      <alignment horizontal="center" vertical="center"/>
    </xf>
    <xf numFmtId="14" fontId="0" fillId="4" borderId="1" xfId="0" applyNumberFormat="1" applyFill="1" applyBorder="1"/>
  </cellXfs>
  <cellStyles count="3">
    <cellStyle name="Comma" xfId="1" builtinId="3"/>
    <cellStyle name="Comma 2" xfId="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96"/>
  <sheetViews>
    <sheetView tabSelected="1" topLeftCell="A61" zoomScaleNormal="100" workbookViewId="0">
      <selection activeCell="G76" sqref="G76"/>
    </sheetView>
  </sheetViews>
  <sheetFormatPr defaultRowHeight="15" x14ac:dyDescent="0.25"/>
  <cols>
    <col min="1" max="1" width="18.28515625" customWidth="1"/>
    <col min="2" max="2" width="12.5703125" customWidth="1"/>
    <col min="4" max="4" width="16.140625" customWidth="1"/>
    <col min="5" max="5" width="13.140625" customWidth="1"/>
    <col min="7" max="7" width="24.140625" customWidth="1"/>
    <col min="8" max="8" width="13.140625" customWidth="1"/>
    <col min="10" max="10" width="15" customWidth="1"/>
    <col min="11" max="11" width="14.42578125" customWidth="1"/>
    <col min="13" max="13" width="11.140625" customWidth="1"/>
    <col min="14" max="14" width="12.85546875" customWidth="1"/>
    <col min="16" max="16" width="7.140625" customWidth="1"/>
    <col min="17" max="17" width="16.5703125" customWidth="1"/>
    <col min="24" max="24" width="12.5703125" customWidth="1"/>
  </cols>
  <sheetData>
    <row r="1" spans="1:24" ht="14.45" customHeight="1" x14ac:dyDescent="0.25">
      <c r="A1" s="76" t="s">
        <v>21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</row>
    <row r="2" spans="1:24" ht="14.45" customHeight="1" x14ac:dyDescent="0.25">
      <c r="A2" s="76"/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</row>
    <row r="3" spans="1:24" ht="14.45" customHeight="1" x14ac:dyDescent="0.25">
      <c r="A3" s="77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</row>
    <row r="4" spans="1:24" ht="15.75" x14ac:dyDescent="0.25">
      <c r="A4" s="44" t="s">
        <v>7</v>
      </c>
      <c r="B4" s="45"/>
      <c r="C4" s="4"/>
      <c r="D4" s="44" t="s">
        <v>9</v>
      </c>
      <c r="E4" s="45"/>
      <c r="F4" s="5"/>
      <c r="G4" s="44" t="s">
        <v>11</v>
      </c>
      <c r="H4" s="45"/>
      <c r="I4" s="5"/>
      <c r="J4" s="44" t="s">
        <v>12</v>
      </c>
      <c r="K4" s="45"/>
      <c r="L4" s="5"/>
      <c r="M4" s="51" t="s">
        <v>13</v>
      </c>
      <c r="N4" s="52"/>
      <c r="P4" s="28" t="s">
        <v>14</v>
      </c>
      <c r="Q4" s="29"/>
    </row>
    <row r="5" spans="1:24" x14ac:dyDescent="0.25">
      <c r="A5" s="12" t="s">
        <v>0</v>
      </c>
      <c r="B5" s="12" t="s">
        <v>1</v>
      </c>
      <c r="C5" s="1"/>
      <c r="D5" s="12" t="s">
        <v>0</v>
      </c>
      <c r="E5" s="12" t="s">
        <v>1</v>
      </c>
      <c r="F5" s="1"/>
      <c r="G5" s="12" t="s">
        <v>0</v>
      </c>
      <c r="H5" s="12" t="s">
        <v>1</v>
      </c>
      <c r="I5" s="6"/>
      <c r="J5" s="12" t="s">
        <v>0</v>
      </c>
      <c r="K5" s="12" t="s">
        <v>1</v>
      </c>
      <c r="L5" s="6"/>
      <c r="M5" s="12" t="s">
        <v>0</v>
      </c>
      <c r="N5" s="12" t="s">
        <v>1</v>
      </c>
      <c r="P5" s="12" t="s">
        <v>0</v>
      </c>
      <c r="Q5" s="12" t="s">
        <v>1</v>
      </c>
    </row>
    <row r="6" spans="1:24" x14ac:dyDescent="0.25">
      <c r="A6" s="35">
        <v>1</v>
      </c>
      <c r="B6" s="54">
        <v>168505</v>
      </c>
      <c r="C6" s="36"/>
      <c r="D6" s="35">
        <v>1</v>
      </c>
      <c r="E6" s="54">
        <v>44100</v>
      </c>
      <c r="F6" s="36"/>
      <c r="G6" s="35">
        <v>1</v>
      </c>
      <c r="H6" s="54">
        <v>10017</v>
      </c>
      <c r="I6" s="37"/>
      <c r="J6" s="35">
        <v>1</v>
      </c>
      <c r="K6" s="54">
        <v>5203</v>
      </c>
      <c r="L6" s="37"/>
      <c r="M6" s="35">
        <v>1</v>
      </c>
      <c r="N6" s="54">
        <v>6653</v>
      </c>
      <c r="P6" s="35">
        <v>1</v>
      </c>
      <c r="Q6" s="54">
        <v>40606</v>
      </c>
    </row>
    <row r="7" spans="1:24" x14ac:dyDescent="0.25">
      <c r="A7" s="35">
        <v>2</v>
      </c>
      <c r="B7" s="54">
        <v>177021</v>
      </c>
      <c r="C7" s="36"/>
      <c r="D7" s="35">
        <v>2</v>
      </c>
      <c r="E7" s="54">
        <v>40348</v>
      </c>
      <c r="F7" s="36"/>
      <c r="G7" s="35">
        <v>2</v>
      </c>
      <c r="H7" s="54">
        <v>8934</v>
      </c>
      <c r="I7" s="37"/>
      <c r="J7" s="35">
        <v>2</v>
      </c>
      <c r="K7" s="54">
        <v>3856</v>
      </c>
      <c r="L7" s="37"/>
      <c r="M7" s="35">
        <v>2</v>
      </c>
      <c r="N7" s="54">
        <v>6653</v>
      </c>
      <c r="P7" s="35">
        <v>2</v>
      </c>
      <c r="Q7" s="54">
        <v>48514</v>
      </c>
    </row>
    <row r="8" spans="1:24" x14ac:dyDescent="0.25">
      <c r="A8" s="35">
        <v>3</v>
      </c>
      <c r="B8" s="54">
        <v>176871</v>
      </c>
      <c r="C8" s="36"/>
      <c r="D8" s="35">
        <v>3</v>
      </c>
      <c r="E8" s="54">
        <v>40348</v>
      </c>
      <c r="F8" s="36"/>
      <c r="G8" s="35">
        <v>3</v>
      </c>
      <c r="H8" s="54">
        <v>7371</v>
      </c>
      <c r="I8" s="37"/>
      <c r="J8" s="35">
        <v>3</v>
      </c>
      <c r="K8" s="54">
        <v>3418</v>
      </c>
      <c r="L8" s="37"/>
      <c r="M8" s="35">
        <v>3</v>
      </c>
      <c r="N8" s="54">
        <v>62253</v>
      </c>
      <c r="P8" s="35">
        <v>3</v>
      </c>
      <c r="Q8" s="54">
        <v>53624</v>
      </c>
    </row>
    <row r="9" spans="1:24" x14ac:dyDescent="0.25">
      <c r="A9" s="35">
        <v>4</v>
      </c>
      <c r="B9" s="54">
        <v>173424</v>
      </c>
      <c r="C9" s="36"/>
      <c r="D9" s="35">
        <v>4</v>
      </c>
      <c r="E9" s="54">
        <v>43778</v>
      </c>
      <c r="F9" s="36"/>
      <c r="G9" s="35">
        <v>4</v>
      </c>
      <c r="H9" s="54">
        <v>8445</v>
      </c>
      <c r="I9" s="37"/>
      <c r="J9" s="35">
        <v>4</v>
      </c>
      <c r="K9" s="54">
        <v>3418</v>
      </c>
      <c r="L9" s="37"/>
      <c r="M9" s="35">
        <v>4</v>
      </c>
      <c r="N9" s="54">
        <v>70755</v>
      </c>
      <c r="P9" s="35">
        <v>4</v>
      </c>
      <c r="Q9" s="54">
        <v>53624</v>
      </c>
    </row>
    <row r="10" spans="1:24" x14ac:dyDescent="0.25">
      <c r="A10" s="35">
        <v>5</v>
      </c>
      <c r="B10" s="54">
        <v>173424</v>
      </c>
      <c r="C10" s="36"/>
      <c r="D10" s="35">
        <v>5</v>
      </c>
      <c r="E10" s="54">
        <v>23486</v>
      </c>
      <c r="F10" s="36"/>
      <c r="G10" s="35">
        <v>5</v>
      </c>
      <c r="H10" s="54">
        <v>7612</v>
      </c>
      <c r="I10" s="37"/>
      <c r="J10" s="35">
        <v>5</v>
      </c>
      <c r="K10" s="54">
        <v>1275</v>
      </c>
      <c r="L10" s="37"/>
      <c r="M10" s="35">
        <v>5</v>
      </c>
      <c r="N10" s="54">
        <v>75059</v>
      </c>
      <c r="P10" s="35">
        <v>5</v>
      </c>
      <c r="Q10" s="54">
        <v>53885</v>
      </c>
    </row>
    <row r="11" spans="1:24" x14ac:dyDescent="0.25">
      <c r="A11" s="35">
        <v>6</v>
      </c>
      <c r="B11" s="54">
        <v>217677</v>
      </c>
      <c r="C11" s="36"/>
      <c r="D11" s="35">
        <v>6</v>
      </c>
      <c r="E11" s="54">
        <v>13184</v>
      </c>
      <c r="F11" s="36"/>
      <c r="G11" s="35">
        <v>6</v>
      </c>
      <c r="H11" s="54">
        <v>14193</v>
      </c>
      <c r="I11" s="37"/>
      <c r="J11" s="35">
        <v>6</v>
      </c>
      <c r="K11" s="54">
        <v>6243</v>
      </c>
      <c r="L11" s="37"/>
      <c r="M11" s="35">
        <v>6</v>
      </c>
      <c r="N11" s="54">
        <v>79994</v>
      </c>
      <c r="P11" s="35">
        <v>6</v>
      </c>
      <c r="Q11" s="54">
        <v>53885</v>
      </c>
    </row>
    <row r="12" spans="1:24" x14ac:dyDescent="0.25">
      <c r="A12" s="35">
        <v>7</v>
      </c>
      <c r="B12" s="54">
        <v>230631</v>
      </c>
      <c r="C12" s="36"/>
      <c r="D12" s="35">
        <v>7</v>
      </c>
      <c r="E12" s="54">
        <v>12143</v>
      </c>
      <c r="F12" s="36"/>
      <c r="G12" s="35">
        <v>7</v>
      </c>
      <c r="H12" s="54">
        <v>14193</v>
      </c>
      <c r="I12" s="37"/>
      <c r="J12" s="35">
        <v>7</v>
      </c>
      <c r="K12" s="54">
        <v>56643</v>
      </c>
      <c r="L12" s="37"/>
      <c r="M12" s="35">
        <v>7</v>
      </c>
      <c r="N12" s="54">
        <v>86165</v>
      </c>
      <c r="P12" s="35">
        <v>7</v>
      </c>
      <c r="Q12" s="54">
        <v>59624</v>
      </c>
    </row>
    <row r="13" spans="1:24" x14ac:dyDescent="0.25">
      <c r="A13" s="35">
        <v>8</v>
      </c>
      <c r="B13" s="54">
        <v>233076</v>
      </c>
      <c r="C13" s="36"/>
      <c r="D13" s="35">
        <v>8</v>
      </c>
      <c r="E13" s="54">
        <v>15147</v>
      </c>
      <c r="F13" s="36"/>
      <c r="G13" s="35">
        <v>8</v>
      </c>
      <c r="H13" s="54">
        <v>16009</v>
      </c>
      <c r="I13" s="37"/>
      <c r="J13" s="35">
        <v>8</v>
      </c>
      <c r="K13" s="54">
        <v>58864</v>
      </c>
      <c r="L13" s="37"/>
      <c r="M13" s="35">
        <v>8</v>
      </c>
      <c r="N13" s="54">
        <v>89965</v>
      </c>
      <c r="P13" s="35">
        <v>8</v>
      </c>
      <c r="Q13" s="54">
        <v>59697</v>
      </c>
    </row>
    <row r="14" spans="1:24" x14ac:dyDescent="0.25">
      <c r="A14" s="35">
        <v>9</v>
      </c>
      <c r="B14" s="54">
        <v>222345</v>
      </c>
      <c r="C14" s="36"/>
      <c r="D14" s="35">
        <v>9</v>
      </c>
      <c r="E14" s="54">
        <v>15147</v>
      </c>
      <c r="F14" s="36"/>
      <c r="G14" s="35">
        <v>9</v>
      </c>
      <c r="H14" s="54">
        <v>14919</v>
      </c>
      <c r="I14" s="37"/>
      <c r="J14" s="35">
        <v>9</v>
      </c>
      <c r="K14" s="54">
        <v>57224</v>
      </c>
      <c r="L14" s="37"/>
      <c r="M14" s="35">
        <v>9</v>
      </c>
      <c r="N14" s="54">
        <v>89965</v>
      </c>
      <c r="P14" s="35">
        <v>9</v>
      </c>
      <c r="Q14" s="54">
        <v>54904</v>
      </c>
    </row>
    <row r="15" spans="1:24" x14ac:dyDescent="0.25">
      <c r="A15" s="35">
        <v>10</v>
      </c>
      <c r="B15" s="54">
        <v>232773</v>
      </c>
      <c r="C15" s="36"/>
      <c r="D15" s="35">
        <v>10</v>
      </c>
      <c r="E15" s="54">
        <v>15147</v>
      </c>
      <c r="F15" s="36"/>
      <c r="G15" s="35">
        <v>10</v>
      </c>
      <c r="H15" s="54">
        <v>14124</v>
      </c>
      <c r="I15" s="37"/>
      <c r="J15" s="35">
        <v>10</v>
      </c>
      <c r="K15" s="54">
        <v>43474</v>
      </c>
      <c r="L15" s="37"/>
      <c r="M15" s="35">
        <v>10</v>
      </c>
      <c r="N15" s="54">
        <v>106098</v>
      </c>
      <c r="P15" s="35">
        <v>10</v>
      </c>
      <c r="Q15" s="54">
        <v>53884</v>
      </c>
    </row>
    <row r="16" spans="1:24" x14ac:dyDescent="0.25">
      <c r="A16" s="35">
        <v>11</v>
      </c>
      <c r="B16" s="54">
        <v>245120</v>
      </c>
      <c r="C16" s="36"/>
      <c r="D16" s="35">
        <v>11</v>
      </c>
      <c r="E16" s="54">
        <v>16314</v>
      </c>
      <c r="F16" s="36"/>
      <c r="G16" s="35">
        <v>11</v>
      </c>
      <c r="H16" s="54">
        <v>13600</v>
      </c>
      <c r="I16" s="37"/>
      <c r="J16" s="35">
        <v>11</v>
      </c>
      <c r="K16" s="54">
        <v>43474</v>
      </c>
      <c r="L16" s="37"/>
      <c r="M16" s="35">
        <v>11</v>
      </c>
      <c r="N16" s="54">
        <v>106876</v>
      </c>
      <c r="P16" s="35">
        <v>11</v>
      </c>
      <c r="Q16" s="54">
        <v>53926</v>
      </c>
      <c r="X16" s="53"/>
    </row>
    <row r="17" spans="1:18" x14ac:dyDescent="0.25">
      <c r="A17" s="35">
        <v>12</v>
      </c>
      <c r="B17" s="54">
        <v>245120</v>
      </c>
      <c r="C17" s="36"/>
      <c r="D17" s="35">
        <v>12</v>
      </c>
      <c r="E17" s="54">
        <v>16664</v>
      </c>
      <c r="F17" s="36"/>
      <c r="G17" s="35">
        <v>12</v>
      </c>
      <c r="H17" s="54">
        <v>12988</v>
      </c>
      <c r="I17" s="37"/>
      <c r="J17" s="35">
        <v>12</v>
      </c>
      <c r="K17" s="54">
        <v>45023</v>
      </c>
      <c r="L17" s="37"/>
      <c r="M17" s="35">
        <v>12</v>
      </c>
      <c r="N17" s="54">
        <v>102719</v>
      </c>
      <c r="P17" s="35">
        <v>12</v>
      </c>
      <c r="Q17" s="54">
        <v>53732</v>
      </c>
    </row>
    <row r="18" spans="1:18" x14ac:dyDescent="0.25">
      <c r="A18" s="35">
        <v>13</v>
      </c>
      <c r="B18" s="54">
        <v>262971</v>
      </c>
      <c r="C18" s="36"/>
      <c r="D18" s="35">
        <v>13</v>
      </c>
      <c r="E18" s="54">
        <v>6265</v>
      </c>
      <c r="F18" s="36"/>
      <c r="G18" s="35">
        <v>13</v>
      </c>
      <c r="H18" s="54">
        <v>10636</v>
      </c>
      <c r="I18" s="37"/>
      <c r="J18" s="35">
        <v>13</v>
      </c>
      <c r="K18" s="54">
        <v>47828</v>
      </c>
      <c r="L18" s="37"/>
      <c r="M18" s="35">
        <v>13</v>
      </c>
      <c r="N18" s="54">
        <v>98709</v>
      </c>
      <c r="P18" s="35">
        <v>13</v>
      </c>
      <c r="Q18" s="54">
        <v>53732</v>
      </c>
    </row>
    <row r="19" spans="1:18" x14ac:dyDescent="0.25">
      <c r="A19" s="35">
        <v>14</v>
      </c>
      <c r="B19" s="54">
        <v>262145</v>
      </c>
      <c r="C19" s="36"/>
      <c r="D19" s="35">
        <v>14</v>
      </c>
      <c r="E19" s="54">
        <v>36276</v>
      </c>
      <c r="F19" s="36"/>
      <c r="G19" s="35">
        <v>14</v>
      </c>
      <c r="H19" s="54">
        <v>10636</v>
      </c>
      <c r="I19" s="37"/>
      <c r="J19" s="35">
        <v>14</v>
      </c>
      <c r="K19" s="54">
        <v>75324</v>
      </c>
      <c r="L19" s="37"/>
      <c r="M19" s="35">
        <v>14</v>
      </c>
      <c r="N19" s="54">
        <v>86093</v>
      </c>
      <c r="P19" s="35">
        <v>14</v>
      </c>
      <c r="Q19" s="54">
        <v>53732</v>
      </c>
    </row>
    <row r="20" spans="1:18" x14ac:dyDescent="0.25">
      <c r="A20" s="35">
        <v>15</v>
      </c>
      <c r="B20" s="54">
        <v>35161</v>
      </c>
      <c r="C20" s="36"/>
      <c r="D20" s="35">
        <v>15</v>
      </c>
      <c r="E20" s="54">
        <v>7660</v>
      </c>
      <c r="F20" s="36"/>
      <c r="G20" s="35">
        <v>15</v>
      </c>
      <c r="H20" s="54">
        <v>10095</v>
      </c>
      <c r="I20" s="37"/>
      <c r="J20" s="35">
        <v>15</v>
      </c>
      <c r="K20" s="54">
        <v>26692</v>
      </c>
      <c r="L20" s="37"/>
      <c r="M20" s="35">
        <v>15</v>
      </c>
      <c r="N20" s="54">
        <v>57567</v>
      </c>
      <c r="P20" s="35">
        <v>15</v>
      </c>
      <c r="Q20" s="54">
        <v>53732</v>
      </c>
    </row>
    <row r="21" spans="1:18" x14ac:dyDescent="0.25">
      <c r="A21" s="35">
        <v>16</v>
      </c>
      <c r="B21" s="54">
        <v>30044</v>
      </c>
      <c r="C21" s="36"/>
      <c r="D21" s="35">
        <v>16</v>
      </c>
      <c r="E21" s="54">
        <v>12166</v>
      </c>
      <c r="F21" s="36"/>
      <c r="G21" s="35">
        <v>16</v>
      </c>
      <c r="H21" s="54">
        <v>9811</v>
      </c>
      <c r="I21" s="37"/>
      <c r="J21" s="35">
        <v>16</v>
      </c>
      <c r="K21" s="54">
        <v>32795</v>
      </c>
      <c r="L21" s="37"/>
      <c r="M21" s="35">
        <v>16</v>
      </c>
      <c r="N21" s="54">
        <v>57567</v>
      </c>
      <c r="P21" s="35">
        <v>16</v>
      </c>
      <c r="Q21" s="54">
        <v>53732</v>
      </c>
    </row>
    <row r="22" spans="1:18" x14ac:dyDescent="0.25">
      <c r="A22" s="35">
        <v>17</v>
      </c>
      <c r="B22" s="54">
        <v>27206</v>
      </c>
      <c r="C22" s="36"/>
      <c r="D22" s="35">
        <v>17</v>
      </c>
      <c r="E22" s="54">
        <v>12166</v>
      </c>
      <c r="F22" s="36"/>
      <c r="G22" s="35">
        <v>17</v>
      </c>
      <c r="H22" s="54">
        <v>9669</v>
      </c>
      <c r="I22" s="37"/>
      <c r="J22" s="35">
        <v>17</v>
      </c>
      <c r="K22" s="54">
        <v>32795</v>
      </c>
      <c r="L22" s="37"/>
      <c r="M22" s="35">
        <v>17</v>
      </c>
      <c r="N22" s="54">
        <v>53190</v>
      </c>
      <c r="P22" s="35">
        <v>17</v>
      </c>
      <c r="Q22" s="54">
        <v>53732</v>
      </c>
    </row>
    <row r="23" spans="1:18" x14ac:dyDescent="0.25">
      <c r="A23" s="35">
        <v>18</v>
      </c>
      <c r="B23" s="54">
        <v>24806</v>
      </c>
      <c r="C23" s="36"/>
      <c r="D23" s="35">
        <v>18</v>
      </c>
      <c r="E23" s="54">
        <v>15036</v>
      </c>
      <c r="F23" s="36"/>
      <c r="G23" s="35">
        <v>18</v>
      </c>
      <c r="H23" s="54">
        <v>16069</v>
      </c>
      <c r="I23" s="37"/>
      <c r="J23" s="35">
        <v>18</v>
      </c>
      <c r="K23" s="54">
        <v>32795</v>
      </c>
      <c r="L23" s="37"/>
      <c r="M23" s="35">
        <v>18</v>
      </c>
      <c r="N23" s="54">
        <v>52648</v>
      </c>
      <c r="P23" s="35">
        <v>18</v>
      </c>
      <c r="Q23" s="54">
        <v>53732</v>
      </c>
    </row>
    <row r="24" spans="1:18" x14ac:dyDescent="0.25">
      <c r="A24" s="35">
        <v>19</v>
      </c>
      <c r="B24" s="54">
        <v>24806</v>
      </c>
      <c r="C24" s="36"/>
      <c r="D24" s="35">
        <v>19</v>
      </c>
      <c r="E24" s="54">
        <v>9904</v>
      </c>
      <c r="F24" s="36"/>
      <c r="G24" s="35">
        <v>19</v>
      </c>
      <c r="H24" s="54">
        <v>17505</v>
      </c>
      <c r="I24" s="37"/>
      <c r="J24" s="35">
        <v>19</v>
      </c>
      <c r="K24" s="54">
        <v>35453</v>
      </c>
      <c r="L24" s="37"/>
      <c r="M24" s="35">
        <v>19</v>
      </c>
      <c r="N24" s="54">
        <v>41948</v>
      </c>
      <c r="P24" s="35">
        <v>19</v>
      </c>
      <c r="Q24" s="54">
        <v>53732</v>
      </c>
    </row>
    <row r="25" spans="1:18" x14ac:dyDescent="0.25">
      <c r="A25" s="35">
        <v>20</v>
      </c>
      <c r="B25" s="54">
        <v>24380</v>
      </c>
      <c r="C25" s="36"/>
      <c r="D25" s="35">
        <v>20</v>
      </c>
      <c r="E25" s="54">
        <v>7286</v>
      </c>
      <c r="F25" s="36"/>
      <c r="G25" s="35">
        <v>20</v>
      </c>
      <c r="H25" s="54">
        <v>17130</v>
      </c>
      <c r="I25" s="37"/>
      <c r="J25" s="35">
        <v>20</v>
      </c>
      <c r="K25" s="54">
        <v>32413</v>
      </c>
      <c r="L25" s="37"/>
      <c r="M25" s="35">
        <v>20</v>
      </c>
      <c r="N25" s="54">
        <v>48434</v>
      </c>
      <c r="P25" s="35">
        <v>20</v>
      </c>
      <c r="Q25" s="54">
        <v>53732</v>
      </c>
    </row>
    <row r="26" spans="1:18" x14ac:dyDescent="0.25">
      <c r="A26" s="35">
        <v>21</v>
      </c>
      <c r="B26" s="54">
        <v>23861</v>
      </c>
      <c r="C26" s="36"/>
      <c r="D26" s="35">
        <v>21</v>
      </c>
      <c r="E26" s="54">
        <v>4737</v>
      </c>
      <c r="F26" s="36"/>
      <c r="G26" s="35">
        <v>21</v>
      </c>
      <c r="H26" s="54">
        <v>17130</v>
      </c>
      <c r="I26" s="37"/>
      <c r="J26" s="35">
        <v>21</v>
      </c>
      <c r="K26" s="54">
        <v>33878</v>
      </c>
      <c r="L26" s="37"/>
      <c r="M26" s="35">
        <v>21</v>
      </c>
      <c r="N26" s="54">
        <v>57767</v>
      </c>
      <c r="P26" s="35">
        <v>21</v>
      </c>
      <c r="Q26" s="54">
        <v>53732</v>
      </c>
    </row>
    <row r="27" spans="1:18" x14ac:dyDescent="0.25">
      <c r="A27" s="35">
        <v>22</v>
      </c>
      <c r="B27" s="54">
        <v>16245</v>
      </c>
      <c r="C27" s="38"/>
      <c r="D27" s="35">
        <v>22</v>
      </c>
      <c r="E27" s="54">
        <v>4427</v>
      </c>
      <c r="F27" s="38"/>
      <c r="G27" s="35">
        <v>22</v>
      </c>
      <c r="H27" s="54">
        <v>16066</v>
      </c>
      <c r="I27" s="39"/>
      <c r="J27" s="35">
        <v>22</v>
      </c>
      <c r="K27" s="54">
        <v>30640</v>
      </c>
      <c r="L27" s="39"/>
      <c r="M27" s="35">
        <v>22</v>
      </c>
      <c r="N27" s="54">
        <v>59715</v>
      </c>
      <c r="P27" s="35">
        <v>22</v>
      </c>
      <c r="Q27" s="54">
        <v>53732</v>
      </c>
    </row>
    <row r="28" spans="1:18" x14ac:dyDescent="0.25">
      <c r="A28" s="35">
        <v>23</v>
      </c>
      <c r="B28" s="54">
        <v>13250</v>
      </c>
      <c r="C28" s="38"/>
      <c r="D28" s="35">
        <v>23</v>
      </c>
      <c r="E28" s="54">
        <v>3075</v>
      </c>
      <c r="F28" s="38"/>
      <c r="G28" s="35">
        <v>23</v>
      </c>
      <c r="H28" s="54">
        <v>12572</v>
      </c>
      <c r="I28" s="39"/>
      <c r="J28" s="35">
        <v>23</v>
      </c>
      <c r="K28" s="54">
        <v>29413</v>
      </c>
      <c r="L28" s="39"/>
      <c r="M28" s="35">
        <v>23</v>
      </c>
      <c r="N28" s="54">
        <v>59715</v>
      </c>
      <c r="P28" s="35">
        <v>23</v>
      </c>
      <c r="Q28" s="54">
        <v>53732</v>
      </c>
    </row>
    <row r="29" spans="1:18" x14ac:dyDescent="0.25">
      <c r="A29" s="35">
        <v>24</v>
      </c>
      <c r="B29" s="54">
        <v>14191</v>
      </c>
      <c r="C29" s="2"/>
      <c r="D29" s="35">
        <v>24</v>
      </c>
      <c r="E29" s="54">
        <v>3075</v>
      </c>
      <c r="F29" s="2"/>
      <c r="G29" s="35">
        <v>24</v>
      </c>
      <c r="H29" s="54">
        <v>15570</v>
      </c>
      <c r="I29" s="7"/>
      <c r="J29" s="35">
        <v>24</v>
      </c>
      <c r="K29" s="54">
        <v>14413</v>
      </c>
      <c r="L29" s="7"/>
      <c r="M29" s="35">
        <v>24</v>
      </c>
      <c r="N29" s="54">
        <v>62348</v>
      </c>
      <c r="P29" s="35">
        <v>24</v>
      </c>
      <c r="Q29" s="54">
        <v>53732</v>
      </c>
    </row>
    <row r="30" spans="1:18" x14ac:dyDescent="0.25">
      <c r="A30" s="35">
        <v>25</v>
      </c>
      <c r="B30" s="54">
        <v>13252</v>
      </c>
      <c r="C30" s="2"/>
      <c r="D30" s="35">
        <v>25</v>
      </c>
      <c r="E30" s="54">
        <v>1604</v>
      </c>
      <c r="F30" s="7"/>
      <c r="G30" s="35">
        <v>25</v>
      </c>
      <c r="H30" s="54">
        <v>15157</v>
      </c>
      <c r="I30" s="7"/>
      <c r="J30" s="35">
        <v>25</v>
      </c>
      <c r="K30" s="54">
        <v>14413</v>
      </c>
      <c r="L30" s="7"/>
      <c r="M30" s="35">
        <v>25</v>
      </c>
      <c r="N30" s="54">
        <v>49172</v>
      </c>
      <c r="P30" s="35">
        <v>25</v>
      </c>
      <c r="Q30" s="54">
        <v>53732</v>
      </c>
    </row>
    <row r="31" spans="1:18" x14ac:dyDescent="0.25">
      <c r="A31" s="35">
        <v>26</v>
      </c>
      <c r="B31" s="54">
        <v>13252</v>
      </c>
      <c r="C31" s="2"/>
      <c r="D31" s="35">
        <v>26</v>
      </c>
      <c r="E31" s="54">
        <v>12461</v>
      </c>
      <c r="F31" s="7"/>
      <c r="G31" s="35">
        <v>26</v>
      </c>
      <c r="H31" s="54">
        <v>13647</v>
      </c>
      <c r="I31" s="7"/>
      <c r="J31" s="35">
        <v>26</v>
      </c>
      <c r="K31" s="54">
        <v>14785</v>
      </c>
      <c r="L31" s="7"/>
      <c r="M31" s="35">
        <v>26</v>
      </c>
      <c r="N31" s="54">
        <v>45566</v>
      </c>
      <c r="P31" s="35">
        <v>26</v>
      </c>
      <c r="Q31" s="54">
        <v>53732</v>
      </c>
    </row>
    <row r="32" spans="1:18" x14ac:dyDescent="0.25">
      <c r="A32" s="35">
        <v>27</v>
      </c>
      <c r="B32" s="54">
        <v>12849</v>
      </c>
      <c r="C32" s="2"/>
      <c r="D32" s="35">
        <v>27</v>
      </c>
      <c r="E32" s="54">
        <v>13090</v>
      </c>
      <c r="F32" s="7"/>
      <c r="G32" s="35">
        <v>27</v>
      </c>
      <c r="H32" s="54">
        <v>12031</v>
      </c>
      <c r="I32" s="7"/>
      <c r="J32" s="35">
        <v>27</v>
      </c>
      <c r="K32" s="54">
        <v>13868</v>
      </c>
      <c r="L32" s="7"/>
      <c r="M32" s="35">
        <v>27</v>
      </c>
      <c r="N32" s="54">
        <v>42260</v>
      </c>
      <c r="P32" s="35">
        <v>27</v>
      </c>
      <c r="Q32" s="54">
        <v>53732</v>
      </c>
      <c r="R32" s="14"/>
    </row>
    <row r="33" spans="1:18" x14ac:dyDescent="0.25">
      <c r="A33" s="35">
        <v>28</v>
      </c>
      <c r="B33" s="54">
        <v>39419</v>
      </c>
      <c r="C33" s="7"/>
      <c r="D33" s="35">
        <v>28</v>
      </c>
      <c r="E33" s="54">
        <v>12084</v>
      </c>
      <c r="F33" s="7"/>
      <c r="G33" s="35">
        <v>28</v>
      </c>
      <c r="H33" s="54">
        <v>12031</v>
      </c>
      <c r="I33" s="7"/>
      <c r="J33" s="35">
        <v>28</v>
      </c>
      <c r="K33" s="54">
        <v>10483</v>
      </c>
      <c r="L33" s="7"/>
      <c r="M33" s="35">
        <v>28</v>
      </c>
      <c r="N33" s="54">
        <v>46359</v>
      </c>
      <c r="P33" s="35">
        <v>28</v>
      </c>
      <c r="Q33" s="54">
        <v>53732</v>
      </c>
      <c r="R33" s="14"/>
    </row>
    <row r="34" spans="1:18" x14ac:dyDescent="0.25">
      <c r="A34" s="35">
        <v>29</v>
      </c>
      <c r="B34" s="54">
        <v>36167</v>
      </c>
      <c r="C34" s="7"/>
      <c r="D34" s="35">
        <v>29</v>
      </c>
      <c r="E34" s="54">
        <v>9813</v>
      </c>
      <c r="F34" s="7"/>
      <c r="G34" s="35">
        <v>29</v>
      </c>
      <c r="H34" s="54">
        <v>13120</v>
      </c>
      <c r="I34" s="7"/>
      <c r="J34" s="35">
        <v>29</v>
      </c>
      <c r="K34" s="54">
        <v>9502</v>
      </c>
      <c r="L34" s="7"/>
      <c r="M34" s="35">
        <v>29</v>
      </c>
      <c r="N34" s="54">
        <v>41152</v>
      </c>
      <c r="P34" s="35">
        <v>29</v>
      </c>
      <c r="Q34" s="54">
        <v>53732</v>
      </c>
      <c r="R34" s="14"/>
    </row>
    <row r="35" spans="1:18" x14ac:dyDescent="0.25">
      <c r="A35" s="35">
        <v>30</v>
      </c>
      <c r="B35" s="54">
        <v>44404</v>
      </c>
      <c r="C35" s="7"/>
      <c r="D35" s="35">
        <v>30</v>
      </c>
      <c r="E35" s="54">
        <v>9651</v>
      </c>
      <c r="F35" s="7"/>
      <c r="G35" s="35">
        <v>30</v>
      </c>
      <c r="H35" s="54">
        <v>11337</v>
      </c>
      <c r="I35" s="7"/>
      <c r="J35" s="35">
        <v>30</v>
      </c>
      <c r="K35" s="54">
        <v>7947</v>
      </c>
      <c r="L35" s="7"/>
      <c r="M35" s="35">
        <v>30</v>
      </c>
      <c r="N35" s="54">
        <v>41152</v>
      </c>
      <c r="P35" s="35">
        <v>30</v>
      </c>
      <c r="Q35" s="54">
        <v>53732</v>
      </c>
      <c r="R35" s="14"/>
    </row>
    <row r="36" spans="1:18" x14ac:dyDescent="0.25">
      <c r="A36" s="48"/>
      <c r="B36" s="49"/>
      <c r="C36" s="7"/>
      <c r="D36" s="35">
        <v>31</v>
      </c>
      <c r="E36" s="54">
        <v>9651</v>
      </c>
      <c r="F36" s="7"/>
      <c r="G36" s="35">
        <v>31</v>
      </c>
      <c r="H36" s="54">
        <v>8124</v>
      </c>
      <c r="I36" s="7"/>
      <c r="J36" s="48"/>
      <c r="K36" s="49"/>
      <c r="L36" s="7"/>
      <c r="M36" s="35">
        <v>31</v>
      </c>
      <c r="N36" s="54">
        <v>42037</v>
      </c>
      <c r="P36" s="48"/>
      <c r="Q36" s="49"/>
      <c r="R36" s="14"/>
    </row>
    <row r="37" spans="1:18" ht="15.75" x14ac:dyDescent="0.25">
      <c r="A37" s="43" t="s">
        <v>2</v>
      </c>
      <c r="B37" s="16">
        <f>SUM(B6:B36)/30</f>
        <v>113813.2</v>
      </c>
      <c r="C37" s="17"/>
      <c r="D37" s="43" t="s">
        <v>2</v>
      </c>
      <c r="E37" s="16">
        <f>SUM(E6:E36)/31</f>
        <v>15684.935483870968</v>
      </c>
      <c r="F37" s="17"/>
      <c r="G37" s="43" t="s">
        <v>2</v>
      </c>
      <c r="H37" s="16">
        <f>SUM(H6:H36)/31</f>
        <v>12604.548387096775</v>
      </c>
      <c r="I37" s="17"/>
      <c r="J37" s="43" t="s">
        <v>2</v>
      </c>
      <c r="K37" s="16">
        <f>SUM(K6:K36)/30</f>
        <v>27451.733333333334</v>
      </c>
      <c r="L37" s="17"/>
      <c r="M37" s="18" t="s">
        <v>2</v>
      </c>
      <c r="N37" s="16">
        <f>SUM(N6:N36)/31</f>
        <v>62146.903225806454</v>
      </c>
      <c r="P37" s="8" t="s">
        <v>2</v>
      </c>
      <c r="Q37" s="16">
        <f>SUM(Q6:Q36)/30</f>
        <v>53569.366666666669</v>
      </c>
    </row>
    <row r="38" spans="1:18" x14ac:dyDescent="0.25">
      <c r="A38" s="2"/>
      <c r="B38" s="2"/>
      <c r="C38" s="2"/>
      <c r="D38" s="3"/>
      <c r="E38" s="3"/>
      <c r="F38" s="7"/>
      <c r="G38" s="2"/>
      <c r="H38" s="2"/>
      <c r="I38" s="7"/>
      <c r="J38" s="2"/>
      <c r="K38" s="2"/>
      <c r="L38" s="7"/>
      <c r="M38" s="2"/>
      <c r="N38" s="2"/>
      <c r="O38" s="7"/>
      <c r="P38" s="2"/>
      <c r="Q38" s="2"/>
    </row>
    <row r="39" spans="1:18" x14ac:dyDescent="0.25">
      <c r="A39" s="44" t="s">
        <v>15</v>
      </c>
      <c r="B39" s="45"/>
      <c r="C39" s="7"/>
      <c r="D39" s="44" t="s">
        <v>16</v>
      </c>
      <c r="E39" s="45"/>
      <c r="F39" s="7"/>
      <c r="G39" s="46" t="s">
        <v>17</v>
      </c>
      <c r="H39" s="47"/>
      <c r="I39" s="7"/>
      <c r="J39" s="46" t="s">
        <v>18</v>
      </c>
      <c r="K39" s="47"/>
      <c r="L39" s="7"/>
      <c r="M39" s="46" t="s">
        <v>22</v>
      </c>
      <c r="N39" s="47"/>
      <c r="P39" s="28" t="s">
        <v>28</v>
      </c>
      <c r="Q39" s="29"/>
    </row>
    <row r="40" spans="1:18" x14ac:dyDescent="0.25">
      <c r="A40" s="12" t="s">
        <v>0</v>
      </c>
      <c r="B40" s="12" t="s">
        <v>1</v>
      </c>
      <c r="C40" s="13"/>
      <c r="D40" s="12" t="s">
        <v>0</v>
      </c>
      <c r="E40" s="12" t="s">
        <v>1</v>
      </c>
      <c r="F40" s="7"/>
      <c r="G40" s="12" t="s">
        <v>0</v>
      </c>
      <c r="H40" s="12" t="s">
        <v>1</v>
      </c>
      <c r="I40" s="7"/>
      <c r="J40" s="12" t="s">
        <v>0</v>
      </c>
      <c r="K40" s="12" t="s">
        <v>1</v>
      </c>
      <c r="L40" s="7"/>
      <c r="M40" s="12" t="s">
        <v>0</v>
      </c>
      <c r="N40" s="12" t="s">
        <v>1</v>
      </c>
      <c r="P40" s="12" t="s">
        <v>0</v>
      </c>
      <c r="Q40" s="12" t="s">
        <v>1</v>
      </c>
    </row>
    <row r="41" spans="1:18" s="38" customFormat="1" x14ac:dyDescent="0.25">
      <c r="A41" s="35">
        <v>1</v>
      </c>
      <c r="B41" s="54">
        <v>2701</v>
      </c>
      <c r="C41" s="40"/>
      <c r="D41" s="35">
        <v>1</v>
      </c>
      <c r="E41" s="54">
        <v>37202</v>
      </c>
      <c r="F41" s="39"/>
      <c r="G41" s="35">
        <v>1</v>
      </c>
      <c r="H41" s="54">
        <v>16046</v>
      </c>
      <c r="I41" s="39"/>
      <c r="J41" s="35">
        <v>1</v>
      </c>
      <c r="K41" s="54">
        <v>25097</v>
      </c>
      <c r="L41" s="39"/>
      <c r="M41" s="35">
        <v>1</v>
      </c>
      <c r="N41" s="54">
        <v>49046</v>
      </c>
      <c r="P41" s="35">
        <v>1</v>
      </c>
      <c r="Q41" s="54">
        <v>119976</v>
      </c>
    </row>
    <row r="42" spans="1:18" s="38" customFormat="1" x14ac:dyDescent="0.25">
      <c r="A42" s="35">
        <v>2</v>
      </c>
      <c r="B42" s="54">
        <v>2701</v>
      </c>
      <c r="C42" s="40"/>
      <c r="D42" s="35">
        <v>2</v>
      </c>
      <c r="E42" s="54">
        <v>39928</v>
      </c>
      <c r="F42" s="39"/>
      <c r="G42" s="35">
        <v>2</v>
      </c>
      <c r="H42" s="54">
        <v>13509</v>
      </c>
      <c r="I42" s="39"/>
      <c r="J42" s="35">
        <v>2</v>
      </c>
      <c r="K42" s="54">
        <v>15739</v>
      </c>
      <c r="L42" s="39"/>
      <c r="M42" s="35">
        <v>2</v>
      </c>
      <c r="N42" s="54">
        <v>49046</v>
      </c>
      <c r="P42" s="35">
        <v>2</v>
      </c>
      <c r="Q42" s="54">
        <v>98456</v>
      </c>
    </row>
    <row r="43" spans="1:18" s="38" customFormat="1" x14ac:dyDescent="0.25">
      <c r="A43" s="35">
        <v>3</v>
      </c>
      <c r="B43" s="54">
        <v>6101</v>
      </c>
      <c r="C43" s="40"/>
      <c r="D43" s="35">
        <v>3</v>
      </c>
      <c r="E43" s="54">
        <v>35657</v>
      </c>
      <c r="F43" s="39"/>
      <c r="G43" s="35">
        <v>3</v>
      </c>
      <c r="H43" s="54">
        <v>14546</v>
      </c>
      <c r="I43" s="39"/>
      <c r="J43" s="35">
        <v>3</v>
      </c>
      <c r="K43" s="54">
        <v>8705</v>
      </c>
      <c r="L43" s="39"/>
      <c r="M43" s="35">
        <v>3</v>
      </c>
      <c r="N43" s="54">
        <v>53998</v>
      </c>
      <c r="P43" s="35">
        <v>3</v>
      </c>
      <c r="Q43" s="54">
        <v>106047</v>
      </c>
    </row>
    <row r="44" spans="1:18" s="38" customFormat="1" x14ac:dyDescent="0.25">
      <c r="A44" s="35">
        <v>4</v>
      </c>
      <c r="B44" s="54">
        <v>6101</v>
      </c>
      <c r="C44" s="40"/>
      <c r="D44" s="35">
        <v>4</v>
      </c>
      <c r="E44" s="54">
        <v>30342</v>
      </c>
      <c r="F44" s="39"/>
      <c r="G44" s="35">
        <v>4</v>
      </c>
      <c r="H44" s="54">
        <v>15555</v>
      </c>
      <c r="I44" s="39"/>
      <c r="J44" s="35">
        <v>4</v>
      </c>
      <c r="K44" s="54">
        <v>9491</v>
      </c>
      <c r="L44" s="39"/>
      <c r="M44" s="35">
        <v>4</v>
      </c>
      <c r="N44" s="54">
        <v>39268</v>
      </c>
      <c r="P44" s="35">
        <v>4</v>
      </c>
      <c r="Q44" s="54">
        <v>110242</v>
      </c>
    </row>
    <row r="45" spans="1:18" s="38" customFormat="1" x14ac:dyDescent="0.25">
      <c r="A45" s="35">
        <v>5</v>
      </c>
      <c r="B45" s="54">
        <v>27382</v>
      </c>
      <c r="C45" s="40"/>
      <c r="D45" s="35">
        <v>5</v>
      </c>
      <c r="E45" s="54">
        <v>32674</v>
      </c>
      <c r="F45" s="39"/>
      <c r="G45" s="35">
        <v>5</v>
      </c>
      <c r="H45" s="54">
        <v>15555</v>
      </c>
      <c r="I45" s="39"/>
      <c r="J45" s="35">
        <v>5</v>
      </c>
      <c r="K45" s="54">
        <v>9491</v>
      </c>
      <c r="L45" s="39"/>
      <c r="M45" s="35">
        <v>5</v>
      </c>
      <c r="N45" s="54">
        <v>43526</v>
      </c>
      <c r="P45" s="35">
        <v>5</v>
      </c>
      <c r="Q45" s="54">
        <v>109524</v>
      </c>
    </row>
    <row r="46" spans="1:18" s="38" customFormat="1" x14ac:dyDescent="0.25">
      <c r="A46" s="35">
        <v>6</v>
      </c>
      <c r="B46" s="54">
        <v>44044</v>
      </c>
      <c r="C46" s="40"/>
      <c r="D46" s="35">
        <v>6</v>
      </c>
      <c r="E46" s="54">
        <v>31521</v>
      </c>
      <c r="F46" s="39"/>
      <c r="G46" s="35">
        <v>6</v>
      </c>
      <c r="H46" s="54">
        <v>18572</v>
      </c>
      <c r="I46" s="39"/>
      <c r="J46" s="35">
        <v>6</v>
      </c>
      <c r="K46" s="54">
        <v>12917</v>
      </c>
      <c r="L46" s="39"/>
      <c r="M46" s="35">
        <v>6</v>
      </c>
      <c r="N46" s="54">
        <v>48911</v>
      </c>
      <c r="P46" s="35">
        <v>6</v>
      </c>
      <c r="Q46" s="54">
        <v>103972</v>
      </c>
    </row>
    <row r="47" spans="1:18" s="38" customFormat="1" x14ac:dyDescent="0.25">
      <c r="A47" s="35">
        <v>7</v>
      </c>
      <c r="B47" s="54">
        <v>50444</v>
      </c>
      <c r="C47" s="40"/>
      <c r="D47" s="35">
        <v>7</v>
      </c>
      <c r="E47" s="54">
        <v>21931</v>
      </c>
      <c r="F47" s="39"/>
      <c r="G47" s="35">
        <v>7</v>
      </c>
      <c r="H47" s="54">
        <v>18671</v>
      </c>
      <c r="I47" s="39"/>
      <c r="J47" s="35">
        <v>7</v>
      </c>
      <c r="K47" s="54">
        <v>12312</v>
      </c>
      <c r="L47" s="39"/>
      <c r="M47" s="35">
        <v>7</v>
      </c>
      <c r="N47" s="54">
        <v>57619</v>
      </c>
      <c r="P47" s="35">
        <v>7</v>
      </c>
      <c r="Q47" s="54">
        <v>103972</v>
      </c>
    </row>
    <row r="48" spans="1:18" s="38" customFormat="1" x14ac:dyDescent="0.25">
      <c r="A48" s="35">
        <v>8</v>
      </c>
      <c r="B48" s="54">
        <v>57991</v>
      </c>
      <c r="C48" s="40"/>
      <c r="D48" s="35">
        <v>8</v>
      </c>
      <c r="E48" s="54">
        <v>21931</v>
      </c>
      <c r="F48" s="39"/>
      <c r="G48" s="35">
        <v>8</v>
      </c>
      <c r="H48" s="54">
        <v>14250</v>
      </c>
      <c r="I48" s="39"/>
      <c r="J48" s="35">
        <v>8</v>
      </c>
      <c r="K48" s="54">
        <v>11894</v>
      </c>
      <c r="L48" s="39"/>
      <c r="M48" s="35">
        <v>8</v>
      </c>
      <c r="N48" s="54">
        <v>58772</v>
      </c>
      <c r="P48" s="35">
        <v>8</v>
      </c>
      <c r="Q48" s="54">
        <v>112735</v>
      </c>
    </row>
    <row r="49" spans="1:17" s="38" customFormat="1" x14ac:dyDescent="0.25">
      <c r="A49" s="35">
        <v>9</v>
      </c>
      <c r="B49" s="54">
        <v>65434</v>
      </c>
      <c r="C49" s="40"/>
      <c r="D49" s="35">
        <v>9</v>
      </c>
      <c r="E49" s="54">
        <v>20794</v>
      </c>
      <c r="F49" s="39"/>
      <c r="G49" s="35">
        <v>9</v>
      </c>
      <c r="H49" s="54">
        <v>14272</v>
      </c>
      <c r="I49" s="39"/>
      <c r="J49" s="35">
        <v>9</v>
      </c>
      <c r="K49" s="54">
        <v>14553</v>
      </c>
      <c r="L49" s="39"/>
      <c r="M49" s="35">
        <v>9</v>
      </c>
      <c r="N49" s="54">
        <v>58772</v>
      </c>
      <c r="P49" s="35">
        <v>9</v>
      </c>
      <c r="Q49" s="54">
        <v>110961</v>
      </c>
    </row>
    <row r="50" spans="1:17" s="38" customFormat="1" x14ac:dyDescent="0.25">
      <c r="A50" s="35">
        <v>10</v>
      </c>
      <c r="B50" s="54">
        <v>70863</v>
      </c>
      <c r="C50" s="40"/>
      <c r="D50" s="35">
        <v>10</v>
      </c>
      <c r="E50" s="54">
        <v>21298</v>
      </c>
      <c r="F50" s="39"/>
      <c r="G50" s="35">
        <v>10</v>
      </c>
      <c r="H50" s="54">
        <v>16278</v>
      </c>
      <c r="I50" s="39"/>
      <c r="J50" s="35">
        <v>10</v>
      </c>
      <c r="K50" s="54">
        <v>14187</v>
      </c>
      <c r="L50" s="39"/>
      <c r="M50" s="35">
        <v>10</v>
      </c>
      <c r="N50" s="54">
        <v>67842</v>
      </c>
      <c r="P50" s="35">
        <v>10</v>
      </c>
      <c r="Q50" s="54">
        <v>107095</v>
      </c>
    </row>
    <row r="51" spans="1:17" s="38" customFormat="1" x14ac:dyDescent="0.25">
      <c r="A51" s="35">
        <v>11</v>
      </c>
      <c r="B51" s="54">
        <v>70863</v>
      </c>
      <c r="C51" s="40"/>
      <c r="D51" s="35">
        <v>11</v>
      </c>
      <c r="E51" s="54">
        <v>22261</v>
      </c>
      <c r="F51" s="39"/>
      <c r="G51" s="35">
        <v>11</v>
      </c>
      <c r="H51" s="54">
        <v>13740</v>
      </c>
      <c r="I51" s="39"/>
      <c r="J51" s="35">
        <v>11</v>
      </c>
      <c r="K51" s="54">
        <v>14780</v>
      </c>
      <c r="L51" s="39"/>
      <c r="M51" s="35">
        <v>11</v>
      </c>
      <c r="N51" s="54">
        <v>67578</v>
      </c>
      <c r="P51" s="35">
        <v>11</v>
      </c>
      <c r="Q51" s="54">
        <v>103717</v>
      </c>
    </row>
    <row r="52" spans="1:17" s="38" customFormat="1" x14ac:dyDescent="0.25">
      <c r="A52" s="35">
        <v>12</v>
      </c>
      <c r="B52" s="54">
        <v>81769</v>
      </c>
      <c r="C52" s="40"/>
      <c r="D52" s="35">
        <v>12</v>
      </c>
      <c r="E52" s="54">
        <v>21573</v>
      </c>
      <c r="F52" s="39"/>
      <c r="G52" s="35">
        <v>12</v>
      </c>
      <c r="H52" s="54">
        <v>13740</v>
      </c>
      <c r="I52" s="39"/>
      <c r="J52" s="35">
        <v>12</v>
      </c>
      <c r="K52" s="54">
        <v>14780</v>
      </c>
      <c r="L52" s="39"/>
      <c r="M52" s="35">
        <v>12</v>
      </c>
      <c r="N52" s="54">
        <v>68060</v>
      </c>
      <c r="P52" s="35">
        <v>12</v>
      </c>
      <c r="Q52" s="54">
        <v>102918</v>
      </c>
    </row>
    <row r="53" spans="1:17" s="38" customFormat="1" x14ac:dyDescent="0.25">
      <c r="A53" s="35">
        <v>13</v>
      </c>
      <c r="B53" s="54">
        <v>83420</v>
      </c>
      <c r="C53" s="40"/>
      <c r="D53" s="35">
        <v>13</v>
      </c>
      <c r="E53" s="54">
        <v>26979</v>
      </c>
      <c r="F53" s="39"/>
      <c r="G53" s="35">
        <v>13</v>
      </c>
      <c r="H53" s="54">
        <v>19712</v>
      </c>
      <c r="I53" s="39"/>
      <c r="J53" s="35">
        <v>13</v>
      </c>
      <c r="K53" s="54">
        <v>31684</v>
      </c>
      <c r="L53" s="39"/>
      <c r="M53" s="35">
        <v>13</v>
      </c>
      <c r="N53" s="54">
        <v>67622</v>
      </c>
      <c r="P53" s="35">
        <v>13</v>
      </c>
      <c r="Q53" s="54">
        <v>107398</v>
      </c>
    </row>
    <row r="54" spans="1:17" s="38" customFormat="1" x14ac:dyDescent="0.25">
      <c r="A54" s="35">
        <v>14</v>
      </c>
      <c r="B54" s="54">
        <v>18486</v>
      </c>
      <c r="C54" s="40"/>
      <c r="D54" s="35">
        <v>14</v>
      </c>
      <c r="E54" s="54">
        <v>10991</v>
      </c>
      <c r="F54" s="39"/>
      <c r="G54" s="35">
        <v>14</v>
      </c>
      <c r="H54" s="54">
        <v>24589</v>
      </c>
      <c r="I54" s="39"/>
      <c r="J54" s="35">
        <v>14</v>
      </c>
      <c r="K54" s="54">
        <v>32846</v>
      </c>
      <c r="L54" s="39"/>
      <c r="M54" s="35">
        <v>14</v>
      </c>
      <c r="N54" s="54">
        <v>68737</v>
      </c>
      <c r="P54" s="35">
        <v>14</v>
      </c>
      <c r="Q54" s="54">
        <v>107398</v>
      </c>
    </row>
    <row r="55" spans="1:17" s="38" customFormat="1" x14ac:dyDescent="0.25">
      <c r="A55" s="35">
        <v>15</v>
      </c>
      <c r="B55" s="54">
        <v>60867</v>
      </c>
      <c r="C55" s="40"/>
      <c r="D55" s="35">
        <v>15</v>
      </c>
      <c r="E55" s="54">
        <v>10991</v>
      </c>
      <c r="F55" s="39"/>
      <c r="G55" s="35">
        <v>15</v>
      </c>
      <c r="H55" s="54">
        <v>5156</v>
      </c>
      <c r="I55" s="39"/>
      <c r="J55" s="35">
        <v>15</v>
      </c>
      <c r="K55" s="54">
        <v>14403</v>
      </c>
      <c r="L55" s="39"/>
      <c r="M55" s="35">
        <v>15</v>
      </c>
      <c r="N55" s="54">
        <v>58567</v>
      </c>
      <c r="P55" s="35">
        <v>15</v>
      </c>
      <c r="Q55" s="54">
        <v>108174</v>
      </c>
    </row>
    <row r="56" spans="1:17" s="38" customFormat="1" x14ac:dyDescent="0.25">
      <c r="A56" s="35">
        <v>16</v>
      </c>
      <c r="B56" s="54">
        <v>60175</v>
      </c>
      <c r="C56" s="40"/>
      <c r="D56" s="35">
        <v>16</v>
      </c>
      <c r="E56" s="54">
        <v>30631</v>
      </c>
      <c r="F56" s="39"/>
      <c r="G56" s="35">
        <v>16</v>
      </c>
      <c r="H56" s="54">
        <v>9233</v>
      </c>
      <c r="I56" s="39"/>
      <c r="J56" s="35">
        <v>16</v>
      </c>
      <c r="K56" s="54">
        <v>6830</v>
      </c>
      <c r="L56" s="39"/>
      <c r="M56" s="35">
        <v>16</v>
      </c>
      <c r="N56" s="54">
        <v>58567</v>
      </c>
      <c r="P56" s="35">
        <v>16</v>
      </c>
      <c r="Q56" s="54">
        <v>72081</v>
      </c>
    </row>
    <row r="57" spans="1:17" s="38" customFormat="1" x14ac:dyDescent="0.25">
      <c r="A57" s="35">
        <v>17</v>
      </c>
      <c r="B57" s="54">
        <v>28474</v>
      </c>
      <c r="C57" s="40"/>
      <c r="D57" s="35">
        <v>17</v>
      </c>
      <c r="E57" s="54">
        <v>19062</v>
      </c>
      <c r="F57" s="39"/>
      <c r="G57" s="35">
        <v>17</v>
      </c>
      <c r="H57" s="54">
        <v>5700</v>
      </c>
      <c r="I57" s="39"/>
      <c r="J57" s="35">
        <v>17</v>
      </c>
      <c r="K57" s="54">
        <v>8327</v>
      </c>
      <c r="L57" s="39"/>
      <c r="M57" s="35">
        <v>17</v>
      </c>
      <c r="N57" s="54">
        <v>84985</v>
      </c>
      <c r="P57" s="35">
        <v>17</v>
      </c>
      <c r="Q57" s="54">
        <v>71995</v>
      </c>
    </row>
    <row r="58" spans="1:17" s="38" customFormat="1" x14ac:dyDescent="0.25">
      <c r="A58" s="35">
        <v>18</v>
      </c>
      <c r="B58" s="54">
        <v>28474</v>
      </c>
      <c r="C58" s="40"/>
      <c r="D58" s="35">
        <v>18</v>
      </c>
      <c r="E58" s="54">
        <v>22731</v>
      </c>
      <c r="F58" s="39"/>
      <c r="G58" s="35">
        <v>18</v>
      </c>
      <c r="H58" s="54">
        <v>4313</v>
      </c>
      <c r="I58" s="39"/>
      <c r="J58" s="35">
        <v>18</v>
      </c>
      <c r="K58" s="54">
        <v>11807</v>
      </c>
      <c r="L58" s="39"/>
      <c r="M58" s="35">
        <v>18</v>
      </c>
      <c r="N58" s="54">
        <v>75565</v>
      </c>
      <c r="P58" s="35">
        <v>18</v>
      </c>
      <c r="Q58" s="54">
        <v>40822</v>
      </c>
    </row>
    <row r="59" spans="1:17" s="38" customFormat="1" x14ac:dyDescent="0.25">
      <c r="A59" s="35">
        <v>19</v>
      </c>
      <c r="B59" s="54">
        <v>54095</v>
      </c>
      <c r="C59" s="40"/>
      <c r="D59" s="35">
        <v>19</v>
      </c>
      <c r="E59" s="54">
        <v>25511</v>
      </c>
      <c r="F59" s="39"/>
      <c r="G59" s="35">
        <v>19</v>
      </c>
      <c r="H59" s="54">
        <v>4313</v>
      </c>
      <c r="I59" s="39"/>
      <c r="J59" s="35">
        <v>19</v>
      </c>
      <c r="K59" s="54">
        <v>11807</v>
      </c>
      <c r="L59" s="39"/>
      <c r="M59" s="35">
        <v>19</v>
      </c>
      <c r="N59" s="54">
        <v>96793</v>
      </c>
      <c r="P59" s="35">
        <v>19</v>
      </c>
      <c r="Q59" s="54">
        <v>42594</v>
      </c>
    </row>
    <row r="60" spans="1:17" s="38" customFormat="1" x14ac:dyDescent="0.25">
      <c r="A60" s="35">
        <v>20</v>
      </c>
      <c r="B60" s="54">
        <v>50087</v>
      </c>
      <c r="C60" s="40"/>
      <c r="D60" s="35">
        <v>20</v>
      </c>
      <c r="E60" s="54">
        <v>20381</v>
      </c>
      <c r="F60" s="39"/>
      <c r="G60" s="35">
        <v>20</v>
      </c>
      <c r="H60" s="54">
        <v>276518</v>
      </c>
      <c r="I60" s="39"/>
      <c r="J60" s="35">
        <v>20</v>
      </c>
      <c r="K60" s="54">
        <v>25001</v>
      </c>
      <c r="L60" s="39"/>
      <c r="M60" s="35">
        <v>20</v>
      </c>
      <c r="N60" s="54">
        <v>81793</v>
      </c>
      <c r="P60" s="35">
        <v>20</v>
      </c>
      <c r="Q60" s="54">
        <v>103460</v>
      </c>
    </row>
    <row r="61" spans="1:17" s="38" customFormat="1" x14ac:dyDescent="0.25">
      <c r="A61" s="35">
        <v>21</v>
      </c>
      <c r="B61" s="54">
        <v>42984</v>
      </c>
      <c r="C61" s="40"/>
      <c r="D61" s="35">
        <v>21</v>
      </c>
      <c r="E61" s="54">
        <v>25356</v>
      </c>
      <c r="F61" s="39"/>
      <c r="G61" s="35">
        <v>21</v>
      </c>
      <c r="H61" s="54">
        <v>277260</v>
      </c>
      <c r="I61" s="39"/>
      <c r="J61" s="35">
        <v>21</v>
      </c>
      <c r="K61" s="54">
        <v>34936</v>
      </c>
      <c r="L61" s="39"/>
      <c r="M61" s="35">
        <v>21</v>
      </c>
      <c r="N61" s="54">
        <v>80662</v>
      </c>
      <c r="P61" s="35">
        <v>21</v>
      </c>
      <c r="Q61" s="54">
        <v>103460</v>
      </c>
    </row>
    <row r="62" spans="1:17" s="38" customFormat="1" x14ac:dyDescent="0.25">
      <c r="A62" s="35">
        <v>22</v>
      </c>
      <c r="B62" s="54">
        <v>25851</v>
      </c>
      <c r="C62" s="39"/>
      <c r="D62" s="35">
        <v>22</v>
      </c>
      <c r="E62" s="54">
        <v>25356</v>
      </c>
      <c r="F62" s="39"/>
      <c r="G62" s="35">
        <v>22</v>
      </c>
      <c r="H62" s="54">
        <v>42479</v>
      </c>
      <c r="I62" s="39"/>
      <c r="J62" s="35">
        <v>22</v>
      </c>
      <c r="K62" s="54">
        <v>23149</v>
      </c>
      <c r="L62" s="39"/>
      <c r="M62" s="35">
        <v>22</v>
      </c>
      <c r="N62" s="54">
        <v>80129</v>
      </c>
      <c r="P62" s="35">
        <v>22</v>
      </c>
      <c r="Q62" s="54">
        <v>102704</v>
      </c>
    </row>
    <row r="63" spans="1:17" x14ac:dyDescent="0.25">
      <c r="A63" s="35">
        <v>23</v>
      </c>
      <c r="B63" s="54">
        <v>21492</v>
      </c>
      <c r="C63" s="7"/>
      <c r="D63" s="35">
        <v>23</v>
      </c>
      <c r="E63" s="54">
        <v>26820</v>
      </c>
      <c r="F63" s="7"/>
      <c r="G63" s="35">
        <v>23</v>
      </c>
      <c r="H63" s="54">
        <v>43739</v>
      </c>
      <c r="I63" s="7"/>
      <c r="J63" s="35">
        <v>23</v>
      </c>
      <c r="K63" s="54">
        <v>21563</v>
      </c>
      <c r="L63" s="7"/>
      <c r="M63" s="35">
        <v>23</v>
      </c>
      <c r="N63" s="54">
        <v>80129</v>
      </c>
      <c r="P63" s="35">
        <v>23</v>
      </c>
      <c r="Q63" s="54">
        <v>101327</v>
      </c>
    </row>
    <row r="64" spans="1:17" x14ac:dyDescent="0.25">
      <c r="A64" s="35">
        <v>24</v>
      </c>
      <c r="B64" s="54">
        <v>25916</v>
      </c>
      <c r="C64" s="7"/>
      <c r="D64" s="35">
        <v>24</v>
      </c>
      <c r="E64" s="54">
        <v>29274</v>
      </c>
      <c r="F64" s="7"/>
      <c r="G64" s="35">
        <v>24</v>
      </c>
      <c r="H64" s="54">
        <v>44900</v>
      </c>
      <c r="I64" s="7"/>
      <c r="J64" s="35">
        <v>24</v>
      </c>
      <c r="K64" s="54">
        <v>19277</v>
      </c>
      <c r="L64" s="7"/>
      <c r="M64" s="35">
        <v>24</v>
      </c>
      <c r="N64" s="54">
        <v>105434</v>
      </c>
      <c r="P64" s="35">
        <v>24</v>
      </c>
      <c r="Q64" s="54">
        <v>143222</v>
      </c>
    </row>
    <row r="65" spans="1:17" x14ac:dyDescent="0.25">
      <c r="A65" s="35">
        <v>25</v>
      </c>
      <c r="B65" s="54">
        <v>25916</v>
      </c>
      <c r="C65" s="7"/>
      <c r="D65" s="35">
        <v>25</v>
      </c>
      <c r="E65" s="54">
        <v>32490</v>
      </c>
      <c r="F65" s="7"/>
      <c r="G65" s="35">
        <v>25</v>
      </c>
      <c r="H65" s="54">
        <v>42913</v>
      </c>
      <c r="I65" s="7"/>
      <c r="J65" s="35">
        <v>25</v>
      </c>
      <c r="K65" s="54">
        <v>17004</v>
      </c>
      <c r="L65" s="7"/>
      <c r="M65" s="35">
        <v>25</v>
      </c>
      <c r="N65" s="54">
        <v>104138</v>
      </c>
      <c r="P65" s="35">
        <v>25</v>
      </c>
      <c r="Q65" s="54">
        <v>138469</v>
      </c>
    </row>
    <row r="66" spans="1:17" x14ac:dyDescent="0.25">
      <c r="A66" s="35">
        <v>26</v>
      </c>
      <c r="B66" s="54">
        <v>32655</v>
      </c>
      <c r="C66" s="7"/>
      <c r="D66" s="35">
        <v>26</v>
      </c>
      <c r="E66" s="54">
        <v>14033</v>
      </c>
      <c r="F66" s="7"/>
      <c r="G66" s="35">
        <v>26</v>
      </c>
      <c r="H66" s="54">
        <v>42913</v>
      </c>
      <c r="I66" s="7"/>
      <c r="J66" s="35">
        <v>26</v>
      </c>
      <c r="K66" s="54">
        <v>17004</v>
      </c>
      <c r="L66" s="7"/>
      <c r="M66" s="35">
        <v>26</v>
      </c>
      <c r="N66" s="54">
        <v>106440</v>
      </c>
      <c r="P66" s="35">
        <v>26</v>
      </c>
      <c r="Q66" s="54">
        <v>16506</v>
      </c>
    </row>
    <row r="67" spans="1:17" x14ac:dyDescent="0.25">
      <c r="A67" s="35">
        <v>27</v>
      </c>
      <c r="B67" s="54">
        <v>37777</v>
      </c>
      <c r="C67" s="7"/>
      <c r="D67" s="35">
        <v>27</v>
      </c>
      <c r="E67" s="54">
        <v>12400</v>
      </c>
      <c r="F67" s="7"/>
      <c r="G67" s="35">
        <v>27</v>
      </c>
      <c r="H67" s="54">
        <v>42081</v>
      </c>
      <c r="I67" s="7"/>
      <c r="J67" s="35">
        <v>27</v>
      </c>
      <c r="K67" s="54">
        <v>17202</v>
      </c>
      <c r="L67" s="7"/>
      <c r="M67" s="35">
        <v>27</v>
      </c>
      <c r="N67" s="54">
        <v>106173</v>
      </c>
      <c r="P67" s="35">
        <v>27</v>
      </c>
      <c r="Q67" s="54">
        <v>16497</v>
      </c>
    </row>
    <row r="68" spans="1:17" x14ac:dyDescent="0.25">
      <c r="A68" s="35">
        <v>28</v>
      </c>
      <c r="B68" s="54">
        <v>30119</v>
      </c>
      <c r="C68" s="7"/>
      <c r="D68" s="35">
        <v>28</v>
      </c>
      <c r="E68" s="54">
        <v>11060</v>
      </c>
      <c r="F68" s="7"/>
      <c r="G68" s="35">
        <v>28</v>
      </c>
      <c r="H68" s="54">
        <v>38560</v>
      </c>
      <c r="I68" s="7"/>
      <c r="J68" s="35">
        <v>28</v>
      </c>
      <c r="K68" s="54">
        <v>19261</v>
      </c>
      <c r="L68" s="7"/>
      <c r="M68" s="35">
        <v>28</v>
      </c>
      <c r="N68" s="54">
        <v>103924</v>
      </c>
      <c r="P68" s="35">
        <v>28</v>
      </c>
      <c r="Q68" s="54">
        <v>16497</v>
      </c>
    </row>
    <row r="69" spans="1:17" x14ac:dyDescent="0.25">
      <c r="A69" s="35">
        <v>29</v>
      </c>
      <c r="B69" s="54">
        <v>40471</v>
      </c>
      <c r="C69" s="7"/>
      <c r="D69" s="35">
        <v>29</v>
      </c>
      <c r="E69" s="54">
        <v>11060</v>
      </c>
      <c r="F69" s="7"/>
      <c r="G69" s="48"/>
      <c r="H69" s="49"/>
      <c r="I69" s="7"/>
      <c r="J69" s="35">
        <v>29</v>
      </c>
      <c r="K69" s="54">
        <v>21982</v>
      </c>
      <c r="L69" s="7"/>
      <c r="M69" s="35">
        <v>29</v>
      </c>
      <c r="N69" s="54">
        <v>106883</v>
      </c>
      <c r="P69" s="35">
        <v>29</v>
      </c>
      <c r="Q69" s="54">
        <v>16065</v>
      </c>
    </row>
    <row r="70" spans="1:17" x14ac:dyDescent="0.25">
      <c r="A70" s="35">
        <v>30</v>
      </c>
      <c r="B70" s="54">
        <v>37577</v>
      </c>
      <c r="C70" s="7"/>
      <c r="D70" s="35">
        <v>30</v>
      </c>
      <c r="E70" s="54">
        <v>6938</v>
      </c>
      <c r="F70" s="7"/>
      <c r="G70" s="48"/>
      <c r="H70" s="49"/>
      <c r="I70" s="7"/>
      <c r="J70" s="35">
        <v>30</v>
      </c>
      <c r="K70" s="54">
        <v>30950</v>
      </c>
      <c r="L70" s="7"/>
      <c r="M70" s="35">
        <v>30</v>
      </c>
      <c r="N70" s="54">
        <v>106883</v>
      </c>
      <c r="P70" s="35">
        <v>30</v>
      </c>
      <c r="Q70" s="54">
        <v>16498</v>
      </c>
    </row>
    <row r="71" spans="1:17" x14ac:dyDescent="0.25">
      <c r="A71" s="35">
        <v>31</v>
      </c>
      <c r="B71" s="54">
        <v>37232</v>
      </c>
      <c r="C71" s="7"/>
      <c r="D71" s="35">
        <v>31</v>
      </c>
      <c r="E71" s="54">
        <v>13132</v>
      </c>
      <c r="F71" s="7"/>
      <c r="G71" s="48"/>
      <c r="H71" s="49"/>
      <c r="I71" s="7"/>
      <c r="J71" s="35">
        <v>31</v>
      </c>
      <c r="K71" s="54">
        <v>44424</v>
      </c>
      <c r="L71" s="7"/>
      <c r="M71" s="48"/>
      <c r="N71" s="50"/>
      <c r="P71" s="35">
        <v>31</v>
      </c>
      <c r="Q71" s="54">
        <v>9779</v>
      </c>
    </row>
    <row r="72" spans="1:17" x14ac:dyDescent="0.25">
      <c r="A72" s="43" t="s">
        <v>2</v>
      </c>
      <c r="B72" s="16">
        <f>SUM(B41:B71)/31</f>
        <v>39627.806451612902</v>
      </c>
      <c r="C72" s="17"/>
      <c r="D72" s="43" t="s">
        <v>2</v>
      </c>
      <c r="E72" s="16">
        <f>SUM(E41:E71)/31</f>
        <v>22977.677419354837</v>
      </c>
      <c r="F72" s="17"/>
      <c r="G72" s="43" t="s">
        <v>2</v>
      </c>
      <c r="H72" s="16">
        <f>SUM(H41:H71)/28</f>
        <v>39611.178571428572</v>
      </c>
      <c r="I72" s="17"/>
      <c r="J72" s="43" t="s">
        <v>2</v>
      </c>
      <c r="K72" s="16">
        <f>SUM(K41:K71)/31</f>
        <v>18496.870967741936</v>
      </c>
      <c r="L72" s="17"/>
      <c r="M72" s="43" t="s">
        <v>2</v>
      </c>
      <c r="N72" s="16">
        <f>SUM(N41:N71)/30</f>
        <v>74528.733333333337</v>
      </c>
      <c r="P72" s="18" t="s">
        <v>2</v>
      </c>
      <c r="Q72" s="16">
        <f>SUM(Q41:Q71)/31</f>
        <v>84663.258064516136</v>
      </c>
    </row>
    <row r="74" spans="1:17" x14ac:dyDescent="0.25">
      <c r="A74" s="12" t="s">
        <v>3</v>
      </c>
      <c r="B74" s="12" t="s">
        <v>5</v>
      </c>
      <c r="D74" s="11" t="s">
        <v>3</v>
      </c>
      <c r="E74" s="11" t="s">
        <v>6</v>
      </c>
      <c r="G74" s="12" t="s">
        <v>4</v>
      </c>
      <c r="H74" s="12" t="s">
        <v>10</v>
      </c>
      <c r="J74" s="12" t="s">
        <v>20</v>
      </c>
      <c r="K74" s="12" t="s">
        <v>19</v>
      </c>
    </row>
    <row r="75" spans="1:17" x14ac:dyDescent="0.25">
      <c r="A75" s="55" t="s">
        <v>7</v>
      </c>
      <c r="B75" s="10">
        <f>B37</f>
        <v>113813.2</v>
      </c>
      <c r="D75" s="44" t="s">
        <v>7</v>
      </c>
      <c r="E75" s="9">
        <v>272835</v>
      </c>
      <c r="G75" s="42" t="s">
        <v>29</v>
      </c>
      <c r="H75" s="9">
        <v>105000</v>
      </c>
      <c r="J75" s="44" t="s">
        <v>7</v>
      </c>
      <c r="K75" s="25">
        <v>96987</v>
      </c>
    </row>
    <row r="76" spans="1:17" ht="14.45" customHeight="1" x14ac:dyDescent="0.25">
      <c r="A76" s="55" t="s">
        <v>9</v>
      </c>
      <c r="B76" s="19">
        <f>E37</f>
        <v>15684.935483870968</v>
      </c>
      <c r="D76" s="44" t="s">
        <v>9</v>
      </c>
      <c r="E76" s="9">
        <v>75711</v>
      </c>
      <c r="G76" s="78" t="s">
        <v>30</v>
      </c>
      <c r="H76" s="9">
        <v>95000</v>
      </c>
      <c r="J76" s="44" t="s">
        <v>9</v>
      </c>
      <c r="K76" s="25">
        <v>0</v>
      </c>
    </row>
    <row r="77" spans="1:17" ht="14.45" customHeight="1" x14ac:dyDescent="0.25">
      <c r="A77" s="55" t="s">
        <v>11</v>
      </c>
      <c r="B77" s="20">
        <f>H37</f>
        <v>12604.548387096775</v>
      </c>
      <c r="D77" s="44" t="s">
        <v>11</v>
      </c>
      <c r="E77" s="9">
        <v>89312</v>
      </c>
      <c r="G77" s="41" t="s">
        <v>31</v>
      </c>
      <c r="H77" s="9">
        <v>46300</v>
      </c>
      <c r="J77" s="44" t="s">
        <v>11</v>
      </c>
      <c r="K77" s="25">
        <v>25044</v>
      </c>
    </row>
    <row r="78" spans="1:17" ht="14.45" customHeight="1" x14ac:dyDescent="0.25">
      <c r="A78" s="55" t="s">
        <v>12</v>
      </c>
      <c r="B78" s="20">
        <f>K37</f>
        <v>27451.733333333334</v>
      </c>
      <c r="D78" s="44" t="s">
        <v>12</v>
      </c>
      <c r="E78" s="9">
        <v>147650</v>
      </c>
      <c r="G78" s="41" t="s">
        <v>32</v>
      </c>
      <c r="H78" s="21">
        <v>82500</v>
      </c>
      <c r="J78" s="44" t="s">
        <v>12</v>
      </c>
      <c r="K78" s="25">
        <v>60580</v>
      </c>
    </row>
    <row r="79" spans="1:17" x14ac:dyDescent="0.25">
      <c r="A79" s="55" t="s">
        <v>13</v>
      </c>
      <c r="B79" s="20">
        <f>N37</f>
        <v>62146.903225806454</v>
      </c>
      <c r="D79" s="51" t="s">
        <v>13</v>
      </c>
      <c r="E79" s="9">
        <v>174994</v>
      </c>
      <c r="G79" s="43" t="s">
        <v>2</v>
      </c>
      <c r="H79" s="16">
        <f>SUM(H75:H78)</f>
        <v>328800</v>
      </c>
      <c r="J79" s="51" t="s">
        <v>13</v>
      </c>
      <c r="K79" s="25">
        <v>132017</v>
      </c>
    </row>
    <row r="80" spans="1:17" x14ac:dyDescent="0.25">
      <c r="A80" s="55" t="s">
        <v>14</v>
      </c>
      <c r="B80" s="19">
        <f>Q37</f>
        <v>53569.366666666669</v>
      </c>
      <c r="D80" s="44" t="s">
        <v>14</v>
      </c>
      <c r="E80" s="9">
        <v>22884</v>
      </c>
      <c r="G80" s="23"/>
      <c r="H80" s="24"/>
      <c r="I80" s="23"/>
      <c r="J80" s="44" t="s">
        <v>14</v>
      </c>
      <c r="K80" s="26">
        <v>51956</v>
      </c>
    </row>
    <row r="81" spans="1:11" x14ac:dyDescent="0.25">
      <c r="A81" s="55" t="s">
        <v>15</v>
      </c>
      <c r="B81" s="19">
        <f>B72</f>
        <v>39627.806451612902</v>
      </c>
      <c r="D81" s="44" t="s">
        <v>15</v>
      </c>
      <c r="E81" s="9">
        <v>183273</v>
      </c>
      <c r="J81" s="44" t="s">
        <v>15</v>
      </c>
      <c r="K81" s="25">
        <v>119506</v>
      </c>
    </row>
    <row r="82" spans="1:11" x14ac:dyDescent="0.25">
      <c r="A82" s="55" t="s">
        <v>16</v>
      </c>
      <c r="B82" s="10">
        <f>E72</f>
        <v>22977.677419354837</v>
      </c>
      <c r="D82" s="44" t="s">
        <v>16</v>
      </c>
      <c r="E82" s="9">
        <v>163401</v>
      </c>
      <c r="J82" s="44" t="s">
        <v>16</v>
      </c>
      <c r="K82" s="25">
        <v>76994</v>
      </c>
    </row>
    <row r="83" spans="1:11" x14ac:dyDescent="0.25">
      <c r="A83" s="56" t="s">
        <v>17</v>
      </c>
      <c r="B83" s="10">
        <f>H72</f>
        <v>39611.178571428572</v>
      </c>
      <c r="D83" s="46" t="s">
        <v>17</v>
      </c>
      <c r="E83" s="9">
        <v>336919</v>
      </c>
      <c r="J83" s="46" t="s">
        <v>17</v>
      </c>
      <c r="K83" s="25">
        <v>58054</v>
      </c>
    </row>
    <row r="84" spans="1:11" x14ac:dyDescent="0.25">
      <c r="A84" s="56" t="s">
        <v>18</v>
      </c>
      <c r="B84" s="10">
        <f>K72</f>
        <v>18496.870967741936</v>
      </c>
      <c r="D84" s="46" t="s">
        <v>18</v>
      </c>
      <c r="E84" s="9">
        <v>121108</v>
      </c>
      <c r="J84" s="46" t="s">
        <v>18</v>
      </c>
      <c r="K84" s="25">
        <v>98984</v>
      </c>
    </row>
    <row r="85" spans="1:11" ht="14.45" customHeight="1" x14ac:dyDescent="0.25">
      <c r="A85" s="56" t="s">
        <v>22</v>
      </c>
      <c r="B85" s="10">
        <f>N72</f>
        <v>74528.733333333337</v>
      </c>
      <c r="D85" s="46" t="s">
        <v>22</v>
      </c>
      <c r="E85" s="9">
        <v>172268</v>
      </c>
      <c r="J85" s="46" t="s">
        <v>22</v>
      </c>
      <c r="K85" s="25">
        <v>154137</v>
      </c>
    </row>
    <row r="86" spans="1:11" ht="14.45" customHeight="1" x14ac:dyDescent="0.25">
      <c r="A86" s="55" t="s">
        <v>28</v>
      </c>
      <c r="B86" s="10">
        <f>Q72</f>
        <v>84663.258064516136</v>
      </c>
      <c r="D86" s="44" t="s">
        <v>28</v>
      </c>
      <c r="E86" s="9">
        <v>251448</v>
      </c>
      <c r="J86" s="44" t="s">
        <v>28</v>
      </c>
      <c r="K86" s="25">
        <v>60746</v>
      </c>
    </row>
    <row r="87" spans="1:11" s="23" customFormat="1" ht="14.45" customHeight="1" x14ac:dyDescent="0.25">
      <c r="A87" s="22" t="s">
        <v>2</v>
      </c>
      <c r="B87" s="16">
        <f>SUM(B75:B86)/12</f>
        <v>47098.017658730161</v>
      </c>
      <c r="D87" s="22" t="s">
        <v>2</v>
      </c>
      <c r="E87" s="16">
        <f>SUM(E75:E86)</f>
        <v>2011803</v>
      </c>
      <c r="J87" s="18" t="s">
        <v>2</v>
      </c>
      <c r="K87" s="27">
        <f>SUM(K75:K86)</f>
        <v>935005</v>
      </c>
    </row>
    <row r="88" spans="1:11" ht="14.45" customHeight="1" x14ac:dyDescent="0.25"/>
    <row r="89" spans="1:11" ht="14.45" customHeight="1" x14ac:dyDescent="0.25">
      <c r="K89" s="63"/>
    </row>
    <row r="90" spans="1:11" ht="14.45" customHeight="1" x14ac:dyDescent="0.25"/>
    <row r="91" spans="1:11" ht="14.45" customHeight="1" thickBot="1" x14ac:dyDescent="0.3"/>
    <row r="92" spans="1:11" ht="14.45" customHeight="1" x14ac:dyDescent="0.25">
      <c r="A92" s="67" t="s">
        <v>8</v>
      </c>
      <c r="B92" s="68"/>
      <c r="C92" s="68"/>
      <c r="D92" s="68"/>
      <c r="E92" s="69"/>
      <c r="F92" s="31"/>
      <c r="G92" s="31"/>
      <c r="H92" s="31"/>
    </row>
    <row r="93" spans="1:11" ht="14.45" customHeight="1" x14ac:dyDescent="0.25">
      <c r="A93" s="70"/>
      <c r="B93" s="71"/>
      <c r="C93" s="71"/>
      <c r="D93" s="71"/>
      <c r="E93" s="72"/>
      <c r="F93" s="31"/>
      <c r="G93" s="31"/>
      <c r="H93" s="31"/>
    </row>
    <row r="94" spans="1:11" ht="14.45" customHeight="1" thickBot="1" x14ac:dyDescent="0.3">
      <c r="A94" s="73"/>
      <c r="B94" s="74"/>
      <c r="C94" s="74"/>
      <c r="D94" s="74"/>
      <c r="E94" s="75"/>
      <c r="F94" s="31"/>
      <c r="G94" s="31"/>
      <c r="H94" s="31"/>
    </row>
    <row r="95" spans="1:11" s="23" customFormat="1" ht="30" x14ac:dyDescent="0.25">
      <c r="A95" s="32" t="s">
        <v>20</v>
      </c>
      <c r="B95" s="32" t="s">
        <v>23</v>
      </c>
      <c r="C95" s="32" t="s">
        <v>24</v>
      </c>
      <c r="D95" s="33" t="s">
        <v>25</v>
      </c>
      <c r="E95" s="32" t="s">
        <v>26</v>
      </c>
      <c r="F95" s="34"/>
      <c r="G95" s="34"/>
      <c r="H95" s="64" t="s">
        <v>27</v>
      </c>
      <c r="I95" s="65"/>
      <c r="J95" s="65"/>
      <c r="K95" s="66"/>
    </row>
    <row r="96" spans="1:11" x14ac:dyDescent="0.25">
      <c r="A96" s="15"/>
      <c r="B96" s="15"/>
      <c r="C96" s="30"/>
      <c r="D96" s="15"/>
      <c r="E96" s="15"/>
    </row>
  </sheetData>
  <mergeCells count="3">
    <mergeCell ref="H95:K95"/>
    <mergeCell ref="A92:E94"/>
    <mergeCell ref="A1:Q3"/>
  </mergeCells>
  <phoneticPr fontId="8" type="noConversion"/>
  <pageMargins left="0.70866141732283472" right="0.70866141732283472" top="0.74803149606299213" bottom="0.74803149606299213" header="0.31496062992125984" footer="0.31496062992125984"/>
  <pageSetup paperSize="9" scale="5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7"/>
  <sheetViews>
    <sheetView topLeftCell="A11" workbookViewId="0">
      <selection activeCell="G14" sqref="G14"/>
    </sheetView>
  </sheetViews>
  <sheetFormatPr defaultRowHeight="15" x14ac:dyDescent="0.25"/>
  <cols>
    <col min="1" max="1" width="9.28515625" style="58" bestFit="1" customWidth="1"/>
    <col min="2" max="2" width="8" style="58" bestFit="1" customWidth="1"/>
    <col min="3" max="5" width="9.28515625" style="58" bestFit="1" customWidth="1"/>
    <col min="6" max="6" width="9.42578125" style="58" bestFit="1" customWidth="1"/>
    <col min="7" max="9" width="9.28515625" style="58" bestFit="1" customWidth="1"/>
    <col min="10" max="10" width="9.5703125" style="58" bestFit="1" customWidth="1"/>
    <col min="11" max="11" width="9.28515625" style="58" bestFit="1" customWidth="1"/>
    <col min="12" max="12" width="9.85546875" style="58" bestFit="1" customWidth="1"/>
    <col min="13" max="16384" width="9.140625" style="58"/>
  </cols>
  <sheetData>
    <row r="1" spans="1:12" ht="20.25" thickTop="1" thickBot="1" x14ac:dyDescent="0.3">
      <c r="A1" s="57">
        <v>44713</v>
      </c>
      <c r="B1" s="57">
        <v>44743</v>
      </c>
      <c r="C1" s="57">
        <v>44774</v>
      </c>
      <c r="D1" s="57">
        <v>44805</v>
      </c>
      <c r="E1" s="57">
        <v>44835</v>
      </c>
      <c r="F1" s="57">
        <v>44866</v>
      </c>
      <c r="G1" s="57">
        <v>44896</v>
      </c>
      <c r="H1" s="57">
        <v>44927</v>
      </c>
      <c r="I1" s="57">
        <v>44958</v>
      </c>
      <c r="J1" s="57">
        <v>44986</v>
      </c>
      <c r="K1" s="57">
        <v>45017</v>
      </c>
      <c r="L1" s="57">
        <v>45047</v>
      </c>
    </row>
    <row r="2" spans="1:12" ht="15.75" thickTop="1" x14ac:dyDescent="0.25">
      <c r="D2" s="59"/>
    </row>
    <row r="3" spans="1:12" x14ac:dyDescent="0.25">
      <c r="A3" s="60">
        <v>1400</v>
      </c>
      <c r="B3" s="60">
        <v>3300</v>
      </c>
      <c r="C3" s="60">
        <v>3675</v>
      </c>
      <c r="D3" s="60">
        <v>537</v>
      </c>
      <c r="E3" s="60">
        <v>500</v>
      </c>
      <c r="F3" s="60">
        <v>1269</v>
      </c>
      <c r="G3" s="60">
        <v>1000</v>
      </c>
      <c r="H3" s="60">
        <v>2950</v>
      </c>
      <c r="I3" s="60">
        <v>2025</v>
      </c>
      <c r="J3" s="60">
        <v>6629</v>
      </c>
      <c r="K3" s="60">
        <v>1537</v>
      </c>
      <c r="L3" s="60">
        <v>10715</v>
      </c>
    </row>
    <row r="4" spans="1:12" x14ac:dyDescent="0.25">
      <c r="A4" s="60">
        <v>950</v>
      </c>
      <c r="B4" s="60">
        <v>500</v>
      </c>
      <c r="C4" s="60">
        <v>13750</v>
      </c>
      <c r="D4" s="60">
        <v>4540</v>
      </c>
      <c r="E4" s="60">
        <v>450</v>
      </c>
      <c r="F4" s="60">
        <v>7908</v>
      </c>
      <c r="G4" s="60">
        <v>25</v>
      </c>
      <c r="H4" s="60">
        <v>3905</v>
      </c>
      <c r="I4" s="60">
        <v>950</v>
      </c>
      <c r="J4" s="60">
        <v>1269</v>
      </c>
      <c r="K4" s="60">
        <v>2800</v>
      </c>
      <c r="L4" s="60">
        <v>3075</v>
      </c>
    </row>
    <row r="5" spans="1:12" x14ac:dyDescent="0.25">
      <c r="A5" s="60">
        <v>8146</v>
      </c>
      <c r="B5" s="60">
        <v>3675</v>
      </c>
      <c r="C5" s="60">
        <v>1250</v>
      </c>
      <c r="D5" s="60">
        <v>400</v>
      </c>
      <c r="E5" s="60">
        <v>1500</v>
      </c>
      <c r="F5" s="60">
        <v>5262</v>
      </c>
      <c r="G5" s="60">
        <v>2450</v>
      </c>
      <c r="H5" s="60">
        <v>976</v>
      </c>
      <c r="I5" s="60">
        <v>2800</v>
      </c>
      <c r="J5" s="60">
        <v>1952</v>
      </c>
      <c r="K5" s="60">
        <v>1700</v>
      </c>
      <c r="L5" s="60">
        <v>1952</v>
      </c>
    </row>
    <row r="6" spans="1:12" x14ac:dyDescent="0.25">
      <c r="A6" s="60">
        <v>3150</v>
      </c>
      <c r="B6" s="60">
        <v>1470</v>
      </c>
      <c r="C6" s="60">
        <v>7225</v>
      </c>
      <c r="D6" s="60">
        <v>25000</v>
      </c>
      <c r="E6" s="60">
        <v>1000</v>
      </c>
      <c r="F6" s="60">
        <v>488</v>
      </c>
      <c r="G6" s="60">
        <v>950</v>
      </c>
      <c r="H6" s="60">
        <v>976</v>
      </c>
      <c r="I6" s="60">
        <v>950</v>
      </c>
      <c r="J6" s="60">
        <v>4820</v>
      </c>
      <c r="K6" s="60">
        <v>5331</v>
      </c>
      <c r="L6" s="60">
        <v>488</v>
      </c>
    </row>
    <row r="7" spans="1:12" x14ac:dyDescent="0.25">
      <c r="A7" s="60">
        <v>3726</v>
      </c>
      <c r="B7" s="60">
        <v>3675</v>
      </c>
      <c r="C7" s="60">
        <v>97</v>
      </c>
      <c r="D7" s="60">
        <v>25000</v>
      </c>
      <c r="E7" s="60">
        <v>30731</v>
      </c>
      <c r="F7" s="60">
        <v>3560</v>
      </c>
      <c r="G7" s="60">
        <v>1500</v>
      </c>
      <c r="H7" s="60">
        <v>6949</v>
      </c>
      <c r="I7" s="60">
        <v>1230</v>
      </c>
      <c r="J7" s="60">
        <v>625</v>
      </c>
      <c r="K7" s="60">
        <v>356</v>
      </c>
      <c r="L7" s="60">
        <v>9000</v>
      </c>
    </row>
    <row r="8" spans="1:12" x14ac:dyDescent="0.25">
      <c r="A8" s="60">
        <v>950</v>
      </c>
      <c r="B8" s="60">
        <v>497</v>
      </c>
      <c r="C8" s="60">
        <v>3490</v>
      </c>
      <c r="D8" s="60">
        <v>18014</v>
      </c>
      <c r="E8" s="60">
        <v>1500</v>
      </c>
      <c r="F8" s="60">
        <v>2772</v>
      </c>
      <c r="G8" s="60">
        <v>973</v>
      </c>
      <c r="H8" s="60">
        <v>300</v>
      </c>
      <c r="I8" s="60">
        <v>3219</v>
      </c>
      <c r="J8" s="60">
        <v>2758</v>
      </c>
      <c r="K8" s="60">
        <v>5500</v>
      </c>
      <c r="L8" s="60">
        <v>7006</v>
      </c>
    </row>
    <row r="9" spans="1:12" x14ac:dyDescent="0.25">
      <c r="A9" s="60">
        <v>950</v>
      </c>
      <c r="B9" s="60">
        <v>1075</v>
      </c>
      <c r="C9" s="60">
        <v>2438</v>
      </c>
      <c r="D9" s="60">
        <v>8494</v>
      </c>
      <c r="E9" s="60">
        <v>16403</v>
      </c>
      <c r="F9" s="60">
        <v>73</v>
      </c>
      <c r="G9" s="60">
        <v>5638</v>
      </c>
      <c r="H9" s="60">
        <v>488</v>
      </c>
      <c r="I9" s="60">
        <v>450</v>
      </c>
      <c r="J9" s="60">
        <v>976</v>
      </c>
      <c r="K9" s="60">
        <v>500</v>
      </c>
      <c r="L9" s="60">
        <v>18756</v>
      </c>
    </row>
    <row r="10" spans="1:12" x14ac:dyDescent="0.25">
      <c r="A10" s="60">
        <v>1700</v>
      </c>
      <c r="B10" s="60">
        <v>994</v>
      </c>
      <c r="C10" s="60">
        <v>2500</v>
      </c>
      <c r="D10" s="60">
        <v>30</v>
      </c>
      <c r="E10" s="60">
        <v>900</v>
      </c>
      <c r="F10" s="60">
        <v>1552</v>
      </c>
      <c r="G10" s="60">
        <v>6395</v>
      </c>
      <c r="H10" s="60">
        <v>1849</v>
      </c>
      <c r="I10" s="60">
        <v>800</v>
      </c>
      <c r="J10" s="60">
        <v>1537</v>
      </c>
      <c r="K10" s="60">
        <v>2636</v>
      </c>
      <c r="L10" s="60">
        <v>2440</v>
      </c>
    </row>
    <row r="11" spans="1:12" x14ac:dyDescent="0.25">
      <c r="A11" s="60">
        <v>1000</v>
      </c>
      <c r="B11" s="60">
        <v>1510</v>
      </c>
      <c r="C11" s="60">
        <v>100</v>
      </c>
      <c r="D11" s="60">
        <v>2975</v>
      </c>
      <c r="E11" s="60">
        <v>2000</v>
      </c>
      <c r="F11" s="60"/>
      <c r="G11" s="60">
        <v>7557</v>
      </c>
      <c r="H11" s="60">
        <v>1894</v>
      </c>
      <c r="I11" s="60">
        <v>1332</v>
      </c>
      <c r="J11" s="60">
        <v>15387</v>
      </c>
      <c r="K11" s="60">
        <v>500</v>
      </c>
      <c r="L11" s="60">
        <v>3051</v>
      </c>
    </row>
    <row r="12" spans="1:12" x14ac:dyDescent="0.25">
      <c r="A12" s="60">
        <v>3411</v>
      </c>
      <c r="B12" s="60">
        <v>500</v>
      </c>
      <c r="C12" s="60">
        <v>25000</v>
      </c>
      <c r="D12" s="60">
        <v>25000</v>
      </c>
      <c r="E12" s="60">
        <v>1000</v>
      </c>
      <c r="F12" s="60"/>
      <c r="G12" s="60">
        <v>8642</v>
      </c>
      <c r="H12" s="60">
        <v>650</v>
      </c>
      <c r="I12" s="60">
        <v>2538</v>
      </c>
      <c r="J12" s="60">
        <v>3763</v>
      </c>
      <c r="K12" s="60">
        <v>3456</v>
      </c>
      <c r="L12" s="60">
        <v>1952</v>
      </c>
    </row>
    <row r="13" spans="1:12" x14ac:dyDescent="0.25">
      <c r="A13" s="60">
        <v>1500</v>
      </c>
      <c r="B13" s="60">
        <v>2800</v>
      </c>
      <c r="C13" s="60">
        <v>6200</v>
      </c>
      <c r="D13" s="60">
        <v>300</v>
      </c>
      <c r="E13" s="60">
        <v>700</v>
      </c>
      <c r="F13" s="60"/>
      <c r="G13" s="60">
        <v>1300</v>
      </c>
      <c r="H13" s="60">
        <v>1464</v>
      </c>
      <c r="I13" s="60">
        <v>1000</v>
      </c>
      <c r="J13" s="60">
        <v>3890</v>
      </c>
      <c r="K13" s="60">
        <v>950</v>
      </c>
      <c r="L13" s="60">
        <v>3500</v>
      </c>
    </row>
    <row r="14" spans="1:12" x14ac:dyDescent="0.25">
      <c r="A14" s="60">
        <v>3180</v>
      </c>
      <c r="B14" s="60">
        <v>350</v>
      </c>
      <c r="C14" s="60">
        <v>500</v>
      </c>
      <c r="D14" s="60">
        <v>4667</v>
      </c>
      <c r="E14" s="60">
        <v>976</v>
      </c>
      <c r="F14" s="60"/>
      <c r="G14" s="60">
        <v>950</v>
      </c>
      <c r="H14" s="60">
        <v>1757</v>
      </c>
      <c r="I14" s="60">
        <v>1464</v>
      </c>
      <c r="J14" s="60">
        <v>561</v>
      </c>
      <c r="K14" s="60">
        <v>4261</v>
      </c>
      <c r="L14" s="60">
        <v>3000</v>
      </c>
    </row>
    <row r="15" spans="1:12" x14ac:dyDescent="0.25">
      <c r="A15" s="60">
        <v>480</v>
      </c>
      <c r="B15" s="60">
        <v>25000</v>
      </c>
      <c r="C15" s="60">
        <v>3905</v>
      </c>
      <c r="D15" s="60">
        <v>1435</v>
      </c>
      <c r="E15" s="60">
        <v>900</v>
      </c>
      <c r="F15" s="60"/>
      <c r="G15" s="60">
        <v>3500</v>
      </c>
      <c r="H15" s="60">
        <v>5804</v>
      </c>
      <c r="I15" s="60">
        <v>3724</v>
      </c>
      <c r="J15" s="60">
        <v>976</v>
      </c>
      <c r="K15" s="60">
        <v>1200</v>
      </c>
      <c r="L15" s="60">
        <v>700</v>
      </c>
    </row>
    <row r="16" spans="1:12" x14ac:dyDescent="0.25">
      <c r="A16" s="60">
        <v>950</v>
      </c>
      <c r="B16" s="60">
        <v>1575</v>
      </c>
      <c r="C16" s="60">
        <v>3146</v>
      </c>
      <c r="D16" s="60">
        <v>5000</v>
      </c>
      <c r="E16" s="60">
        <v>10000</v>
      </c>
      <c r="F16" s="60"/>
      <c r="G16" s="60">
        <v>500</v>
      </c>
      <c r="H16" s="60">
        <v>500</v>
      </c>
      <c r="I16" s="60">
        <v>1850</v>
      </c>
      <c r="J16" s="60">
        <v>1300</v>
      </c>
      <c r="K16" s="60">
        <v>650</v>
      </c>
      <c r="L16" s="60">
        <v>2968</v>
      </c>
    </row>
    <row r="17" spans="1:12" x14ac:dyDescent="0.25">
      <c r="A17" s="60">
        <v>1500</v>
      </c>
      <c r="B17" s="60">
        <v>2150</v>
      </c>
      <c r="C17" s="60">
        <v>4149</v>
      </c>
      <c r="D17" s="60">
        <v>4930</v>
      </c>
      <c r="E17" s="60">
        <v>1000</v>
      </c>
      <c r="F17" s="60"/>
      <c r="G17" s="60">
        <v>2900</v>
      </c>
      <c r="H17" s="60">
        <v>1500</v>
      </c>
      <c r="I17" s="60">
        <v>3075</v>
      </c>
      <c r="J17" s="60">
        <v>683</v>
      </c>
      <c r="K17" s="60">
        <v>8137</v>
      </c>
      <c r="L17" s="60">
        <v>3690</v>
      </c>
    </row>
    <row r="18" spans="1:12" x14ac:dyDescent="0.25">
      <c r="A18" s="60">
        <v>1300</v>
      </c>
      <c r="B18" s="60">
        <v>1500</v>
      </c>
      <c r="C18" s="60">
        <v>10000</v>
      </c>
      <c r="D18" s="60">
        <v>11609</v>
      </c>
      <c r="E18" s="60">
        <v>500</v>
      </c>
      <c r="F18" s="60"/>
      <c r="G18" s="60">
        <v>1700</v>
      </c>
      <c r="H18" s="60">
        <v>1300</v>
      </c>
      <c r="I18" s="60">
        <v>1200</v>
      </c>
      <c r="J18" s="60">
        <v>2800</v>
      </c>
      <c r="K18" s="60">
        <v>1537</v>
      </c>
      <c r="L18" s="60">
        <v>1230</v>
      </c>
    </row>
    <row r="19" spans="1:12" x14ac:dyDescent="0.25">
      <c r="A19" s="60">
        <v>550</v>
      </c>
      <c r="B19" s="60">
        <v>5000</v>
      </c>
      <c r="C19" s="60">
        <v>1887</v>
      </c>
      <c r="D19" s="60">
        <v>1464</v>
      </c>
      <c r="E19" s="60">
        <v>650</v>
      </c>
      <c r="F19" s="60"/>
      <c r="G19" s="60">
        <v>13</v>
      </c>
      <c r="H19" s="60">
        <v>1000</v>
      </c>
      <c r="I19" s="60">
        <v>3810</v>
      </c>
      <c r="J19" s="60">
        <v>500</v>
      </c>
      <c r="K19" s="60">
        <v>1500</v>
      </c>
      <c r="L19" s="60">
        <v>5384</v>
      </c>
    </row>
    <row r="20" spans="1:12" x14ac:dyDescent="0.25">
      <c r="A20" s="60">
        <v>7000</v>
      </c>
      <c r="B20" s="60">
        <v>50</v>
      </c>
      <c r="C20" s="60"/>
      <c r="D20" s="60">
        <v>1800</v>
      </c>
      <c r="E20" s="60">
        <v>4920</v>
      </c>
      <c r="F20" s="60"/>
      <c r="G20" s="60">
        <v>1287</v>
      </c>
      <c r="H20" s="60">
        <v>6890</v>
      </c>
      <c r="I20" s="60">
        <v>1000</v>
      </c>
      <c r="J20" s="60">
        <v>500</v>
      </c>
      <c r="K20" s="60">
        <v>3482</v>
      </c>
      <c r="L20" s="60">
        <v>6336</v>
      </c>
    </row>
    <row r="21" spans="1:12" x14ac:dyDescent="0.25">
      <c r="A21" s="60">
        <v>950</v>
      </c>
      <c r="B21" s="60">
        <v>2490</v>
      </c>
      <c r="C21" s="60"/>
      <c r="D21" s="60">
        <v>659</v>
      </c>
      <c r="E21" s="60">
        <v>1500</v>
      </c>
      <c r="F21" s="60"/>
      <c r="G21" s="60">
        <v>950</v>
      </c>
      <c r="H21" s="60">
        <v>1000</v>
      </c>
      <c r="I21" s="60">
        <v>1900</v>
      </c>
      <c r="J21" s="60">
        <v>7734</v>
      </c>
      <c r="K21" s="60">
        <v>5809</v>
      </c>
      <c r="L21" s="60">
        <v>25000</v>
      </c>
    </row>
    <row r="22" spans="1:12" x14ac:dyDescent="0.25">
      <c r="A22" s="60">
        <v>475</v>
      </c>
      <c r="B22" s="60">
        <v>2300</v>
      </c>
      <c r="C22" s="60"/>
      <c r="D22" s="60">
        <v>1464</v>
      </c>
      <c r="E22" s="60">
        <v>900</v>
      </c>
      <c r="F22" s="60"/>
      <c r="G22" s="60">
        <v>2450</v>
      </c>
      <c r="H22" s="60">
        <v>1500</v>
      </c>
      <c r="I22" s="60">
        <v>500</v>
      </c>
      <c r="J22" s="60">
        <v>13215</v>
      </c>
      <c r="K22" s="60">
        <v>1464</v>
      </c>
      <c r="L22" s="60">
        <v>23000</v>
      </c>
    </row>
    <row r="23" spans="1:12" x14ac:dyDescent="0.25">
      <c r="A23" s="60">
        <v>20594</v>
      </c>
      <c r="B23" s="60">
        <v>1300</v>
      </c>
      <c r="C23" s="60"/>
      <c r="D23" s="60">
        <v>3000</v>
      </c>
      <c r="E23" s="60">
        <v>4335</v>
      </c>
      <c r="F23" s="60"/>
      <c r="G23" s="60">
        <v>746</v>
      </c>
      <c r="H23" s="60">
        <v>1500</v>
      </c>
      <c r="I23" s="60">
        <v>6546</v>
      </c>
      <c r="J23" s="60">
        <v>1500</v>
      </c>
      <c r="K23" s="60">
        <v>1074</v>
      </c>
      <c r="L23" s="60">
        <v>12000</v>
      </c>
    </row>
    <row r="24" spans="1:12" x14ac:dyDescent="0.25">
      <c r="A24" s="60">
        <v>15513</v>
      </c>
      <c r="B24" s="60">
        <v>12000</v>
      </c>
      <c r="C24" s="60"/>
      <c r="D24" s="60">
        <v>1332</v>
      </c>
      <c r="E24" s="60">
        <v>5335</v>
      </c>
      <c r="F24" s="60"/>
      <c r="G24" s="60">
        <v>2800</v>
      </c>
      <c r="H24" s="60">
        <v>1300</v>
      </c>
      <c r="I24" s="60">
        <v>9114</v>
      </c>
      <c r="J24" s="60">
        <v>900</v>
      </c>
      <c r="K24" s="60">
        <v>1000</v>
      </c>
      <c r="L24" s="60">
        <v>500</v>
      </c>
    </row>
    <row r="25" spans="1:12" x14ac:dyDescent="0.25">
      <c r="A25" s="60">
        <v>950</v>
      </c>
      <c r="B25" s="60">
        <v>2000</v>
      </c>
      <c r="C25" s="60"/>
      <c r="D25" s="60"/>
      <c r="E25" s="60">
        <v>1300</v>
      </c>
      <c r="F25" s="60"/>
      <c r="G25" s="60">
        <v>4000</v>
      </c>
      <c r="H25" s="60">
        <v>750</v>
      </c>
      <c r="I25" s="60">
        <v>500</v>
      </c>
      <c r="J25" s="60">
        <v>700</v>
      </c>
      <c r="K25" s="60">
        <v>1845</v>
      </c>
      <c r="L25" s="60">
        <v>4051</v>
      </c>
    </row>
    <row r="26" spans="1:12" x14ac:dyDescent="0.25">
      <c r="A26" s="60">
        <v>1300</v>
      </c>
      <c r="B26" s="60"/>
      <c r="C26" s="60"/>
      <c r="D26" s="60"/>
      <c r="E26" s="60">
        <v>2800</v>
      </c>
      <c r="F26" s="60"/>
      <c r="G26" s="60">
        <v>3800</v>
      </c>
      <c r="H26" s="60">
        <v>1000</v>
      </c>
      <c r="I26" s="60">
        <v>6048</v>
      </c>
      <c r="J26" s="60">
        <v>1200</v>
      </c>
      <c r="K26" s="60">
        <v>844</v>
      </c>
      <c r="L26" s="60">
        <v>45000</v>
      </c>
    </row>
    <row r="27" spans="1:12" x14ac:dyDescent="0.25">
      <c r="A27" s="60">
        <v>10867</v>
      </c>
      <c r="B27" s="60"/>
      <c r="C27" s="60"/>
      <c r="D27" s="60"/>
      <c r="E27" s="60">
        <v>1000</v>
      </c>
      <c r="F27" s="60"/>
      <c r="G27" s="60">
        <v>3993</v>
      </c>
      <c r="H27" s="60">
        <v>3450</v>
      </c>
      <c r="I27" s="60">
        <v>270000</v>
      </c>
      <c r="J27" s="60">
        <v>3075</v>
      </c>
      <c r="K27" s="60">
        <v>925</v>
      </c>
      <c r="L27" s="60">
        <v>488</v>
      </c>
    </row>
    <row r="28" spans="1:12" x14ac:dyDescent="0.25">
      <c r="A28" s="60">
        <v>550</v>
      </c>
      <c r="B28" s="60"/>
      <c r="C28" s="60"/>
      <c r="D28" s="60"/>
      <c r="E28" s="60">
        <v>2538</v>
      </c>
      <c r="F28" s="60"/>
      <c r="G28" s="60">
        <v>1500</v>
      </c>
      <c r="H28" s="60">
        <v>1000</v>
      </c>
      <c r="I28" s="60">
        <v>742</v>
      </c>
      <c r="J28" s="60">
        <v>500</v>
      </c>
      <c r="K28" s="60">
        <v>863</v>
      </c>
      <c r="L28" s="60">
        <v>9666</v>
      </c>
    </row>
    <row r="29" spans="1:12" x14ac:dyDescent="0.25">
      <c r="A29" s="60">
        <v>1500</v>
      </c>
      <c r="B29" s="60"/>
      <c r="C29" s="60"/>
      <c r="D29" s="60"/>
      <c r="E29" s="60">
        <v>7630</v>
      </c>
      <c r="F29" s="60"/>
      <c r="G29" s="60">
        <v>750</v>
      </c>
      <c r="H29" s="60">
        <v>1200</v>
      </c>
      <c r="I29" s="60">
        <v>292</v>
      </c>
      <c r="J29" s="60">
        <v>4091</v>
      </c>
      <c r="K29" s="60">
        <v>4083</v>
      </c>
      <c r="L29" s="60">
        <v>3200</v>
      </c>
    </row>
    <row r="30" spans="1:12" x14ac:dyDescent="0.25">
      <c r="A30" s="60">
        <v>1000</v>
      </c>
      <c r="B30" s="60"/>
      <c r="C30" s="60"/>
      <c r="D30" s="60"/>
      <c r="E30" s="60">
        <v>7210</v>
      </c>
      <c r="F30" s="60"/>
      <c r="G30" s="60">
        <v>4930</v>
      </c>
      <c r="H30" s="60">
        <v>650</v>
      </c>
      <c r="I30" s="60">
        <v>1928</v>
      </c>
      <c r="J30" s="60">
        <v>976</v>
      </c>
      <c r="K30" s="60">
        <v>1300</v>
      </c>
      <c r="L30" s="60">
        <v>29500</v>
      </c>
    </row>
    <row r="31" spans="1:12" x14ac:dyDescent="0.25">
      <c r="A31" s="60">
        <v>2250</v>
      </c>
      <c r="B31" s="60"/>
      <c r="C31" s="60"/>
      <c r="D31" s="60"/>
      <c r="E31" s="60">
        <v>550</v>
      </c>
      <c r="F31" s="60"/>
      <c r="G31" s="60">
        <v>1250</v>
      </c>
      <c r="H31" s="60">
        <v>500</v>
      </c>
      <c r="I31" s="60">
        <v>1500</v>
      </c>
      <c r="J31" s="60">
        <v>1000</v>
      </c>
      <c r="K31" s="60">
        <v>1500</v>
      </c>
      <c r="L31" s="60">
        <v>500</v>
      </c>
    </row>
    <row r="32" spans="1:12" x14ac:dyDescent="0.25">
      <c r="A32" s="60">
        <v>1500</v>
      </c>
      <c r="B32" s="60"/>
      <c r="C32" s="60"/>
      <c r="D32" s="60"/>
      <c r="E32" s="60">
        <v>900</v>
      </c>
      <c r="F32" s="60"/>
      <c r="G32" s="60">
        <v>1000</v>
      </c>
      <c r="H32" s="60">
        <v>500</v>
      </c>
      <c r="I32" s="60">
        <v>1300</v>
      </c>
      <c r="J32" s="60">
        <v>800</v>
      </c>
      <c r="K32" s="60">
        <v>1200</v>
      </c>
      <c r="L32" s="60">
        <v>5467</v>
      </c>
    </row>
    <row r="33" spans="1:12" x14ac:dyDescent="0.25">
      <c r="A33" s="60">
        <v>1269</v>
      </c>
      <c r="B33" s="60"/>
      <c r="C33" s="60"/>
      <c r="D33" s="60"/>
      <c r="E33" s="60">
        <v>844</v>
      </c>
      <c r="F33" s="60"/>
      <c r="G33" s="60">
        <v>500</v>
      </c>
      <c r="H33" s="60">
        <v>500</v>
      </c>
      <c r="I33" s="60">
        <v>209</v>
      </c>
      <c r="J33" s="60">
        <v>976</v>
      </c>
      <c r="K33" s="60">
        <v>1800</v>
      </c>
      <c r="L33" s="60">
        <v>1952</v>
      </c>
    </row>
    <row r="34" spans="1:12" x14ac:dyDescent="0.25">
      <c r="A34" s="60">
        <v>9314</v>
      </c>
      <c r="B34" s="60"/>
      <c r="C34" s="60"/>
      <c r="D34" s="60"/>
      <c r="E34" s="60">
        <v>1000</v>
      </c>
      <c r="F34" s="60"/>
      <c r="G34" s="60">
        <v>575</v>
      </c>
      <c r="H34" s="60">
        <v>2500</v>
      </c>
      <c r="I34" s="60">
        <v>2923</v>
      </c>
      <c r="J34" s="60">
        <v>1952</v>
      </c>
      <c r="K34" s="60">
        <v>1000</v>
      </c>
      <c r="L34" s="60">
        <v>2500</v>
      </c>
    </row>
    <row r="35" spans="1:12" x14ac:dyDescent="0.25">
      <c r="A35" s="60">
        <v>72</v>
      </c>
      <c r="B35" s="60"/>
      <c r="C35" s="60"/>
      <c r="D35" s="60"/>
      <c r="E35" s="60">
        <v>9000</v>
      </c>
      <c r="F35" s="60"/>
      <c r="G35" s="60">
        <v>1674</v>
      </c>
      <c r="H35" s="60">
        <v>3800</v>
      </c>
      <c r="I35" s="60"/>
      <c r="J35" s="60">
        <v>600</v>
      </c>
      <c r="K35" s="60">
        <v>6009</v>
      </c>
      <c r="L35" s="60">
        <v>844</v>
      </c>
    </row>
    <row r="36" spans="1:12" x14ac:dyDescent="0.25">
      <c r="A36" s="60">
        <v>1200</v>
      </c>
      <c r="B36" s="60"/>
      <c r="C36" s="60"/>
      <c r="D36" s="60"/>
      <c r="E36" s="60">
        <v>1513</v>
      </c>
      <c r="F36" s="60"/>
      <c r="G36" s="60">
        <v>8948</v>
      </c>
      <c r="H36" s="60">
        <v>300</v>
      </c>
      <c r="I36" s="60"/>
      <c r="J36" s="60">
        <v>1064</v>
      </c>
      <c r="K36" s="60">
        <v>13083</v>
      </c>
      <c r="L36" s="60">
        <v>1000</v>
      </c>
    </row>
    <row r="37" spans="1:12" x14ac:dyDescent="0.25">
      <c r="A37" s="60">
        <v>950</v>
      </c>
      <c r="B37" s="60"/>
      <c r="C37" s="60"/>
      <c r="D37" s="60"/>
      <c r="E37" s="60">
        <v>9109</v>
      </c>
      <c r="F37" s="60"/>
      <c r="G37" s="60">
        <v>1952</v>
      </c>
      <c r="H37" s="60">
        <v>7051</v>
      </c>
      <c r="I37" s="60"/>
      <c r="J37" s="60">
        <v>658</v>
      </c>
      <c r="K37" s="60">
        <v>1500</v>
      </c>
      <c r="L37" s="60">
        <v>1537</v>
      </c>
    </row>
    <row r="38" spans="1:12" x14ac:dyDescent="0.25">
      <c r="A38" s="60">
        <v>950</v>
      </c>
      <c r="B38" s="60"/>
      <c r="C38" s="60"/>
      <c r="D38" s="60"/>
      <c r="E38" s="60">
        <v>2831</v>
      </c>
      <c r="F38" s="60"/>
      <c r="G38" s="60">
        <v>8442</v>
      </c>
      <c r="H38" s="60">
        <v>500</v>
      </c>
      <c r="I38" s="60"/>
      <c r="J38" s="60">
        <v>800</v>
      </c>
      <c r="K38" s="60">
        <v>1200</v>
      </c>
      <c r="L38" s="60"/>
    </row>
    <row r="39" spans="1:12" x14ac:dyDescent="0.25">
      <c r="A39" s="60">
        <v>1500</v>
      </c>
      <c r="B39" s="60"/>
      <c r="C39" s="60"/>
      <c r="D39" s="60"/>
      <c r="E39" s="60">
        <v>4600</v>
      </c>
      <c r="F39" s="60"/>
      <c r="G39" s="60">
        <v>700</v>
      </c>
      <c r="H39" s="60">
        <v>500</v>
      </c>
      <c r="I39" s="60"/>
      <c r="J39" s="60">
        <v>5125</v>
      </c>
      <c r="K39" s="60">
        <v>1000</v>
      </c>
      <c r="L39" s="60"/>
    </row>
    <row r="40" spans="1:12" x14ac:dyDescent="0.25">
      <c r="A40" s="60">
        <v>3750</v>
      </c>
      <c r="B40" s="60"/>
      <c r="C40" s="60"/>
      <c r="D40" s="60"/>
      <c r="E40" s="60">
        <v>5760</v>
      </c>
      <c r="F40" s="60"/>
      <c r="G40" s="60">
        <v>1049</v>
      </c>
      <c r="H40" s="60">
        <v>25000</v>
      </c>
      <c r="I40" s="60"/>
      <c r="J40" s="60">
        <v>9422</v>
      </c>
      <c r="K40" s="60">
        <v>6473</v>
      </c>
      <c r="L40" s="60"/>
    </row>
    <row r="41" spans="1:12" x14ac:dyDescent="0.25">
      <c r="A41" s="60">
        <v>5992</v>
      </c>
      <c r="B41" s="60"/>
      <c r="C41" s="60"/>
      <c r="D41" s="60"/>
      <c r="E41" s="60">
        <v>725</v>
      </c>
      <c r="F41" s="60"/>
      <c r="G41" s="60">
        <v>2660</v>
      </c>
      <c r="H41" s="60">
        <v>2500</v>
      </c>
      <c r="I41" s="60"/>
      <c r="J41" s="60">
        <v>8894</v>
      </c>
      <c r="K41" s="60">
        <v>2700</v>
      </c>
      <c r="L41" s="60"/>
    </row>
    <row r="42" spans="1:12" x14ac:dyDescent="0.25">
      <c r="A42" s="60">
        <v>9030</v>
      </c>
      <c r="B42" s="60"/>
      <c r="C42" s="60"/>
      <c r="D42" s="60"/>
      <c r="E42" s="60">
        <v>10906</v>
      </c>
      <c r="F42" s="60"/>
      <c r="G42" s="60">
        <v>1000</v>
      </c>
      <c r="H42" s="60">
        <v>1000</v>
      </c>
      <c r="I42" s="60"/>
      <c r="J42" s="60">
        <v>5000</v>
      </c>
      <c r="K42" s="60">
        <v>1200</v>
      </c>
      <c r="L42" s="60"/>
    </row>
    <row r="43" spans="1:12" x14ac:dyDescent="0.25">
      <c r="A43" s="60">
        <v>1500</v>
      </c>
      <c r="B43" s="60"/>
      <c r="C43" s="60"/>
      <c r="D43" s="60"/>
      <c r="E43" s="60">
        <v>1947</v>
      </c>
      <c r="F43" s="60"/>
      <c r="G43" s="60">
        <v>1000</v>
      </c>
      <c r="H43" s="60">
        <v>48</v>
      </c>
      <c r="I43" s="60"/>
      <c r="J43" s="60"/>
      <c r="K43" s="60">
        <v>1300</v>
      </c>
      <c r="L43" s="60"/>
    </row>
    <row r="44" spans="1:12" x14ac:dyDescent="0.25">
      <c r="A44" s="60">
        <v>20</v>
      </c>
      <c r="B44" s="60"/>
      <c r="C44" s="60"/>
      <c r="D44" s="60"/>
      <c r="E44" s="60">
        <v>5809</v>
      </c>
      <c r="F44" s="60"/>
      <c r="G44" s="60">
        <v>2123</v>
      </c>
      <c r="H44" s="60">
        <v>1300</v>
      </c>
      <c r="I44" s="60"/>
      <c r="J44" s="60"/>
      <c r="K44" s="60">
        <v>20478</v>
      </c>
      <c r="L44" s="60"/>
    </row>
    <row r="45" spans="1:12" x14ac:dyDescent="0.25">
      <c r="A45" s="60">
        <v>450</v>
      </c>
      <c r="B45" s="60"/>
      <c r="C45" s="60"/>
      <c r="D45" s="60"/>
      <c r="E45" s="60">
        <v>1464</v>
      </c>
      <c r="F45" s="60"/>
      <c r="G45" s="60">
        <v>5174</v>
      </c>
      <c r="H45" s="60">
        <v>950</v>
      </c>
      <c r="I45" s="60"/>
      <c r="J45" s="60"/>
      <c r="K45" s="60">
        <v>15636</v>
      </c>
      <c r="L45" s="60"/>
    </row>
    <row r="46" spans="1:12" x14ac:dyDescent="0.25">
      <c r="A46" s="60">
        <v>950</v>
      </c>
      <c r="B46" s="60"/>
      <c r="C46" s="60"/>
      <c r="D46" s="60"/>
      <c r="E46" s="60">
        <v>6385</v>
      </c>
      <c r="F46" s="60"/>
      <c r="G46" s="60">
        <v>20000</v>
      </c>
      <c r="H46" s="60">
        <v>11415</v>
      </c>
      <c r="I46" s="60"/>
      <c r="J46" s="60"/>
      <c r="K46" s="60">
        <v>11901</v>
      </c>
      <c r="L46" s="60"/>
    </row>
    <row r="47" spans="1:12" x14ac:dyDescent="0.25">
      <c r="A47" s="60">
        <v>1300</v>
      </c>
      <c r="B47" s="60"/>
      <c r="C47" s="60"/>
      <c r="D47" s="60"/>
      <c r="E47" s="60">
        <v>500</v>
      </c>
      <c r="F47" s="60"/>
      <c r="G47" s="60">
        <v>1000</v>
      </c>
      <c r="H47" s="60">
        <v>1000</v>
      </c>
      <c r="I47" s="60"/>
      <c r="J47" s="60"/>
      <c r="K47" s="60">
        <v>1855</v>
      </c>
      <c r="L47" s="60"/>
    </row>
    <row r="48" spans="1:12" x14ac:dyDescent="0.25">
      <c r="A48" s="60">
        <v>1300</v>
      </c>
      <c r="B48" s="60"/>
      <c r="C48" s="60"/>
      <c r="D48" s="60"/>
      <c r="E48" s="60">
        <v>973</v>
      </c>
      <c r="F48" s="60"/>
      <c r="G48" s="60">
        <v>1332</v>
      </c>
      <c r="H48" s="60">
        <v>950</v>
      </c>
      <c r="I48" s="60"/>
      <c r="J48" s="60"/>
      <c r="K48" s="60">
        <v>2733</v>
      </c>
      <c r="L48" s="60"/>
    </row>
    <row r="49" spans="1:12" x14ac:dyDescent="0.25">
      <c r="A49" s="60">
        <v>1000</v>
      </c>
      <c r="B49" s="60"/>
      <c r="C49" s="60"/>
      <c r="D49" s="60"/>
      <c r="E49" s="60"/>
      <c r="F49" s="60"/>
      <c r="G49" s="60">
        <v>2587</v>
      </c>
      <c r="H49" s="60">
        <v>500</v>
      </c>
      <c r="I49" s="60"/>
      <c r="J49" s="60"/>
      <c r="K49" s="60">
        <v>3358</v>
      </c>
      <c r="L49" s="60"/>
    </row>
    <row r="50" spans="1:12" x14ac:dyDescent="0.25">
      <c r="A50" s="60">
        <v>500</v>
      </c>
      <c r="B50" s="60"/>
      <c r="C50" s="60"/>
      <c r="D50" s="60"/>
      <c r="E50" s="60"/>
      <c r="F50" s="60"/>
      <c r="G50" s="60">
        <v>5321</v>
      </c>
      <c r="H50" s="60">
        <v>600</v>
      </c>
      <c r="I50" s="60"/>
      <c r="J50" s="60"/>
      <c r="K50" s="60">
        <v>1049</v>
      </c>
      <c r="L50" s="60"/>
    </row>
    <row r="51" spans="1:12" x14ac:dyDescent="0.25">
      <c r="A51" s="60">
        <v>950</v>
      </c>
      <c r="B51" s="60"/>
      <c r="C51" s="60"/>
      <c r="D51" s="60"/>
      <c r="E51" s="60"/>
      <c r="F51" s="60"/>
      <c r="G51" s="60">
        <v>5100</v>
      </c>
      <c r="H51" s="60">
        <v>2475</v>
      </c>
      <c r="I51" s="60"/>
      <c r="J51" s="60"/>
      <c r="K51" s="60">
        <v>8753</v>
      </c>
      <c r="L51" s="60"/>
    </row>
    <row r="52" spans="1:12" x14ac:dyDescent="0.25">
      <c r="A52" s="60">
        <v>1500</v>
      </c>
      <c r="B52" s="60"/>
      <c r="C52" s="60"/>
      <c r="D52" s="60"/>
      <c r="E52" s="60"/>
      <c r="F52" s="60"/>
      <c r="G52" s="60">
        <v>500</v>
      </c>
      <c r="H52" s="60">
        <v>2500</v>
      </c>
      <c r="I52" s="60"/>
      <c r="J52" s="60"/>
      <c r="K52" s="60">
        <v>1300</v>
      </c>
      <c r="L52" s="60"/>
    </row>
    <row r="53" spans="1:12" x14ac:dyDescent="0.25">
      <c r="A53" s="60">
        <v>1500</v>
      </c>
      <c r="B53" s="60"/>
      <c r="C53" s="60"/>
      <c r="D53" s="60"/>
      <c r="E53" s="60"/>
      <c r="F53" s="60"/>
      <c r="G53" s="60">
        <v>976</v>
      </c>
      <c r="H53" s="60">
        <v>2800</v>
      </c>
      <c r="I53" s="60"/>
      <c r="J53" s="60"/>
      <c r="K53" s="60"/>
      <c r="L53" s="60"/>
    </row>
    <row r="54" spans="1:12" x14ac:dyDescent="0.25">
      <c r="A54" s="60">
        <v>950</v>
      </c>
      <c r="B54" s="60"/>
      <c r="C54" s="60"/>
      <c r="D54" s="60"/>
      <c r="E54" s="60"/>
      <c r="F54" s="60"/>
      <c r="G54" s="60">
        <v>5077</v>
      </c>
      <c r="H54" s="60">
        <v>2440</v>
      </c>
      <c r="I54" s="60"/>
      <c r="J54" s="60"/>
      <c r="K54" s="60"/>
      <c r="L54" s="60"/>
    </row>
    <row r="55" spans="1:12" x14ac:dyDescent="0.25">
      <c r="A55" s="60">
        <v>1000</v>
      </c>
      <c r="B55" s="60"/>
      <c r="C55" s="60"/>
      <c r="D55" s="60"/>
      <c r="E55" s="60"/>
      <c r="F55" s="60"/>
      <c r="G55" s="60">
        <v>5794</v>
      </c>
      <c r="H55" s="60">
        <v>3780</v>
      </c>
      <c r="I55" s="60"/>
      <c r="J55" s="60"/>
      <c r="K55" s="60"/>
      <c r="L55" s="60"/>
    </row>
    <row r="56" spans="1:12" x14ac:dyDescent="0.25">
      <c r="A56" s="60">
        <v>6040</v>
      </c>
      <c r="B56" s="60"/>
      <c r="C56" s="60"/>
      <c r="D56" s="60"/>
      <c r="E56" s="60"/>
      <c r="F56" s="60"/>
      <c r="G56" s="60">
        <v>6868</v>
      </c>
      <c r="H56" s="60">
        <v>1903</v>
      </c>
      <c r="I56" s="60"/>
      <c r="J56" s="60"/>
      <c r="K56" s="60"/>
      <c r="L56" s="60"/>
    </row>
    <row r="57" spans="1:12" x14ac:dyDescent="0.25">
      <c r="A57" s="60">
        <v>950</v>
      </c>
      <c r="B57" s="60"/>
      <c r="C57" s="60"/>
      <c r="D57" s="60"/>
      <c r="E57" s="60"/>
      <c r="F57" s="60"/>
      <c r="G57" s="60">
        <v>11472</v>
      </c>
      <c r="H57" s="60">
        <v>950</v>
      </c>
      <c r="I57" s="60"/>
      <c r="J57" s="60"/>
      <c r="K57" s="60"/>
      <c r="L57" s="60"/>
    </row>
    <row r="58" spans="1:12" x14ac:dyDescent="0.25">
      <c r="A58" s="60">
        <v>1900</v>
      </c>
      <c r="B58" s="60"/>
      <c r="C58" s="60"/>
      <c r="D58" s="60"/>
      <c r="E58" s="60"/>
      <c r="F58" s="60"/>
      <c r="G58" s="60">
        <v>600</v>
      </c>
      <c r="H58" s="60">
        <v>1601</v>
      </c>
      <c r="I58" s="60"/>
      <c r="J58" s="60"/>
      <c r="K58" s="60"/>
      <c r="L58" s="60"/>
    </row>
    <row r="59" spans="1:12" x14ac:dyDescent="0.25">
      <c r="A59" s="60">
        <v>2800</v>
      </c>
      <c r="B59" s="60"/>
      <c r="C59" s="60"/>
      <c r="D59" s="60"/>
      <c r="E59" s="60"/>
      <c r="F59" s="60"/>
      <c r="G59" s="60">
        <v>1464</v>
      </c>
      <c r="H59" s="60">
        <v>1800</v>
      </c>
      <c r="I59" s="60"/>
      <c r="J59" s="60"/>
      <c r="K59" s="60"/>
      <c r="L59" s="60"/>
    </row>
    <row r="60" spans="1:12" x14ac:dyDescent="0.25">
      <c r="A60" s="60">
        <v>1000</v>
      </c>
      <c r="B60" s="60"/>
      <c r="C60" s="60"/>
      <c r="D60" s="60"/>
      <c r="E60" s="60"/>
      <c r="F60" s="60"/>
      <c r="G60" s="60">
        <v>976</v>
      </c>
      <c r="H60" s="60">
        <v>950</v>
      </c>
      <c r="I60" s="60"/>
      <c r="J60" s="60"/>
      <c r="K60" s="60"/>
      <c r="L60" s="60"/>
    </row>
    <row r="61" spans="1:12" x14ac:dyDescent="0.25">
      <c r="A61" s="60">
        <v>950</v>
      </c>
      <c r="B61" s="60"/>
      <c r="C61" s="60"/>
      <c r="D61" s="60"/>
      <c r="E61" s="60"/>
      <c r="F61" s="60"/>
      <c r="G61" s="60">
        <v>2960</v>
      </c>
      <c r="H61" s="60">
        <v>1230</v>
      </c>
      <c r="I61" s="60"/>
      <c r="J61" s="60"/>
      <c r="K61" s="60"/>
      <c r="L61" s="60"/>
    </row>
    <row r="62" spans="1:12" x14ac:dyDescent="0.25">
      <c r="A62" s="60">
        <v>800</v>
      </c>
      <c r="B62" s="60"/>
      <c r="C62" s="60"/>
      <c r="D62" s="60"/>
      <c r="E62" s="60"/>
      <c r="F62" s="60"/>
      <c r="G62" s="60"/>
      <c r="H62" s="60">
        <v>500</v>
      </c>
      <c r="I62" s="60"/>
      <c r="J62" s="60"/>
      <c r="K62" s="60"/>
      <c r="L62" s="60"/>
    </row>
    <row r="63" spans="1:12" x14ac:dyDescent="0.25">
      <c r="A63" s="60">
        <v>973</v>
      </c>
      <c r="B63" s="60"/>
      <c r="C63" s="60"/>
      <c r="D63" s="60"/>
      <c r="E63" s="60"/>
      <c r="F63" s="60"/>
      <c r="G63" s="60"/>
      <c r="H63" s="60">
        <v>1000</v>
      </c>
      <c r="I63" s="60"/>
      <c r="J63" s="60"/>
      <c r="K63" s="60"/>
      <c r="L63" s="60"/>
    </row>
    <row r="64" spans="1:12" x14ac:dyDescent="0.25">
      <c r="A64" s="60">
        <v>2484</v>
      </c>
      <c r="B64" s="60"/>
      <c r="C64" s="60"/>
      <c r="D64" s="60"/>
      <c r="E64" s="60"/>
      <c r="F64" s="60"/>
      <c r="G64" s="60"/>
      <c r="H64" s="60">
        <v>500</v>
      </c>
      <c r="I64" s="60"/>
      <c r="J64" s="60"/>
      <c r="K64" s="60"/>
      <c r="L64" s="60"/>
    </row>
    <row r="65" spans="1:12" x14ac:dyDescent="0.25">
      <c r="A65" s="60">
        <v>488</v>
      </c>
      <c r="B65" s="60"/>
      <c r="C65" s="60"/>
      <c r="D65" s="60"/>
      <c r="E65" s="60"/>
      <c r="F65" s="60"/>
      <c r="G65" s="60"/>
      <c r="H65" s="60">
        <v>973</v>
      </c>
      <c r="I65" s="60"/>
      <c r="J65" s="60"/>
      <c r="K65" s="60"/>
      <c r="L65" s="60"/>
    </row>
    <row r="66" spans="1:12" x14ac:dyDescent="0.25">
      <c r="A66" s="60">
        <v>1500</v>
      </c>
      <c r="B66" s="60"/>
      <c r="C66" s="60"/>
      <c r="D66" s="60"/>
      <c r="E66" s="60"/>
      <c r="F66" s="60"/>
      <c r="G66" s="60"/>
      <c r="H66" s="60">
        <v>6137</v>
      </c>
      <c r="I66" s="60"/>
      <c r="J66" s="60"/>
      <c r="K66" s="60"/>
      <c r="L66" s="60"/>
    </row>
    <row r="67" spans="1:12" x14ac:dyDescent="0.25">
      <c r="A67" s="60">
        <v>950</v>
      </c>
      <c r="B67" s="60"/>
      <c r="C67" s="60"/>
      <c r="D67" s="60"/>
      <c r="E67" s="60"/>
      <c r="F67" s="60"/>
      <c r="G67" s="60"/>
      <c r="H67" s="60">
        <v>6883</v>
      </c>
      <c r="I67" s="60"/>
      <c r="J67" s="60"/>
      <c r="K67" s="60"/>
      <c r="L67" s="60"/>
    </row>
    <row r="68" spans="1:12" x14ac:dyDescent="0.25">
      <c r="A68" s="60">
        <v>1400</v>
      </c>
      <c r="B68" s="60"/>
      <c r="C68" s="60"/>
      <c r="D68" s="60"/>
      <c r="E68" s="60"/>
      <c r="F68" s="60"/>
      <c r="G68" s="60"/>
      <c r="H68" s="60">
        <v>1049</v>
      </c>
      <c r="I68" s="60"/>
      <c r="J68" s="60"/>
      <c r="K68" s="60"/>
      <c r="L68" s="60"/>
    </row>
    <row r="69" spans="1:12" x14ac:dyDescent="0.25">
      <c r="A69" s="60">
        <v>9800</v>
      </c>
      <c r="B69" s="60"/>
      <c r="C69" s="60"/>
      <c r="D69" s="60"/>
      <c r="E69" s="60"/>
      <c r="F69" s="60"/>
      <c r="G69" s="60"/>
      <c r="H69" s="60">
        <v>2000</v>
      </c>
      <c r="I69" s="60"/>
      <c r="J69" s="60"/>
      <c r="K69" s="60"/>
      <c r="L69" s="60"/>
    </row>
    <row r="70" spans="1:12" x14ac:dyDescent="0.25">
      <c r="A70" s="60">
        <v>1300</v>
      </c>
      <c r="B70" s="60"/>
      <c r="C70" s="60"/>
      <c r="D70" s="60"/>
      <c r="E70" s="60"/>
      <c r="F70" s="60"/>
      <c r="G70" s="60"/>
      <c r="H70" s="60">
        <v>5614</v>
      </c>
      <c r="I70" s="60"/>
      <c r="J70" s="60"/>
      <c r="K70" s="60"/>
      <c r="L70" s="60"/>
    </row>
    <row r="71" spans="1:12" x14ac:dyDescent="0.25">
      <c r="A71" s="60">
        <v>13000</v>
      </c>
      <c r="B71" s="60"/>
      <c r="C71" s="60"/>
      <c r="D71" s="60"/>
      <c r="E71" s="60"/>
      <c r="F71" s="60"/>
      <c r="G71" s="60"/>
      <c r="H71" s="60">
        <v>400</v>
      </c>
      <c r="I71" s="60"/>
      <c r="J71" s="60"/>
      <c r="K71" s="60"/>
      <c r="L71" s="60"/>
    </row>
    <row r="72" spans="1:12" x14ac:dyDescent="0.25">
      <c r="A72" s="60">
        <v>25000</v>
      </c>
      <c r="B72" s="60"/>
      <c r="C72" s="60"/>
      <c r="D72" s="60"/>
      <c r="E72" s="60"/>
      <c r="F72" s="60"/>
      <c r="G72" s="60"/>
      <c r="H72" s="60"/>
      <c r="I72" s="60"/>
      <c r="J72" s="60"/>
      <c r="K72" s="60"/>
      <c r="L72" s="60"/>
    </row>
    <row r="73" spans="1:12" x14ac:dyDescent="0.25">
      <c r="A73" s="60">
        <v>1464</v>
      </c>
      <c r="B73" s="60"/>
      <c r="C73" s="60"/>
      <c r="D73" s="60"/>
      <c r="E73" s="60"/>
      <c r="F73" s="60"/>
      <c r="G73" s="60"/>
      <c r="H73" s="60"/>
      <c r="I73" s="60"/>
      <c r="J73" s="60"/>
      <c r="K73" s="60"/>
      <c r="L73" s="60"/>
    </row>
    <row r="74" spans="1:12" x14ac:dyDescent="0.25">
      <c r="A74" s="60">
        <v>2294</v>
      </c>
      <c r="B74" s="60"/>
      <c r="C74" s="60"/>
      <c r="D74" s="60"/>
      <c r="E74" s="60"/>
      <c r="F74" s="60"/>
      <c r="G74" s="60"/>
      <c r="H74" s="60"/>
      <c r="I74" s="60"/>
      <c r="J74" s="60"/>
      <c r="K74" s="60"/>
      <c r="L74" s="60"/>
    </row>
    <row r="75" spans="1:12" x14ac:dyDescent="0.25">
      <c r="A75" s="60">
        <v>950</v>
      </c>
      <c r="B75" s="60"/>
      <c r="C75" s="60"/>
      <c r="D75" s="60"/>
      <c r="E75" s="60"/>
      <c r="F75" s="60"/>
      <c r="G75" s="60"/>
      <c r="H75" s="60"/>
      <c r="I75" s="60"/>
      <c r="J75" s="60"/>
      <c r="K75" s="60"/>
      <c r="L75" s="60"/>
    </row>
    <row r="76" spans="1:12" x14ac:dyDescent="0.25">
      <c r="A76" s="60">
        <v>1513</v>
      </c>
      <c r="B76" s="60"/>
      <c r="C76" s="60"/>
      <c r="D76" s="60"/>
      <c r="E76" s="60"/>
      <c r="F76" s="60"/>
      <c r="G76" s="60"/>
      <c r="H76" s="60"/>
      <c r="I76" s="60"/>
      <c r="J76" s="60"/>
      <c r="K76" s="60"/>
      <c r="L76" s="60"/>
    </row>
    <row r="77" spans="1:12" x14ac:dyDescent="0.25">
      <c r="A77" s="60">
        <v>2050</v>
      </c>
      <c r="B77" s="60"/>
      <c r="C77" s="60"/>
      <c r="D77" s="60"/>
      <c r="E77" s="60"/>
      <c r="F77" s="60"/>
      <c r="G77" s="60"/>
      <c r="H77" s="60"/>
      <c r="I77" s="60"/>
      <c r="J77" s="60"/>
      <c r="K77" s="60"/>
      <c r="L77" s="60"/>
    </row>
    <row r="78" spans="1:12" x14ac:dyDescent="0.25">
      <c r="A78" s="60">
        <v>488</v>
      </c>
      <c r="B78" s="60"/>
      <c r="C78" s="60"/>
      <c r="D78" s="60"/>
      <c r="E78" s="60"/>
      <c r="F78" s="60"/>
      <c r="G78" s="60"/>
      <c r="H78" s="60"/>
      <c r="I78" s="60"/>
      <c r="J78" s="60"/>
      <c r="K78" s="60"/>
      <c r="L78" s="60"/>
    </row>
    <row r="79" spans="1:12" x14ac:dyDescent="0.25">
      <c r="A79" s="60">
        <v>1742</v>
      </c>
      <c r="B79" s="60"/>
      <c r="C79" s="60"/>
      <c r="D79" s="60"/>
      <c r="E79" s="60"/>
      <c r="F79" s="60"/>
      <c r="G79" s="60"/>
      <c r="H79" s="60"/>
      <c r="I79" s="60"/>
      <c r="J79" s="60"/>
      <c r="K79" s="60"/>
      <c r="L79" s="60"/>
    </row>
    <row r="80" spans="1:12" x14ac:dyDescent="0.25">
      <c r="A80" s="60">
        <v>1464</v>
      </c>
      <c r="B80" s="60"/>
      <c r="C80" s="60"/>
      <c r="D80" s="60"/>
      <c r="E80" s="60"/>
      <c r="F80" s="60"/>
      <c r="G80" s="60"/>
      <c r="H80" s="60"/>
      <c r="I80" s="60"/>
      <c r="J80" s="60"/>
      <c r="K80" s="60"/>
      <c r="L80" s="60"/>
    </row>
    <row r="81" spans="1:13" x14ac:dyDescent="0.25">
      <c r="A81" s="60">
        <v>6346</v>
      </c>
      <c r="B81" s="60"/>
      <c r="C81" s="60"/>
      <c r="D81" s="60"/>
      <c r="E81" s="60"/>
      <c r="F81" s="60"/>
      <c r="G81" s="60"/>
      <c r="H81" s="60"/>
      <c r="I81" s="60"/>
      <c r="J81" s="60"/>
      <c r="K81" s="60"/>
      <c r="L81" s="60"/>
    </row>
    <row r="82" spans="1:13" x14ac:dyDescent="0.25">
      <c r="A82" s="60">
        <v>450</v>
      </c>
      <c r="B82" s="60"/>
      <c r="C82" s="60"/>
      <c r="D82" s="60"/>
      <c r="E82" s="60"/>
      <c r="F82" s="60"/>
      <c r="G82" s="60"/>
      <c r="H82" s="60"/>
      <c r="I82" s="60"/>
      <c r="J82" s="60"/>
      <c r="K82" s="60"/>
      <c r="L82" s="60"/>
    </row>
    <row r="83" spans="1:13" x14ac:dyDescent="0.25">
      <c r="A83" s="60">
        <v>28000</v>
      </c>
      <c r="B83" s="60"/>
      <c r="C83" s="60"/>
      <c r="D83" s="60"/>
      <c r="E83" s="60"/>
      <c r="F83" s="60"/>
      <c r="G83" s="60"/>
      <c r="H83" s="60"/>
      <c r="I83" s="60"/>
      <c r="J83" s="60"/>
      <c r="K83" s="60"/>
      <c r="L83" s="60"/>
    </row>
    <row r="84" spans="1:13" x14ac:dyDescent="0.25">
      <c r="A84" s="60">
        <v>8500</v>
      </c>
      <c r="B84" s="60"/>
      <c r="C84" s="60"/>
      <c r="D84" s="60"/>
      <c r="E84" s="60"/>
      <c r="F84" s="60"/>
      <c r="G84" s="60"/>
      <c r="H84" s="60"/>
      <c r="I84" s="60"/>
      <c r="J84" s="60"/>
      <c r="K84" s="60"/>
      <c r="L84" s="60"/>
    </row>
    <row r="85" spans="1:13" ht="15.75" thickBot="1" x14ac:dyDescent="0.3">
      <c r="A85" s="61"/>
      <c r="B85" s="61"/>
      <c r="C85" s="61"/>
      <c r="D85" s="61"/>
      <c r="E85" s="61"/>
      <c r="F85" s="61"/>
      <c r="G85" s="61"/>
      <c r="H85" s="61"/>
      <c r="I85" s="61"/>
      <c r="J85" s="61"/>
      <c r="K85" s="61"/>
      <c r="L85" s="61"/>
    </row>
    <row r="86" spans="1:13" ht="16.5" thickTop="1" thickBot="1" x14ac:dyDescent="0.3">
      <c r="A86" s="62">
        <f t="shared" ref="A86:L86" si="0">SUM(A3:A84)</f>
        <v>272835</v>
      </c>
      <c r="B86" s="62">
        <f t="shared" si="0"/>
        <v>75711</v>
      </c>
      <c r="C86" s="62">
        <f t="shared" si="0"/>
        <v>89312</v>
      </c>
      <c r="D86" s="62">
        <f t="shared" si="0"/>
        <v>147650</v>
      </c>
      <c r="E86" s="62">
        <f t="shared" si="0"/>
        <v>174994</v>
      </c>
      <c r="F86" s="62">
        <f t="shared" si="0"/>
        <v>22884</v>
      </c>
      <c r="G86" s="62">
        <f t="shared" si="0"/>
        <v>183273</v>
      </c>
      <c r="H86" s="62">
        <f t="shared" si="0"/>
        <v>163401</v>
      </c>
      <c r="I86" s="62">
        <f t="shared" si="0"/>
        <v>336919</v>
      </c>
      <c r="J86" s="62">
        <f t="shared" si="0"/>
        <v>121108</v>
      </c>
      <c r="K86" s="62">
        <f t="shared" si="0"/>
        <v>172268</v>
      </c>
      <c r="L86" s="62">
        <f t="shared" si="0"/>
        <v>251448</v>
      </c>
      <c r="M86" s="62">
        <f>SUM(A86:L86)</f>
        <v>2011803</v>
      </c>
    </row>
    <row r="87" spans="1:13" ht="15.75" thickTop="1" x14ac:dyDescent="0.25"/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New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DELL</cp:lastModifiedBy>
  <cp:lastPrinted>2023-04-19T07:44:11Z</cp:lastPrinted>
  <dcterms:created xsi:type="dcterms:W3CDTF">2022-04-19T18:58:17Z</dcterms:created>
  <dcterms:modified xsi:type="dcterms:W3CDTF">2023-06-15T06:50:25Z</dcterms:modified>
</cp:coreProperties>
</file>