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0" documentId="8_{659CFCE2-DA9E-4531-82B6-180AE78B8C2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JulyAugSept 2025 DAI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1" i="2" l="1"/>
  <c r="W422" i="2"/>
  <c r="W73" i="2"/>
  <c r="W74" i="2"/>
  <c r="W359" i="2"/>
  <c r="W423" i="2"/>
  <c r="W118" i="2"/>
  <c r="W94" i="2"/>
  <c r="W463" i="2"/>
  <c r="W232" i="2"/>
  <c r="W246" i="2"/>
  <c r="W75" i="2"/>
  <c r="W76" i="2"/>
  <c r="W77" i="2"/>
  <c r="W78" i="2"/>
  <c r="W247" i="2"/>
  <c r="W388" i="2"/>
  <c r="W79" i="2"/>
  <c r="W248" i="2"/>
  <c r="W80" i="2"/>
  <c r="W81" i="2"/>
  <c r="W294" i="2"/>
  <c r="W82" i="2"/>
  <c r="W295" i="2"/>
  <c r="W87" i="2"/>
  <c r="W389" i="2"/>
  <c r="W88" i="2"/>
  <c r="W424" i="2"/>
  <c r="W215" i="2"/>
  <c r="W229" i="2"/>
  <c r="W406" i="2"/>
  <c r="W279" i="2"/>
  <c r="W60" i="2"/>
  <c r="W120" i="2"/>
  <c r="W258" i="2"/>
  <c r="W106" i="2"/>
  <c r="W451" i="2"/>
  <c r="W175" i="2"/>
  <c r="W477" i="2"/>
  <c r="W478" i="2"/>
  <c r="W214" i="2"/>
  <c r="W484" i="2"/>
  <c r="W176" i="2"/>
  <c r="W447" i="2"/>
  <c r="W161" i="2"/>
  <c r="W162" i="2"/>
  <c r="W448" i="2"/>
  <c r="W449" i="2"/>
  <c r="W95" i="2"/>
  <c r="W380" i="2"/>
  <c r="W9" i="2"/>
  <c r="W96" i="2"/>
  <c r="W34" i="2"/>
  <c r="W10" i="2"/>
  <c r="W334" i="2"/>
  <c r="W335" i="2"/>
  <c r="W171" i="2"/>
  <c r="W39" i="2"/>
  <c r="W30" i="2"/>
  <c r="W466" i="2"/>
  <c r="W156" i="2"/>
  <c r="W65" i="2"/>
  <c r="W336" i="2"/>
  <c r="W22" i="2"/>
  <c r="W456" i="2"/>
  <c r="W23" i="2"/>
  <c r="W151" i="2"/>
  <c r="W83" i="2"/>
  <c r="W84" i="2"/>
  <c r="W415" i="2"/>
  <c r="W416" i="2"/>
  <c r="W145" i="2"/>
  <c r="W28" i="2"/>
  <c r="W153" i="2"/>
  <c r="W210" i="2"/>
  <c r="W18" i="2"/>
  <c r="W184" i="2"/>
  <c r="W98" i="2"/>
  <c r="W446" i="2"/>
  <c r="W99" i="2"/>
  <c r="W20" i="2"/>
  <c r="W2" i="2"/>
  <c r="W429" i="2"/>
  <c r="W85" i="2"/>
  <c r="W100" i="2"/>
  <c r="W172" i="2"/>
  <c r="W66" i="2"/>
  <c r="W31" i="2"/>
  <c r="W101" i="2"/>
  <c r="W433" i="2"/>
  <c r="W263" i="2"/>
  <c r="W56" i="2"/>
  <c r="W439" i="2"/>
  <c r="W166" i="2"/>
  <c r="W360" i="2"/>
  <c r="W163" i="2"/>
  <c r="W298" i="2"/>
  <c r="W21" i="2"/>
  <c r="W480" i="2"/>
  <c r="W481" i="2"/>
  <c r="W299" i="2"/>
  <c r="W14" i="2"/>
  <c r="W185" i="2"/>
  <c r="W393" i="2"/>
  <c r="W6" i="2"/>
  <c r="W7" i="2"/>
  <c r="W121" i="2"/>
  <c r="W300" i="2"/>
  <c r="W418" i="2"/>
  <c r="W165" i="2"/>
  <c r="W325" i="2"/>
  <c r="W471" i="2"/>
  <c r="W310" i="2"/>
  <c r="W15" i="2"/>
  <c r="W177" i="2"/>
  <c r="W148" i="2"/>
  <c r="W419" i="2"/>
  <c r="W337" i="2"/>
  <c r="W301" i="2"/>
  <c r="W302" i="2"/>
  <c r="W464" i="2"/>
  <c r="W237" i="2"/>
  <c r="W238" i="2"/>
  <c r="W239" i="2"/>
  <c r="W63" i="2"/>
  <c r="W233" i="2"/>
  <c r="W230" i="2"/>
  <c r="W311" i="2"/>
  <c r="W178" i="2"/>
  <c r="W452" i="2"/>
  <c r="W319" i="2"/>
  <c r="W457" i="2"/>
  <c r="W338" i="2"/>
  <c r="W458" i="2"/>
  <c r="W240" i="2"/>
  <c r="W407" i="2"/>
  <c r="W211" i="2"/>
  <c r="W61" i="2"/>
  <c r="W122" i="2"/>
  <c r="W259" i="2"/>
  <c r="W296" i="2"/>
  <c r="W408" i="2"/>
  <c r="W125" i="2"/>
  <c r="W57" i="2"/>
  <c r="W303" i="2"/>
  <c r="W126" i="2"/>
  <c r="W127" i="2"/>
  <c r="W128" i="2"/>
  <c r="W129" i="2"/>
  <c r="W130" i="2"/>
  <c r="W131" i="2"/>
  <c r="W132" i="2"/>
  <c r="W133" i="2"/>
  <c r="W362" i="2"/>
  <c r="W134" i="2"/>
  <c r="W135" i="2"/>
  <c r="W136" i="2"/>
  <c r="W320" i="2"/>
  <c r="W137" i="2"/>
  <c r="W58" i="2"/>
  <c r="W459" i="2"/>
  <c r="W220" i="2"/>
  <c r="W179" i="2"/>
  <c r="W304" i="2"/>
  <c r="W305" i="2"/>
  <c r="W180" i="2"/>
  <c r="W241" i="2"/>
  <c r="W440" i="2"/>
  <c r="W425" i="2"/>
  <c r="W476" i="2"/>
  <c r="W312" i="2"/>
  <c r="W90" i="2"/>
  <c r="W25" i="2"/>
  <c r="W313" i="2"/>
  <c r="W168" i="2"/>
  <c r="W460" i="2"/>
  <c r="W11" i="2"/>
  <c r="W306" i="2"/>
  <c r="W318" i="2"/>
  <c r="W97" i="2"/>
  <c r="W339" i="2"/>
  <c r="W4" i="2"/>
  <c r="W387" i="2"/>
  <c r="W265" i="2"/>
  <c r="W13" i="2"/>
  <c r="W149" i="2"/>
  <c r="W251" i="2"/>
  <c r="W181" i="2"/>
  <c r="W385" i="2"/>
  <c r="W483" i="2"/>
  <c r="W332" i="2"/>
  <c r="W307" i="2"/>
  <c r="W409" i="2"/>
  <c r="W479" i="2"/>
  <c r="W252" i="2"/>
  <c r="W428" i="2"/>
  <c r="W405" i="2"/>
  <c r="W244" i="2"/>
  <c r="W245" i="2"/>
  <c r="W111" i="2"/>
  <c r="W297" i="2"/>
  <c r="W152" i="2"/>
  <c r="W216" i="2"/>
  <c r="W169" i="2"/>
  <c r="W170" i="2"/>
  <c r="W381" i="2"/>
  <c r="W16" i="2"/>
  <c r="W24" i="2"/>
  <c r="W340" i="2"/>
  <c r="W217" i="2"/>
  <c r="W182" i="2"/>
  <c r="W12" i="2"/>
  <c r="W314" i="2"/>
  <c r="W417" i="2"/>
  <c r="W17" i="2"/>
  <c r="W32" i="2"/>
  <c r="W420" i="2"/>
  <c r="W112" i="2"/>
  <c r="W341" i="2"/>
  <c r="W390" i="2"/>
  <c r="W342" i="2"/>
  <c r="W391" i="2"/>
  <c r="W138" i="2"/>
  <c r="W343" i="2"/>
  <c r="W344" i="2"/>
  <c r="W436" i="2"/>
  <c r="W321" i="2"/>
  <c r="W361" i="2"/>
  <c r="W267" i="2"/>
  <c r="W139" i="2"/>
  <c r="W141" i="2"/>
  <c r="W164" i="2"/>
  <c r="W157" i="2"/>
  <c r="W472" i="2"/>
  <c r="W473" i="2"/>
  <c r="W345" i="2"/>
  <c r="W268" i="2"/>
  <c r="W346" i="2"/>
  <c r="W269" i="2"/>
  <c r="W410" i="2"/>
  <c r="W411" i="2"/>
  <c r="W221" i="2"/>
  <c r="W347" i="2"/>
  <c r="W222" i="2"/>
  <c r="W223" i="2"/>
  <c r="W270" i="2"/>
  <c r="W348" i="2"/>
  <c r="W349" i="2"/>
  <c r="W224" i="2"/>
  <c r="W114" i="2"/>
  <c r="W205" i="2"/>
  <c r="W225" i="2"/>
  <c r="W226" i="2"/>
  <c r="W227" i="2"/>
  <c r="W228" i="2"/>
  <c r="W206" i="2"/>
  <c r="W41" i="2"/>
  <c r="W42" i="2"/>
  <c r="W43" i="2"/>
  <c r="W102" i="2"/>
  <c r="W107" i="2"/>
  <c r="W450" i="2"/>
  <c r="W430" i="2"/>
  <c r="W431" i="2"/>
  <c r="W44" i="2"/>
  <c r="W103" i="2"/>
  <c r="W350" i="2"/>
  <c r="W207" i="2"/>
  <c r="W467" i="2"/>
  <c r="W208" i="2"/>
  <c r="W461" i="2"/>
  <c r="W146" i="2"/>
  <c r="W412" i="2"/>
  <c r="W209" i="2"/>
  <c r="W140" i="2"/>
  <c r="W441" i="2"/>
  <c r="W253" i="2"/>
  <c r="W426" i="2"/>
  <c r="W383" i="2"/>
  <c r="W485" i="2"/>
  <c r="W105" i="2"/>
  <c r="W142" i="2"/>
  <c r="W442" i="2"/>
  <c r="W150" i="2"/>
  <c r="W29" i="2"/>
  <c r="W143" i="2"/>
  <c r="W123" i="2"/>
  <c r="W280" i="2"/>
  <c r="W89" i="2"/>
  <c r="W93" i="2"/>
  <c r="W86" i="2"/>
  <c r="W443" i="2"/>
  <c r="W55" i="2"/>
  <c r="W235" i="2"/>
  <c r="W254" i="2"/>
  <c r="W147" i="2"/>
  <c r="W482" i="2"/>
  <c r="W5" i="2"/>
  <c r="W432" i="2"/>
  <c r="W124" i="2"/>
  <c r="W470" i="2"/>
  <c r="W308" i="2"/>
  <c r="W382" i="2"/>
  <c r="W67" i="2"/>
  <c r="W309" i="2"/>
  <c r="W351" i="2"/>
  <c r="W255" i="2"/>
  <c r="W45" i="2"/>
  <c r="W271" i="2"/>
  <c r="W352" i="2"/>
  <c r="W68" i="2"/>
  <c r="W69" i="2"/>
  <c r="W400" i="2"/>
  <c r="W401" i="2"/>
  <c r="W281" i="2"/>
  <c r="W291" i="2"/>
  <c r="W438" i="2"/>
  <c r="W292" i="2"/>
  <c r="W323" i="2"/>
  <c r="W402" i="2"/>
  <c r="W403" i="2"/>
  <c r="W273" i="2"/>
  <c r="W282" i="2"/>
  <c r="W274" i="2"/>
  <c r="W324" i="2"/>
  <c r="W353" i="2"/>
  <c r="W354" i="2"/>
  <c r="W272" i="2"/>
  <c r="W283" i="2"/>
  <c r="W396" i="2"/>
  <c r="W397" i="2"/>
  <c r="W37" i="2"/>
  <c r="W398" i="2"/>
  <c r="W174" i="2"/>
  <c r="W284" i="2"/>
  <c r="W404" i="2"/>
  <c r="W366" i="2"/>
  <c r="W104" i="2"/>
  <c r="W363" i="2"/>
  <c r="W364" i="2"/>
  <c r="W365" i="2"/>
  <c r="W367" i="2"/>
  <c r="W113" i="2"/>
  <c r="W368" i="2"/>
  <c r="W369" i="2"/>
  <c r="W399" i="2"/>
  <c r="W370" i="2"/>
  <c r="W285" i="2"/>
  <c r="W371" i="2"/>
  <c r="W372" i="2"/>
  <c r="W379" i="2"/>
  <c r="W38" i="2"/>
  <c r="W213" i="2"/>
  <c r="W3" i="2"/>
  <c r="W444" i="2"/>
  <c r="W286" i="2"/>
  <c r="W373" i="2"/>
  <c r="W257" i="2"/>
  <c r="W468" i="2"/>
  <c r="W355" i="2"/>
  <c r="W469" i="2"/>
  <c r="W8" i="2"/>
  <c r="W144" i="2"/>
  <c r="W462" i="2"/>
  <c r="W236" i="2"/>
  <c r="W395" i="2"/>
  <c r="W445" i="2"/>
  <c r="W287" i="2"/>
  <c r="W40" i="2"/>
  <c r="W72" i="2"/>
  <c r="W384" i="2"/>
  <c r="W288" i="2"/>
  <c r="W19" i="2"/>
  <c r="W173" i="2"/>
  <c r="W70" i="2"/>
  <c r="W218" i="2"/>
  <c r="W434" i="2"/>
  <c r="W435" i="2"/>
  <c r="W264" i="2"/>
  <c r="W59" i="2"/>
  <c r="W167" i="2"/>
  <c r="W315" i="2"/>
  <c r="W186" i="2"/>
  <c r="W394" i="2"/>
  <c r="W326" i="2"/>
  <c r="W64" i="2"/>
  <c r="W256" i="2"/>
  <c r="W374" i="2"/>
  <c r="W219" i="2"/>
  <c r="W234" i="2"/>
  <c r="W231" i="2"/>
  <c r="W204" i="2"/>
  <c r="W115" i="2"/>
  <c r="W475" i="2"/>
  <c r="W212" i="2"/>
  <c r="W62" i="2"/>
  <c r="W322" i="2"/>
  <c r="W183" i="2"/>
  <c r="W242" i="2"/>
  <c r="W71" i="2"/>
  <c r="W316" i="2"/>
  <c r="W91" i="2"/>
  <c r="W26" i="2"/>
  <c r="W92" i="2"/>
  <c r="W108" i="2"/>
  <c r="W375" i="2"/>
  <c r="W46" i="2"/>
  <c r="W187" i="2"/>
  <c r="W188" i="2"/>
  <c r="W116" i="2"/>
  <c r="W376" i="2"/>
  <c r="W356" i="2"/>
  <c r="W117" i="2"/>
  <c r="W377" i="2"/>
  <c r="W474" i="2"/>
  <c r="W47" i="2"/>
  <c r="W48" i="2"/>
  <c r="W357" i="2"/>
  <c r="W49" i="2"/>
  <c r="W427" i="2"/>
  <c r="W189" i="2"/>
  <c r="W27" i="2"/>
  <c r="W109" i="2"/>
  <c r="W50" i="2"/>
  <c r="W158" i="2"/>
  <c r="W110" i="2"/>
  <c r="W51" i="2"/>
  <c r="W52" i="2"/>
  <c r="W159" i="2"/>
  <c r="W260" i="2"/>
  <c r="W289" i="2"/>
  <c r="W35" i="2"/>
  <c r="W261" i="2"/>
  <c r="W290" i="2"/>
  <c r="W36" i="2"/>
  <c r="W53" i="2"/>
  <c r="W262" i="2"/>
  <c r="W275" i="2"/>
  <c r="W278" i="2"/>
  <c r="W413" i="2"/>
  <c r="W190" i="2"/>
  <c r="W191" i="2"/>
  <c r="W192" i="2"/>
  <c r="W193" i="2"/>
  <c r="W358" i="2"/>
  <c r="W194" i="2"/>
  <c r="W437" i="2"/>
  <c r="W266" i="2"/>
  <c r="W386" i="2"/>
  <c r="W317" i="2"/>
  <c r="W333" i="2"/>
  <c r="W195" i="2"/>
  <c r="W196" i="2"/>
  <c r="W197" i="2"/>
  <c r="W198" i="2"/>
  <c r="W276" i="2"/>
  <c r="W277" i="2"/>
  <c r="W453" i="2"/>
  <c r="W454" i="2"/>
  <c r="W160" i="2"/>
  <c r="W54" i="2"/>
  <c r="W392" i="2"/>
  <c r="W243" i="2"/>
  <c r="W455" i="2"/>
  <c r="W327" i="2"/>
  <c r="W328" i="2"/>
  <c r="W329" i="2"/>
  <c r="W199" i="2"/>
  <c r="W249" i="2"/>
  <c r="W33" i="2"/>
  <c r="W250" i="2"/>
  <c r="W200" i="2"/>
  <c r="W201" i="2"/>
  <c r="W202" i="2"/>
  <c r="W203" i="2"/>
  <c r="W330" i="2"/>
  <c r="W378" i="2"/>
  <c r="W331" i="2"/>
  <c r="W154" i="2"/>
  <c r="W293" i="2"/>
  <c r="W155" i="2"/>
  <c r="W119" i="2"/>
  <c r="W465" i="2"/>
  <c r="W414" i="2"/>
  <c r="G331" i="2"/>
  <c r="H331" i="2"/>
  <c r="I331" i="2"/>
  <c r="G314" i="2"/>
  <c r="H314" i="2"/>
  <c r="I314" i="2"/>
  <c r="G417" i="2"/>
  <c r="H417" i="2"/>
  <c r="I417" i="2"/>
  <c r="G17" i="2"/>
  <c r="H17" i="2"/>
  <c r="I17" i="2"/>
  <c r="G32" i="2"/>
  <c r="H32" i="2"/>
  <c r="I32" i="2"/>
  <c r="G420" i="2"/>
  <c r="H420" i="2"/>
  <c r="I420" i="2"/>
  <c r="G112" i="2"/>
  <c r="H112" i="2"/>
  <c r="I112" i="2"/>
  <c r="G341" i="2"/>
  <c r="H341" i="2"/>
  <c r="I341" i="2"/>
  <c r="G390" i="2"/>
  <c r="H390" i="2"/>
  <c r="I390" i="2"/>
  <c r="G342" i="2"/>
  <c r="H342" i="2"/>
  <c r="I342" i="2"/>
  <c r="G391" i="2"/>
  <c r="H391" i="2"/>
  <c r="I391" i="2"/>
  <c r="G138" i="2"/>
  <c r="H138" i="2"/>
  <c r="I138" i="2"/>
  <c r="G343" i="2"/>
  <c r="H343" i="2"/>
  <c r="I343" i="2"/>
  <c r="G344" i="2"/>
  <c r="H344" i="2"/>
  <c r="I344" i="2"/>
  <c r="G436" i="2"/>
  <c r="H436" i="2"/>
  <c r="I436" i="2"/>
  <c r="G321" i="2"/>
  <c r="H321" i="2"/>
  <c r="I321" i="2"/>
  <c r="G361" i="2"/>
  <c r="H361" i="2"/>
  <c r="I361" i="2"/>
  <c r="G267" i="2"/>
  <c r="H267" i="2"/>
  <c r="I267" i="2"/>
  <c r="G139" i="2"/>
  <c r="H139" i="2"/>
  <c r="I139" i="2"/>
  <c r="G141" i="2"/>
  <c r="H141" i="2"/>
  <c r="I141" i="2"/>
  <c r="G164" i="2"/>
  <c r="H164" i="2"/>
  <c r="I164" i="2"/>
  <c r="G157" i="2"/>
  <c r="H157" i="2"/>
  <c r="I157" i="2"/>
  <c r="G472" i="2"/>
  <c r="H472" i="2"/>
  <c r="I472" i="2"/>
  <c r="G473" i="2"/>
  <c r="H473" i="2"/>
  <c r="I473" i="2"/>
  <c r="G345" i="2"/>
  <c r="H345" i="2"/>
  <c r="I345" i="2"/>
  <c r="G268" i="2"/>
  <c r="H268" i="2"/>
  <c r="I268" i="2"/>
  <c r="G346" i="2"/>
  <c r="H346" i="2"/>
  <c r="I346" i="2"/>
  <c r="G269" i="2"/>
  <c r="H269" i="2"/>
  <c r="I269" i="2"/>
  <c r="G410" i="2"/>
  <c r="H410" i="2"/>
  <c r="I410" i="2"/>
  <c r="G411" i="2"/>
  <c r="H411" i="2"/>
  <c r="I411" i="2"/>
  <c r="G221" i="2"/>
  <c r="H221" i="2"/>
  <c r="I221" i="2"/>
  <c r="G347" i="2"/>
  <c r="H347" i="2"/>
  <c r="I347" i="2"/>
  <c r="G222" i="2"/>
  <c r="H222" i="2"/>
  <c r="I222" i="2"/>
  <c r="G223" i="2"/>
  <c r="H223" i="2"/>
  <c r="I223" i="2"/>
  <c r="G270" i="2"/>
  <c r="H270" i="2"/>
  <c r="I270" i="2"/>
  <c r="G348" i="2"/>
  <c r="H348" i="2"/>
  <c r="I348" i="2"/>
  <c r="G349" i="2"/>
  <c r="H349" i="2"/>
  <c r="I349" i="2"/>
  <c r="G224" i="2"/>
  <c r="H224" i="2"/>
  <c r="I224" i="2"/>
  <c r="G114" i="2"/>
  <c r="H114" i="2"/>
  <c r="I114" i="2"/>
  <c r="G205" i="2"/>
  <c r="H205" i="2"/>
  <c r="I205" i="2"/>
  <c r="G225" i="2"/>
  <c r="H225" i="2"/>
  <c r="I225" i="2"/>
  <c r="G226" i="2"/>
  <c r="H226" i="2"/>
  <c r="I226" i="2"/>
  <c r="G227" i="2"/>
  <c r="H227" i="2"/>
  <c r="I227" i="2"/>
  <c r="G228" i="2"/>
  <c r="H228" i="2"/>
  <c r="I228" i="2"/>
  <c r="G206" i="2"/>
  <c r="H206" i="2"/>
  <c r="I206" i="2"/>
  <c r="G41" i="2"/>
  <c r="H41" i="2"/>
  <c r="I41" i="2"/>
  <c r="G42" i="2"/>
  <c r="H42" i="2"/>
  <c r="I42" i="2"/>
  <c r="G43" i="2"/>
  <c r="H43" i="2"/>
  <c r="I43" i="2"/>
  <c r="G102" i="2"/>
  <c r="H102" i="2"/>
  <c r="I102" i="2"/>
  <c r="G107" i="2"/>
  <c r="H107" i="2"/>
  <c r="I107" i="2"/>
  <c r="G450" i="2"/>
  <c r="H450" i="2"/>
  <c r="I450" i="2"/>
  <c r="G430" i="2"/>
  <c r="H430" i="2"/>
  <c r="I430" i="2"/>
  <c r="G431" i="2"/>
  <c r="H431" i="2"/>
  <c r="I431" i="2"/>
  <c r="G44" i="2"/>
  <c r="H44" i="2"/>
  <c r="I44" i="2"/>
  <c r="G103" i="2"/>
  <c r="H103" i="2"/>
  <c r="I103" i="2"/>
  <c r="G350" i="2"/>
  <c r="H350" i="2"/>
  <c r="I350" i="2"/>
  <c r="G207" i="2"/>
  <c r="H207" i="2"/>
  <c r="I207" i="2"/>
  <c r="G467" i="2"/>
  <c r="H467" i="2"/>
  <c r="I467" i="2"/>
  <c r="G208" i="2"/>
  <c r="H208" i="2"/>
  <c r="I208" i="2"/>
  <c r="G461" i="2"/>
  <c r="H461" i="2"/>
  <c r="I461" i="2"/>
  <c r="G146" i="2"/>
  <c r="H146" i="2"/>
  <c r="I146" i="2"/>
  <c r="G412" i="2"/>
  <c r="H412" i="2"/>
  <c r="I412" i="2"/>
  <c r="G209" i="2"/>
  <c r="H209" i="2"/>
  <c r="I209" i="2"/>
  <c r="G140" i="2"/>
  <c r="H140" i="2"/>
  <c r="I140" i="2"/>
  <c r="G441" i="2"/>
  <c r="H441" i="2"/>
  <c r="I441" i="2"/>
  <c r="G253" i="2"/>
  <c r="H253" i="2"/>
  <c r="I253" i="2"/>
  <c r="G426" i="2"/>
  <c r="H426" i="2"/>
  <c r="I426" i="2"/>
  <c r="G383" i="2"/>
  <c r="H383" i="2"/>
  <c r="I383" i="2"/>
  <c r="G485" i="2"/>
  <c r="H485" i="2"/>
  <c r="I485" i="2"/>
  <c r="G105" i="2"/>
  <c r="H105" i="2"/>
  <c r="I105" i="2"/>
  <c r="G142" i="2"/>
  <c r="H142" i="2"/>
  <c r="I142" i="2"/>
  <c r="G442" i="2"/>
  <c r="H442" i="2"/>
  <c r="I442" i="2"/>
  <c r="G150" i="2"/>
  <c r="H150" i="2"/>
  <c r="I150" i="2"/>
  <c r="G29" i="2"/>
  <c r="H29" i="2"/>
  <c r="I29" i="2"/>
  <c r="G143" i="2"/>
  <c r="H143" i="2"/>
  <c r="I143" i="2"/>
  <c r="G123" i="2"/>
  <c r="H123" i="2"/>
  <c r="I123" i="2"/>
  <c r="G280" i="2"/>
  <c r="H280" i="2"/>
  <c r="I280" i="2"/>
  <c r="G89" i="2"/>
  <c r="H89" i="2"/>
  <c r="I89" i="2"/>
  <c r="G93" i="2"/>
  <c r="H93" i="2"/>
  <c r="I93" i="2"/>
  <c r="G86" i="2"/>
  <c r="H86" i="2"/>
  <c r="I86" i="2"/>
  <c r="G443" i="2"/>
  <c r="H443" i="2"/>
  <c r="I443" i="2"/>
  <c r="G55" i="2"/>
  <c r="H55" i="2"/>
  <c r="I55" i="2"/>
  <c r="G235" i="2"/>
  <c r="H235" i="2"/>
  <c r="I235" i="2"/>
  <c r="G254" i="2"/>
  <c r="H254" i="2"/>
  <c r="I254" i="2"/>
  <c r="G147" i="2"/>
  <c r="H147" i="2"/>
  <c r="I147" i="2"/>
  <c r="G482" i="2"/>
  <c r="H482" i="2"/>
  <c r="I482" i="2"/>
  <c r="G5" i="2"/>
  <c r="H5" i="2"/>
  <c r="I5" i="2"/>
  <c r="G432" i="2"/>
  <c r="H432" i="2"/>
  <c r="I432" i="2"/>
  <c r="G124" i="2"/>
  <c r="H124" i="2"/>
  <c r="I124" i="2"/>
  <c r="G470" i="2"/>
  <c r="H470" i="2"/>
  <c r="I470" i="2"/>
  <c r="G308" i="2"/>
  <c r="H308" i="2"/>
  <c r="I308" i="2"/>
  <c r="G382" i="2"/>
  <c r="H382" i="2"/>
  <c r="I382" i="2"/>
  <c r="G67" i="2"/>
  <c r="H67" i="2"/>
  <c r="I67" i="2"/>
  <c r="G309" i="2"/>
  <c r="H309" i="2"/>
  <c r="I309" i="2"/>
  <c r="G351" i="2"/>
  <c r="H351" i="2"/>
  <c r="I351" i="2"/>
  <c r="G255" i="2"/>
  <c r="H255" i="2"/>
  <c r="I255" i="2"/>
  <c r="G45" i="2"/>
  <c r="H45" i="2"/>
  <c r="I45" i="2"/>
  <c r="G271" i="2"/>
  <c r="H271" i="2"/>
  <c r="I271" i="2"/>
  <c r="G352" i="2"/>
  <c r="H352" i="2"/>
  <c r="I352" i="2"/>
  <c r="G68" i="2"/>
  <c r="H68" i="2"/>
  <c r="I68" i="2"/>
  <c r="G69" i="2"/>
  <c r="H69" i="2"/>
  <c r="I69" i="2"/>
  <c r="G400" i="2"/>
  <c r="H400" i="2"/>
  <c r="I400" i="2"/>
  <c r="G401" i="2"/>
  <c r="H401" i="2"/>
  <c r="I401" i="2"/>
  <c r="G281" i="2"/>
  <c r="H281" i="2"/>
  <c r="I281" i="2"/>
  <c r="G291" i="2"/>
  <c r="H291" i="2"/>
  <c r="I291" i="2"/>
  <c r="G438" i="2"/>
  <c r="H438" i="2"/>
  <c r="I438" i="2"/>
  <c r="G292" i="2"/>
  <c r="H292" i="2"/>
  <c r="I292" i="2"/>
  <c r="G323" i="2"/>
  <c r="H323" i="2"/>
  <c r="I323" i="2"/>
  <c r="G402" i="2"/>
  <c r="H402" i="2"/>
  <c r="I402" i="2"/>
  <c r="G403" i="2"/>
  <c r="H403" i="2"/>
  <c r="I403" i="2"/>
  <c r="G273" i="2"/>
  <c r="H273" i="2"/>
  <c r="I273" i="2"/>
  <c r="G282" i="2"/>
  <c r="H282" i="2"/>
  <c r="I282" i="2"/>
  <c r="G274" i="2"/>
  <c r="H274" i="2"/>
  <c r="I274" i="2"/>
  <c r="G324" i="2"/>
  <c r="H324" i="2"/>
  <c r="I324" i="2"/>
  <c r="G353" i="2"/>
  <c r="H353" i="2"/>
  <c r="I353" i="2"/>
  <c r="G354" i="2"/>
  <c r="H354" i="2"/>
  <c r="I354" i="2"/>
  <c r="G272" i="2"/>
  <c r="H272" i="2"/>
  <c r="I272" i="2"/>
  <c r="G283" i="2"/>
  <c r="H283" i="2"/>
  <c r="I283" i="2"/>
  <c r="G396" i="2"/>
  <c r="H396" i="2"/>
  <c r="I396" i="2"/>
  <c r="G397" i="2"/>
  <c r="H397" i="2"/>
  <c r="I397" i="2"/>
  <c r="G37" i="2"/>
  <c r="H37" i="2"/>
  <c r="I37" i="2"/>
  <c r="G398" i="2"/>
  <c r="H398" i="2"/>
  <c r="I398" i="2"/>
  <c r="G174" i="2"/>
  <c r="H174" i="2"/>
  <c r="I174" i="2"/>
  <c r="G284" i="2"/>
  <c r="H284" i="2"/>
  <c r="I284" i="2"/>
  <c r="G404" i="2"/>
  <c r="H404" i="2"/>
  <c r="I404" i="2"/>
  <c r="G366" i="2"/>
  <c r="H366" i="2"/>
  <c r="I366" i="2"/>
  <c r="G104" i="2"/>
  <c r="H104" i="2"/>
  <c r="I104" i="2"/>
  <c r="G363" i="2"/>
  <c r="H363" i="2"/>
  <c r="I363" i="2"/>
  <c r="G364" i="2"/>
  <c r="H364" i="2"/>
  <c r="I364" i="2"/>
  <c r="G365" i="2"/>
  <c r="H365" i="2"/>
  <c r="I365" i="2"/>
  <c r="G367" i="2"/>
  <c r="H367" i="2"/>
  <c r="I367" i="2"/>
  <c r="G113" i="2"/>
  <c r="H113" i="2"/>
  <c r="I113" i="2"/>
  <c r="G368" i="2"/>
  <c r="H368" i="2"/>
  <c r="I368" i="2"/>
  <c r="G369" i="2"/>
  <c r="H369" i="2"/>
  <c r="I369" i="2"/>
  <c r="G399" i="2"/>
  <c r="H399" i="2"/>
  <c r="I399" i="2"/>
  <c r="G370" i="2"/>
  <c r="H370" i="2"/>
  <c r="I370" i="2"/>
  <c r="G285" i="2"/>
  <c r="H285" i="2"/>
  <c r="I285" i="2"/>
  <c r="G371" i="2"/>
  <c r="H371" i="2"/>
  <c r="I371" i="2"/>
  <c r="G372" i="2"/>
  <c r="H372" i="2"/>
  <c r="I372" i="2"/>
  <c r="G379" i="2"/>
  <c r="H379" i="2"/>
  <c r="I379" i="2"/>
  <c r="G38" i="2"/>
  <c r="H38" i="2"/>
  <c r="I38" i="2"/>
  <c r="G213" i="2"/>
  <c r="H213" i="2"/>
  <c r="I213" i="2"/>
  <c r="G3" i="2"/>
  <c r="H3" i="2"/>
  <c r="I3" i="2"/>
  <c r="G444" i="2"/>
  <c r="H444" i="2"/>
  <c r="I444" i="2"/>
  <c r="G286" i="2"/>
  <c r="H286" i="2"/>
  <c r="I286" i="2"/>
  <c r="G373" i="2"/>
  <c r="H373" i="2"/>
  <c r="I373" i="2"/>
  <c r="G257" i="2"/>
  <c r="H257" i="2"/>
  <c r="I257" i="2"/>
  <c r="G468" i="2"/>
  <c r="H468" i="2"/>
  <c r="I468" i="2"/>
  <c r="G355" i="2"/>
  <c r="H355" i="2"/>
  <c r="I355" i="2"/>
  <c r="G469" i="2"/>
  <c r="H469" i="2"/>
  <c r="I469" i="2"/>
  <c r="G8" i="2"/>
  <c r="H8" i="2"/>
  <c r="I8" i="2"/>
  <c r="G144" i="2"/>
  <c r="H144" i="2"/>
  <c r="I144" i="2"/>
  <c r="G462" i="2"/>
  <c r="H462" i="2"/>
  <c r="I462" i="2"/>
  <c r="G236" i="2"/>
  <c r="H236" i="2"/>
  <c r="I236" i="2"/>
  <c r="G395" i="2"/>
  <c r="H395" i="2"/>
  <c r="I395" i="2"/>
  <c r="G445" i="2"/>
  <c r="H445" i="2"/>
  <c r="I445" i="2"/>
  <c r="G287" i="2"/>
  <c r="H287" i="2"/>
  <c r="I287" i="2"/>
  <c r="G40" i="2"/>
  <c r="H40" i="2"/>
  <c r="I40" i="2"/>
  <c r="G72" i="2"/>
  <c r="H72" i="2"/>
  <c r="I72" i="2"/>
  <c r="G384" i="2"/>
  <c r="H384" i="2"/>
  <c r="I384" i="2"/>
  <c r="G288" i="2"/>
  <c r="H288" i="2"/>
  <c r="I288" i="2"/>
  <c r="G19" i="2"/>
  <c r="H19" i="2"/>
  <c r="I19" i="2"/>
  <c r="G173" i="2"/>
  <c r="H173" i="2"/>
  <c r="I173" i="2"/>
  <c r="G70" i="2"/>
  <c r="H70" i="2"/>
  <c r="I70" i="2"/>
  <c r="G218" i="2"/>
  <c r="H218" i="2"/>
  <c r="I218" i="2"/>
  <c r="G434" i="2"/>
  <c r="H434" i="2"/>
  <c r="I434" i="2"/>
  <c r="G435" i="2"/>
  <c r="H435" i="2"/>
  <c r="I435" i="2"/>
  <c r="G264" i="2"/>
  <c r="H264" i="2"/>
  <c r="I264" i="2"/>
  <c r="G59" i="2"/>
  <c r="H59" i="2"/>
  <c r="I59" i="2"/>
  <c r="G167" i="2"/>
  <c r="H167" i="2"/>
  <c r="I167" i="2"/>
  <c r="G315" i="2"/>
  <c r="H315" i="2"/>
  <c r="I315" i="2"/>
  <c r="G186" i="2"/>
  <c r="H186" i="2"/>
  <c r="I186" i="2"/>
  <c r="G394" i="2"/>
  <c r="H394" i="2"/>
  <c r="I394" i="2"/>
  <c r="G326" i="2"/>
  <c r="H326" i="2"/>
  <c r="I326" i="2"/>
  <c r="G64" i="2"/>
  <c r="H64" i="2"/>
  <c r="I64" i="2"/>
  <c r="G256" i="2"/>
  <c r="H256" i="2"/>
  <c r="I256" i="2"/>
  <c r="G374" i="2"/>
  <c r="H374" i="2"/>
  <c r="I374" i="2"/>
  <c r="G219" i="2"/>
  <c r="H219" i="2"/>
  <c r="I219" i="2"/>
  <c r="G234" i="2"/>
  <c r="H234" i="2"/>
  <c r="I234" i="2"/>
  <c r="G231" i="2"/>
  <c r="H231" i="2"/>
  <c r="I231" i="2"/>
  <c r="G204" i="2"/>
  <c r="H204" i="2"/>
  <c r="I204" i="2"/>
  <c r="G115" i="2"/>
  <c r="H115" i="2"/>
  <c r="I115" i="2"/>
  <c r="G475" i="2"/>
  <c r="H475" i="2"/>
  <c r="I475" i="2"/>
  <c r="G212" i="2"/>
  <c r="H212" i="2"/>
  <c r="I212" i="2"/>
  <c r="G62" i="2"/>
  <c r="H62" i="2"/>
  <c r="I62" i="2"/>
  <c r="G322" i="2"/>
  <c r="H322" i="2"/>
  <c r="I322" i="2"/>
  <c r="G183" i="2"/>
  <c r="H183" i="2"/>
  <c r="I183" i="2"/>
  <c r="G242" i="2"/>
  <c r="H242" i="2"/>
  <c r="I242" i="2"/>
  <c r="G71" i="2"/>
  <c r="H71" i="2"/>
  <c r="I71" i="2"/>
  <c r="G316" i="2"/>
  <c r="H316" i="2"/>
  <c r="I316" i="2"/>
  <c r="G91" i="2"/>
  <c r="H91" i="2"/>
  <c r="I91" i="2"/>
  <c r="G26" i="2"/>
  <c r="H26" i="2"/>
  <c r="I26" i="2"/>
  <c r="G92" i="2"/>
  <c r="H92" i="2"/>
  <c r="I92" i="2"/>
  <c r="G108" i="2"/>
  <c r="H108" i="2"/>
  <c r="I108" i="2"/>
  <c r="G375" i="2"/>
  <c r="H375" i="2"/>
  <c r="I375" i="2"/>
  <c r="G46" i="2"/>
  <c r="H46" i="2"/>
  <c r="I46" i="2"/>
  <c r="G187" i="2"/>
  <c r="H187" i="2"/>
  <c r="I187" i="2"/>
  <c r="G188" i="2"/>
  <c r="H188" i="2"/>
  <c r="I188" i="2"/>
  <c r="G116" i="2"/>
  <c r="H116" i="2"/>
  <c r="I116" i="2"/>
  <c r="G376" i="2"/>
  <c r="H376" i="2"/>
  <c r="I376" i="2"/>
  <c r="G356" i="2"/>
  <c r="H356" i="2"/>
  <c r="I356" i="2"/>
  <c r="G117" i="2"/>
  <c r="H117" i="2"/>
  <c r="I117" i="2"/>
  <c r="G377" i="2"/>
  <c r="H377" i="2"/>
  <c r="I377" i="2"/>
  <c r="G474" i="2"/>
  <c r="H474" i="2"/>
  <c r="I474" i="2"/>
  <c r="G47" i="2"/>
  <c r="H47" i="2"/>
  <c r="I47" i="2"/>
  <c r="G48" i="2"/>
  <c r="H48" i="2"/>
  <c r="I48" i="2"/>
  <c r="G357" i="2"/>
  <c r="H357" i="2"/>
  <c r="I357" i="2"/>
  <c r="G49" i="2"/>
  <c r="H49" i="2"/>
  <c r="I49" i="2"/>
  <c r="G427" i="2"/>
  <c r="H427" i="2"/>
  <c r="I427" i="2"/>
  <c r="G189" i="2"/>
  <c r="H189" i="2"/>
  <c r="I189" i="2"/>
  <c r="G27" i="2"/>
  <c r="H27" i="2"/>
  <c r="I27" i="2"/>
  <c r="G109" i="2"/>
  <c r="H109" i="2"/>
  <c r="I109" i="2"/>
  <c r="G50" i="2"/>
  <c r="H50" i="2"/>
  <c r="I50" i="2"/>
  <c r="G158" i="2"/>
  <c r="H158" i="2"/>
  <c r="I158" i="2"/>
  <c r="G110" i="2"/>
  <c r="H110" i="2"/>
  <c r="I110" i="2"/>
  <c r="G51" i="2"/>
  <c r="H51" i="2"/>
  <c r="I51" i="2"/>
  <c r="G52" i="2"/>
  <c r="H52" i="2"/>
  <c r="I52" i="2"/>
  <c r="G159" i="2"/>
  <c r="H159" i="2"/>
  <c r="I159" i="2"/>
  <c r="G260" i="2"/>
  <c r="H260" i="2"/>
  <c r="I260" i="2"/>
  <c r="G289" i="2"/>
  <c r="H289" i="2"/>
  <c r="I289" i="2"/>
  <c r="G35" i="2"/>
  <c r="H35" i="2"/>
  <c r="I35" i="2"/>
  <c r="G261" i="2"/>
  <c r="H261" i="2"/>
  <c r="I261" i="2"/>
  <c r="G290" i="2"/>
  <c r="H290" i="2"/>
  <c r="I290" i="2"/>
  <c r="G36" i="2"/>
  <c r="H36" i="2"/>
  <c r="I36" i="2"/>
  <c r="G53" i="2"/>
  <c r="H53" i="2"/>
  <c r="I53" i="2"/>
  <c r="G262" i="2"/>
  <c r="H262" i="2"/>
  <c r="I262" i="2"/>
  <c r="G275" i="2"/>
  <c r="H275" i="2"/>
  <c r="I275" i="2"/>
  <c r="G278" i="2"/>
  <c r="H278" i="2"/>
  <c r="I278" i="2"/>
  <c r="G413" i="2"/>
  <c r="H413" i="2"/>
  <c r="I413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358" i="2"/>
  <c r="H358" i="2"/>
  <c r="I358" i="2"/>
  <c r="G194" i="2"/>
  <c r="H194" i="2"/>
  <c r="I194" i="2"/>
  <c r="G437" i="2"/>
  <c r="H437" i="2"/>
  <c r="I437" i="2"/>
  <c r="G266" i="2"/>
  <c r="H266" i="2"/>
  <c r="I266" i="2"/>
  <c r="G386" i="2"/>
  <c r="H386" i="2"/>
  <c r="I386" i="2"/>
  <c r="G317" i="2"/>
  <c r="H317" i="2"/>
  <c r="I317" i="2"/>
  <c r="G333" i="2"/>
  <c r="H333" i="2"/>
  <c r="I333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276" i="2"/>
  <c r="H276" i="2"/>
  <c r="I276" i="2"/>
  <c r="G277" i="2"/>
  <c r="H277" i="2"/>
  <c r="I277" i="2"/>
  <c r="G453" i="2"/>
  <c r="H453" i="2"/>
  <c r="I453" i="2"/>
  <c r="G454" i="2"/>
  <c r="H454" i="2"/>
  <c r="I454" i="2"/>
  <c r="G414" i="2"/>
  <c r="H414" i="2"/>
  <c r="I414" i="2"/>
  <c r="G160" i="2"/>
  <c r="H160" i="2"/>
  <c r="I160" i="2"/>
  <c r="G54" i="2"/>
  <c r="H54" i="2"/>
  <c r="I54" i="2"/>
  <c r="G392" i="2"/>
  <c r="H392" i="2"/>
  <c r="I392" i="2"/>
  <c r="G243" i="2"/>
  <c r="H243" i="2"/>
  <c r="I243" i="2"/>
  <c r="G455" i="2"/>
  <c r="H455" i="2"/>
  <c r="I455" i="2"/>
  <c r="G327" i="2"/>
  <c r="H327" i="2"/>
  <c r="I327" i="2"/>
  <c r="G328" i="2"/>
  <c r="H328" i="2"/>
  <c r="I328" i="2"/>
  <c r="G329" i="2"/>
  <c r="H329" i="2"/>
  <c r="I329" i="2"/>
  <c r="G199" i="2"/>
  <c r="H199" i="2"/>
  <c r="I199" i="2"/>
  <c r="G249" i="2"/>
  <c r="H249" i="2"/>
  <c r="I249" i="2"/>
  <c r="G33" i="2"/>
  <c r="H33" i="2"/>
  <c r="I33" i="2"/>
  <c r="G250" i="2"/>
  <c r="H250" i="2"/>
  <c r="I250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330" i="2"/>
  <c r="H330" i="2"/>
  <c r="I330" i="2"/>
  <c r="G378" i="2"/>
  <c r="H378" i="2"/>
  <c r="I378" i="2"/>
  <c r="G154" i="2"/>
  <c r="H154" i="2"/>
  <c r="I154" i="2"/>
  <c r="G293" i="2"/>
  <c r="H293" i="2"/>
  <c r="I293" i="2"/>
  <c r="G155" i="2"/>
  <c r="H155" i="2"/>
  <c r="I155" i="2"/>
  <c r="G119" i="2"/>
  <c r="H119" i="2"/>
  <c r="I119" i="2"/>
  <c r="G465" i="2"/>
  <c r="H465" i="2"/>
  <c r="I465" i="2"/>
  <c r="G422" i="2"/>
  <c r="H422" i="2"/>
  <c r="I422" i="2"/>
  <c r="G73" i="2"/>
  <c r="H73" i="2"/>
  <c r="I73" i="2"/>
  <c r="G74" i="2"/>
  <c r="H74" i="2"/>
  <c r="I74" i="2"/>
  <c r="G359" i="2"/>
  <c r="H359" i="2"/>
  <c r="I359" i="2"/>
  <c r="G423" i="2"/>
  <c r="H423" i="2"/>
  <c r="I423" i="2"/>
  <c r="G118" i="2"/>
  <c r="H118" i="2"/>
  <c r="I118" i="2"/>
  <c r="G94" i="2"/>
  <c r="H94" i="2"/>
  <c r="I94" i="2"/>
  <c r="G463" i="2"/>
  <c r="H463" i="2"/>
  <c r="I463" i="2"/>
  <c r="G232" i="2"/>
  <c r="H232" i="2"/>
  <c r="I232" i="2"/>
  <c r="G246" i="2"/>
  <c r="H246" i="2"/>
  <c r="I246" i="2"/>
  <c r="G75" i="2"/>
  <c r="H75" i="2"/>
  <c r="I75" i="2"/>
  <c r="G76" i="2"/>
  <c r="H76" i="2"/>
  <c r="I76" i="2"/>
  <c r="G77" i="2"/>
  <c r="H77" i="2"/>
  <c r="I77" i="2"/>
  <c r="G78" i="2"/>
  <c r="H78" i="2"/>
  <c r="I78" i="2"/>
  <c r="G247" i="2"/>
  <c r="H247" i="2"/>
  <c r="I247" i="2"/>
  <c r="G388" i="2"/>
  <c r="H388" i="2"/>
  <c r="I388" i="2"/>
  <c r="G79" i="2"/>
  <c r="H79" i="2"/>
  <c r="I79" i="2"/>
  <c r="G248" i="2"/>
  <c r="H248" i="2"/>
  <c r="I248" i="2"/>
  <c r="G80" i="2"/>
  <c r="H80" i="2"/>
  <c r="I80" i="2"/>
  <c r="G81" i="2"/>
  <c r="H81" i="2"/>
  <c r="I81" i="2"/>
  <c r="G294" i="2"/>
  <c r="H294" i="2"/>
  <c r="I294" i="2"/>
  <c r="G82" i="2"/>
  <c r="H82" i="2"/>
  <c r="I82" i="2"/>
  <c r="G295" i="2"/>
  <c r="H295" i="2"/>
  <c r="I295" i="2"/>
  <c r="G87" i="2"/>
  <c r="H87" i="2"/>
  <c r="I87" i="2"/>
  <c r="G389" i="2"/>
  <c r="H389" i="2"/>
  <c r="I389" i="2"/>
  <c r="G88" i="2"/>
  <c r="H88" i="2"/>
  <c r="I88" i="2"/>
  <c r="G424" i="2"/>
  <c r="H424" i="2"/>
  <c r="I424" i="2"/>
  <c r="G215" i="2"/>
  <c r="H215" i="2"/>
  <c r="I215" i="2"/>
  <c r="G229" i="2"/>
  <c r="H229" i="2"/>
  <c r="I229" i="2"/>
  <c r="G406" i="2"/>
  <c r="H406" i="2"/>
  <c r="I406" i="2"/>
  <c r="G279" i="2"/>
  <c r="H279" i="2"/>
  <c r="I279" i="2"/>
  <c r="G60" i="2"/>
  <c r="H60" i="2"/>
  <c r="I60" i="2"/>
  <c r="G120" i="2"/>
  <c r="H120" i="2"/>
  <c r="I120" i="2"/>
  <c r="G258" i="2"/>
  <c r="H258" i="2"/>
  <c r="I258" i="2"/>
  <c r="G106" i="2"/>
  <c r="H106" i="2"/>
  <c r="I106" i="2"/>
  <c r="G451" i="2"/>
  <c r="H451" i="2"/>
  <c r="I451" i="2"/>
  <c r="G175" i="2"/>
  <c r="H175" i="2"/>
  <c r="I175" i="2"/>
  <c r="G477" i="2"/>
  <c r="H477" i="2"/>
  <c r="I477" i="2"/>
  <c r="G478" i="2"/>
  <c r="H478" i="2"/>
  <c r="I478" i="2"/>
  <c r="G214" i="2"/>
  <c r="H214" i="2"/>
  <c r="I214" i="2"/>
  <c r="G484" i="2"/>
  <c r="H484" i="2"/>
  <c r="I484" i="2"/>
  <c r="G176" i="2"/>
  <c r="H176" i="2"/>
  <c r="I176" i="2"/>
  <c r="G447" i="2"/>
  <c r="H447" i="2"/>
  <c r="I447" i="2"/>
  <c r="G161" i="2"/>
  <c r="H161" i="2"/>
  <c r="I161" i="2"/>
  <c r="G162" i="2"/>
  <c r="H162" i="2"/>
  <c r="I162" i="2"/>
  <c r="G448" i="2"/>
  <c r="H448" i="2"/>
  <c r="I448" i="2"/>
  <c r="G449" i="2"/>
  <c r="H449" i="2"/>
  <c r="I449" i="2"/>
  <c r="G95" i="2"/>
  <c r="H95" i="2"/>
  <c r="I95" i="2"/>
  <c r="G380" i="2"/>
  <c r="H380" i="2"/>
  <c r="I380" i="2"/>
  <c r="G9" i="2"/>
  <c r="H9" i="2"/>
  <c r="I9" i="2"/>
  <c r="G96" i="2"/>
  <c r="H96" i="2"/>
  <c r="I96" i="2"/>
  <c r="G34" i="2"/>
  <c r="H34" i="2"/>
  <c r="I34" i="2"/>
  <c r="G10" i="2"/>
  <c r="H10" i="2"/>
  <c r="I10" i="2"/>
  <c r="G334" i="2"/>
  <c r="H334" i="2"/>
  <c r="I334" i="2"/>
  <c r="G335" i="2"/>
  <c r="H335" i="2"/>
  <c r="I335" i="2"/>
  <c r="G171" i="2"/>
  <c r="H171" i="2"/>
  <c r="I171" i="2"/>
  <c r="G39" i="2"/>
  <c r="H39" i="2"/>
  <c r="I39" i="2"/>
  <c r="G30" i="2"/>
  <c r="H30" i="2"/>
  <c r="I30" i="2"/>
  <c r="G466" i="2"/>
  <c r="H466" i="2"/>
  <c r="I466" i="2"/>
  <c r="G156" i="2"/>
  <c r="H156" i="2"/>
  <c r="I156" i="2"/>
  <c r="G65" i="2"/>
  <c r="H65" i="2"/>
  <c r="I65" i="2"/>
  <c r="G336" i="2"/>
  <c r="H336" i="2"/>
  <c r="I336" i="2"/>
  <c r="G22" i="2"/>
  <c r="H22" i="2"/>
  <c r="I22" i="2"/>
  <c r="G456" i="2"/>
  <c r="H456" i="2"/>
  <c r="I456" i="2"/>
  <c r="G23" i="2"/>
  <c r="H23" i="2"/>
  <c r="I23" i="2"/>
  <c r="G151" i="2"/>
  <c r="H151" i="2"/>
  <c r="I151" i="2"/>
  <c r="G83" i="2"/>
  <c r="H83" i="2"/>
  <c r="I83" i="2"/>
  <c r="G84" i="2"/>
  <c r="H84" i="2"/>
  <c r="I84" i="2"/>
  <c r="G415" i="2"/>
  <c r="H415" i="2"/>
  <c r="I415" i="2"/>
  <c r="G416" i="2"/>
  <c r="H416" i="2"/>
  <c r="I416" i="2"/>
  <c r="G145" i="2"/>
  <c r="H145" i="2"/>
  <c r="I145" i="2"/>
  <c r="G28" i="2"/>
  <c r="H28" i="2"/>
  <c r="I28" i="2"/>
  <c r="G153" i="2"/>
  <c r="H153" i="2"/>
  <c r="I153" i="2"/>
  <c r="G210" i="2"/>
  <c r="H210" i="2"/>
  <c r="I210" i="2"/>
  <c r="G18" i="2"/>
  <c r="H18" i="2"/>
  <c r="I18" i="2"/>
  <c r="G184" i="2"/>
  <c r="H184" i="2"/>
  <c r="I184" i="2"/>
  <c r="G98" i="2"/>
  <c r="H98" i="2"/>
  <c r="I98" i="2"/>
  <c r="G446" i="2"/>
  <c r="H446" i="2"/>
  <c r="I446" i="2"/>
  <c r="G99" i="2"/>
  <c r="H99" i="2"/>
  <c r="I99" i="2"/>
  <c r="G20" i="2"/>
  <c r="H20" i="2"/>
  <c r="I20" i="2"/>
  <c r="G2" i="2"/>
  <c r="H2" i="2"/>
  <c r="I2" i="2"/>
  <c r="G429" i="2"/>
  <c r="H429" i="2"/>
  <c r="I429" i="2"/>
  <c r="G85" i="2"/>
  <c r="H85" i="2"/>
  <c r="I85" i="2"/>
  <c r="G100" i="2"/>
  <c r="H100" i="2"/>
  <c r="I100" i="2"/>
  <c r="G172" i="2"/>
  <c r="H172" i="2"/>
  <c r="I172" i="2"/>
  <c r="G66" i="2"/>
  <c r="H66" i="2"/>
  <c r="I66" i="2"/>
  <c r="G31" i="2"/>
  <c r="H31" i="2"/>
  <c r="I31" i="2"/>
  <c r="G101" i="2"/>
  <c r="H101" i="2"/>
  <c r="I101" i="2"/>
  <c r="G433" i="2"/>
  <c r="H433" i="2"/>
  <c r="I433" i="2"/>
  <c r="G263" i="2"/>
  <c r="H263" i="2"/>
  <c r="I263" i="2"/>
  <c r="G56" i="2"/>
  <c r="H56" i="2"/>
  <c r="I56" i="2"/>
  <c r="G439" i="2"/>
  <c r="H439" i="2"/>
  <c r="I439" i="2"/>
  <c r="G166" i="2"/>
  <c r="H166" i="2"/>
  <c r="I166" i="2"/>
  <c r="G360" i="2"/>
  <c r="H360" i="2"/>
  <c r="I360" i="2"/>
  <c r="G163" i="2"/>
  <c r="H163" i="2"/>
  <c r="I163" i="2"/>
  <c r="G298" i="2"/>
  <c r="H298" i="2"/>
  <c r="I298" i="2"/>
  <c r="G21" i="2"/>
  <c r="H21" i="2"/>
  <c r="I21" i="2"/>
  <c r="G480" i="2"/>
  <c r="H480" i="2"/>
  <c r="I480" i="2"/>
  <c r="G481" i="2"/>
  <c r="H481" i="2"/>
  <c r="I481" i="2"/>
  <c r="G299" i="2"/>
  <c r="H299" i="2"/>
  <c r="I299" i="2"/>
  <c r="G14" i="2"/>
  <c r="H14" i="2"/>
  <c r="I14" i="2"/>
  <c r="G185" i="2"/>
  <c r="H185" i="2"/>
  <c r="I185" i="2"/>
  <c r="G393" i="2"/>
  <c r="H393" i="2"/>
  <c r="I393" i="2"/>
  <c r="G6" i="2"/>
  <c r="H6" i="2"/>
  <c r="I6" i="2"/>
  <c r="G7" i="2"/>
  <c r="H7" i="2"/>
  <c r="I7" i="2"/>
  <c r="G121" i="2"/>
  <c r="H121" i="2"/>
  <c r="I121" i="2"/>
  <c r="G300" i="2"/>
  <c r="H300" i="2"/>
  <c r="I300" i="2"/>
  <c r="G418" i="2"/>
  <c r="H418" i="2"/>
  <c r="I418" i="2"/>
  <c r="G165" i="2"/>
  <c r="H165" i="2"/>
  <c r="I165" i="2"/>
  <c r="G325" i="2"/>
  <c r="H325" i="2"/>
  <c r="I325" i="2"/>
  <c r="G471" i="2"/>
  <c r="H471" i="2"/>
  <c r="I471" i="2"/>
  <c r="G310" i="2"/>
  <c r="H310" i="2"/>
  <c r="I310" i="2"/>
  <c r="G15" i="2"/>
  <c r="H15" i="2"/>
  <c r="I15" i="2"/>
  <c r="G177" i="2"/>
  <c r="H177" i="2"/>
  <c r="I177" i="2"/>
  <c r="G148" i="2"/>
  <c r="H148" i="2"/>
  <c r="I148" i="2"/>
  <c r="G419" i="2"/>
  <c r="H419" i="2"/>
  <c r="I419" i="2"/>
  <c r="G337" i="2"/>
  <c r="H337" i="2"/>
  <c r="I337" i="2"/>
  <c r="G301" i="2"/>
  <c r="H301" i="2"/>
  <c r="I301" i="2"/>
  <c r="G302" i="2"/>
  <c r="H302" i="2"/>
  <c r="I302" i="2"/>
  <c r="G464" i="2"/>
  <c r="H464" i="2"/>
  <c r="I464" i="2"/>
  <c r="G237" i="2"/>
  <c r="H237" i="2"/>
  <c r="I237" i="2"/>
  <c r="G238" i="2"/>
  <c r="H238" i="2"/>
  <c r="I238" i="2"/>
  <c r="G239" i="2"/>
  <c r="H239" i="2"/>
  <c r="I239" i="2"/>
  <c r="G63" i="2"/>
  <c r="H63" i="2"/>
  <c r="I63" i="2"/>
  <c r="G233" i="2"/>
  <c r="H233" i="2"/>
  <c r="I233" i="2"/>
  <c r="G230" i="2"/>
  <c r="H230" i="2"/>
  <c r="I230" i="2"/>
  <c r="G311" i="2"/>
  <c r="H311" i="2"/>
  <c r="I311" i="2"/>
  <c r="G178" i="2"/>
  <c r="H178" i="2"/>
  <c r="I178" i="2"/>
  <c r="G452" i="2"/>
  <c r="H452" i="2"/>
  <c r="I452" i="2"/>
  <c r="G319" i="2"/>
  <c r="H319" i="2"/>
  <c r="I319" i="2"/>
  <c r="G457" i="2"/>
  <c r="H457" i="2"/>
  <c r="I457" i="2"/>
  <c r="G338" i="2"/>
  <c r="H338" i="2"/>
  <c r="I338" i="2"/>
  <c r="G458" i="2"/>
  <c r="H458" i="2"/>
  <c r="I458" i="2"/>
  <c r="G240" i="2"/>
  <c r="H240" i="2"/>
  <c r="I240" i="2"/>
  <c r="G407" i="2"/>
  <c r="H407" i="2"/>
  <c r="I407" i="2"/>
  <c r="G211" i="2"/>
  <c r="H211" i="2"/>
  <c r="I211" i="2"/>
  <c r="G61" i="2"/>
  <c r="H61" i="2"/>
  <c r="I61" i="2"/>
  <c r="G122" i="2"/>
  <c r="H122" i="2"/>
  <c r="I122" i="2"/>
  <c r="G259" i="2"/>
  <c r="H259" i="2"/>
  <c r="I259" i="2"/>
  <c r="G296" i="2"/>
  <c r="H296" i="2"/>
  <c r="I296" i="2"/>
  <c r="G408" i="2"/>
  <c r="H408" i="2"/>
  <c r="I408" i="2"/>
  <c r="G125" i="2"/>
  <c r="H125" i="2"/>
  <c r="I125" i="2"/>
  <c r="G57" i="2"/>
  <c r="H57" i="2"/>
  <c r="I57" i="2"/>
  <c r="G303" i="2"/>
  <c r="H303" i="2"/>
  <c r="I303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362" i="2"/>
  <c r="H362" i="2"/>
  <c r="I362" i="2"/>
  <c r="G134" i="2"/>
  <c r="H134" i="2"/>
  <c r="I134" i="2"/>
  <c r="G135" i="2"/>
  <c r="H135" i="2"/>
  <c r="I135" i="2"/>
  <c r="G136" i="2"/>
  <c r="H136" i="2"/>
  <c r="I136" i="2"/>
  <c r="G320" i="2"/>
  <c r="H320" i="2"/>
  <c r="I320" i="2"/>
  <c r="G137" i="2"/>
  <c r="H137" i="2"/>
  <c r="I137" i="2"/>
  <c r="G58" i="2"/>
  <c r="H58" i="2"/>
  <c r="I58" i="2"/>
  <c r="G459" i="2"/>
  <c r="H459" i="2"/>
  <c r="I459" i="2"/>
  <c r="G220" i="2"/>
  <c r="H220" i="2"/>
  <c r="I220" i="2"/>
  <c r="G179" i="2"/>
  <c r="H179" i="2"/>
  <c r="I179" i="2"/>
  <c r="G304" i="2"/>
  <c r="H304" i="2"/>
  <c r="I304" i="2"/>
  <c r="G305" i="2"/>
  <c r="H305" i="2"/>
  <c r="I305" i="2"/>
  <c r="G180" i="2"/>
  <c r="H180" i="2"/>
  <c r="I180" i="2"/>
  <c r="G241" i="2"/>
  <c r="H241" i="2"/>
  <c r="I241" i="2"/>
  <c r="G440" i="2"/>
  <c r="H440" i="2"/>
  <c r="I440" i="2"/>
  <c r="G425" i="2"/>
  <c r="H425" i="2"/>
  <c r="I425" i="2"/>
  <c r="G476" i="2"/>
  <c r="H476" i="2"/>
  <c r="I476" i="2"/>
  <c r="G312" i="2"/>
  <c r="H312" i="2"/>
  <c r="I312" i="2"/>
  <c r="G90" i="2"/>
  <c r="H90" i="2"/>
  <c r="I90" i="2"/>
  <c r="G25" i="2"/>
  <c r="H25" i="2"/>
  <c r="I25" i="2"/>
  <c r="G313" i="2"/>
  <c r="H313" i="2"/>
  <c r="I313" i="2"/>
  <c r="G168" i="2"/>
  <c r="H168" i="2"/>
  <c r="I168" i="2"/>
  <c r="G460" i="2"/>
  <c r="H460" i="2"/>
  <c r="I460" i="2"/>
  <c r="G11" i="2"/>
  <c r="H11" i="2"/>
  <c r="I11" i="2"/>
  <c r="G306" i="2"/>
  <c r="H306" i="2"/>
  <c r="I306" i="2"/>
  <c r="G318" i="2"/>
  <c r="H318" i="2"/>
  <c r="I318" i="2"/>
  <c r="G97" i="2"/>
  <c r="H97" i="2"/>
  <c r="I97" i="2"/>
  <c r="G339" i="2"/>
  <c r="H339" i="2"/>
  <c r="I339" i="2"/>
  <c r="G4" i="2"/>
  <c r="H4" i="2"/>
  <c r="I4" i="2"/>
  <c r="G387" i="2"/>
  <c r="H387" i="2"/>
  <c r="I387" i="2"/>
  <c r="G265" i="2"/>
  <c r="H265" i="2"/>
  <c r="I265" i="2"/>
  <c r="G13" i="2"/>
  <c r="H13" i="2"/>
  <c r="I13" i="2"/>
  <c r="G149" i="2"/>
  <c r="H149" i="2"/>
  <c r="I149" i="2"/>
  <c r="G251" i="2"/>
  <c r="H251" i="2"/>
  <c r="I251" i="2"/>
  <c r="G181" i="2"/>
  <c r="H181" i="2"/>
  <c r="I181" i="2"/>
  <c r="G385" i="2"/>
  <c r="H385" i="2"/>
  <c r="I385" i="2"/>
  <c r="G483" i="2"/>
  <c r="H483" i="2"/>
  <c r="I483" i="2"/>
  <c r="G332" i="2"/>
  <c r="H332" i="2"/>
  <c r="I332" i="2"/>
  <c r="G307" i="2"/>
  <c r="H307" i="2"/>
  <c r="I307" i="2"/>
  <c r="G409" i="2"/>
  <c r="H409" i="2"/>
  <c r="I409" i="2"/>
  <c r="G479" i="2"/>
  <c r="H479" i="2"/>
  <c r="I479" i="2"/>
  <c r="G252" i="2"/>
  <c r="H252" i="2"/>
  <c r="I252" i="2"/>
  <c r="G428" i="2"/>
  <c r="H428" i="2"/>
  <c r="I428" i="2"/>
  <c r="G405" i="2"/>
  <c r="H405" i="2"/>
  <c r="I405" i="2"/>
  <c r="G244" i="2"/>
  <c r="H244" i="2"/>
  <c r="I244" i="2"/>
  <c r="G245" i="2"/>
  <c r="H245" i="2"/>
  <c r="I245" i="2"/>
  <c r="G111" i="2"/>
  <c r="H111" i="2"/>
  <c r="I111" i="2"/>
  <c r="G297" i="2"/>
  <c r="H297" i="2"/>
  <c r="I297" i="2"/>
  <c r="G152" i="2"/>
  <c r="H152" i="2"/>
  <c r="I152" i="2"/>
  <c r="G216" i="2"/>
  <c r="H216" i="2"/>
  <c r="I216" i="2"/>
  <c r="G169" i="2"/>
  <c r="H169" i="2"/>
  <c r="I169" i="2"/>
  <c r="G170" i="2"/>
  <c r="H170" i="2"/>
  <c r="I170" i="2"/>
  <c r="G381" i="2"/>
  <c r="H381" i="2"/>
  <c r="I381" i="2"/>
  <c r="G16" i="2"/>
  <c r="H16" i="2"/>
  <c r="I16" i="2"/>
  <c r="G24" i="2"/>
  <c r="H24" i="2"/>
  <c r="I24" i="2"/>
  <c r="G340" i="2"/>
  <c r="H340" i="2"/>
  <c r="I340" i="2"/>
  <c r="G217" i="2"/>
  <c r="H217" i="2"/>
  <c r="I217" i="2"/>
  <c r="G182" i="2"/>
  <c r="H182" i="2"/>
  <c r="I182" i="2"/>
  <c r="G12" i="2"/>
  <c r="H12" i="2"/>
  <c r="I12" i="2"/>
  <c r="G421" i="2"/>
  <c r="H421" i="2" s="1"/>
  <c r="I421" i="2" s="1"/>
  <c r="W1228" i="2"/>
  <c r="I1228" i="2"/>
  <c r="H1228" i="2"/>
  <c r="G1228" i="2"/>
  <c r="W1227" i="2"/>
  <c r="I1227" i="2"/>
  <c r="H1227" i="2"/>
  <c r="G1227" i="2"/>
  <c r="W1226" i="2"/>
  <c r="I1226" i="2"/>
  <c r="H1226" i="2"/>
  <c r="G1226" i="2"/>
  <c r="W1225" i="2"/>
  <c r="I1225" i="2"/>
  <c r="H1225" i="2"/>
  <c r="G1225" i="2"/>
  <c r="W1224" i="2"/>
  <c r="I1224" i="2"/>
  <c r="H1224" i="2"/>
  <c r="G1224" i="2"/>
  <c r="W1223" i="2"/>
  <c r="I1223" i="2"/>
  <c r="H1223" i="2"/>
  <c r="G1223" i="2"/>
  <c r="W1222" i="2"/>
  <c r="I1222" i="2"/>
  <c r="H1222" i="2"/>
  <c r="G1222" i="2"/>
  <c r="W1221" i="2"/>
  <c r="I1221" i="2"/>
  <c r="H1221" i="2"/>
  <c r="G1221" i="2"/>
  <c r="W1220" i="2"/>
  <c r="I1220" i="2"/>
  <c r="H1220" i="2"/>
  <c r="G1220" i="2"/>
  <c r="W1219" i="2"/>
  <c r="I1219" i="2"/>
  <c r="H1219" i="2"/>
  <c r="G1219" i="2"/>
  <c r="W1218" i="2"/>
  <c r="I1218" i="2"/>
  <c r="H1218" i="2"/>
  <c r="G1218" i="2"/>
  <c r="W1217" i="2"/>
  <c r="I1217" i="2"/>
  <c r="H1217" i="2"/>
  <c r="G1217" i="2"/>
  <c r="W1216" i="2"/>
  <c r="I1216" i="2"/>
  <c r="H1216" i="2"/>
  <c r="G1216" i="2"/>
  <c r="W1215" i="2"/>
  <c r="I1215" i="2"/>
  <c r="H1215" i="2"/>
  <c r="G1215" i="2"/>
  <c r="W1214" i="2"/>
  <c r="I1214" i="2"/>
  <c r="H1214" i="2"/>
  <c r="G1214" i="2"/>
  <c r="W1213" i="2"/>
  <c r="I1213" i="2"/>
  <c r="H1213" i="2"/>
  <c r="G1213" i="2"/>
  <c r="W1212" i="2"/>
  <c r="I1212" i="2"/>
  <c r="H1212" i="2"/>
  <c r="G1212" i="2"/>
  <c r="W1211" i="2"/>
  <c r="I1211" i="2"/>
  <c r="H1211" i="2"/>
  <c r="G1211" i="2"/>
  <c r="W1210" i="2"/>
  <c r="I1210" i="2"/>
  <c r="H1210" i="2"/>
  <c r="G1210" i="2"/>
  <c r="W1209" i="2"/>
  <c r="I1209" i="2"/>
  <c r="H1209" i="2"/>
  <c r="G1209" i="2"/>
  <c r="W1208" i="2"/>
  <c r="I1208" i="2"/>
  <c r="H1208" i="2"/>
  <c r="G1208" i="2"/>
  <c r="W1207" i="2"/>
  <c r="I1207" i="2"/>
  <c r="H1207" i="2"/>
  <c r="G1207" i="2"/>
  <c r="W1206" i="2"/>
  <c r="I1206" i="2"/>
  <c r="H1206" i="2"/>
  <c r="G1206" i="2"/>
  <c r="W1205" i="2"/>
  <c r="I1205" i="2"/>
  <c r="H1205" i="2"/>
  <c r="G1205" i="2"/>
  <c r="W1204" i="2"/>
  <c r="I1204" i="2"/>
  <c r="H1204" i="2"/>
  <c r="G1204" i="2"/>
  <c r="W1203" i="2"/>
  <c r="I1203" i="2"/>
  <c r="H1203" i="2"/>
  <c r="G1203" i="2"/>
  <c r="W1202" i="2"/>
  <c r="I1202" i="2"/>
  <c r="H1202" i="2"/>
  <c r="G1202" i="2"/>
  <c r="W1201" i="2"/>
  <c r="I1201" i="2"/>
  <c r="H1201" i="2"/>
  <c r="G1201" i="2"/>
  <c r="W1200" i="2"/>
  <c r="I1200" i="2"/>
  <c r="H1200" i="2"/>
  <c r="G1200" i="2"/>
  <c r="W1199" i="2"/>
  <c r="I1199" i="2"/>
  <c r="H1199" i="2"/>
  <c r="G1199" i="2"/>
  <c r="W1198" i="2"/>
  <c r="I1198" i="2"/>
  <c r="H1198" i="2"/>
  <c r="G1198" i="2"/>
  <c r="W1197" i="2"/>
  <c r="I1197" i="2"/>
  <c r="H1197" i="2"/>
  <c r="G1197" i="2"/>
  <c r="W1196" i="2"/>
  <c r="I1196" i="2"/>
  <c r="H1196" i="2"/>
  <c r="G1196" i="2"/>
  <c r="W1195" i="2"/>
  <c r="I1195" i="2"/>
  <c r="H1195" i="2"/>
  <c r="G1195" i="2"/>
  <c r="W1194" i="2"/>
  <c r="I1194" i="2"/>
  <c r="H1194" i="2"/>
  <c r="G1194" i="2"/>
  <c r="W1193" i="2"/>
  <c r="I1193" i="2"/>
  <c r="H1193" i="2"/>
  <c r="G1193" i="2"/>
  <c r="W1192" i="2"/>
  <c r="I1192" i="2"/>
  <c r="H1192" i="2"/>
  <c r="G1192" i="2"/>
  <c r="W1191" i="2"/>
  <c r="I1191" i="2"/>
  <c r="H1191" i="2"/>
  <c r="G1191" i="2"/>
  <c r="W1190" i="2"/>
  <c r="I1190" i="2"/>
  <c r="H1190" i="2"/>
  <c r="G1190" i="2"/>
  <c r="W1189" i="2"/>
  <c r="I1189" i="2"/>
  <c r="H1189" i="2"/>
  <c r="G1189" i="2"/>
  <c r="W1188" i="2"/>
  <c r="I1188" i="2"/>
  <c r="H1188" i="2"/>
  <c r="G1188" i="2"/>
  <c r="W1187" i="2"/>
  <c r="I1187" i="2"/>
  <c r="H1187" i="2"/>
  <c r="G1187" i="2"/>
  <c r="W1186" i="2"/>
  <c r="I1186" i="2"/>
  <c r="H1186" i="2"/>
  <c r="G1186" i="2"/>
  <c r="W1185" i="2"/>
  <c r="I1185" i="2"/>
  <c r="H1185" i="2"/>
  <c r="G1185" i="2"/>
  <c r="W1184" i="2"/>
  <c r="I1184" i="2"/>
  <c r="H1184" i="2"/>
  <c r="G1184" i="2"/>
  <c r="W1183" i="2"/>
  <c r="I1183" i="2"/>
  <c r="H1183" i="2"/>
  <c r="G1183" i="2"/>
  <c r="W1182" i="2"/>
  <c r="I1182" i="2"/>
  <c r="H1182" i="2"/>
  <c r="G1182" i="2"/>
  <c r="W1181" i="2"/>
  <c r="I1181" i="2"/>
  <c r="H1181" i="2"/>
  <c r="G1181" i="2"/>
  <c r="W1180" i="2"/>
  <c r="I1180" i="2"/>
  <c r="H1180" i="2"/>
  <c r="G1180" i="2"/>
  <c r="W1179" i="2"/>
  <c r="I1179" i="2"/>
  <c r="H1179" i="2"/>
  <c r="G1179" i="2"/>
  <c r="W1178" i="2"/>
  <c r="I1178" i="2"/>
  <c r="H1178" i="2"/>
  <c r="G1178" i="2"/>
  <c r="W1177" i="2"/>
  <c r="I1177" i="2"/>
  <c r="H1177" i="2"/>
  <c r="G1177" i="2"/>
  <c r="W1176" i="2"/>
  <c r="I1176" i="2"/>
  <c r="H1176" i="2"/>
  <c r="G1176" i="2"/>
  <c r="W1175" i="2"/>
  <c r="I1175" i="2"/>
  <c r="H1175" i="2"/>
  <c r="G1175" i="2"/>
  <c r="W1174" i="2"/>
  <c r="I1174" i="2"/>
  <c r="H1174" i="2"/>
  <c r="G1174" i="2"/>
  <c r="W1173" i="2"/>
  <c r="I1173" i="2"/>
  <c r="H1173" i="2"/>
  <c r="G1173" i="2"/>
  <c r="W1172" i="2"/>
  <c r="I1172" i="2"/>
  <c r="H1172" i="2"/>
  <c r="G1172" i="2"/>
  <c r="W1171" i="2"/>
  <c r="I1171" i="2"/>
  <c r="H1171" i="2"/>
  <c r="G1171" i="2"/>
  <c r="W1170" i="2"/>
  <c r="I1170" i="2"/>
  <c r="H1170" i="2"/>
  <c r="G1170" i="2"/>
  <c r="W1169" i="2"/>
  <c r="I1169" i="2"/>
  <c r="H1169" i="2"/>
  <c r="G1169" i="2"/>
  <c r="W1168" i="2"/>
  <c r="I1168" i="2"/>
  <c r="H1168" i="2"/>
  <c r="G1168" i="2"/>
  <c r="W1167" i="2"/>
  <c r="I1167" i="2"/>
  <c r="H1167" i="2"/>
  <c r="G1167" i="2"/>
  <c r="W1166" i="2"/>
  <c r="I1166" i="2"/>
  <c r="H1166" i="2"/>
  <c r="G1166" i="2"/>
  <c r="W1165" i="2"/>
  <c r="I1165" i="2"/>
  <c r="H1165" i="2"/>
  <c r="G1165" i="2"/>
  <c r="W1164" i="2"/>
  <c r="I1164" i="2"/>
  <c r="H1164" i="2"/>
  <c r="G1164" i="2"/>
  <c r="W1163" i="2"/>
  <c r="I1163" i="2"/>
  <c r="H1163" i="2"/>
  <c r="G1163" i="2"/>
  <c r="W1162" i="2"/>
  <c r="I1162" i="2"/>
  <c r="H1162" i="2"/>
  <c r="G1162" i="2"/>
  <c r="W1161" i="2"/>
  <c r="I1161" i="2"/>
  <c r="H1161" i="2"/>
  <c r="G1161" i="2"/>
  <c r="W1160" i="2"/>
  <c r="I1160" i="2"/>
  <c r="H1160" i="2"/>
  <c r="G1160" i="2"/>
  <c r="W1159" i="2"/>
  <c r="I1159" i="2"/>
  <c r="H1159" i="2"/>
  <c r="G1159" i="2"/>
  <c r="W1158" i="2"/>
  <c r="I1158" i="2"/>
  <c r="H1158" i="2"/>
  <c r="G1158" i="2"/>
  <c r="W1157" i="2"/>
  <c r="I1157" i="2"/>
  <c r="H1157" i="2"/>
  <c r="G1157" i="2"/>
  <c r="W1156" i="2"/>
  <c r="I1156" i="2"/>
  <c r="H1156" i="2"/>
  <c r="G1156" i="2"/>
  <c r="W1155" i="2"/>
  <c r="I1155" i="2"/>
  <c r="H1155" i="2"/>
  <c r="G1155" i="2"/>
  <c r="W1154" i="2"/>
  <c r="I1154" i="2"/>
  <c r="H1154" i="2"/>
  <c r="G1154" i="2"/>
  <c r="W1153" i="2"/>
  <c r="I1153" i="2"/>
  <c r="H1153" i="2"/>
  <c r="G1153" i="2"/>
  <c r="W1152" i="2"/>
  <c r="I1152" i="2"/>
  <c r="H1152" i="2"/>
  <c r="G1152" i="2"/>
  <c r="W1151" i="2"/>
  <c r="I1151" i="2"/>
  <c r="H1151" i="2"/>
  <c r="G1151" i="2"/>
  <c r="W1150" i="2"/>
  <c r="I1150" i="2"/>
  <c r="H1150" i="2"/>
  <c r="G1150" i="2"/>
  <c r="W1149" i="2"/>
  <c r="I1149" i="2"/>
  <c r="H1149" i="2"/>
  <c r="G1149" i="2"/>
  <c r="W1148" i="2"/>
  <c r="I1148" i="2"/>
  <c r="H1148" i="2"/>
  <c r="G1148" i="2"/>
  <c r="W1147" i="2"/>
  <c r="I1147" i="2"/>
  <c r="H1147" i="2"/>
  <c r="G1147" i="2"/>
  <c r="W1146" i="2"/>
  <c r="I1146" i="2"/>
  <c r="H1146" i="2"/>
  <c r="G1146" i="2"/>
  <c r="W1145" i="2"/>
  <c r="I1145" i="2"/>
  <c r="H1145" i="2"/>
  <c r="G1145" i="2"/>
  <c r="W1144" i="2"/>
  <c r="I1144" i="2"/>
  <c r="H1144" i="2"/>
  <c r="G1144" i="2"/>
  <c r="W1143" i="2"/>
  <c r="I1143" i="2"/>
  <c r="H1143" i="2"/>
  <c r="G1143" i="2"/>
  <c r="W1142" i="2"/>
  <c r="I1142" i="2"/>
  <c r="H1142" i="2"/>
  <c r="G1142" i="2"/>
  <c r="W1141" i="2"/>
  <c r="I1141" i="2"/>
  <c r="H1141" i="2"/>
  <c r="G1141" i="2"/>
  <c r="W1140" i="2"/>
  <c r="I1140" i="2"/>
  <c r="H1140" i="2"/>
  <c r="G1140" i="2"/>
  <c r="W1139" i="2"/>
  <c r="I1139" i="2"/>
  <c r="H1139" i="2"/>
  <c r="G1139" i="2"/>
  <c r="W1138" i="2"/>
  <c r="I1138" i="2"/>
  <c r="H1138" i="2"/>
  <c r="G1138" i="2"/>
  <c r="W1137" i="2"/>
  <c r="I1137" i="2"/>
  <c r="H1137" i="2"/>
  <c r="G1137" i="2"/>
  <c r="W1136" i="2"/>
  <c r="I1136" i="2"/>
  <c r="H1136" i="2"/>
  <c r="G1136" i="2"/>
  <c r="W1135" i="2"/>
  <c r="I1135" i="2"/>
  <c r="H1135" i="2"/>
  <c r="G1135" i="2"/>
  <c r="W1134" i="2"/>
  <c r="I1134" i="2"/>
  <c r="H1134" i="2"/>
  <c r="G1134" i="2"/>
  <c r="W1133" i="2"/>
  <c r="I1133" i="2"/>
  <c r="H1133" i="2"/>
  <c r="G1133" i="2"/>
  <c r="W1132" i="2"/>
  <c r="I1132" i="2"/>
  <c r="H1132" i="2"/>
  <c r="G1132" i="2"/>
  <c r="W1131" i="2"/>
  <c r="I1131" i="2"/>
  <c r="H1131" i="2"/>
  <c r="G1131" i="2"/>
  <c r="W1130" i="2"/>
  <c r="I1130" i="2"/>
  <c r="H1130" i="2"/>
  <c r="G1130" i="2"/>
  <c r="W1129" i="2"/>
  <c r="I1129" i="2"/>
  <c r="H1129" i="2"/>
  <c r="G1129" i="2"/>
  <c r="W1128" i="2"/>
  <c r="I1128" i="2"/>
  <c r="H1128" i="2"/>
  <c r="G1128" i="2"/>
  <c r="W1127" i="2"/>
  <c r="I1127" i="2"/>
  <c r="H1127" i="2"/>
  <c r="G1127" i="2"/>
  <c r="W1126" i="2"/>
  <c r="I1126" i="2"/>
  <c r="H1126" i="2"/>
  <c r="G1126" i="2"/>
  <c r="W1125" i="2"/>
  <c r="I1125" i="2"/>
  <c r="H1125" i="2"/>
  <c r="G1125" i="2"/>
  <c r="W1124" i="2"/>
  <c r="I1124" i="2"/>
  <c r="H1124" i="2"/>
  <c r="G1124" i="2"/>
  <c r="W1123" i="2"/>
  <c r="I1123" i="2"/>
  <c r="H1123" i="2"/>
  <c r="G1123" i="2"/>
  <c r="W1122" i="2"/>
  <c r="I1122" i="2"/>
  <c r="H1122" i="2"/>
  <c r="G1122" i="2"/>
  <c r="W1121" i="2"/>
  <c r="I1121" i="2"/>
  <c r="H1121" i="2"/>
  <c r="G1121" i="2"/>
  <c r="W1120" i="2"/>
  <c r="I1120" i="2"/>
  <c r="H1120" i="2"/>
  <c r="G1120" i="2"/>
  <c r="W1119" i="2"/>
  <c r="I1119" i="2"/>
  <c r="H1119" i="2"/>
  <c r="G1119" i="2"/>
  <c r="W1118" i="2"/>
  <c r="I1118" i="2"/>
  <c r="H1118" i="2"/>
  <c r="G1118" i="2"/>
  <c r="W1117" i="2"/>
  <c r="I1117" i="2"/>
  <c r="H1117" i="2"/>
  <c r="G1117" i="2"/>
  <c r="W1116" i="2"/>
  <c r="I1116" i="2"/>
  <c r="H1116" i="2"/>
  <c r="G1116" i="2"/>
  <c r="W1115" i="2"/>
  <c r="I1115" i="2"/>
  <c r="H1115" i="2"/>
  <c r="G1115" i="2"/>
  <c r="W1114" i="2"/>
  <c r="I1114" i="2"/>
  <c r="H1114" i="2"/>
  <c r="G1114" i="2"/>
  <c r="W1113" i="2"/>
  <c r="I1113" i="2"/>
  <c r="H1113" i="2"/>
  <c r="G1113" i="2"/>
  <c r="W1112" i="2"/>
  <c r="I1112" i="2"/>
  <c r="H1112" i="2"/>
  <c r="G1112" i="2"/>
  <c r="W1111" i="2"/>
  <c r="I1111" i="2"/>
  <c r="H1111" i="2"/>
  <c r="G1111" i="2"/>
  <c r="W1110" i="2"/>
  <c r="I1110" i="2"/>
  <c r="H1110" i="2"/>
  <c r="G1110" i="2"/>
  <c r="W1109" i="2"/>
  <c r="I1109" i="2"/>
  <c r="H1109" i="2"/>
  <c r="G1109" i="2"/>
  <c r="W1108" i="2"/>
  <c r="I1108" i="2"/>
  <c r="H1108" i="2"/>
  <c r="G1108" i="2"/>
  <c r="W1107" i="2"/>
  <c r="I1107" i="2"/>
  <c r="H1107" i="2"/>
  <c r="G1107" i="2"/>
  <c r="W1106" i="2"/>
  <c r="I1106" i="2"/>
  <c r="H1106" i="2"/>
  <c r="G1106" i="2"/>
  <c r="W1105" i="2"/>
  <c r="I1105" i="2"/>
  <c r="H1105" i="2"/>
  <c r="G1105" i="2"/>
  <c r="W1104" i="2"/>
  <c r="I1104" i="2"/>
  <c r="H1104" i="2"/>
  <c r="G1104" i="2"/>
  <c r="W1103" i="2"/>
  <c r="I1103" i="2"/>
  <c r="H1103" i="2"/>
  <c r="G1103" i="2"/>
  <c r="W1102" i="2"/>
  <c r="I1102" i="2"/>
  <c r="H1102" i="2"/>
  <c r="G1102" i="2"/>
  <c r="W1101" i="2"/>
  <c r="I1101" i="2"/>
  <c r="H1101" i="2"/>
  <c r="G1101" i="2"/>
  <c r="W1100" i="2"/>
  <c r="I1100" i="2"/>
  <c r="H1100" i="2"/>
  <c r="G1100" i="2"/>
  <c r="W1099" i="2"/>
  <c r="I1099" i="2"/>
  <c r="H1099" i="2"/>
  <c r="G1099" i="2"/>
  <c r="W1098" i="2"/>
  <c r="I1098" i="2"/>
  <c r="H1098" i="2"/>
  <c r="G1098" i="2"/>
  <c r="W1097" i="2"/>
  <c r="I1097" i="2"/>
  <c r="H1097" i="2"/>
  <c r="G1097" i="2"/>
  <c r="W1096" i="2"/>
  <c r="I1096" i="2"/>
  <c r="H1096" i="2"/>
  <c r="G1096" i="2"/>
  <c r="W1095" i="2"/>
  <c r="I1095" i="2"/>
  <c r="H1095" i="2"/>
  <c r="G1095" i="2"/>
  <c r="W1094" i="2"/>
  <c r="I1094" i="2"/>
  <c r="H1094" i="2"/>
  <c r="G1094" i="2"/>
  <c r="W1093" i="2"/>
  <c r="I1093" i="2"/>
  <c r="H1093" i="2"/>
  <c r="G1093" i="2"/>
  <c r="W1092" i="2"/>
  <c r="I1092" i="2"/>
  <c r="H1092" i="2"/>
  <c r="G1092" i="2"/>
  <c r="W1091" i="2"/>
  <c r="I1091" i="2"/>
  <c r="H1091" i="2"/>
  <c r="G1091" i="2"/>
  <c r="W1090" i="2"/>
  <c r="I1090" i="2"/>
  <c r="H1090" i="2"/>
  <c r="G1090" i="2"/>
  <c r="W1089" i="2"/>
  <c r="I1089" i="2"/>
  <c r="H1089" i="2"/>
  <c r="G1089" i="2"/>
  <c r="W1088" i="2"/>
  <c r="I1088" i="2"/>
  <c r="H1088" i="2"/>
  <c r="G1088" i="2"/>
  <c r="W1087" i="2"/>
  <c r="I1087" i="2"/>
  <c r="H1087" i="2"/>
  <c r="G1087" i="2"/>
  <c r="W1086" i="2"/>
  <c r="I1086" i="2"/>
  <c r="H1086" i="2"/>
  <c r="G1086" i="2"/>
  <c r="W1085" i="2"/>
  <c r="I1085" i="2"/>
  <c r="H1085" i="2"/>
  <c r="G1085" i="2"/>
  <c r="W1084" i="2"/>
  <c r="I1084" i="2"/>
  <c r="H1084" i="2"/>
  <c r="G1084" i="2"/>
  <c r="W1083" i="2"/>
  <c r="I1083" i="2"/>
  <c r="H1083" i="2"/>
  <c r="G1083" i="2"/>
  <c r="W1082" i="2"/>
  <c r="I1082" i="2"/>
  <c r="H1082" i="2"/>
  <c r="G1082" i="2"/>
  <c r="W1081" i="2"/>
  <c r="I1081" i="2"/>
  <c r="H1081" i="2"/>
  <c r="G1081" i="2"/>
  <c r="W1080" i="2"/>
  <c r="I1080" i="2"/>
  <c r="H1080" i="2"/>
  <c r="G1080" i="2"/>
  <c r="W1079" i="2"/>
  <c r="I1079" i="2"/>
  <c r="H1079" i="2"/>
  <c r="G1079" i="2"/>
  <c r="W1078" i="2"/>
  <c r="I1078" i="2"/>
  <c r="H1078" i="2"/>
  <c r="G1078" i="2"/>
  <c r="W1077" i="2"/>
  <c r="I1077" i="2"/>
  <c r="H1077" i="2"/>
  <c r="G1077" i="2"/>
  <c r="W1076" i="2"/>
  <c r="I1076" i="2"/>
  <c r="H1076" i="2"/>
  <c r="G1076" i="2"/>
  <c r="W1075" i="2"/>
  <c r="I1075" i="2"/>
  <c r="H1075" i="2"/>
  <c r="G1075" i="2"/>
  <c r="W1074" i="2"/>
  <c r="I1074" i="2"/>
  <c r="H1074" i="2"/>
  <c r="G1074" i="2"/>
  <c r="W1073" i="2"/>
  <c r="I1073" i="2"/>
  <c r="H1073" i="2"/>
  <c r="G1073" i="2"/>
  <c r="W1072" i="2"/>
  <c r="I1072" i="2"/>
  <c r="H1072" i="2"/>
  <c r="G1072" i="2"/>
  <c r="W1071" i="2"/>
  <c r="I1071" i="2"/>
  <c r="H1071" i="2"/>
  <c r="G1071" i="2"/>
  <c r="W1070" i="2"/>
  <c r="I1070" i="2"/>
  <c r="H1070" i="2"/>
  <c r="G1070" i="2"/>
  <c r="W1069" i="2"/>
  <c r="I1069" i="2"/>
  <c r="H1069" i="2"/>
  <c r="G1069" i="2"/>
  <c r="W1068" i="2"/>
  <c r="I1068" i="2"/>
  <c r="H1068" i="2"/>
  <c r="G1068" i="2"/>
  <c r="W1067" i="2"/>
  <c r="I1067" i="2"/>
  <c r="H1067" i="2"/>
  <c r="G1067" i="2"/>
  <c r="W1066" i="2"/>
  <c r="I1066" i="2"/>
  <c r="H1066" i="2"/>
  <c r="G1066" i="2"/>
  <c r="W1065" i="2"/>
  <c r="I1065" i="2"/>
  <c r="H1065" i="2"/>
  <c r="G1065" i="2"/>
  <c r="W1064" i="2"/>
  <c r="I1064" i="2"/>
  <c r="H1064" i="2"/>
  <c r="G1064" i="2"/>
  <c r="W1063" i="2"/>
  <c r="I1063" i="2"/>
  <c r="H1063" i="2"/>
  <c r="G1063" i="2"/>
  <c r="W1062" i="2"/>
  <c r="I1062" i="2"/>
  <c r="H1062" i="2"/>
  <c r="G1062" i="2"/>
  <c r="W1061" i="2"/>
  <c r="I1061" i="2"/>
  <c r="H1061" i="2"/>
  <c r="G1061" i="2"/>
  <c r="W1060" i="2"/>
  <c r="I1060" i="2"/>
  <c r="H1060" i="2"/>
  <c r="G1060" i="2"/>
  <c r="W1059" i="2"/>
  <c r="I1059" i="2"/>
  <c r="H1059" i="2"/>
  <c r="G1059" i="2"/>
  <c r="W1058" i="2"/>
  <c r="I1058" i="2"/>
  <c r="H1058" i="2"/>
  <c r="G1058" i="2"/>
  <c r="W1057" i="2"/>
  <c r="I1057" i="2"/>
  <c r="H1057" i="2"/>
  <c r="G1057" i="2"/>
  <c r="W1056" i="2"/>
  <c r="I1056" i="2"/>
  <c r="H1056" i="2"/>
  <c r="G1056" i="2"/>
  <c r="W1055" i="2"/>
  <c r="I1055" i="2"/>
  <c r="H1055" i="2"/>
  <c r="G1055" i="2"/>
  <c r="W1054" i="2"/>
  <c r="I1054" i="2"/>
  <c r="H1054" i="2"/>
  <c r="G1054" i="2"/>
  <c r="W1053" i="2"/>
  <c r="I1053" i="2"/>
  <c r="H1053" i="2"/>
  <c r="G1053" i="2"/>
  <c r="W1052" i="2"/>
  <c r="I1052" i="2"/>
  <c r="H1052" i="2"/>
  <c r="G1052" i="2"/>
  <c r="W1051" i="2"/>
  <c r="I1051" i="2"/>
  <c r="H1051" i="2"/>
  <c r="G1051" i="2"/>
  <c r="W1050" i="2"/>
  <c r="I1050" i="2"/>
  <c r="H1050" i="2"/>
  <c r="G1050" i="2"/>
  <c r="W1049" i="2"/>
  <c r="I1049" i="2"/>
  <c r="H1049" i="2"/>
  <c r="G1049" i="2"/>
  <c r="W1048" i="2"/>
  <c r="I1048" i="2"/>
  <c r="H1048" i="2"/>
  <c r="G1048" i="2"/>
  <c r="W1047" i="2"/>
  <c r="I1047" i="2"/>
  <c r="H1047" i="2"/>
  <c r="G1047" i="2"/>
  <c r="W1046" i="2"/>
  <c r="I1046" i="2"/>
  <c r="H1046" i="2"/>
  <c r="G1046" i="2"/>
  <c r="W1045" i="2"/>
  <c r="I1045" i="2"/>
  <c r="H1045" i="2"/>
  <c r="G1045" i="2"/>
  <c r="W1044" i="2"/>
  <c r="I1044" i="2"/>
  <c r="H1044" i="2"/>
  <c r="G1044" i="2"/>
  <c r="W1043" i="2"/>
  <c r="I1043" i="2"/>
  <c r="H1043" i="2"/>
  <c r="G1043" i="2"/>
  <c r="W1042" i="2"/>
  <c r="I1042" i="2"/>
  <c r="H1042" i="2"/>
  <c r="G1042" i="2"/>
  <c r="W1041" i="2"/>
  <c r="I1041" i="2"/>
  <c r="H1041" i="2"/>
  <c r="G1041" i="2"/>
  <c r="W1040" i="2"/>
  <c r="I1040" i="2"/>
  <c r="H1040" i="2"/>
  <c r="G1040" i="2"/>
  <c r="W1039" i="2"/>
  <c r="I1039" i="2"/>
  <c r="H1039" i="2"/>
  <c r="G1039" i="2"/>
  <c r="W1038" i="2"/>
  <c r="I1038" i="2"/>
  <c r="H1038" i="2"/>
  <c r="G1038" i="2"/>
  <c r="W1037" i="2"/>
  <c r="I1037" i="2"/>
  <c r="H1037" i="2"/>
  <c r="G1037" i="2"/>
  <c r="W1036" i="2"/>
  <c r="I1036" i="2"/>
  <c r="H1036" i="2"/>
  <c r="G1036" i="2"/>
  <c r="W1035" i="2"/>
  <c r="I1035" i="2"/>
  <c r="H1035" i="2"/>
  <c r="G1035" i="2"/>
  <c r="W1034" i="2"/>
  <c r="I1034" i="2"/>
  <c r="H1034" i="2"/>
  <c r="G1034" i="2"/>
  <c r="W1033" i="2"/>
  <c r="I1033" i="2"/>
  <c r="H1033" i="2"/>
  <c r="G1033" i="2"/>
  <c r="W1032" i="2"/>
  <c r="I1032" i="2"/>
  <c r="H1032" i="2"/>
  <c r="G1032" i="2"/>
  <c r="W1031" i="2"/>
  <c r="I1031" i="2"/>
  <c r="H1031" i="2"/>
  <c r="G1031" i="2"/>
  <c r="W1030" i="2"/>
  <c r="I1030" i="2"/>
  <c r="H1030" i="2"/>
  <c r="G1030" i="2"/>
  <c r="W1029" i="2"/>
  <c r="I1029" i="2"/>
  <c r="H1029" i="2"/>
  <c r="G1029" i="2"/>
  <c r="W1028" i="2"/>
  <c r="I1028" i="2"/>
  <c r="H1028" i="2"/>
  <c r="G1028" i="2"/>
  <c r="W1027" i="2"/>
  <c r="I1027" i="2"/>
  <c r="H1027" i="2"/>
  <c r="G1027" i="2"/>
  <c r="W1026" i="2"/>
  <c r="I1026" i="2"/>
  <c r="H1026" i="2"/>
  <c r="G1026" i="2"/>
  <c r="W1025" i="2"/>
  <c r="I1025" i="2"/>
  <c r="H1025" i="2"/>
  <c r="G1025" i="2"/>
  <c r="W1024" i="2"/>
  <c r="I1024" i="2"/>
  <c r="H1024" i="2"/>
  <c r="G1024" i="2"/>
  <c r="W1023" i="2"/>
  <c r="I1023" i="2"/>
  <c r="H1023" i="2"/>
  <c r="G1023" i="2"/>
  <c r="W1022" i="2"/>
  <c r="I1022" i="2"/>
  <c r="H1022" i="2"/>
  <c r="G1022" i="2"/>
  <c r="W1021" i="2"/>
  <c r="I1021" i="2"/>
  <c r="H1021" i="2"/>
  <c r="G1021" i="2"/>
  <c r="W1020" i="2"/>
  <c r="I1020" i="2"/>
  <c r="H1020" i="2"/>
  <c r="G1020" i="2"/>
  <c r="W1019" i="2"/>
  <c r="I1019" i="2"/>
  <c r="H1019" i="2"/>
  <c r="G1019" i="2"/>
  <c r="W1018" i="2"/>
  <c r="I1018" i="2"/>
  <c r="H1018" i="2"/>
  <c r="G1018" i="2"/>
  <c r="W1017" i="2"/>
  <c r="I1017" i="2"/>
  <c r="H1017" i="2"/>
  <c r="G1017" i="2"/>
  <c r="W1016" i="2"/>
  <c r="I1016" i="2"/>
  <c r="H1016" i="2"/>
  <c r="G1016" i="2"/>
  <c r="W1015" i="2"/>
  <c r="I1015" i="2"/>
  <c r="H1015" i="2"/>
  <c r="G1015" i="2"/>
  <c r="W1014" i="2"/>
  <c r="I1014" i="2"/>
  <c r="H1014" i="2"/>
  <c r="G1014" i="2"/>
  <c r="W1013" i="2"/>
  <c r="I1013" i="2"/>
  <c r="H1013" i="2"/>
  <c r="G1013" i="2"/>
  <c r="W1012" i="2"/>
  <c r="I1012" i="2"/>
  <c r="H1012" i="2"/>
  <c r="G1012" i="2"/>
  <c r="W1011" i="2"/>
  <c r="I1011" i="2"/>
  <c r="H1011" i="2"/>
  <c r="G1011" i="2"/>
  <c r="W1010" i="2"/>
  <c r="I1010" i="2"/>
  <c r="H1010" i="2"/>
  <c r="G1010" i="2"/>
  <c r="W1009" i="2"/>
  <c r="I1009" i="2"/>
  <c r="H1009" i="2"/>
  <c r="G1009" i="2"/>
  <c r="W1008" i="2"/>
  <c r="I1008" i="2"/>
  <c r="H1008" i="2"/>
  <c r="G1008" i="2"/>
  <c r="W1007" i="2"/>
  <c r="I1007" i="2"/>
  <c r="H1007" i="2"/>
  <c r="G1007" i="2"/>
  <c r="W1006" i="2"/>
  <c r="I1006" i="2"/>
  <c r="H1006" i="2"/>
  <c r="G1006" i="2"/>
  <c r="W1005" i="2"/>
  <c r="I1005" i="2"/>
  <c r="H1005" i="2"/>
  <c r="G1005" i="2"/>
  <c r="W1004" i="2"/>
  <c r="I1004" i="2"/>
  <c r="H1004" i="2"/>
  <c r="G1004" i="2"/>
  <c r="W1003" i="2"/>
  <c r="I1003" i="2"/>
  <c r="H1003" i="2"/>
  <c r="G1003" i="2"/>
  <c r="W1002" i="2"/>
  <c r="I1002" i="2"/>
  <c r="H1002" i="2"/>
  <c r="G1002" i="2"/>
  <c r="W1001" i="2"/>
  <c r="I1001" i="2"/>
  <c r="H1001" i="2"/>
  <c r="G1001" i="2"/>
  <c r="W1000" i="2"/>
  <c r="I1000" i="2"/>
  <c r="H1000" i="2"/>
  <c r="G1000" i="2"/>
  <c r="W999" i="2"/>
  <c r="I999" i="2"/>
  <c r="H999" i="2"/>
  <c r="G999" i="2"/>
  <c r="W998" i="2"/>
  <c r="I998" i="2"/>
  <c r="H998" i="2"/>
  <c r="G998" i="2"/>
  <c r="W997" i="2"/>
  <c r="I997" i="2"/>
  <c r="H997" i="2"/>
  <c r="G997" i="2"/>
  <c r="W996" i="2"/>
  <c r="I996" i="2"/>
  <c r="H996" i="2"/>
  <c r="G996" i="2"/>
  <c r="W995" i="2"/>
  <c r="I995" i="2"/>
  <c r="H995" i="2"/>
  <c r="G995" i="2"/>
  <c r="W994" i="2"/>
  <c r="I994" i="2"/>
  <c r="H994" i="2"/>
  <c r="G994" i="2"/>
  <c r="W993" i="2"/>
  <c r="I993" i="2"/>
  <c r="H993" i="2"/>
  <c r="G993" i="2"/>
  <c r="W992" i="2"/>
  <c r="I992" i="2"/>
  <c r="H992" i="2"/>
  <c r="G992" i="2"/>
  <c r="W991" i="2"/>
  <c r="I991" i="2"/>
  <c r="H991" i="2"/>
  <c r="G991" i="2"/>
  <c r="W990" i="2"/>
  <c r="I990" i="2"/>
  <c r="H990" i="2"/>
  <c r="G990" i="2"/>
  <c r="W989" i="2"/>
  <c r="I989" i="2"/>
  <c r="H989" i="2"/>
  <c r="G989" i="2"/>
  <c r="W988" i="2"/>
  <c r="I988" i="2"/>
  <c r="H988" i="2"/>
  <c r="G988" i="2"/>
  <c r="W987" i="2"/>
  <c r="I987" i="2"/>
  <c r="H987" i="2"/>
  <c r="G987" i="2"/>
  <c r="W986" i="2"/>
  <c r="I986" i="2"/>
  <c r="H986" i="2"/>
  <c r="G986" i="2"/>
  <c r="W985" i="2"/>
  <c r="I985" i="2"/>
  <c r="H985" i="2"/>
  <c r="G985" i="2"/>
  <c r="W984" i="2"/>
  <c r="I984" i="2"/>
  <c r="H984" i="2"/>
  <c r="G984" i="2"/>
  <c r="W983" i="2"/>
  <c r="I983" i="2"/>
  <c r="H983" i="2"/>
  <c r="G983" i="2"/>
  <c r="W982" i="2"/>
  <c r="I982" i="2"/>
  <c r="H982" i="2"/>
  <c r="G982" i="2"/>
  <c r="W981" i="2"/>
  <c r="I981" i="2"/>
  <c r="H981" i="2"/>
  <c r="G981" i="2"/>
  <c r="W980" i="2"/>
  <c r="I980" i="2"/>
  <c r="H980" i="2"/>
  <c r="G980" i="2"/>
  <c r="W979" i="2"/>
  <c r="I979" i="2"/>
  <c r="H979" i="2"/>
  <c r="G979" i="2"/>
  <c r="W978" i="2"/>
  <c r="I978" i="2"/>
  <c r="H978" i="2"/>
  <c r="G978" i="2"/>
  <c r="W977" i="2"/>
  <c r="I977" i="2"/>
  <c r="H977" i="2"/>
  <c r="G977" i="2"/>
  <c r="W976" i="2"/>
  <c r="I976" i="2"/>
  <c r="H976" i="2"/>
  <c r="G976" i="2"/>
  <c r="W975" i="2"/>
  <c r="I975" i="2"/>
  <c r="H975" i="2"/>
  <c r="G975" i="2"/>
  <c r="W974" i="2"/>
  <c r="I974" i="2"/>
  <c r="H974" i="2"/>
  <c r="G974" i="2"/>
  <c r="W973" i="2"/>
  <c r="I973" i="2"/>
  <c r="H973" i="2"/>
  <c r="G973" i="2"/>
  <c r="W972" i="2"/>
  <c r="I972" i="2"/>
  <c r="H972" i="2"/>
  <c r="G972" i="2"/>
  <c r="W971" i="2"/>
  <c r="I971" i="2"/>
  <c r="H971" i="2"/>
  <c r="G971" i="2"/>
  <c r="W970" i="2"/>
  <c r="I970" i="2"/>
  <c r="H970" i="2"/>
  <c r="G970" i="2"/>
  <c r="W969" i="2"/>
  <c r="I969" i="2"/>
  <c r="H969" i="2"/>
  <c r="G969" i="2"/>
  <c r="W968" i="2"/>
  <c r="I968" i="2"/>
  <c r="H968" i="2"/>
  <c r="G968" i="2"/>
  <c r="W967" i="2"/>
  <c r="I967" i="2"/>
  <c r="H967" i="2"/>
  <c r="G967" i="2"/>
  <c r="W966" i="2"/>
  <c r="I966" i="2"/>
  <c r="H966" i="2"/>
  <c r="G966" i="2"/>
  <c r="W965" i="2"/>
  <c r="I965" i="2"/>
  <c r="H965" i="2"/>
  <c r="G965" i="2"/>
  <c r="W964" i="2"/>
  <c r="I964" i="2"/>
  <c r="H964" i="2"/>
  <c r="G964" i="2"/>
  <c r="W963" i="2"/>
  <c r="I963" i="2"/>
  <c r="H963" i="2"/>
  <c r="G963" i="2"/>
  <c r="W962" i="2"/>
  <c r="I962" i="2"/>
  <c r="H962" i="2"/>
  <c r="G962" i="2"/>
  <c r="W961" i="2"/>
  <c r="I961" i="2"/>
  <c r="H961" i="2"/>
  <c r="G961" i="2"/>
  <c r="W960" i="2"/>
  <c r="I960" i="2"/>
  <c r="H960" i="2"/>
  <c r="G960" i="2"/>
  <c r="W959" i="2"/>
  <c r="I959" i="2"/>
  <c r="H959" i="2"/>
  <c r="G959" i="2"/>
  <c r="W958" i="2"/>
  <c r="I958" i="2"/>
  <c r="H958" i="2"/>
  <c r="G958" i="2"/>
  <c r="W957" i="2"/>
  <c r="I957" i="2"/>
  <c r="H957" i="2"/>
  <c r="G957" i="2"/>
  <c r="W956" i="2"/>
  <c r="I956" i="2"/>
  <c r="H956" i="2"/>
  <c r="G956" i="2"/>
  <c r="W955" i="2"/>
  <c r="I955" i="2"/>
  <c r="H955" i="2"/>
  <c r="G955" i="2"/>
  <c r="W954" i="2"/>
  <c r="I954" i="2"/>
  <c r="H954" i="2"/>
  <c r="G954" i="2"/>
  <c r="W953" i="2"/>
  <c r="I953" i="2"/>
  <c r="H953" i="2"/>
  <c r="G953" i="2"/>
  <c r="W952" i="2"/>
  <c r="I952" i="2"/>
  <c r="H952" i="2"/>
  <c r="G952" i="2"/>
  <c r="W951" i="2"/>
  <c r="I951" i="2"/>
  <c r="H951" i="2"/>
  <c r="G951" i="2"/>
  <c r="W950" i="2"/>
  <c r="I950" i="2"/>
  <c r="H950" i="2"/>
  <c r="G950" i="2"/>
  <c r="W949" i="2"/>
  <c r="I949" i="2"/>
  <c r="H949" i="2"/>
  <c r="G949" i="2"/>
  <c r="W948" i="2"/>
  <c r="I948" i="2"/>
  <c r="H948" i="2"/>
  <c r="G948" i="2"/>
  <c r="W947" i="2"/>
  <c r="I947" i="2"/>
  <c r="H947" i="2"/>
  <c r="G947" i="2"/>
  <c r="W946" i="2"/>
  <c r="I946" i="2"/>
  <c r="H946" i="2"/>
  <c r="G946" i="2"/>
  <c r="W945" i="2"/>
  <c r="I945" i="2"/>
  <c r="H945" i="2"/>
  <c r="G945" i="2"/>
  <c r="W944" i="2"/>
  <c r="I944" i="2"/>
  <c r="H944" i="2"/>
  <c r="G944" i="2"/>
  <c r="W943" i="2"/>
  <c r="I943" i="2"/>
  <c r="H943" i="2"/>
  <c r="G943" i="2"/>
  <c r="W942" i="2"/>
  <c r="I942" i="2"/>
  <c r="H942" i="2"/>
  <c r="G942" i="2"/>
  <c r="W941" i="2"/>
  <c r="I941" i="2"/>
  <c r="H941" i="2"/>
  <c r="G941" i="2"/>
  <c r="W940" i="2"/>
  <c r="I940" i="2"/>
  <c r="H940" i="2"/>
  <c r="G940" i="2"/>
  <c r="W939" i="2"/>
  <c r="I939" i="2"/>
  <c r="H939" i="2"/>
  <c r="G939" i="2"/>
  <c r="W938" i="2"/>
  <c r="I938" i="2"/>
  <c r="H938" i="2"/>
  <c r="G938" i="2"/>
  <c r="W937" i="2"/>
  <c r="I937" i="2"/>
  <c r="H937" i="2"/>
  <c r="G937" i="2"/>
  <c r="W936" i="2"/>
  <c r="I936" i="2"/>
  <c r="H936" i="2"/>
  <c r="G936" i="2"/>
  <c r="W935" i="2"/>
  <c r="I935" i="2"/>
  <c r="H935" i="2"/>
  <c r="G935" i="2"/>
  <c r="W934" i="2"/>
  <c r="I934" i="2"/>
  <c r="H934" i="2"/>
  <c r="G934" i="2"/>
  <c r="W933" i="2"/>
  <c r="I933" i="2"/>
  <c r="H933" i="2"/>
  <c r="G933" i="2"/>
  <c r="W932" i="2"/>
  <c r="I932" i="2"/>
  <c r="H932" i="2"/>
  <c r="G932" i="2"/>
  <c r="W931" i="2"/>
  <c r="I931" i="2"/>
  <c r="H931" i="2"/>
  <c r="G931" i="2"/>
  <c r="W930" i="2"/>
  <c r="I930" i="2"/>
  <c r="H930" i="2"/>
  <c r="G930" i="2"/>
  <c r="W929" i="2"/>
  <c r="I929" i="2"/>
  <c r="H929" i="2"/>
  <c r="G929" i="2"/>
  <c r="W928" i="2"/>
  <c r="I928" i="2"/>
  <c r="H928" i="2"/>
  <c r="G928" i="2"/>
  <c r="W927" i="2"/>
  <c r="I927" i="2"/>
  <c r="H927" i="2"/>
  <c r="G927" i="2"/>
  <c r="W926" i="2"/>
  <c r="I926" i="2"/>
  <c r="H926" i="2"/>
  <c r="G926" i="2"/>
  <c r="W925" i="2"/>
  <c r="I925" i="2"/>
  <c r="H925" i="2"/>
  <c r="G925" i="2"/>
  <c r="W924" i="2"/>
  <c r="I924" i="2"/>
  <c r="H924" i="2"/>
  <c r="G924" i="2"/>
  <c r="W923" i="2"/>
  <c r="I923" i="2"/>
  <c r="H923" i="2"/>
  <c r="G923" i="2"/>
  <c r="W922" i="2"/>
  <c r="I922" i="2"/>
  <c r="H922" i="2"/>
  <c r="G922" i="2"/>
  <c r="W921" i="2"/>
  <c r="I921" i="2"/>
  <c r="H921" i="2"/>
  <c r="G921" i="2"/>
  <c r="W920" i="2"/>
  <c r="I920" i="2"/>
  <c r="H920" i="2"/>
  <c r="G920" i="2"/>
  <c r="W919" i="2"/>
  <c r="I919" i="2"/>
  <c r="H919" i="2"/>
  <c r="G919" i="2"/>
  <c r="W918" i="2"/>
  <c r="I918" i="2"/>
  <c r="H918" i="2"/>
  <c r="G918" i="2"/>
  <c r="W917" i="2"/>
  <c r="I917" i="2"/>
  <c r="H917" i="2"/>
  <c r="G917" i="2"/>
  <c r="W916" i="2"/>
  <c r="I916" i="2"/>
  <c r="H916" i="2"/>
  <c r="G916" i="2"/>
  <c r="W915" i="2"/>
  <c r="I915" i="2"/>
  <c r="H915" i="2"/>
  <c r="G915" i="2"/>
  <c r="W914" i="2"/>
  <c r="I914" i="2"/>
  <c r="H914" i="2"/>
  <c r="G914" i="2"/>
  <c r="W913" i="2"/>
  <c r="I913" i="2"/>
  <c r="H913" i="2"/>
  <c r="G913" i="2"/>
  <c r="W912" i="2"/>
  <c r="I912" i="2"/>
  <c r="H912" i="2"/>
  <c r="G912" i="2"/>
  <c r="W911" i="2"/>
  <c r="I911" i="2"/>
  <c r="H911" i="2"/>
  <c r="G911" i="2"/>
  <c r="W910" i="2"/>
  <c r="I910" i="2"/>
  <c r="H910" i="2"/>
  <c r="G910" i="2"/>
  <c r="W909" i="2"/>
  <c r="I909" i="2"/>
  <c r="H909" i="2"/>
  <c r="G909" i="2"/>
  <c r="W908" i="2"/>
  <c r="I908" i="2"/>
  <c r="H908" i="2"/>
  <c r="G908" i="2"/>
  <c r="W907" i="2"/>
  <c r="I907" i="2"/>
  <c r="H907" i="2"/>
  <c r="G907" i="2"/>
  <c r="W906" i="2"/>
  <c r="I906" i="2"/>
  <c r="H906" i="2"/>
  <c r="G906" i="2"/>
  <c r="W905" i="2"/>
  <c r="I905" i="2"/>
  <c r="H905" i="2"/>
  <c r="G905" i="2"/>
  <c r="W904" i="2"/>
  <c r="I904" i="2"/>
  <c r="H904" i="2"/>
  <c r="G904" i="2"/>
  <c r="W903" i="2"/>
  <c r="I903" i="2"/>
  <c r="H903" i="2"/>
  <c r="G903" i="2"/>
  <c r="W902" i="2"/>
  <c r="I902" i="2"/>
  <c r="H902" i="2"/>
  <c r="G902" i="2"/>
  <c r="W901" i="2"/>
  <c r="I901" i="2"/>
  <c r="H901" i="2"/>
  <c r="G901" i="2"/>
  <c r="W900" i="2"/>
  <c r="I900" i="2"/>
  <c r="H900" i="2"/>
  <c r="G900" i="2"/>
  <c r="W899" i="2"/>
  <c r="I899" i="2"/>
  <c r="H899" i="2"/>
  <c r="G899" i="2"/>
  <c r="W898" i="2"/>
  <c r="I898" i="2"/>
  <c r="H898" i="2"/>
  <c r="G898" i="2"/>
  <c r="W897" i="2"/>
  <c r="I897" i="2"/>
  <c r="H897" i="2"/>
  <c r="G897" i="2"/>
  <c r="W896" i="2"/>
  <c r="I896" i="2"/>
  <c r="H896" i="2"/>
  <c r="G896" i="2"/>
  <c r="W895" i="2"/>
  <c r="I895" i="2"/>
  <c r="H895" i="2"/>
  <c r="G895" i="2"/>
  <c r="W894" i="2"/>
  <c r="I894" i="2"/>
  <c r="H894" i="2"/>
  <c r="G894" i="2"/>
  <c r="W893" i="2"/>
  <c r="I893" i="2"/>
  <c r="H893" i="2"/>
  <c r="G893" i="2"/>
  <c r="W892" i="2"/>
  <c r="I892" i="2"/>
  <c r="H892" i="2"/>
  <c r="G892" i="2"/>
  <c r="W891" i="2"/>
  <c r="I891" i="2"/>
  <c r="H891" i="2"/>
  <c r="G891" i="2"/>
  <c r="W890" i="2"/>
  <c r="I890" i="2"/>
  <c r="H890" i="2"/>
  <c r="G890" i="2"/>
  <c r="W889" i="2"/>
  <c r="I889" i="2"/>
  <c r="H889" i="2"/>
  <c r="G889" i="2"/>
  <c r="W888" i="2"/>
  <c r="I888" i="2"/>
  <c r="H888" i="2"/>
  <c r="G888" i="2"/>
  <c r="W887" i="2"/>
  <c r="I887" i="2"/>
  <c r="H887" i="2"/>
  <c r="G887" i="2"/>
  <c r="W886" i="2"/>
  <c r="I886" i="2"/>
  <c r="H886" i="2"/>
  <c r="G886" i="2"/>
  <c r="W885" i="2"/>
  <c r="I885" i="2"/>
  <c r="H885" i="2"/>
  <c r="G885" i="2"/>
  <c r="W884" i="2"/>
  <c r="I884" i="2"/>
  <c r="H884" i="2"/>
  <c r="G884" i="2"/>
  <c r="W883" i="2"/>
  <c r="I883" i="2"/>
  <c r="H883" i="2"/>
  <c r="G883" i="2"/>
  <c r="W882" i="2"/>
  <c r="I882" i="2"/>
  <c r="H882" i="2"/>
  <c r="G882" i="2"/>
  <c r="W881" i="2"/>
  <c r="I881" i="2"/>
  <c r="H881" i="2"/>
  <c r="G881" i="2"/>
  <c r="W880" i="2"/>
  <c r="I880" i="2"/>
  <c r="H880" i="2"/>
  <c r="G880" i="2"/>
  <c r="W879" i="2"/>
  <c r="I879" i="2"/>
  <c r="H879" i="2"/>
  <c r="G879" i="2"/>
  <c r="W878" i="2"/>
  <c r="I878" i="2"/>
  <c r="H878" i="2"/>
  <c r="G878" i="2"/>
  <c r="W877" i="2"/>
  <c r="I877" i="2"/>
  <c r="H877" i="2"/>
  <c r="G877" i="2"/>
  <c r="W876" i="2"/>
  <c r="I876" i="2"/>
  <c r="H876" i="2"/>
  <c r="G876" i="2"/>
  <c r="W875" i="2"/>
  <c r="I875" i="2"/>
  <c r="H875" i="2"/>
  <c r="G875" i="2"/>
  <c r="W874" i="2"/>
  <c r="I874" i="2"/>
  <c r="H874" i="2"/>
  <c r="G874" i="2"/>
  <c r="W873" i="2"/>
  <c r="I873" i="2"/>
  <c r="H873" i="2"/>
  <c r="G873" i="2"/>
  <c r="W872" i="2"/>
  <c r="I872" i="2"/>
  <c r="H872" i="2"/>
  <c r="G872" i="2"/>
  <c r="W871" i="2"/>
  <c r="I871" i="2"/>
  <c r="H871" i="2"/>
  <c r="G871" i="2"/>
  <c r="W870" i="2"/>
  <c r="I870" i="2"/>
  <c r="H870" i="2"/>
  <c r="G870" i="2"/>
  <c r="W869" i="2"/>
  <c r="I869" i="2"/>
  <c r="H869" i="2"/>
  <c r="G869" i="2"/>
  <c r="W868" i="2"/>
  <c r="I868" i="2"/>
  <c r="H868" i="2"/>
  <c r="G868" i="2"/>
  <c r="W867" i="2"/>
  <c r="I867" i="2"/>
  <c r="H867" i="2"/>
  <c r="G867" i="2"/>
  <c r="W866" i="2"/>
  <c r="I866" i="2"/>
  <c r="H866" i="2"/>
  <c r="G866" i="2"/>
  <c r="W865" i="2"/>
  <c r="I865" i="2"/>
  <c r="H865" i="2"/>
  <c r="G865" i="2"/>
  <c r="W864" i="2"/>
  <c r="I864" i="2"/>
  <c r="H864" i="2"/>
  <c r="G864" i="2"/>
  <c r="W863" i="2"/>
  <c r="I863" i="2"/>
  <c r="H863" i="2"/>
  <c r="G863" i="2"/>
  <c r="W862" i="2"/>
  <c r="I862" i="2"/>
  <c r="H862" i="2"/>
  <c r="G862" i="2"/>
  <c r="W861" i="2"/>
  <c r="I861" i="2"/>
  <c r="H861" i="2"/>
  <c r="G861" i="2"/>
  <c r="W860" i="2"/>
  <c r="I860" i="2"/>
  <c r="H860" i="2"/>
  <c r="G860" i="2"/>
  <c r="W859" i="2"/>
  <c r="I859" i="2"/>
  <c r="H859" i="2"/>
  <c r="G859" i="2"/>
  <c r="W858" i="2"/>
  <c r="I858" i="2"/>
  <c r="H858" i="2"/>
  <c r="G858" i="2"/>
  <c r="W857" i="2"/>
  <c r="I857" i="2"/>
  <c r="H857" i="2"/>
  <c r="G857" i="2"/>
  <c r="W856" i="2"/>
  <c r="I856" i="2"/>
  <c r="H856" i="2"/>
  <c r="G856" i="2"/>
  <c r="W855" i="2"/>
  <c r="I855" i="2"/>
  <c r="H855" i="2"/>
  <c r="G855" i="2"/>
  <c r="W854" i="2"/>
  <c r="I854" i="2"/>
  <c r="H854" i="2"/>
  <c r="G854" i="2"/>
  <c r="W853" i="2"/>
  <c r="I853" i="2"/>
  <c r="H853" i="2"/>
  <c r="G853" i="2"/>
  <c r="W852" i="2"/>
  <c r="I852" i="2"/>
  <c r="H852" i="2"/>
  <c r="G852" i="2"/>
  <c r="W851" i="2"/>
  <c r="I851" i="2"/>
  <c r="H851" i="2"/>
  <c r="G851" i="2"/>
  <c r="W850" i="2"/>
  <c r="I850" i="2"/>
  <c r="H850" i="2"/>
  <c r="G850" i="2"/>
  <c r="W849" i="2"/>
  <c r="I849" i="2"/>
  <c r="H849" i="2"/>
  <c r="G849" i="2"/>
  <c r="W848" i="2"/>
  <c r="I848" i="2"/>
  <c r="H848" i="2"/>
  <c r="G848" i="2"/>
  <c r="W847" i="2"/>
  <c r="I847" i="2"/>
  <c r="H847" i="2"/>
  <c r="G847" i="2"/>
  <c r="W846" i="2"/>
  <c r="I846" i="2"/>
  <c r="H846" i="2"/>
  <c r="G846" i="2"/>
  <c r="W845" i="2"/>
  <c r="I845" i="2"/>
  <c r="H845" i="2"/>
  <c r="G845" i="2"/>
  <c r="W844" i="2"/>
  <c r="I844" i="2"/>
  <c r="H844" i="2"/>
  <c r="G844" i="2"/>
  <c r="W843" i="2"/>
  <c r="I843" i="2"/>
  <c r="H843" i="2"/>
  <c r="G843" i="2"/>
  <c r="W842" i="2"/>
  <c r="I842" i="2"/>
  <c r="H842" i="2"/>
  <c r="G842" i="2"/>
  <c r="W841" i="2"/>
  <c r="I841" i="2"/>
  <c r="H841" i="2"/>
  <c r="G841" i="2"/>
  <c r="W840" i="2"/>
  <c r="I840" i="2"/>
  <c r="H840" i="2"/>
  <c r="G840" i="2"/>
  <c r="W839" i="2"/>
  <c r="I839" i="2"/>
  <c r="H839" i="2"/>
  <c r="G839" i="2"/>
  <c r="W838" i="2"/>
  <c r="I838" i="2"/>
  <c r="H838" i="2"/>
  <c r="G838" i="2"/>
  <c r="W837" i="2"/>
  <c r="I837" i="2"/>
  <c r="H837" i="2"/>
  <c r="G837" i="2"/>
  <c r="W836" i="2"/>
  <c r="I836" i="2"/>
  <c r="H836" i="2"/>
  <c r="G836" i="2"/>
  <c r="W835" i="2"/>
  <c r="I835" i="2"/>
  <c r="H835" i="2"/>
  <c r="G835" i="2"/>
  <c r="W834" i="2"/>
  <c r="I834" i="2"/>
  <c r="H834" i="2"/>
  <c r="G834" i="2"/>
  <c r="W833" i="2"/>
  <c r="I833" i="2"/>
  <c r="H833" i="2"/>
  <c r="G833" i="2"/>
  <c r="W832" i="2"/>
  <c r="I832" i="2"/>
  <c r="H832" i="2"/>
  <c r="G832" i="2"/>
  <c r="W831" i="2"/>
  <c r="I831" i="2"/>
  <c r="H831" i="2"/>
  <c r="G831" i="2"/>
  <c r="W830" i="2"/>
  <c r="I830" i="2"/>
  <c r="H830" i="2"/>
  <c r="G830" i="2"/>
  <c r="W829" i="2"/>
  <c r="I829" i="2"/>
  <c r="H829" i="2"/>
  <c r="G829" i="2"/>
  <c r="W828" i="2"/>
  <c r="I828" i="2"/>
  <c r="H828" i="2"/>
  <c r="G828" i="2"/>
  <c r="W827" i="2"/>
  <c r="I827" i="2"/>
  <c r="H827" i="2"/>
  <c r="G827" i="2"/>
  <c r="W826" i="2"/>
  <c r="I826" i="2"/>
  <c r="H826" i="2"/>
  <c r="G826" i="2"/>
  <c r="W825" i="2"/>
  <c r="I825" i="2"/>
  <c r="H825" i="2"/>
  <c r="G825" i="2"/>
  <c r="W824" i="2"/>
  <c r="I824" i="2"/>
  <c r="H824" i="2"/>
  <c r="G824" i="2"/>
  <c r="W823" i="2"/>
  <c r="I823" i="2"/>
  <c r="H823" i="2"/>
  <c r="G823" i="2"/>
  <c r="W822" i="2"/>
  <c r="I822" i="2"/>
  <c r="H822" i="2"/>
  <c r="G822" i="2"/>
  <c r="W821" i="2"/>
  <c r="I821" i="2"/>
  <c r="H821" i="2"/>
  <c r="G821" i="2"/>
  <c r="W820" i="2"/>
  <c r="I820" i="2"/>
  <c r="H820" i="2"/>
  <c r="G820" i="2"/>
  <c r="W819" i="2"/>
  <c r="I819" i="2"/>
  <c r="H819" i="2"/>
  <c r="G819" i="2"/>
  <c r="W818" i="2"/>
  <c r="I818" i="2"/>
  <c r="H818" i="2"/>
  <c r="G818" i="2"/>
  <c r="W817" i="2"/>
  <c r="I817" i="2"/>
  <c r="H817" i="2"/>
  <c r="G817" i="2"/>
  <c r="W816" i="2"/>
  <c r="I816" i="2"/>
  <c r="H816" i="2"/>
  <c r="G816" i="2"/>
  <c r="W815" i="2"/>
  <c r="I815" i="2"/>
  <c r="H815" i="2"/>
  <c r="G815" i="2"/>
  <c r="W814" i="2"/>
  <c r="I814" i="2"/>
  <c r="H814" i="2"/>
  <c r="G814" i="2"/>
  <c r="W813" i="2"/>
  <c r="I813" i="2"/>
  <c r="H813" i="2"/>
  <c r="G813" i="2"/>
  <c r="W812" i="2"/>
  <c r="I812" i="2"/>
  <c r="H812" i="2"/>
  <c r="G812" i="2"/>
  <c r="W811" i="2"/>
  <c r="I811" i="2"/>
  <c r="H811" i="2"/>
  <c r="G811" i="2"/>
  <c r="W810" i="2"/>
  <c r="I810" i="2"/>
  <c r="H810" i="2"/>
  <c r="G810" i="2"/>
  <c r="W809" i="2"/>
  <c r="I809" i="2"/>
  <c r="H809" i="2"/>
  <c r="G809" i="2"/>
  <c r="W808" i="2"/>
  <c r="I808" i="2"/>
  <c r="H808" i="2"/>
  <c r="G808" i="2"/>
  <c r="W807" i="2"/>
  <c r="I807" i="2"/>
  <c r="H807" i="2"/>
  <c r="G807" i="2"/>
  <c r="W806" i="2"/>
  <c r="I806" i="2"/>
  <c r="H806" i="2"/>
  <c r="G806" i="2"/>
  <c r="W805" i="2"/>
  <c r="I805" i="2"/>
  <c r="H805" i="2"/>
  <c r="G805" i="2"/>
  <c r="W804" i="2"/>
  <c r="I804" i="2"/>
  <c r="H804" i="2"/>
  <c r="G804" i="2"/>
  <c r="W803" i="2"/>
  <c r="I803" i="2"/>
  <c r="H803" i="2"/>
  <c r="G803" i="2"/>
  <c r="W802" i="2"/>
  <c r="I802" i="2"/>
  <c r="H802" i="2"/>
  <c r="G802" i="2"/>
  <c r="W801" i="2"/>
  <c r="I801" i="2"/>
  <c r="H801" i="2"/>
  <c r="G801" i="2"/>
  <c r="W800" i="2"/>
  <c r="I800" i="2"/>
  <c r="H800" i="2"/>
  <c r="G800" i="2"/>
  <c r="W799" i="2"/>
  <c r="I799" i="2"/>
  <c r="H799" i="2"/>
  <c r="G799" i="2"/>
  <c r="W798" i="2"/>
  <c r="I798" i="2"/>
  <c r="H798" i="2"/>
  <c r="G798" i="2"/>
  <c r="W797" i="2"/>
  <c r="I797" i="2"/>
  <c r="H797" i="2"/>
  <c r="G797" i="2"/>
  <c r="W796" i="2"/>
  <c r="I796" i="2"/>
  <c r="H796" i="2"/>
  <c r="G796" i="2"/>
  <c r="W795" i="2"/>
  <c r="I795" i="2"/>
  <c r="H795" i="2"/>
  <c r="G795" i="2"/>
  <c r="W794" i="2"/>
  <c r="I794" i="2"/>
  <c r="H794" i="2"/>
  <c r="G794" i="2"/>
  <c r="W793" i="2"/>
  <c r="I793" i="2"/>
  <c r="H793" i="2"/>
  <c r="G793" i="2"/>
  <c r="W792" i="2"/>
  <c r="I792" i="2"/>
  <c r="H792" i="2"/>
  <c r="G792" i="2"/>
  <c r="W791" i="2"/>
  <c r="I791" i="2"/>
  <c r="H791" i="2"/>
  <c r="G791" i="2"/>
  <c r="W790" i="2"/>
  <c r="I790" i="2"/>
  <c r="H790" i="2"/>
  <c r="G790" i="2"/>
  <c r="W789" i="2"/>
  <c r="I789" i="2"/>
  <c r="H789" i="2"/>
  <c r="G789" i="2"/>
  <c r="W788" i="2"/>
  <c r="I788" i="2"/>
  <c r="H788" i="2"/>
  <c r="G788" i="2"/>
  <c r="W787" i="2"/>
  <c r="I787" i="2"/>
  <c r="H787" i="2"/>
  <c r="G787" i="2"/>
  <c r="W786" i="2"/>
  <c r="I786" i="2"/>
  <c r="H786" i="2"/>
  <c r="G786" i="2"/>
  <c r="W785" i="2"/>
  <c r="I785" i="2"/>
  <c r="H785" i="2"/>
  <c r="G785" i="2"/>
  <c r="W784" i="2"/>
  <c r="I784" i="2"/>
  <c r="H784" i="2"/>
  <c r="G784" i="2"/>
  <c r="W783" i="2"/>
  <c r="I783" i="2"/>
  <c r="H783" i="2"/>
  <c r="G783" i="2"/>
  <c r="W782" i="2"/>
  <c r="I782" i="2"/>
  <c r="H782" i="2"/>
  <c r="G782" i="2"/>
  <c r="W781" i="2"/>
  <c r="I781" i="2"/>
  <c r="H781" i="2"/>
  <c r="G781" i="2"/>
  <c r="W780" i="2"/>
  <c r="I780" i="2"/>
  <c r="H780" i="2"/>
  <c r="G780" i="2"/>
  <c r="W779" i="2"/>
  <c r="I779" i="2"/>
  <c r="H779" i="2"/>
  <c r="G779" i="2"/>
  <c r="W778" i="2"/>
  <c r="I778" i="2"/>
  <c r="H778" i="2"/>
  <c r="G778" i="2"/>
  <c r="W777" i="2"/>
  <c r="I777" i="2"/>
  <c r="H777" i="2"/>
  <c r="G777" i="2"/>
  <c r="W776" i="2"/>
  <c r="I776" i="2"/>
  <c r="H776" i="2"/>
  <c r="G776" i="2"/>
  <c r="W775" i="2"/>
  <c r="I775" i="2"/>
  <c r="H775" i="2"/>
  <c r="G775" i="2"/>
  <c r="W774" i="2"/>
  <c r="I774" i="2"/>
  <c r="H774" i="2"/>
  <c r="G774" i="2"/>
  <c r="W773" i="2"/>
  <c r="I773" i="2"/>
  <c r="H773" i="2"/>
  <c r="G773" i="2"/>
  <c r="W772" i="2"/>
  <c r="I772" i="2"/>
  <c r="H772" i="2"/>
  <c r="G772" i="2"/>
  <c r="W771" i="2"/>
  <c r="I771" i="2"/>
  <c r="H771" i="2"/>
  <c r="G771" i="2"/>
  <c r="W770" i="2"/>
  <c r="I770" i="2"/>
  <c r="H770" i="2"/>
  <c r="G770" i="2"/>
  <c r="W769" i="2"/>
  <c r="I769" i="2"/>
  <c r="H769" i="2"/>
  <c r="G769" i="2"/>
  <c r="W768" i="2"/>
  <c r="I768" i="2"/>
  <c r="H768" i="2"/>
  <c r="G768" i="2"/>
  <c r="W767" i="2"/>
  <c r="I767" i="2"/>
  <c r="H767" i="2"/>
  <c r="G767" i="2"/>
  <c r="W766" i="2"/>
  <c r="I766" i="2"/>
  <c r="H766" i="2"/>
  <c r="G766" i="2"/>
  <c r="W765" i="2"/>
  <c r="I765" i="2"/>
  <c r="H765" i="2"/>
  <c r="G765" i="2"/>
  <c r="W764" i="2"/>
  <c r="I764" i="2"/>
  <c r="H764" i="2"/>
  <c r="G764" i="2"/>
  <c r="W763" i="2"/>
  <c r="I763" i="2"/>
  <c r="H763" i="2"/>
  <c r="G763" i="2"/>
  <c r="W762" i="2"/>
  <c r="I762" i="2"/>
  <c r="H762" i="2"/>
  <c r="G762" i="2"/>
  <c r="W761" i="2"/>
  <c r="I761" i="2"/>
  <c r="H761" i="2"/>
  <c r="G761" i="2"/>
  <c r="W760" i="2"/>
  <c r="I760" i="2"/>
  <c r="H760" i="2"/>
  <c r="G760" i="2"/>
  <c r="W759" i="2"/>
  <c r="I759" i="2"/>
  <c r="H759" i="2"/>
  <c r="G759" i="2"/>
  <c r="W758" i="2"/>
  <c r="I758" i="2"/>
  <c r="H758" i="2"/>
  <c r="G758" i="2"/>
  <c r="W757" i="2"/>
  <c r="I757" i="2"/>
  <c r="H757" i="2"/>
  <c r="G757" i="2"/>
  <c r="W756" i="2"/>
  <c r="I756" i="2"/>
  <c r="H756" i="2"/>
  <c r="G756" i="2"/>
  <c r="W755" i="2"/>
  <c r="I755" i="2"/>
  <c r="H755" i="2"/>
  <c r="G755" i="2"/>
  <c r="W754" i="2"/>
  <c r="I754" i="2"/>
  <c r="H754" i="2"/>
  <c r="G754" i="2"/>
  <c r="W753" i="2"/>
  <c r="I753" i="2"/>
  <c r="H753" i="2"/>
  <c r="G753" i="2"/>
  <c r="W752" i="2"/>
  <c r="I752" i="2"/>
  <c r="H752" i="2"/>
  <c r="G752" i="2"/>
  <c r="W751" i="2"/>
  <c r="I751" i="2"/>
  <c r="H751" i="2"/>
  <c r="G751" i="2"/>
  <c r="W750" i="2"/>
  <c r="I750" i="2"/>
  <c r="H750" i="2"/>
  <c r="G750" i="2"/>
  <c r="W749" i="2"/>
  <c r="I749" i="2"/>
  <c r="H749" i="2"/>
  <c r="G749" i="2"/>
  <c r="W748" i="2"/>
  <c r="I748" i="2"/>
  <c r="H748" i="2"/>
  <c r="G748" i="2"/>
  <c r="W747" i="2"/>
  <c r="I747" i="2"/>
  <c r="H747" i="2"/>
  <c r="G747" i="2"/>
  <c r="W746" i="2"/>
  <c r="I746" i="2"/>
  <c r="H746" i="2"/>
  <c r="G746" i="2"/>
  <c r="W745" i="2"/>
  <c r="I745" i="2"/>
  <c r="H745" i="2"/>
  <c r="G745" i="2"/>
  <c r="W744" i="2"/>
  <c r="I744" i="2"/>
  <c r="H744" i="2"/>
  <c r="G744" i="2"/>
  <c r="W743" i="2"/>
  <c r="I743" i="2"/>
  <c r="H743" i="2"/>
  <c r="G743" i="2"/>
  <c r="W742" i="2"/>
  <c r="I742" i="2"/>
  <c r="H742" i="2"/>
  <c r="G742" i="2"/>
  <c r="W741" i="2"/>
  <c r="I741" i="2"/>
  <c r="H741" i="2"/>
  <c r="G741" i="2"/>
  <c r="W740" i="2"/>
  <c r="I740" i="2"/>
  <c r="H740" i="2"/>
  <c r="G740" i="2"/>
  <c r="W739" i="2"/>
  <c r="I739" i="2"/>
  <c r="H739" i="2"/>
  <c r="G739" i="2"/>
  <c r="W738" i="2"/>
  <c r="I738" i="2"/>
  <c r="H738" i="2"/>
  <c r="G738" i="2"/>
  <c r="W737" i="2"/>
  <c r="I737" i="2"/>
  <c r="H737" i="2"/>
  <c r="G737" i="2"/>
  <c r="W736" i="2"/>
  <c r="I736" i="2"/>
  <c r="H736" i="2"/>
  <c r="G736" i="2"/>
  <c r="W735" i="2"/>
  <c r="I735" i="2"/>
  <c r="H735" i="2"/>
  <c r="G735" i="2"/>
  <c r="W734" i="2"/>
  <c r="I734" i="2"/>
  <c r="H734" i="2"/>
  <c r="G734" i="2"/>
  <c r="W733" i="2"/>
  <c r="I733" i="2"/>
  <c r="H733" i="2"/>
  <c r="G733" i="2"/>
  <c r="W732" i="2"/>
  <c r="I732" i="2"/>
  <c r="H732" i="2"/>
  <c r="G732" i="2"/>
  <c r="W731" i="2"/>
  <c r="I731" i="2"/>
  <c r="H731" i="2"/>
  <c r="G731" i="2"/>
  <c r="W730" i="2"/>
  <c r="I730" i="2"/>
  <c r="H730" i="2"/>
  <c r="G730" i="2"/>
  <c r="W729" i="2"/>
  <c r="I729" i="2"/>
  <c r="H729" i="2"/>
  <c r="G729" i="2"/>
  <c r="W728" i="2"/>
  <c r="I728" i="2"/>
  <c r="H728" i="2"/>
  <c r="G728" i="2"/>
  <c r="W727" i="2"/>
  <c r="I727" i="2"/>
  <c r="H727" i="2"/>
  <c r="G727" i="2"/>
  <c r="W726" i="2"/>
  <c r="I726" i="2"/>
  <c r="H726" i="2"/>
  <c r="G726" i="2"/>
  <c r="W725" i="2"/>
  <c r="I725" i="2"/>
  <c r="H725" i="2"/>
  <c r="G725" i="2"/>
  <c r="W724" i="2"/>
  <c r="I724" i="2"/>
  <c r="H724" i="2"/>
  <c r="G724" i="2"/>
  <c r="W723" i="2"/>
  <c r="I723" i="2"/>
  <c r="H723" i="2"/>
  <c r="G723" i="2"/>
  <c r="W722" i="2"/>
  <c r="I722" i="2"/>
  <c r="H722" i="2"/>
  <c r="G722" i="2"/>
  <c r="W721" i="2"/>
  <c r="I721" i="2"/>
  <c r="H721" i="2"/>
  <c r="G721" i="2"/>
  <c r="W720" i="2"/>
  <c r="I720" i="2"/>
  <c r="H720" i="2"/>
  <c r="G720" i="2"/>
  <c r="W719" i="2"/>
  <c r="I719" i="2"/>
  <c r="H719" i="2"/>
  <c r="G719" i="2"/>
  <c r="W718" i="2"/>
  <c r="I718" i="2"/>
  <c r="H718" i="2"/>
  <c r="G718" i="2"/>
  <c r="W717" i="2"/>
  <c r="I717" i="2"/>
  <c r="H717" i="2"/>
  <c r="G717" i="2"/>
  <c r="W716" i="2"/>
  <c r="I716" i="2"/>
  <c r="H716" i="2"/>
  <c r="G716" i="2"/>
  <c r="W715" i="2"/>
  <c r="I715" i="2"/>
  <c r="H715" i="2"/>
  <c r="G715" i="2"/>
  <c r="W714" i="2"/>
  <c r="I714" i="2"/>
  <c r="H714" i="2"/>
  <c r="G714" i="2"/>
  <c r="W713" i="2"/>
  <c r="I713" i="2"/>
  <c r="H713" i="2"/>
  <c r="G713" i="2"/>
  <c r="W712" i="2"/>
  <c r="I712" i="2"/>
  <c r="H712" i="2"/>
  <c r="G712" i="2"/>
  <c r="W711" i="2"/>
  <c r="I711" i="2"/>
  <c r="H711" i="2"/>
  <c r="G711" i="2"/>
  <c r="W710" i="2"/>
  <c r="I710" i="2"/>
  <c r="H710" i="2"/>
  <c r="G710" i="2"/>
  <c r="W709" i="2"/>
  <c r="I709" i="2"/>
  <c r="H709" i="2"/>
  <c r="G709" i="2"/>
  <c r="W708" i="2"/>
  <c r="I708" i="2"/>
  <c r="H708" i="2"/>
  <c r="G708" i="2"/>
  <c r="W707" i="2"/>
  <c r="I707" i="2"/>
  <c r="H707" i="2"/>
  <c r="G707" i="2"/>
  <c r="W706" i="2"/>
  <c r="I706" i="2"/>
  <c r="H706" i="2"/>
  <c r="G706" i="2"/>
  <c r="W705" i="2"/>
  <c r="I705" i="2"/>
  <c r="H705" i="2"/>
  <c r="G705" i="2"/>
  <c r="W704" i="2"/>
  <c r="I704" i="2"/>
  <c r="H704" i="2"/>
  <c r="G704" i="2"/>
  <c r="W703" i="2"/>
  <c r="I703" i="2"/>
  <c r="H703" i="2"/>
  <c r="G703" i="2"/>
  <c r="W702" i="2"/>
  <c r="I702" i="2"/>
  <c r="H702" i="2"/>
  <c r="G702" i="2"/>
  <c r="W701" i="2"/>
  <c r="I701" i="2"/>
  <c r="H701" i="2"/>
  <c r="G701" i="2"/>
  <c r="W700" i="2"/>
  <c r="I700" i="2"/>
  <c r="H700" i="2"/>
  <c r="G700" i="2"/>
  <c r="W699" i="2"/>
  <c r="I699" i="2"/>
  <c r="H699" i="2"/>
  <c r="G699" i="2"/>
  <c r="W698" i="2"/>
  <c r="I698" i="2"/>
  <c r="H698" i="2"/>
  <c r="G698" i="2"/>
  <c r="W697" i="2"/>
  <c r="I697" i="2"/>
  <c r="H697" i="2"/>
  <c r="G697" i="2"/>
  <c r="W696" i="2"/>
  <c r="I696" i="2"/>
  <c r="H696" i="2"/>
  <c r="G696" i="2"/>
  <c r="W695" i="2"/>
  <c r="I695" i="2"/>
  <c r="H695" i="2"/>
  <c r="G695" i="2"/>
  <c r="W694" i="2"/>
  <c r="I694" i="2"/>
  <c r="H694" i="2"/>
  <c r="G694" i="2"/>
  <c r="W693" i="2"/>
  <c r="I693" i="2"/>
  <c r="H693" i="2"/>
  <c r="G693" i="2"/>
  <c r="W692" i="2"/>
  <c r="I692" i="2"/>
  <c r="H692" i="2"/>
  <c r="G692" i="2"/>
  <c r="W691" i="2"/>
  <c r="I691" i="2"/>
  <c r="H691" i="2"/>
  <c r="G691" i="2"/>
  <c r="W690" i="2"/>
  <c r="I690" i="2"/>
  <c r="H690" i="2"/>
  <c r="G690" i="2"/>
  <c r="W689" i="2"/>
  <c r="I689" i="2"/>
  <c r="H689" i="2"/>
  <c r="G689" i="2"/>
  <c r="W688" i="2"/>
  <c r="I688" i="2"/>
  <c r="H688" i="2"/>
  <c r="G688" i="2"/>
  <c r="W687" i="2"/>
  <c r="I687" i="2"/>
  <c r="H687" i="2"/>
  <c r="G687" i="2"/>
  <c r="W686" i="2"/>
  <c r="I686" i="2"/>
  <c r="H686" i="2"/>
  <c r="G686" i="2"/>
  <c r="W685" i="2"/>
  <c r="I685" i="2"/>
  <c r="H685" i="2"/>
  <c r="G685" i="2"/>
  <c r="W684" i="2"/>
  <c r="I684" i="2"/>
  <c r="H684" i="2"/>
  <c r="G684" i="2"/>
  <c r="W683" i="2"/>
  <c r="I683" i="2"/>
  <c r="H683" i="2"/>
  <c r="G683" i="2"/>
  <c r="W682" i="2"/>
  <c r="I682" i="2"/>
  <c r="H682" i="2"/>
  <c r="G682" i="2"/>
  <c r="W681" i="2"/>
  <c r="I681" i="2"/>
  <c r="H681" i="2"/>
  <c r="G681" i="2"/>
  <c r="W680" i="2"/>
  <c r="I680" i="2"/>
  <c r="H680" i="2"/>
  <c r="G680" i="2"/>
  <c r="W679" i="2"/>
  <c r="I679" i="2"/>
  <c r="H679" i="2"/>
  <c r="G679" i="2"/>
  <c r="W678" i="2"/>
  <c r="I678" i="2"/>
  <c r="H678" i="2"/>
  <c r="G678" i="2"/>
  <c r="W677" i="2"/>
  <c r="I677" i="2"/>
  <c r="H677" i="2"/>
  <c r="G677" i="2"/>
  <c r="W676" i="2"/>
  <c r="I676" i="2"/>
  <c r="H676" i="2"/>
  <c r="G676" i="2"/>
  <c r="W675" i="2"/>
  <c r="I675" i="2"/>
  <c r="H675" i="2"/>
  <c r="G675" i="2"/>
  <c r="W674" i="2"/>
  <c r="I674" i="2"/>
  <c r="H674" i="2"/>
  <c r="G674" i="2"/>
  <c r="W673" i="2"/>
  <c r="I673" i="2"/>
  <c r="H673" i="2"/>
  <c r="G673" i="2"/>
  <c r="W672" i="2"/>
  <c r="I672" i="2"/>
  <c r="H672" i="2"/>
  <c r="G672" i="2"/>
  <c r="W671" i="2"/>
  <c r="I671" i="2"/>
  <c r="H671" i="2"/>
  <c r="G671" i="2"/>
  <c r="W670" i="2"/>
  <c r="I670" i="2"/>
  <c r="H670" i="2"/>
  <c r="G670" i="2"/>
  <c r="W669" i="2"/>
  <c r="I669" i="2"/>
  <c r="H669" i="2"/>
  <c r="G669" i="2"/>
  <c r="W668" i="2"/>
  <c r="I668" i="2"/>
  <c r="H668" i="2"/>
  <c r="G668" i="2"/>
  <c r="W667" i="2"/>
  <c r="I667" i="2"/>
  <c r="H667" i="2"/>
  <c r="G667" i="2"/>
  <c r="W666" i="2"/>
  <c r="I666" i="2"/>
  <c r="H666" i="2"/>
  <c r="G666" i="2"/>
  <c r="W665" i="2"/>
  <c r="I665" i="2"/>
  <c r="H665" i="2"/>
  <c r="G665" i="2"/>
  <c r="W664" i="2"/>
  <c r="I664" i="2"/>
  <c r="H664" i="2"/>
  <c r="G664" i="2"/>
  <c r="W663" i="2"/>
  <c r="I663" i="2"/>
  <c r="H663" i="2"/>
  <c r="G663" i="2"/>
  <c r="W662" i="2"/>
  <c r="I662" i="2"/>
  <c r="H662" i="2"/>
  <c r="G662" i="2"/>
  <c r="W661" i="2"/>
  <c r="I661" i="2"/>
  <c r="H661" i="2"/>
  <c r="G661" i="2"/>
  <c r="W660" i="2"/>
  <c r="I660" i="2"/>
  <c r="H660" i="2"/>
  <c r="G660" i="2"/>
  <c r="W659" i="2"/>
  <c r="I659" i="2"/>
  <c r="H659" i="2"/>
  <c r="G659" i="2"/>
  <c r="W658" i="2"/>
  <c r="I658" i="2"/>
  <c r="H658" i="2"/>
  <c r="G658" i="2"/>
  <c r="W657" i="2"/>
  <c r="I657" i="2"/>
  <c r="H657" i="2"/>
  <c r="G657" i="2"/>
  <c r="W656" i="2"/>
  <c r="I656" i="2"/>
  <c r="H656" i="2"/>
  <c r="G656" i="2"/>
  <c r="W655" i="2"/>
  <c r="I655" i="2"/>
  <c r="H655" i="2"/>
  <c r="G655" i="2"/>
  <c r="W654" i="2"/>
  <c r="I654" i="2"/>
  <c r="H654" i="2"/>
  <c r="G654" i="2"/>
  <c r="W653" i="2"/>
  <c r="I653" i="2"/>
  <c r="H653" i="2"/>
  <c r="G653" i="2"/>
  <c r="W652" i="2"/>
  <c r="I652" i="2"/>
  <c r="H652" i="2"/>
  <c r="G652" i="2"/>
  <c r="W651" i="2"/>
  <c r="I651" i="2"/>
  <c r="H651" i="2"/>
  <c r="G651" i="2"/>
  <c r="W650" i="2"/>
  <c r="I650" i="2"/>
  <c r="H650" i="2"/>
  <c r="G650" i="2"/>
  <c r="W649" i="2"/>
  <c r="I649" i="2"/>
  <c r="H649" i="2"/>
  <c r="G649" i="2"/>
  <c r="W648" i="2"/>
  <c r="I648" i="2"/>
  <c r="H648" i="2"/>
  <c r="G648" i="2"/>
  <c r="W647" i="2"/>
  <c r="I647" i="2"/>
  <c r="H647" i="2"/>
  <c r="G647" i="2"/>
  <c r="W646" i="2"/>
  <c r="I646" i="2"/>
  <c r="H646" i="2"/>
  <c r="G646" i="2"/>
  <c r="W645" i="2"/>
  <c r="I645" i="2"/>
  <c r="H645" i="2"/>
  <c r="G645" i="2"/>
  <c r="W644" i="2"/>
  <c r="I644" i="2"/>
  <c r="H644" i="2"/>
  <c r="G644" i="2"/>
  <c r="W643" i="2"/>
  <c r="I643" i="2"/>
  <c r="H643" i="2"/>
  <c r="G643" i="2"/>
  <c r="W642" i="2"/>
  <c r="I642" i="2"/>
  <c r="H642" i="2"/>
  <c r="G642" i="2"/>
  <c r="W641" i="2"/>
  <c r="I641" i="2"/>
  <c r="H641" i="2"/>
  <c r="G641" i="2"/>
  <c r="W640" i="2"/>
  <c r="I640" i="2"/>
  <c r="H640" i="2"/>
  <c r="G640" i="2"/>
  <c r="W639" i="2"/>
  <c r="I639" i="2"/>
  <c r="H639" i="2"/>
  <c r="G639" i="2"/>
  <c r="W638" i="2"/>
  <c r="I638" i="2"/>
  <c r="H638" i="2"/>
  <c r="G638" i="2"/>
  <c r="W637" i="2"/>
  <c r="I637" i="2"/>
  <c r="H637" i="2"/>
  <c r="G637" i="2"/>
  <c r="W636" i="2"/>
  <c r="I636" i="2"/>
  <c r="H636" i="2"/>
  <c r="G636" i="2"/>
  <c r="W635" i="2"/>
  <c r="I635" i="2"/>
  <c r="H635" i="2"/>
  <c r="G635" i="2"/>
  <c r="W634" i="2"/>
  <c r="I634" i="2"/>
  <c r="H634" i="2"/>
  <c r="G634" i="2"/>
  <c r="W633" i="2"/>
  <c r="I633" i="2"/>
  <c r="H633" i="2"/>
  <c r="G633" i="2"/>
  <c r="W632" i="2"/>
  <c r="I632" i="2"/>
  <c r="H632" i="2"/>
  <c r="G632" i="2"/>
  <c r="W631" i="2"/>
  <c r="I631" i="2"/>
  <c r="H631" i="2"/>
  <c r="G631" i="2"/>
  <c r="W630" i="2"/>
  <c r="I630" i="2"/>
  <c r="H630" i="2"/>
  <c r="G630" i="2"/>
  <c r="W629" i="2"/>
  <c r="I629" i="2"/>
  <c r="H629" i="2"/>
  <c r="G629" i="2"/>
  <c r="W628" i="2"/>
  <c r="I628" i="2"/>
  <c r="H628" i="2"/>
  <c r="G628" i="2"/>
  <c r="W627" i="2"/>
  <c r="I627" i="2"/>
  <c r="H627" i="2"/>
  <c r="G627" i="2"/>
  <c r="W626" i="2"/>
  <c r="I626" i="2"/>
  <c r="H626" i="2"/>
  <c r="G626" i="2"/>
  <c r="W625" i="2"/>
  <c r="I625" i="2"/>
  <c r="H625" i="2"/>
  <c r="G625" i="2"/>
  <c r="W624" i="2"/>
  <c r="I624" i="2"/>
  <c r="H624" i="2"/>
  <c r="G624" i="2"/>
  <c r="W623" i="2"/>
  <c r="I623" i="2"/>
  <c r="H623" i="2"/>
  <c r="G623" i="2"/>
  <c r="W622" i="2"/>
  <c r="I622" i="2"/>
  <c r="H622" i="2"/>
  <c r="G622" i="2"/>
  <c r="W621" i="2"/>
  <c r="I621" i="2"/>
  <c r="H621" i="2"/>
  <c r="G621" i="2"/>
  <c r="W620" i="2"/>
  <c r="I620" i="2"/>
  <c r="H620" i="2"/>
  <c r="G620" i="2"/>
  <c r="W619" i="2"/>
  <c r="I619" i="2"/>
  <c r="H619" i="2"/>
  <c r="G619" i="2"/>
  <c r="W618" i="2"/>
  <c r="I618" i="2"/>
  <c r="H618" i="2"/>
  <c r="G618" i="2"/>
  <c r="W617" i="2"/>
  <c r="I617" i="2"/>
  <c r="H617" i="2"/>
  <c r="G617" i="2"/>
  <c r="W616" i="2"/>
  <c r="I616" i="2"/>
  <c r="H616" i="2"/>
  <c r="G616" i="2"/>
  <c r="W615" i="2"/>
  <c r="I615" i="2"/>
  <c r="H615" i="2"/>
  <c r="G615" i="2"/>
  <c r="W614" i="2"/>
  <c r="I614" i="2"/>
  <c r="H614" i="2"/>
  <c r="G614" i="2"/>
  <c r="W613" i="2"/>
  <c r="I613" i="2"/>
  <c r="H613" i="2"/>
  <c r="G613" i="2"/>
  <c r="W612" i="2"/>
  <c r="I612" i="2"/>
  <c r="H612" i="2"/>
  <c r="G612" i="2"/>
  <c r="W611" i="2"/>
  <c r="I611" i="2"/>
  <c r="H611" i="2"/>
  <c r="G611" i="2"/>
  <c r="W610" i="2"/>
  <c r="I610" i="2"/>
  <c r="H610" i="2"/>
  <c r="G610" i="2"/>
  <c r="W609" i="2"/>
  <c r="I609" i="2"/>
  <c r="H609" i="2"/>
  <c r="G609" i="2"/>
  <c r="W608" i="2"/>
  <c r="I608" i="2"/>
  <c r="H608" i="2"/>
  <c r="G608" i="2"/>
  <c r="W607" i="2"/>
  <c r="I607" i="2"/>
  <c r="H607" i="2"/>
  <c r="G607" i="2"/>
  <c r="W606" i="2"/>
  <c r="I606" i="2"/>
  <c r="H606" i="2"/>
  <c r="G606" i="2"/>
  <c r="W605" i="2"/>
  <c r="I605" i="2"/>
  <c r="H605" i="2"/>
  <c r="G605" i="2"/>
  <c r="W604" i="2"/>
  <c r="I604" i="2"/>
  <c r="H604" i="2"/>
  <c r="G604" i="2"/>
  <c r="W603" i="2"/>
  <c r="I603" i="2"/>
  <c r="H603" i="2"/>
  <c r="G603" i="2"/>
  <c r="W602" i="2"/>
  <c r="I602" i="2"/>
  <c r="H602" i="2"/>
  <c r="G602" i="2"/>
  <c r="W601" i="2"/>
  <c r="I601" i="2"/>
  <c r="H601" i="2"/>
  <c r="G601" i="2"/>
  <c r="W600" i="2"/>
  <c r="I600" i="2"/>
  <c r="H600" i="2"/>
  <c r="G600" i="2"/>
  <c r="W599" i="2"/>
  <c r="I599" i="2"/>
  <c r="H599" i="2"/>
  <c r="G599" i="2"/>
  <c r="W598" i="2"/>
  <c r="I598" i="2"/>
  <c r="H598" i="2"/>
  <c r="G598" i="2"/>
  <c r="W597" i="2"/>
  <c r="I597" i="2"/>
  <c r="H597" i="2"/>
  <c r="G597" i="2"/>
  <c r="W596" i="2"/>
  <c r="I596" i="2"/>
  <c r="H596" i="2"/>
  <c r="G596" i="2"/>
  <c r="W595" i="2"/>
  <c r="I595" i="2"/>
  <c r="H595" i="2"/>
  <c r="G595" i="2"/>
  <c r="W594" i="2"/>
  <c r="I594" i="2"/>
  <c r="H594" i="2"/>
  <c r="G594" i="2"/>
  <c r="W593" i="2"/>
  <c r="I593" i="2"/>
  <c r="H593" i="2"/>
  <c r="G593" i="2"/>
  <c r="W592" i="2"/>
  <c r="I592" i="2"/>
  <c r="H592" i="2"/>
  <c r="G592" i="2"/>
  <c r="W591" i="2"/>
  <c r="I591" i="2"/>
  <c r="H591" i="2"/>
  <c r="G591" i="2"/>
  <c r="W590" i="2"/>
  <c r="I590" i="2"/>
  <c r="H590" i="2"/>
  <c r="G590" i="2"/>
  <c r="W589" i="2"/>
  <c r="I589" i="2"/>
  <c r="H589" i="2"/>
  <c r="G589" i="2"/>
  <c r="W588" i="2"/>
  <c r="I588" i="2"/>
  <c r="H588" i="2"/>
  <c r="G588" i="2"/>
  <c r="W587" i="2"/>
  <c r="I587" i="2"/>
  <c r="H587" i="2"/>
  <c r="G587" i="2"/>
  <c r="W586" i="2"/>
  <c r="I586" i="2"/>
  <c r="H586" i="2"/>
  <c r="G586" i="2"/>
  <c r="W585" i="2"/>
  <c r="I585" i="2"/>
  <c r="H585" i="2"/>
  <c r="G585" i="2"/>
  <c r="W584" i="2"/>
  <c r="I584" i="2"/>
  <c r="H584" i="2"/>
  <c r="G584" i="2"/>
  <c r="W583" i="2"/>
  <c r="I583" i="2"/>
  <c r="H583" i="2"/>
  <c r="G583" i="2"/>
  <c r="W582" i="2"/>
  <c r="I582" i="2"/>
  <c r="H582" i="2"/>
  <c r="G582" i="2"/>
  <c r="W581" i="2"/>
  <c r="I581" i="2"/>
  <c r="H581" i="2"/>
  <c r="G581" i="2"/>
  <c r="W580" i="2"/>
  <c r="I580" i="2"/>
  <c r="H580" i="2"/>
  <c r="G580" i="2"/>
  <c r="W579" i="2"/>
  <c r="I579" i="2"/>
  <c r="H579" i="2"/>
  <c r="G579" i="2"/>
  <c r="W578" i="2"/>
  <c r="I578" i="2"/>
  <c r="H578" i="2"/>
  <c r="G578" i="2"/>
  <c r="W577" i="2"/>
  <c r="I577" i="2"/>
  <c r="H577" i="2"/>
  <c r="G577" i="2"/>
  <c r="W576" i="2"/>
  <c r="I576" i="2"/>
  <c r="H576" i="2"/>
  <c r="G576" i="2"/>
  <c r="W575" i="2"/>
  <c r="I575" i="2"/>
  <c r="H575" i="2"/>
  <c r="G575" i="2"/>
  <c r="W574" i="2"/>
  <c r="I574" i="2"/>
  <c r="H574" i="2"/>
  <c r="G574" i="2"/>
  <c r="W573" i="2"/>
  <c r="I573" i="2"/>
  <c r="H573" i="2"/>
  <c r="G573" i="2"/>
  <c r="W572" i="2"/>
  <c r="I572" i="2"/>
  <c r="H572" i="2"/>
  <c r="G572" i="2"/>
  <c r="W571" i="2"/>
  <c r="I571" i="2"/>
  <c r="H571" i="2"/>
  <c r="G571" i="2"/>
  <c r="W570" i="2"/>
  <c r="I570" i="2"/>
  <c r="H570" i="2"/>
  <c r="G570" i="2"/>
  <c r="W569" i="2"/>
  <c r="I569" i="2"/>
  <c r="H569" i="2"/>
  <c r="G569" i="2"/>
  <c r="W568" i="2"/>
  <c r="I568" i="2"/>
  <c r="H568" i="2"/>
  <c r="G568" i="2"/>
  <c r="W567" i="2"/>
  <c r="I567" i="2"/>
  <c r="H567" i="2"/>
  <c r="G567" i="2"/>
  <c r="W566" i="2"/>
  <c r="I566" i="2"/>
  <c r="H566" i="2"/>
  <c r="G566" i="2"/>
  <c r="W565" i="2"/>
  <c r="I565" i="2"/>
  <c r="H565" i="2"/>
  <c r="G565" i="2"/>
  <c r="W564" i="2"/>
  <c r="I564" i="2"/>
  <c r="H564" i="2"/>
  <c r="G564" i="2"/>
  <c r="W563" i="2"/>
  <c r="I563" i="2"/>
  <c r="H563" i="2"/>
  <c r="G563" i="2"/>
  <c r="W562" i="2"/>
  <c r="I562" i="2"/>
  <c r="H562" i="2"/>
  <c r="G562" i="2"/>
  <c r="W561" i="2"/>
  <c r="I561" i="2"/>
  <c r="H561" i="2"/>
  <c r="G561" i="2"/>
  <c r="W560" i="2"/>
  <c r="I560" i="2"/>
  <c r="H560" i="2"/>
  <c r="G560" i="2"/>
  <c r="W559" i="2"/>
  <c r="I559" i="2"/>
  <c r="H559" i="2"/>
  <c r="G559" i="2"/>
  <c r="W558" i="2"/>
  <c r="I558" i="2"/>
  <c r="H558" i="2"/>
  <c r="G558" i="2"/>
  <c r="W557" i="2"/>
  <c r="I557" i="2"/>
  <c r="H557" i="2"/>
  <c r="G557" i="2"/>
  <c r="W556" i="2"/>
  <c r="I556" i="2"/>
  <c r="H556" i="2"/>
  <c r="G556" i="2"/>
  <c r="W555" i="2"/>
  <c r="I555" i="2"/>
  <c r="H555" i="2"/>
  <c r="G555" i="2"/>
  <c r="W554" i="2"/>
  <c r="I554" i="2"/>
  <c r="H554" i="2"/>
  <c r="G554" i="2"/>
  <c r="W553" i="2"/>
  <c r="I553" i="2"/>
  <c r="H553" i="2"/>
  <c r="G553" i="2"/>
  <c r="W552" i="2"/>
  <c r="I552" i="2"/>
  <c r="H552" i="2"/>
  <c r="G552" i="2"/>
  <c r="W551" i="2"/>
  <c r="I551" i="2"/>
  <c r="H551" i="2"/>
  <c r="G551" i="2"/>
  <c r="W550" i="2"/>
  <c r="I550" i="2"/>
  <c r="H550" i="2"/>
  <c r="G550" i="2"/>
  <c r="W549" i="2"/>
  <c r="I549" i="2"/>
  <c r="H549" i="2"/>
  <c r="G549" i="2"/>
  <c r="W548" i="2"/>
  <c r="I548" i="2"/>
  <c r="H548" i="2"/>
  <c r="G548" i="2"/>
  <c r="W547" i="2"/>
  <c r="I547" i="2"/>
  <c r="H547" i="2"/>
  <c r="G547" i="2"/>
  <c r="W546" i="2"/>
  <c r="I546" i="2"/>
  <c r="H546" i="2"/>
  <c r="G546" i="2"/>
  <c r="W545" i="2"/>
  <c r="I545" i="2"/>
  <c r="H545" i="2"/>
  <c r="G545" i="2"/>
  <c r="W544" i="2"/>
  <c r="I544" i="2"/>
  <c r="H544" i="2"/>
  <c r="G544" i="2"/>
  <c r="W543" i="2"/>
  <c r="I543" i="2"/>
  <c r="H543" i="2"/>
  <c r="G543" i="2"/>
  <c r="W542" i="2"/>
  <c r="I542" i="2"/>
  <c r="H542" i="2"/>
  <c r="G542" i="2"/>
  <c r="W541" i="2"/>
  <c r="I541" i="2"/>
  <c r="H541" i="2"/>
  <c r="G541" i="2"/>
  <c r="W540" i="2"/>
  <c r="I540" i="2"/>
  <c r="H540" i="2"/>
  <c r="G540" i="2"/>
  <c r="W539" i="2"/>
  <c r="I539" i="2"/>
  <c r="H539" i="2"/>
  <c r="G539" i="2"/>
  <c r="W538" i="2"/>
  <c r="I538" i="2"/>
  <c r="H538" i="2"/>
  <c r="G538" i="2"/>
  <c r="W537" i="2"/>
  <c r="I537" i="2"/>
  <c r="H537" i="2"/>
  <c r="G537" i="2"/>
  <c r="W536" i="2"/>
  <c r="I536" i="2"/>
  <c r="H536" i="2"/>
  <c r="G536" i="2"/>
  <c r="W535" i="2"/>
  <c r="I535" i="2"/>
  <c r="H535" i="2"/>
  <c r="G535" i="2"/>
  <c r="W534" i="2"/>
  <c r="I534" i="2"/>
  <c r="H534" i="2"/>
  <c r="G534" i="2"/>
  <c r="W533" i="2"/>
  <c r="I533" i="2"/>
  <c r="H533" i="2"/>
  <c r="G533" i="2"/>
  <c r="W532" i="2"/>
  <c r="I532" i="2"/>
  <c r="H532" i="2"/>
  <c r="G532" i="2"/>
  <c r="W531" i="2"/>
  <c r="I531" i="2"/>
  <c r="H531" i="2"/>
  <c r="G531" i="2"/>
  <c r="W530" i="2"/>
  <c r="I530" i="2"/>
  <c r="H530" i="2"/>
  <c r="G530" i="2"/>
  <c r="W529" i="2"/>
  <c r="I529" i="2"/>
  <c r="H529" i="2"/>
  <c r="G529" i="2"/>
  <c r="W528" i="2"/>
  <c r="I528" i="2"/>
  <c r="H528" i="2"/>
  <c r="G528" i="2"/>
  <c r="W527" i="2"/>
  <c r="I527" i="2"/>
  <c r="H527" i="2"/>
  <c r="G527" i="2"/>
  <c r="W526" i="2"/>
  <c r="I526" i="2"/>
  <c r="H526" i="2"/>
  <c r="G526" i="2"/>
  <c r="W525" i="2"/>
  <c r="I525" i="2"/>
  <c r="H525" i="2"/>
  <c r="G525" i="2"/>
  <c r="W524" i="2"/>
  <c r="I524" i="2"/>
  <c r="H524" i="2"/>
  <c r="G524" i="2"/>
  <c r="W523" i="2"/>
  <c r="I523" i="2"/>
  <c r="H523" i="2"/>
  <c r="G523" i="2"/>
  <c r="W522" i="2"/>
  <c r="I522" i="2"/>
  <c r="H522" i="2"/>
  <c r="G522" i="2"/>
  <c r="W521" i="2"/>
  <c r="I521" i="2"/>
  <c r="H521" i="2"/>
  <c r="G521" i="2"/>
  <c r="W520" i="2"/>
  <c r="I520" i="2"/>
  <c r="H520" i="2"/>
  <c r="G520" i="2"/>
  <c r="W519" i="2"/>
  <c r="I519" i="2"/>
  <c r="H519" i="2"/>
  <c r="G519" i="2"/>
  <c r="W518" i="2"/>
  <c r="I518" i="2"/>
  <c r="H518" i="2"/>
  <c r="G518" i="2"/>
  <c r="W517" i="2"/>
  <c r="I517" i="2"/>
  <c r="H517" i="2"/>
  <c r="G517" i="2"/>
  <c r="W516" i="2"/>
  <c r="I516" i="2"/>
  <c r="H516" i="2"/>
  <c r="G516" i="2"/>
  <c r="W515" i="2"/>
  <c r="I515" i="2"/>
  <c r="H515" i="2"/>
  <c r="G515" i="2"/>
  <c r="W514" i="2"/>
  <c r="I514" i="2"/>
  <c r="H514" i="2"/>
  <c r="G514" i="2"/>
  <c r="W513" i="2"/>
  <c r="I513" i="2"/>
  <c r="H513" i="2"/>
  <c r="G513" i="2"/>
  <c r="W512" i="2"/>
  <c r="I512" i="2"/>
  <c r="H512" i="2"/>
  <c r="G512" i="2"/>
  <c r="W511" i="2"/>
  <c r="I511" i="2"/>
  <c r="H511" i="2"/>
  <c r="G511" i="2"/>
  <c r="W510" i="2"/>
  <c r="I510" i="2"/>
  <c r="H510" i="2"/>
  <c r="G510" i="2"/>
  <c r="W509" i="2"/>
  <c r="I509" i="2"/>
  <c r="H509" i="2"/>
  <c r="G509" i="2"/>
  <c r="W508" i="2"/>
  <c r="I508" i="2"/>
  <c r="H508" i="2"/>
  <c r="G508" i="2"/>
  <c r="W507" i="2"/>
  <c r="I507" i="2"/>
  <c r="H507" i="2"/>
  <c r="G507" i="2"/>
  <c r="W506" i="2"/>
  <c r="I506" i="2"/>
  <c r="H506" i="2"/>
  <c r="G506" i="2"/>
  <c r="W505" i="2"/>
  <c r="I505" i="2"/>
  <c r="H505" i="2"/>
  <c r="G505" i="2"/>
  <c r="W504" i="2"/>
  <c r="I504" i="2"/>
  <c r="H504" i="2"/>
  <c r="G504" i="2"/>
  <c r="W503" i="2"/>
  <c r="I503" i="2"/>
  <c r="H503" i="2"/>
  <c r="G503" i="2"/>
  <c r="W502" i="2"/>
  <c r="I502" i="2"/>
  <c r="H502" i="2"/>
  <c r="G502" i="2"/>
  <c r="W501" i="2"/>
  <c r="I501" i="2"/>
  <c r="H501" i="2"/>
  <c r="G501" i="2"/>
  <c r="W500" i="2"/>
  <c r="I500" i="2"/>
  <c r="H500" i="2"/>
  <c r="G500" i="2"/>
  <c r="W499" i="2"/>
  <c r="I499" i="2"/>
  <c r="H499" i="2"/>
  <c r="G499" i="2"/>
  <c r="W498" i="2"/>
  <c r="I498" i="2"/>
  <c r="H498" i="2"/>
  <c r="G498" i="2"/>
  <c r="W497" i="2"/>
  <c r="I497" i="2"/>
  <c r="H497" i="2"/>
  <c r="G497" i="2"/>
  <c r="W496" i="2"/>
  <c r="I496" i="2"/>
  <c r="H496" i="2"/>
  <c r="G496" i="2"/>
  <c r="W495" i="2"/>
  <c r="I495" i="2"/>
  <c r="H495" i="2"/>
  <c r="G495" i="2"/>
  <c r="W494" i="2"/>
  <c r="I494" i="2"/>
  <c r="H494" i="2"/>
  <c r="G494" i="2"/>
  <c r="W493" i="2"/>
  <c r="I493" i="2"/>
  <c r="H493" i="2"/>
  <c r="G493" i="2"/>
  <c r="W492" i="2"/>
  <c r="I492" i="2"/>
  <c r="H492" i="2"/>
  <c r="G492" i="2"/>
  <c r="W491" i="2"/>
  <c r="I491" i="2"/>
  <c r="H491" i="2"/>
  <c r="G491" i="2"/>
  <c r="W490" i="2"/>
  <c r="I490" i="2"/>
  <c r="H490" i="2"/>
  <c r="G490" i="2"/>
  <c r="W489" i="2"/>
  <c r="I489" i="2"/>
  <c r="H489" i="2"/>
  <c r="G489" i="2"/>
  <c r="W488" i="2"/>
  <c r="I488" i="2"/>
  <c r="H488" i="2"/>
  <c r="G488" i="2"/>
  <c r="W487" i="2"/>
  <c r="I487" i="2"/>
  <c r="H487" i="2"/>
  <c r="G487" i="2"/>
  <c r="W486" i="2"/>
  <c r="I486" i="2"/>
  <c r="H486" i="2"/>
  <c r="G48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tc={6B0417DF-689B-4B62-A217-974F7FA47835}</author>
    <author>tc={1A8C969A-987B-4310-B947-35782492ABEA}</author>
  </authors>
  <commentList>
    <comment ref="K447" authorId="0" shapeId="0" xr:uid="{6B0417DF-689B-4B62-A217-974F7FA478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need dropdown "SELF" </t>
      </text>
    </comment>
    <comment ref="O447" authorId="1" shapeId="0" xr:uid="{1A8C969A-987B-4310-B947-35782492ABE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drop down "transported to ED"</t>
      </text>
    </comment>
  </commentList>
</comments>
</file>

<file path=xl/sharedStrings.xml><?xml version="1.0" encoding="utf-8"?>
<sst xmlns="http://schemas.openxmlformats.org/spreadsheetml/2006/main" count="7040" uniqueCount="585">
  <si>
    <t>FIRST NAME OF REFERRAL</t>
  </si>
  <si>
    <t>LAST NAME OF REFERRAL</t>
  </si>
  <si>
    <t>POLICE DEPARTMENT</t>
  </si>
  <si>
    <t>DATE</t>
  </si>
  <si>
    <t>START TIME</t>
  </si>
  <si>
    <t>END TIME</t>
  </si>
  <si>
    <t>TOTAL TIME</t>
  </si>
  <si>
    <t>TOTAL TIME TO QUARTER HOUR</t>
  </si>
  <si>
    <t>TOTAL UNITS</t>
  </si>
  <si>
    <t>LOCATION OF CONTACT</t>
  </si>
  <si>
    <t>CONTACT'S RELATIONSHIP TO REFERRAL</t>
  </si>
  <si>
    <t>AUTHORIZATION TO SPEAK TO THIS PERSON?</t>
  </si>
  <si>
    <t>SERVICES PROVIDED</t>
  </si>
  <si>
    <t>PETITION GIVEN?</t>
  </si>
  <si>
    <t>LINKED TO THE FOLLOWING AGENCY/RESOURCE</t>
  </si>
  <si>
    <t>INTERPRETER SERVICES NEEDED</t>
  </si>
  <si>
    <t>STAFF WHO COMPLETED CONTACT</t>
  </si>
  <si>
    <t>SECOND CO-RESPONDER</t>
  </si>
  <si>
    <t>FOLLOW UP NEEDED</t>
  </si>
  <si>
    <t>FOLLOW UP TASKS TO DO</t>
  </si>
  <si>
    <t>FOLLOW UP DUE DATE / SCHEDULED MEETING</t>
  </si>
  <si>
    <t>WAS THE FOLLOW UP COMPLETED? (IF YES, START A NEW LINE WITH CONTACT INFORMATION)</t>
  </si>
  <si>
    <t>FULL NAME OF REFERRAL</t>
  </si>
  <si>
    <t>Emma</t>
  </si>
  <si>
    <t xml:space="preserve"> Johnson</t>
  </si>
  <si>
    <t>DPD</t>
  </si>
  <si>
    <t>Remote - Text</t>
  </si>
  <si>
    <t>Parent/Guardian</t>
  </si>
  <si>
    <t>Yes</t>
  </si>
  <si>
    <t>Crisis Intervention</t>
  </si>
  <si>
    <t>No</t>
  </si>
  <si>
    <t>MN</t>
  </si>
  <si>
    <t>Yes - In Person</t>
  </si>
  <si>
    <t>paper work</t>
  </si>
  <si>
    <t>today</t>
  </si>
  <si>
    <t>Olivia</t>
  </si>
  <si>
    <t>Smith</t>
  </si>
  <si>
    <t>Remote - Phone</t>
  </si>
  <si>
    <t>Self</t>
  </si>
  <si>
    <t>N/A</t>
  </si>
  <si>
    <t>Outreach Attempt</t>
  </si>
  <si>
    <t>Social Supports</t>
  </si>
  <si>
    <t>CH</t>
  </si>
  <si>
    <t>NONE</t>
  </si>
  <si>
    <t>n/a</t>
  </si>
  <si>
    <t>Nothing needed at this time</t>
  </si>
  <si>
    <t>Ava</t>
  </si>
  <si>
    <t>Brown</t>
  </si>
  <si>
    <t>DCSO</t>
  </si>
  <si>
    <t>Living Room</t>
  </si>
  <si>
    <t>n/a`</t>
  </si>
  <si>
    <t>Sophia</t>
  </si>
  <si>
    <t>Davis</t>
  </si>
  <si>
    <t>SPD</t>
  </si>
  <si>
    <t>Unable to Make Contact</t>
  </si>
  <si>
    <t>Yes via Phone</t>
  </si>
  <si>
    <t xml:space="preserve">inquire about needs and services. </t>
  </si>
  <si>
    <t>week fo 9/1</t>
  </si>
  <si>
    <t>Isabella</t>
  </si>
  <si>
    <t>Miller</t>
  </si>
  <si>
    <t>self</t>
  </si>
  <si>
    <t>Case Management</t>
  </si>
  <si>
    <t>check in</t>
  </si>
  <si>
    <t>week of 8/18</t>
  </si>
  <si>
    <t>Mia</t>
  </si>
  <si>
    <t>Wilson</t>
  </si>
  <si>
    <t>Case Closed</t>
  </si>
  <si>
    <t>Amelia</t>
  </si>
  <si>
    <t>Moore</t>
  </si>
  <si>
    <t>Harper</t>
  </si>
  <si>
    <t>Taylor</t>
  </si>
  <si>
    <t>Professional</t>
  </si>
  <si>
    <t>SW2 is visiting client today to make contact</t>
  </si>
  <si>
    <t>In Person</t>
  </si>
  <si>
    <t xml:space="preserve">check in with client </t>
  </si>
  <si>
    <t>Health Insurance</t>
  </si>
  <si>
    <t xml:space="preserve">check in </t>
  </si>
  <si>
    <t>Evelyn</t>
  </si>
  <si>
    <t>Anderson</t>
  </si>
  <si>
    <t>Abigail</t>
  </si>
  <si>
    <t>Thomas</t>
  </si>
  <si>
    <t xml:space="preserve">check in  </t>
  </si>
  <si>
    <t>Safe Passage</t>
  </si>
  <si>
    <t xml:space="preserve">follow up with client </t>
  </si>
  <si>
    <t>week of 9/1</t>
  </si>
  <si>
    <t>Legal</t>
  </si>
  <si>
    <t>week of 8/25</t>
  </si>
  <si>
    <t>Ella</t>
  </si>
  <si>
    <t>Jackson</t>
  </si>
  <si>
    <t>SPOUSE/PARTNER</t>
  </si>
  <si>
    <t xml:space="preserve">inquire about needs and services </t>
  </si>
  <si>
    <t>week of 8/4</t>
  </si>
  <si>
    <t>Scarlett</t>
  </si>
  <si>
    <t>White</t>
  </si>
  <si>
    <t>week of 7/21</t>
  </si>
  <si>
    <t>Grace</t>
  </si>
  <si>
    <t>Harris</t>
  </si>
  <si>
    <t>Chloe</t>
  </si>
  <si>
    <t>Martin</t>
  </si>
  <si>
    <t>Client will return call</t>
  </si>
  <si>
    <t>phone meeting</t>
  </si>
  <si>
    <t>8/11 @ 7pm</t>
  </si>
  <si>
    <t>Lily</t>
  </si>
  <si>
    <t>Thompson</t>
  </si>
  <si>
    <t>Zoey</t>
  </si>
  <si>
    <t>Garcia</t>
  </si>
  <si>
    <t>week of 10/14</t>
  </si>
  <si>
    <t>Nora</t>
  </si>
  <si>
    <t>Martinez</t>
  </si>
  <si>
    <t xml:space="preserve">client will call when available </t>
  </si>
  <si>
    <t>Riley</t>
  </si>
  <si>
    <t>Robinson</t>
  </si>
  <si>
    <t>week of 9/7</t>
  </si>
  <si>
    <t>Aria</t>
  </si>
  <si>
    <t>Clark</t>
  </si>
  <si>
    <t>Housing</t>
  </si>
  <si>
    <t>client will reach out with an update</t>
  </si>
  <si>
    <t>client will retun call</t>
  </si>
  <si>
    <t>Hannah</t>
  </si>
  <si>
    <t>Lewis</t>
  </si>
  <si>
    <t>PD SW Petition</t>
  </si>
  <si>
    <t>Other Agency</t>
  </si>
  <si>
    <t>AG</t>
  </si>
  <si>
    <t>Follow up with client post hospital d/c.</t>
  </si>
  <si>
    <t>Layla</t>
  </si>
  <si>
    <t>Lee</t>
  </si>
  <si>
    <t>no</t>
  </si>
  <si>
    <t>Consulation w/a Professional</t>
  </si>
  <si>
    <t>None</t>
  </si>
  <si>
    <t>inquire about needs and services after d/c from Rosecrance</t>
  </si>
  <si>
    <t>Ellie</t>
  </si>
  <si>
    <t>Walker</t>
  </si>
  <si>
    <t>check in when client is d/c from hospital</t>
  </si>
  <si>
    <t xml:space="preserve">n/a </t>
  </si>
  <si>
    <t>Stella</t>
  </si>
  <si>
    <t>Hall</t>
  </si>
  <si>
    <t>none</t>
  </si>
  <si>
    <t>Natalie</t>
  </si>
  <si>
    <t>Allen</t>
  </si>
  <si>
    <t>RAMP</t>
  </si>
  <si>
    <t>week of 9/22</t>
  </si>
  <si>
    <t>Leah</t>
  </si>
  <si>
    <t>Hernandez</t>
  </si>
  <si>
    <t>check in to verify client made it to Downers Grove</t>
  </si>
  <si>
    <t>today and/or tomm</t>
  </si>
  <si>
    <t>Township</t>
  </si>
  <si>
    <t>she will call back</t>
  </si>
  <si>
    <t>Audrey</t>
  </si>
  <si>
    <t>King</t>
  </si>
  <si>
    <t>Lucy</t>
  </si>
  <si>
    <t>Wright</t>
  </si>
  <si>
    <t>Yes via Text</t>
  </si>
  <si>
    <t>client will call/ check in</t>
  </si>
  <si>
    <t>Eldercare</t>
  </si>
  <si>
    <t xml:space="preserve">meet with client </t>
  </si>
  <si>
    <t>LM</t>
  </si>
  <si>
    <t>week of 9/29</t>
  </si>
  <si>
    <t>Sadie</t>
  </si>
  <si>
    <t>Lopez</t>
  </si>
  <si>
    <t>Skylar</t>
  </si>
  <si>
    <t>Hill</t>
  </si>
  <si>
    <t>week of 8/11</t>
  </si>
  <si>
    <t>Bella</t>
  </si>
  <si>
    <t>Scott</t>
  </si>
  <si>
    <t>Mila</t>
  </si>
  <si>
    <t>Green</t>
  </si>
  <si>
    <t>Peyton</t>
  </si>
  <si>
    <t>Adams</t>
  </si>
  <si>
    <t>week of 10/7</t>
  </si>
  <si>
    <t>Camila</t>
  </si>
  <si>
    <t>Baker</t>
  </si>
  <si>
    <t>week of 7/28</t>
  </si>
  <si>
    <t>Kennedy</t>
  </si>
  <si>
    <t>Nelson</t>
  </si>
  <si>
    <t>BGC/BHS</t>
  </si>
  <si>
    <t xml:space="preserve">client will call if further assistance is needed </t>
  </si>
  <si>
    <t>Savannah</t>
  </si>
  <si>
    <t>Carter</t>
  </si>
  <si>
    <t>week of 7/14</t>
  </si>
  <si>
    <t>Claire</t>
  </si>
  <si>
    <t>Mitchell</t>
  </si>
  <si>
    <t>client will return call</t>
  </si>
  <si>
    <t>Violet</t>
  </si>
  <si>
    <t>Perez</t>
  </si>
  <si>
    <t>Brooklyn</t>
  </si>
  <si>
    <t>Roberts</t>
  </si>
  <si>
    <t>Child</t>
  </si>
  <si>
    <t>Medical</t>
  </si>
  <si>
    <t>week of 9/16</t>
  </si>
  <si>
    <t>Anna</t>
  </si>
  <si>
    <t>Turner</t>
  </si>
  <si>
    <t>Linkage &amp; Referrals</t>
  </si>
  <si>
    <t>Financial</t>
  </si>
  <si>
    <t xml:space="preserve">Call FSA </t>
  </si>
  <si>
    <t xml:space="preserve">discuss options </t>
  </si>
  <si>
    <t>7/2/25 @ 3PM</t>
  </si>
  <si>
    <t>client will respond</t>
  </si>
  <si>
    <t xml:space="preserve">client will return call </t>
  </si>
  <si>
    <t>Caroline</t>
  </si>
  <si>
    <t>Phillips</t>
  </si>
  <si>
    <t>n.a</t>
  </si>
  <si>
    <t>Hailey</t>
  </si>
  <si>
    <t>Campbell</t>
  </si>
  <si>
    <t>Genesis</t>
  </si>
  <si>
    <t>Parker</t>
  </si>
  <si>
    <t xml:space="preserve">call client's mother </t>
  </si>
  <si>
    <t>Consulation w/Family</t>
  </si>
  <si>
    <t>Alice</t>
  </si>
  <si>
    <t>Evans</t>
  </si>
  <si>
    <t xml:space="preserve">get update from officer </t>
  </si>
  <si>
    <t>reach out to client's niece</t>
  </si>
  <si>
    <t>Other Relative</t>
  </si>
  <si>
    <t xml:space="preserve">meet with client and niece at SPD </t>
  </si>
  <si>
    <t>8/14/25 around 12 pm</t>
  </si>
  <si>
    <t xml:space="preserve">check in with niece </t>
  </si>
  <si>
    <t>Eva</t>
  </si>
  <si>
    <t>Edwards</t>
  </si>
  <si>
    <t>Reach out to care team</t>
  </si>
  <si>
    <t>Autumn</t>
  </si>
  <si>
    <t>Collins</t>
  </si>
  <si>
    <t>Pantry</t>
  </si>
  <si>
    <t>Eliza</t>
  </si>
  <si>
    <t>Stewart</t>
  </si>
  <si>
    <t>week of 8/28</t>
  </si>
  <si>
    <t>Lydia</t>
  </si>
  <si>
    <t>Sanchez</t>
  </si>
  <si>
    <t>return call</t>
  </si>
  <si>
    <t xml:space="preserve">this week </t>
  </si>
  <si>
    <t>Police</t>
  </si>
  <si>
    <t xml:space="preserve">client will call when further assistance is needed </t>
  </si>
  <si>
    <t>Spouse/Partner</t>
  </si>
  <si>
    <t>Isla</t>
  </si>
  <si>
    <t>Morris</t>
  </si>
  <si>
    <t>Other</t>
  </si>
  <si>
    <t>FSA does not provide eviction support</t>
  </si>
  <si>
    <t>Ruby</t>
  </si>
  <si>
    <t>Rogers</t>
  </si>
  <si>
    <t>week of 7/7</t>
  </si>
  <si>
    <t>Quinn</t>
  </si>
  <si>
    <t>Reed</t>
  </si>
  <si>
    <t>Liam</t>
  </si>
  <si>
    <t>client will call when home from vacation</t>
  </si>
  <si>
    <t>Noah</t>
  </si>
  <si>
    <t>Johnson</t>
  </si>
  <si>
    <t>Oliver</t>
  </si>
  <si>
    <t xml:space="preserve">client will call if additional assistance is needed </t>
  </si>
  <si>
    <t>Elijah</t>
  </si>
  <si>
    <t>James</t>
  </si>
  <si>
    <t>speak with CCRT's sgt</t>
  </si>
  <si>
    <t xml:space="preserve">call hope haven </t>
  </si>
  <si>
    <t>update CCRT sgt</t>
  </si>
  <si>
    <t xml:space="preserve">CCRT will reach out </t>
  </si>
  <si>
    <t xml:space="preserve">Reach out to the CCRT </t>
  </si>
  <si>
    <t>reach out to Safe Passage</t>
  </si>
  <si>
    <t xml:space="preserve">reach out to CCRT </t>
  </si>
  <si>
    <t xml:space="preserve">The team will call if further assistance is needed </t>
  </si>
  <si>
    <t xml:space="preserve">warm hand off to LR </t>
  </si>
  <si>
    <t>check in - Client was transported to PADS of PERU on 8/1</t>
  </si>
  <si>
    <t xml:space="preserve"> n/a</t>
  </si>
  <si>
    <t xml:space="preserve">client will call if further assistance is needed. </t>
  </si>
  <si>
    <t>William</t>
  </si>
  <si>
    <t>week of 10/6</t>
  </si>
  <si>
    <t>Benjamin</t>
  </si>
  <si>
    <t>Lucas</t>
  </si>
  <si>
    <t>mother will reach out</t>
  </si>
  <si>
    <t>Henry</t>
  </si>
  <si>
    <t>check on status and if he was sent for hospitalization</t>
  </si>
  <si>
    <t>next week</t>
  </si>
  <si>
    <t>Alexander</t>
  </si>
  <si>
    <t>Mason</t>
  </si>
  <si>
    <t>Michael</t>
  </si>
  <si>
    <t>next day</t>
  </si>
  <si>
    <t>Ethan</t>
  </si>
  <si>
    <t>Daniel</t>
  </si>
  <si>
    <t>Logan</t>
  </si>
  <si>
    <t xml:space="preserve">reach out to Fire LT. </t>
  </si>
  <si>
    <t>APS report made</t>
  </si>
  <si>
    <t>Levi</t>
  </si>
  <si>
    <t>Sebastian</t>
  </si>
  <si>
    <t>Jack</t>
  </si>
  <si>
    <t>Aiden</t>
  </si>
  <si>
    <t>Owen</t>
  </si>
  <si>
    <t>parent</t>
  </si>
  <si>
    <t>Samuel</t>
  </si>
  <si>
    <t>Matthew</t>
  </si>
  <si>
    <t>outreach to client's father</t>
  </si>
  <si>
    <t>Joseph</t>
  </si>
  <si>
    <t>David</t>
  </si>
  <si>
    <t>Young</t>
  </si>
  <si>
    <t>Wyatt</t>
  </si>
  <si>
    <t>John</t>
  </si>
  <si>
    <t>tomm</t>
  </si>
  <si>
    <t>Luke</t>
  </si>
  <si>
    <t>Grayson</t>
  </si>
  <si>
    <t>Isaac</t>
  </si>
  <si>
    <t>inquire about needs and services</t>
  </si>
  <si>
    <t>Jayden</t>
  </si>
  <si>
    <t>Check in</t>
  </si>
  <si>
    <t>9/24/2025 @ 11am</t>
  </si>
  <si>
    <t>9/25/2025 @ 11AM</t>
  </si>
  <si>
    <t>reach out to client to confirm time for tour</t>
  </si>
  <si>
    <t>transport client to Prairie Crossing</t>
  </si>
  <si>
    <t>Gabriel</t>
  </si>
  <si>
    <t>Julian</t>
  </si>
  <si>
    <t>Anthony</t>
  </si>
  <si>
    <t>client's mother will return call</t>
  </si>
  <si>
    <t xml:space="preserve">provide client will additional agencies if applicable </t>
  </si>
  <si>
    <t xml:space="preserve">client's mother will return call </t>
  </si>
  <si>
    <t>Lincoln</t>
  </si>
  <si>
    <t>Friend</t>
  </si>
  <si>
    <t>locate clients number</t>
  </si>
  <si>
    <t>week of 9/15</t>
  </si>
  <si>
    <t>Christopher</t>
  </si>
  <si>
    <t>Jaxson</t>
  </si>
  <si>
    <t>Ezra</t>
  </si>
  <si>
    <t xml:space="preserve">call client </t>
  </si>
  <si>
    <t>9/16 @ 10 am</t>
  </si>
  <si>
    <t xml:space="preserve">call to inquire about needs </t>
  </si>
  <si>
    <t>Charlie</t>
  </si>
  <si>
    <t>call</t>
  </si>
  <si>
    <t xml:space="preserve">when info and client is available to talk </t>
  </si>
  <si>
    <t>yes</t>
  </si>
  <si>
    <t>Caleb</t>
  </si>
  <si>
    <t>Week of 8/18</t>
  </si>
  <si>
    <t>Christian</t>
  </si>
  <si>
    <t>call client's spouse</t>
  </si>
  <si>
    <t>locate accurate number</t>
  </si>
  <si>
    <t>Hunter</t>
  </si>
  <si>
    <t>Andrew</t>
  </si>
  <si>
    <t>Miles</t>
  </si>
  <si>
    <t>respond on scene if needed</t>
  </si>
  <si>
    <t xml:space="preserve">schedule time to meet at courthouse. </t>
  </si>
  <si>
    <t>mother will return call</t>
  </si>
  <si>
    <t>Nathan</t>
  </si>
  <si>
    <t>Nicholas</t>
  </si>
  <si>
    <t>Ryan</t>
  </si>
  <si>
    <t>Adam</t>
  </si>
  <si>
    <t xml:space="preserve">7/3/25 @ 1PM </t>
  </si>
  <si>
    <t xml:space="preserve">reach out to township </t>
  </si>
  <si>
    <t xml:space="preserve">7/3 @ 1pm (DID NOT SHOW *7/3 CH) </t>
  </si>
  <si>
    <t>None needed</t>
  </si>
  <si>
    <t>Asher</t>
  </si>
  <si>
    <t>Cook</t>
  </si>
  <si>
    <t>PARENT/Guardian</t>
  </si>
  <si>
    <t xml:space="preserve">reach out to client </t>
  </si>
  <si>
    <t>Leo</t>
  </si>
  <si>
    <t>Morgan</t>
  </si>
  <si>
    <t>check in after client's dr appointment</t>
  </si>
  <si>
    <t>Ian</t>
  </si>
  <si>
    <t>Bell</t>
  </si>
  <si>
    <t>Everett</t>
  </si>
  <si>
    <t>Murphy</t>
  </si>
  <si>
    <t>Follow- up when d/c from hospital to support with linkage to local treatment</t>
  </si>
  <si>
    <t>Elias</t>
  </si>
  <si>
    <t>Bailey</t>
  </si>
  <si>
    <t>Aaron</t>
  </si>
  <si>
    <t>Rivera</t>
  </si>
  <si>
    <t>Adrian</t>
  </si>
  <si>
    <t>Cooper</t>
  </si>
  <si>
    <t>9/22/2025 @  3 PM</t>
  </si>
  <si>
    <t>Nolan</t>
  </si>
  <si>
    <t>Richardson</t>
  </si>
  <si>
    <t>Brooks</t>
  </si>
  <si>
    <t>Cox</t>
  </si>
  <si>
    <t>week of 10/13</t>
  </si>
  <si>
    <t>Easton</t>
  </si>
  <si>
    <t>Howard</t>
  </si>
  <si>
    <t>Grandparent</t>
  </si>
  <si>
    <t>assist with intake into BG services</t>
  </si>
  <si>
    <t>wed</t>
  </si>
  <si>
    <t>8/14 - *** client transported to Ascension</t>
  </si>
  <si>
    <t>check in with grandmother</t>
  </si>
  <si>
    <t>Micah</t>
  </si>
  <si>
    <t>Ward</t>
  </si>
  <si>
    <t>client's parents will return call</t>
  </si>
  <si>
    <t>meet with clients daughter</t>
  </si>
  <si>
    <t>Check-in</t>
  </si>
  <si>
    <t>Beau</t>
  </si>
  <si>
    <t>Torres</t>
  </si>
  <si>
    <t xml:space="preserve">nothing further </t>
  </si>
  <si>
    <t>Weston</t>
  </si>
  <si>
    <t>Peterson</t>
  </si>
  <si>
    <t>Axel</t>
  </si>
  <si>
    <t>Gray</t>
  </si>
  <si>
    <t>send number for insurance company</t>
  </si>
  <si>
    <t>client will reach out with a time she is available to meet</t>
  </si>
  <si>
    <t xml:space="preserve">meet at client's residence </t>
  </si>
  <si>
    <t>9/10 @ 11 am</t>
  </si>
  <si>
    <t>meet in person</t>
  </si>
  <si>
    <t>10/1 @ 11 am</t>
  </si>
  <si>
    <t>Roman</t>
  </si>
  <si>
    <t>Ramirez</t>
  </si>
  <si>
    <t>Jason</t>
  </si>
  <si>
    <t xml:space="preserve">EMAIL client resources requested </t>
  </si>
  <si>
    <t>Jaames</t>
  </si>
  <si>
    <t>Remote - Email</t>
  </si>
  <si>
    <t xml:space="preserve">Mother will call if further assistance is needed </t>
  </si>
  <si>
    <t>Santiago</t>
  </si>
  <si>
    <t>Watson</t>
  </si>
  <si>
    <t>Connor</t>
  </si>
  <si>
    <t>Jeremiah</t>
  </si>
  <si>
    <t>Kelly</t>
  </si>
  <si>
    <t>Maverick</t>
  </si>
  <si>
    <t>Sanders</t>
  </si>
  <si>
    <t>meet with client</t>
  </si>
  <si>
    <t xml:space="preserve">client will respond </t>
  </si>
  <si>
    <t xml:space="preserve">Client will reach out </t>
  </si>
  <si>
    <t>Declan</t>
  </si>
  <si>
    <t>Price</t>
  </si>
  <si>
    <t>Theo</t>
  </si>
  <si>
    <t>Bennett</t>
  </si>
  <si>
    <t xml:space="preserve">visit client </t>
  </si>
  <si>
    <t>Wesley</t>
  </si>
  <si>
    <t>Wood</t>
  </si>
  <si>
    <t>Barnes</t>
  </si>
  <si>
    <t>Silas</t>
  </si>
  <si>
    <t>Ross</t>
  </si>
  <si>
    <t>Camden</t>
  </si>
  <si>
    <t>Henderson</t>
  </si>
  <si>
    <t>Zayden</t>
  </si>
  <si>
    <t>Coleman</t>
  </si>
  <si>
    <t>Amir</t>
  </si>
  <si>
    <t>Jenkins</t>
  </si>
  <si>
    <t>Kaiden</t>
  </si>
  <si>
    <t>Perry</t>
  </si>
  <si>
    <t>Richard</t>
  </si>
  <si>
    <t>Powell</t>
  </si>
  <si>
    <t>Joel</t>
  </si>
  <si>
    <t>Long</t>
  </si>
  <si>
    <t>Tucker</t>
  </si>
  <si>
    <t>Patterson</t>
  </si>
  <si>
    <t>Emmett</t>
  </si>
  <si>
    <t>Hughes</t>
  </si>
  <si>
    <t>Finn</t>
  </si>
  <si>
    <t>Flores</t>
  </si>
  <si>
    <t>Chase</t>
  </si>
  <si>
    <t>Butler</t>
  </si>
  <si>
    <t>guardianship paper work?</t>
  </si>
  <si>
    <t>Patrick</t>
  </si>
  <si>
    <t>Simmons</t>
  </si>
  <si>
    <t>client's daughter will return call</t>
  </si>
  <si>
    <t>check in at the client's residence</t>
  </si>
  <si>
    <t xml:space="preserve">check in on client </t>
  </si>
  <si>
    <t xml:space="preserve">set up time to meet with client and their daughter </t>
  </si>
  <si>
    <t>Travis</t>
  </si>
  <si>
    <t>Foster</t>
  </si>
  <si>
    <t>Jorge</t>
  </si>
  <si>
    <t>Gonzales</t>
  </si>
  <si>
    <t xml:space="preserve">set up a time to meet with client </t>
  </si>
  <si>
    <t xml:space="preserve">Client will call if further assistance is needed </t>
  </si>
  <si>
    <t>go to client's home</t>
  </si>
  <si>
    <t>client will call when further assistance is needed</t>
  </si>
  <si>
    <t xml:space="preserve">client will reach out when in need of assistance </t>
  </si>
  <si>
    <t>client will reach out for further assistance</t>
  </si>
  <si>
    <t>Bryce</t>
  </si>
  <si>
    <t>Bryant</t>
  </si>
  <si>
    <t>Damien</t>
  </si>
  <si>
    <t>Russell</t>
  </si>
  <si>
    <t xml:space="preserve">nothing needed at this time </t>
  </si>
  <si>
    <t>Karter</t>
  </si>
  <si>
    <t>Griffin</t>
  </si>
  <si>
    <t>Troy</t>
  </si>
  <si>
    <t>Hayes</t>
  </si>
  <si>
    <t>Reid</t>
  </si>
  <si>
    <t>Myers</t>
  </si>
  <si>
    <t xml:space="preserve">outreach to client </t>
  </si>
  <si>
    <t>Erik</t>
  </si>
  <si>
    <t>Ford</t>
  </si>
  <si>
    <t>week of 9/8</t>
  </si>
  <si>
    <t>Grant</t>
  </si>
  <si>
    <t>Hamilton</t>
  </si>
  <si>
    <t>Client will reach out to schedule a meeting</t>
  </si>
  <si>
    <t>9/3/2025 @ 3pm</t>
  </si>
  <si>
    <t>meet with client at courthouse</t>
  </si>
  <si>
    <t>9/4/25 @ 10 AM</t>
  </si>
  <si>
    <t xml:space="preserve">call client to check in </t>
  </si>
  <si>
    <t>9/4/2025 @ 10:15`</t>
  </si>
  <si>
    <t xml:space="preserve">Client will text with time she is available to meet </t>
  </si>
  <si>
    <t>9/4 @ 1pm</t>
  </si>
  <si>
    <t xml:space="preserve">schedule a time to meet </t>
  </si>
  <si>
    <t>check in and schedule time to meet</t>
  </si>
  <si>
    <t>client will reach out after court date</t>
  </si>
  <si>
    <t xml:space="preserve">assist client with paperwork </t>
  </si>
  <si>
    <t>client will call when she is back in town</t>
  </si>
  <si>
    <t>Jake</t>
  </si>
  <si>
    <t>Graham</t>
  </si>
  <si>
    <t>report needed? Gave info to SW4 and Officer Sorenson to respond to call</t>
  </si>
  <si>
    <t>Marcus</t>
  </si>
  <si>
    <t>West</t>
  </si>
  <si>
    <t>Cora</t>
  </si>
  <si>
    <t>Ivy</t>
  </si>
  <si>
    <t>Rose</t>
  </si>
  <si>
    <t>Family Petition</t>
  </si>
  <si>
    <t>Emery</t>
  </si>
  <si>
    <t>Valentina</t>
  </si>
  <si>
    <t>Raelynn</t>
  </si>
  <si>
    <t>n,a</t>
  </si>
  <si>
    <t>Jasmine</t>
  </si>
  <si>
    <t xml:space="preserve">client will reach out if further assistance is needed </t>
  </si>
  <si>
    <t>Delilah</t>
  </si>
  <si>
    <t>Kendall</t>
  </si>
  <si>
    <t>Andrea</t>
  </si>
  <si>
    <t>week of 10-6</t>
  </si>
  <si>
    <t>Clara</t>
  </si>
  <si>
    <t xml:space="preserve">hinkley officer will be reaching out </t>
  </si>
  <si>
    <t xml:space="preserve">meet with client  </t>
  </si>
  <si>
    <t>Sienna</t>
  </si>
  <si>
    <t>Juliana</t>
  </si>
  <si>
    <t>8/25/2025  
3 PM</t>
  </si>
  <si>
    <t xml:space="preserve">check in. provide referrals </t>
  </si>
  <si>
    <t>Mary</t>
  </si>
  <si>
    <t>Reagan</t>
  </si>
  <si>
    <t>Alina</t>
  </si>
  <si>
    <t>7/29/2025 @ 12 PM</t>
  </si>
  <si>
    <t>reschedule meeting</t>
  </si>
  <si>
    <t xml:space="preserve">schedule meeting </t>
  </si>
  <si>
    <t>Gabriella</t>
  </si>
  <si>
    <t>check in friday or monday</t>
  </si>
  <si>
    <t>friday or monday</t>
  </si>
  <si>
    <t>Madeline</t>
  </si>
  <si>
    <t>Yes via phone</t>
  </si>
  <si>
    <t>Josephine</t>
  </si>
  <si>
    <t>Harmony</t>
  </si>
  <si>
    <t>week fo 7/28</t>
  </si>
  <si>
    <t>Katherine</t>
  </si>
  <si>
    <t>Sibling</t>
  </si>
  <si>
    <t xml:space="preserve">call Mercy SW </t>
  </si>
  <si>
    <t>sister will call after speaking with DCSO/SA/Mercy</t>
  </si>
  <si>
    <t>sister with an update</t>
  </si>
  <si>
    <t>Hadley</t>
  </si>
  <si>
    <t>Athena</t>
  </si>
  <si>
    <t>*** client doing RFS with BGC as of 9/23</t>
  </si>
  <si>
    <t>Amaya</t>
  </si>
  <si>
    <t>Freya</t>
  </si>
  <si>
    <t>they will call back if need anything</t>
  </si>
  <si>
    <t>call mom back tomm</t>
  </si>
  <si>
    <t>Tessa</t>
  </si>
  <si>
    <t>reach out to client's husband</t>
  </si>
  <si>
    <t>Mckenzie</t>
  </si>
  <si>
    <t>Brielle</t>
  </si>
  <si>
    <t>this weekq</t>
  </si>
  <si>
    <t>Adalynn</t>
  </si>
  <si>
    <t>check in to see if any of the options we discussed worked out</t>
  </si>
  <si>
    <t>thursday or friday</t>
  </si>
  <si>
    <t>Melanie</t>
  </si>
  <si>
    <t>Rylee</t>
  </si>
  <si>
    <t>partner/spouse</t>
  </si>
  <si>
    <t>Daniela</t>
  </si>
  <si>
    <t>Brooke</t>
  </si>
  <si>
    <t>Faith</t>
  </si>
  <si>
    <t>Angela</t>
  </si>
  <si>
    <t>SELF</t>
  </si>
  <si>
    <t>client will call when d/c from Hartgrove</t>
  </si>
  <si>
    <t xml:space="preserve"> 8/15 around 3pm</t>
  </si>
  <si>
    <t>Nicole</t>
  </si>
  <si>
    <t>assisted with needs</t>
  </si>
  <si>
    <t>Paige</t>
  </si>
  <si>
    <t>Reese</t>
  </si>
  <si>
    <t xml:space="preserve">assist </t>
  </si>
  <si>
    <t>monday</t>
  </si>
  <si>
    <t>check in and bring bags of food to assist the family</t>
  </si>
  <si>
    <t>dekalb housing and safe passage</t>
  </si>
  <si>
    <t>thursday</t>
  </si>
  <si>
    <t>check in on family and deliver paintings</t>
  </si>
  <si>
    <t>friday</t>
  </si>
  <si>
    <t>Hope</t>
  </si>
  <si>
    <t>inquire about needs and services/ client will call when available</t>
  </si>
  <si>
    <t>Lila</t>
  </si>
  <si>
    <t>Mariah</t>
  </si>
  <si>
    <t>Diaz</t>
  </si>
  <si>
    <t>Elise</t>
  </si>
  <si>
    <t xml:space="preserve">locate accurate number </t>
  </si>
  <si>
    <t>Dakota</t>
  </si>
  <si>
    <t>Annabelle</t>
  </si>
  <si>
    <t>Kayla</t>
  </si>
  <si>
    <t>Lexi</t>
  </si>
  <si>
    <t xml:space="preserve">drop off applications discussed </t>
  </si>
  <si>
    <t>CHILD</t>
  </si>
  <si>
    <t>Sydney</t>
  </si>
  <si>
    <t xml:space="preserve">client will reach out when needed </t>
  </si>
  <si>
    <t>this week</t>
  </si>
  <si>
    <t>check in on hospital</t>
  </si>
  <si>
    <t>look out for client's d/c and reach out</t>
  </si>
  <si>
    <t>Sally</t>
  </si>
  <si>
    <t>gather info and supply to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</si>
</sst>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rgb="FF000000"/>
      <name val="Aptos Narrow"/>
      <family val="2"/>
      <scheme val="minor"/>
    </font>
    <font>
      <sz val="16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80A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5">
    <dxf>
      <numFmt numFmtId="0" formatCode="General"/>
      <alignment horizontal="center" vertical="center" wrapText="1"/>
    </dxf>
    <dxf>
      <alignment horizontal="center" vertical="center" wrapText="1"/>
    </dxf>
    <dxf>
      <numFmt numFmtId="19" formatCode="m/d/yyyy"/>
      <alignment horizontal="center" vertical="center" wrapText="1"/>
    </dxf>
    <dxf>
      <numFmt numFmtId="30" formatCode="@"/>
      <alignment horizontal="center" vertical="center" wrapText="1"/>
    </dxf>
    <dxf>
      <alignment horizontal="center" vertical="center"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numFmt numFmtId="0" formatCode="General"/>
      <alignment horizontal="center" vertical="center" wrapText="1"/>
    </dxf>
    <dxf>
      <numFmt numFmtId="164" formatCode="h:mm;@"/>
      <alignment horizontal="center" vertical="center" wrapText="1"/>
    </dxf>
    <dxf>
      <numFmt numFmtId="164" formatCode="h:mm;@"/>
      <alignment horizontal="center" vertical="center" wrapText="1"/>
    </dxf>
    <dxf>
      <numFmt numFmtId="164" formatCode="h:mm;@"/>
      <alignment horizontal="center" vertical="center" wrapText="1"/>
    </dxf>
    <dxf>
      <numFmt numFmtId="164" formatCode="h:mm;@"/>
      <alignment horizontal="center" vertical="center" wrapText="1"/>
    </dxf>
    <dxf>
      <numFmt numFmtId="19" formatCode="m/d/yyyy"/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ill, Cassandra" id="{B8DD3C39-EFBC-440A-9A1A-C7B032A40A79}" userId="S::nm319995@nm.org::96da5d61-9685-4600-ab1d-e73e9a33d2c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4F2653-49E2-4213-B00F-ADDBCEC765DA}" name="Table2" displayName="Table2" ref="A1:W1228" totalsRowShown="0" headerRowDxfId="24" dataDxfId="23">
  <autoFilter ref="A1:W1228" xr:uid="{C14F2653-49E2-4213-B00F-ADDBCEC765DA}"/>
  <sortState xmlns:xlrd2="http://schemas.microsoft.com/office/spreadsheetml/2017/richdata2" ref="A2:W1228">
    <sortCondition ref="A1:A1228"/>
  </sortState>
  <tableColumns count="23">
    <tableColumn id="1" xr3:uid="{FFB142C5-BB82-4DED-B693-26ECDA2B76D2}" name="FIRST NAME OF REFERRAL" dataDxfId="22"/>
    <tableColumn id="2" xr3:uid="{600CD98E-1139-46FD-84B8-829C1AC01546}" name="LAST NAME OF REFERRAL" dataDxfId="21"/>
    <tableColumn id="3" xr3:uid="{00B0C1A0-D2C0-428C-8C76-48ECED209AD3}" name="POLICE DEPARTMENT" dataDxfId="20"/>
    <tableColumn id="4" xr3:uid="{E123C5C1-E46C-4372-8B83-F8A72D6C941A}" name="DATE" dataDxfId="19"/>
    <tableColumn id="5" xr3:uid="{9C9336FE-DFEF-4B0E-B31F-47AE0EC54CA9}" name="START TIME" dataDxfId="18"/>
    <tableColumn id="6" xr3:uid="{29569946-817C-4E51-AD38-D73D63A7A9A5}" name="END TIME" dataDxfId="17"/>
    <tableColumn id="7" xr3:uid="{F34B660A-EC23-4CC6-9E52-42CD51EA1903}" name="TOTAL TIME" dataDxfId="16">
      <calculatedColumnFormula>#REF!-#REF!</calculatedColumnFormula>
    </tableColumn>
    <tableColumn id="25" xr3:uid="{37F3D1EC-0599-46F9-925E-D2860201E2A4}" name="TOTAL TIME TO QUARTER HOUR" dataDxfId="15">
      <calculatedColumnFormula>MROUND(#REF!,"0:15")</calculatedColumnFormula>
    </tableColumn>
    <tableColumn id="8" xr3:uid="{29134F8E-1588-4B60-B428-3234B4B08A1E}" name="TOTAL UNITS" dataDxfId="14">
      <calculatedColumnFormula>HOUR((#REF!)*4+MINUTE(#REF!)/15)</calculatedColumnFormula>
    </tableColumn>
    <tableColumn id="9" xr3:uid="{A1523158-1A99-4F3C-BFF5-5C03BD79CB20}" name="LOCATION OF CONTACT" dataDxfId="13"/>
    <tableColumn id="11" xr3:uid="{030B92C0-DF6B-4ADD-AEFA-1CD80A4C538D}" name="CONTACT'S RELATIONSHIP TO REFERRAL" dataDxfId="12"/>
    <tableColumn id="13" xr3:uid="{D4FA3CA9-BC07-4341-8F95-CDD7D4B984B9}" name="AUTHORIZATION TO SPEAK TO THIS PERSON?" dataDxfId="11"/>
    <tableColumn id="14" xr3:uid="{481A41A6-FB25-444F-9126-2E4EC52F24B8}" name="SERVICES PROVIDED" dataDxfId="10"/>
    <tableColumn id="26" xr3:uid="{AC64F116-79EA-42CF-9D18-A36F4DBBE180}" name="PETITION GIVEN?" dataDxfId="9"/>
    <tableColumn id="15" xr3:uid="{B0AB54D9-023E-425F-ADFC-84FDCDA947BA}" name="LINKED TO THE FOLLOWING AGENCY/RESOURCE" dataDxfId="8"/>
    <tableColumn id="17" xr3:uid="{A67D2DBC-A338-4BE8-B295-72AE19C41A09}" name="INTERPRETER SERVICES NEEDED" dataDxfId="7"/>
    <tableColumn id="18" xr3:uid="{CC82E730-8C90-4CCF-9178-1299158257DB}" name="STAFF WHO COMPLETED CONTACT" dataDxfId="6"/>
    <tableColumn id="24" xr3:uid="{F036B271-78BE-461F-A76B-7CCE115E8A6A}" name="SECOND CO-RESPONDER" dataDxfId="5"/>
    <tableColumn id="19" xr3:uid="{EC3231F1-17A8-4BAC-974A-BE88B165D59C}" name="FOLLOW UP NEEDED" dataDxfId="4"/>
    <tableColumn id="20" xr3:uid="{DA329900-C4C5-494F-AACE-8786104FEB32}" name="FOLLOW UP TASKS TO DO" dataDxfId="3"/>
    <tableColumn id="21" xr3:uid="{48372E43-128A-463B-833B-67815EC483E6}" name="FOLLOW UP DUE DATE / SCHEDULED MEETING" dataDxfId="2"/>
    <tableColumn id="22" xr3:uid="{7668FAB8-62EE-45BA-831C-8F3206EEAEB4}" name="WAS THE FOLLOW UP COMPLETED? (IF YES, START A NEW LINE WITH CONTACT INFORMATION)" dataDxfId="1"/>
    <tableColumn id="23" xr3:uid="{E2B874CF-155D-44B8-833B-C00173EDBC0B}" name="FULL NAME OF REFERRAL" dataDxfId="0">
      <calculatedColumnFormula>CONCATENATE(#REF!,", ",#REF!)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47" dT="2025-07-08T20:25:39.08" personId="{B8DD3C39-EFBC-440A-9A1A-C7B032A40A79}" id="{6B0417DF-689B-4B62-A217-974F7FA47835}">
    <text xml:space="preserve">need dropdown "SELF" </text>
  </threadedComment>
  <threadedComment ref="O447" dT="2025-07-08T20:25:18.36" personId="{B8DD3C39-EFBC-440A-9A1A-C7B032A40A79}" id="{1A8C969A-987B-4310-B947-35782492ABEA}">
    <text>need drop down "transported to ED"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45AD-459B-4313-BDAA-A77E00BDBE80}">
  <sheetPr>
    <tabColor theme="4"/>
  </sheetPr>
  <dimension ref="A1:W1228"/>
  <sheetViews>
    <sheetView tabSelected="1" workbookViewId="0">
      <pane xSplit="2" topLeftCell="K1" activePane="topRight" state="frozen"/>
      <selection pane="topRight" activeCell="A143" activeCellId="2" sqref="A41:XFD41 A116:XFD116 A143:XFD143"/>
    </sheetView>
  </sheetViews>
  <sheetFormatPr defaultColWidth="9.140625" defaultRowHeight="15"/>
  <cols>
    <col min="1" max="2" width="41.42578125" style="14" customWidth="1"/>
    <col min="3" max="3" width="32.42578125" style="14" bestFit="1" customWidth="1"/>
    <col min="4" max="4" width="25.28515625" style="15" customWidth="1"/>
    <col min="5" max="5" width="17.85546875" style="16" bestFit="1" customWidth="1"/>
    <col min="6" max="6" width="17" style="16" customWidth="1"/>
    <col min="7" max="7" width="25.85546875" style="14" customWidth="1"/>
    <col min="8" max="8" width="21.5703125" style="14" customWidth="1"/>
    <col min="9" max="9" width="12.5703125" style="14" customWidth="1"/>
    <col min="10" max="10" width="23.7109375" style="14" customWidth="1"/>
    <col min="11" max="11" width="37.5703125" style="14" customWidth="1"/>
    <col min="12" max="12" width="35.140625" style="14" customWidth="1"/>
    <col min="13" max="14" width="28.5703125" style="14" customWidth="1"/>
    <col min="15" max="15" width="49.140625" style="14" customWidth="1"/>
    <col min="16" max="16" width="30.5703125" style="14" customWidth="1"/>
    <col min="17" max="18" width="32.7109375" style="14" customWidth="1"/>
    <col min="19" max="19" width="20.7109375" style="14" customWidth="1"/>
    <col min="20" max="20" width="52.28515625" style="17" customWidth="1"/>
    <col min="21" max="21" width="34.140625" style="15" customWidth="1"/>
    <col min="22" max="22" width="34.85546875" style="14" customWidth="1"/>
    <col min="23" max="23" width="32" style="14" customWidth="1"/>
    <col min="24" max="16384" width="9.140625" style="14"/>
  </cols>
  <sheetData>
    <row r="1" spans="1:23" s="1" customFormat="1" ht="113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  <c r="U1" s="2" t="s">
        <v>20</v>
      </c>
      <c r="V1" s="1" t="s">
        <v>21</v>
      </c>
      <c r="W1" s="4" t="s">
        <v>22</v>
      </c>
    </row>
    <row r="2" spans="1:23" s="6" customFormat="1" ht="51">
      <c r="A2" s="6" t="s">
        <v>23</v>
      </c>
      <c r="B2" s="6" t="s">
        <v>24</v>
      </c>
      <c r="C2" s="6" t="s">
        <v>25</v>
      </c>
      <c r="D2" s="7">
        <v>45859</v>
      </c>
      <c r="E2" s="8">
        <v>0.34027777777777779</v>
      </c>
      <c r="F2" s="8">
        <v>0.3611111111111111</v>
      </c>
      <c r="G2" s="8">
        <f>Table2[[#This Row],[END TIME]]-Table2[[#This Row],[START TIME]]</f>
        <v>2.0833333333333315E-2</v>
      </c>
      <c r="H2" s="8">
        <f>MROUND(Table2[[#This Row],[TOTAL TIME]],"0:15")</f>
        <v>2.0833333333333332E-2</v>
      </c>
      <c r="I2" s="6">
        <f>HOUR((Table2[[#This Row],[TOTAL TIME TO QUARTER HOUR]])*4+MINUTE(Table2[[#This Row],[TOTAL TIME TO QUARTER HOUR]])/15)</f>
        <v>2</v>
      </c>
      <c r="J2" s="6" t="s">
        <v>26</v>
      </c>
      <c r="K2" s="6" t="s">
        <v>27</v>
      </c>
      <c r="L2" s="6" t="s">
        <v>28</v>
      </c>
      <c r="M2" s="6" t="s">
        <v>29</v>
      </c>
      <c r="P2" s="6" t="s">
        <v>30</v>
      </c>
      <c r="Q2" s="6" t="s">
        <v>31</v>
      </c>
      <c r="S2" s="6" t="s">
        <v>32</v>
      </c>
      <c r="T2" s="9" t="s">
        <v>33</v>
      </c>
      <c r="U2" s="7" t="s">
        <v>34</v>
      </c>
      <c r="V2" s="6" t="s">
        <v>30</v>
      </c>
      <c r="W2" s="6" t="str">
        <f>CONCATENATE(Table2[[#This Row],[LAST NAME OF REFERRAL]],", ",Table2[[#This Row],[FIRST NAME OF REFERRAL]])</f>
        <v xml:space="preserve"> Johnson, Emma</v>
      </c>
    </row>
    <row r="3" spans="1:23" s="6" customFormat="1" ht="51">
      <c r="A3" s="6" t="s">
        <v>35</v>
      </c>
      <c r="B3" s="6" t="s">
        <v>36</v>
      </c>
      <c r="C3" s="6" t="s">
        <v>25</v>
      </c>
      <c r="D3" s="7">
        <v>45905</v>
      </c>
      <c r="E3" s="8">
        <v>0.64236111111111116</v>
      </c>
      <c r="F3" s="8">
        <v>0.65972222222222221</v>
      </c>
      <c r="G3" s="8">
        <f>Table2[[#This Row],[END TIME]]-Table2[[#This Row],[START TIME]]</f>
        <v>1.7361111111111049E-2</v>
      </c>
      <c r="H3" s="8">
        <f>MROUND(Table2[[#This Row],[TOTAL TIME]],"0:15")</f>
        <v>2.0833333333333332E-2</v>
      </c>
      <c r="I3" s="6">
        <f>HOUR((Table2[[#This Row],[TOTAL TIME TO QUARTER HOUR]])*4+MINUTE(Table2[[#This Row],[TOTAL TIME TO QUARTER HOUR]])/15)</f>
        <v>2</v>
      </c>
      <c r="J3" s="6" t="s">
        <v>37</v>
      </c>
      <c r="K3" s="6" t="s">
        <v>38</v>
      </c>
      <c r="L3" s="6" t="s">
        <v>39</v>
      </c>
      <c r="M3" s="6" t="s">
        <v>40</v>
      </c>
      <c r="O3" s="6" t="s">
        <v>41</v>
      </c>
      <c r="P3" s="6" t="s">
        <v>30</v>
      </c>
      <c r="Q3" s="6" t="s">
        <v>42</v>
      </c>
      <c r="R3" s="6" t="s">
        <v>43</v>
      </c>
      <c r="S3" s="6" t="s">
        <v>30</v>
      </c>
      <c r="T3" s="9" t="s">
        <v>44</v>
      </c>
      <c r="U3" s="7" t="s">
        <v>44</v>
      </c>
      <c r="V3" s="6" t="s">
        <v>45</v>
      </c>
      <c r="W3" s="6" t="str">
        <f>CONCATENATE(Table2[[#This Row],[LAST NAME OF REFERRAL]],", ",Table2[[#This Row],[FIRST NAME OF REFERRAL]])</f>
        <v>Smith, Olivia</v>
      </c>
    </row>
    <row r="4" spans="1:23" s="6" customFormat="1" ht="51">
      <c r="A4" s="6" t="s">
        <v>46</v>
      </c>
      <c r="B4" s="6" t="s">
        <v>47</v>
      </c>
      <c r="C4" s="6" t="s">
        <v>48</v>
      </c>
      <c r="D4" s="7">
        <v>45873</v>
      </c>
      <c r="E4" s="8">
        <v>0.62222222222222223</v>
      </c>
      <c r="F4" s="8">
        <v>0.625</v>
      </c>
      <c r="G4" s="8">
        <f>Table2[[#This Row],[END TIME]]-Table2[[#This Row],[START TIME]]</f>
        <v>2.7777777777777679E-3</v>
      </c>
      <c r="H4" s="8">
        <f>MROUND(Table2[[#This Row],[TOTAL TIME]],"0:15")</f>
        <v>0</v>
      </c>
      <c r="I4" s="6">
        <f>HOUR((Table2[[#This Row],[TOTAL TIME TO QUARTER HOUR]])*4+MINUTE(Table2[[#This Row],[TOTAL TIME TO QUARTER HOUR]])/15)</f>
        <v>0</v>
      </c>
      <c r="J4" s="6" t="s">
        <v>37</v>
      </c>
      <c r="K4" s="6" t="s">
        <v>38</v>
      </c>
      <c r="L4" s="6" t="s">
        <v>39</v>
      </c>
      <c r="M4" s="6" t="s">
        <v>40</v>
      </c>
      <c r="O4" s="6" t="s">
        <v>49</v>
      </c>
      <c r="P4" s="6" t="s">
        <v>30</v>
      </c>
      <c r="Q4" s="6" t="s">
        <v>42</v>
      </c>
      <c r="R4" s="6" t="s">
        <v>43</v>
      </c>
      <c r="S4" s="6" t="s">
        <v>30</v>
      </c>
      <c r="T4" s="9" t="s">
        <v>44</v>
      </c>
      <c r="U4" s="7" t="s">
        <v>50</v>
      </c>
      <c r="V4" s="6" t="s">
        <v>45</v>
      </c>
      <c r="W4" s="6" t="str">
        <f>CONCATENATE(Table2[[#This Row],[LAST NAME OF REFERRAL]],", ",Table2[[#This Row],[FIRST NAME OF REFERRAL]])</f>
        <v>Brown, Ava</v>
      </c>
    </row>
    <row r="5" spans="1:23" s="6" customFormat="1" ht="51">
      <c r="A5" s="10" t="s">
        <v>51</v>
      </c>
      <c r="B5" s="10" t="s">
        <v>52</v>
      </c>
      <c r="C5" s="6" t="s">
        <v>53</v>
      </c>
      <c r="D5" s="7">
        <v>45890</v>
      </c>
      <c r="E5" s="8">
        <v>0.3888888888888889</v>
      </c>
      <c r="F5" s="8">
        <v>0.3888888888888889</v>
      </c>
      <c r="G5" s="8">
        <f>Table2[[#This Row],[END TIME]]-Table2[[#This Row],[START TIME]]</f>
        <v>0</v>
      </c>
      <c r="H5" s="8">
        <f>MROUND(Table2[[#This Row],[TOTAL TIME]],"0:15")</f>
        <v>0</v>
      </c>
      <c r="I5" s="6">
        <f>HOUR((Table2[[#This Row],[TOTAL TIME TO QUARTER HOUR]])*4+MINUTE(Table2[[#This Row],[TOTAL TIME TO QUARTER HOUR]])/15)</f>
        <v>0</v>
      </c>
      <c r="J5" s="6" t="s">
        <v>37</v>
      </c>
      <c r="K5" s="6" t="s">
        <v>38</v>
      </c>
      <c r="L5" s="6" t="s">
        <v>39</v>
      </c>
      <c r="M5" s="6" t="s">
        <v>40</v>
      </c>
      <c r="O5" s="6" t="s">
        <v>54</v>
      </c>
      <c r="P5" s="6" t="s">
        <v>30</v>
      </c>
      <c r="Q5" s="6" t="s">
        <v>42</v>
      </c>
      <c r="R5" s="6" t="s">
        <v>43</v>
      </c>
      <c r="S5" s="6" t="s">
        <v>55</v>
      </c>
      <c r="T5" s="9" t="s">
        <v>56</v>
      </c>
      <c r="U5" s="7" t="s">
        <v>57</v>
      </c>
      <c r="V5" s="6" t="s">
        <v>30</v>
      </c>
      <c r="W5" s="6" t="str">
        <f>CONCATENATE(Table2[[#This Row],[LAST NAME OF REFERRAL]],", ",Table2[[#This Row],[FIRST NAME OF REFERRAL]])</f>
        <v>Davis, Sophia</v>
      </c>
    </row>
    <row r="6" spans="1:23" s="6" customFormat="1" ht="51">
      <c r="A6" s="10" t="s">
        <v>58</v>
      </c>
      <c r="B6" s="10" t="s">
        <v>59</v>
      </c>
      <c r="C6" s="6" t="s">
        <v>53</v>
      </c>
      <c r="D6" s="7">
        <v>45860</v>
      </c>
      <c r="E6" s="8">
        <v>0.54583333333333328</v>
      </c>
      <c r="F6" s="8">
        <v>0.54583333333333328</v>
      </c>
      <c r="G6" s="8">
        <f>Table2[[#This Row],[END TIME]]-Table2[[#This Row],[START TIME]]</f>
        <v>0</v>
      </c>
      <c r="H6" s="8">
        <f>MROUND(Table2[[#This Row],[TOTAL TIME]],"0:15")</f>
        <v>0</v>
      </c>
      <c r="I6" s="6">
        <f>HOUR((Table2[[#This Row],[TOTAL TIME TO QUARTER HOUR]])*4+MINUTE(Table2[[#This Row],[TOTAL TIME TO QUARTER HOUR]])/15)</f>
        <v>0</v>
      </c>
      <c r="J6" s="6" t="s">
        <v>37</v>
      </c>
      <c r="K6" s="6" t="s">
        <v>60</v>
      </c>
      <c r="L6" s="6" t="s">
        <v>39</v>
      </c>
      <c r="M6" s="6" t="s">
        <v>61</v>
      </c>
      <c r="O6" s="6" t="s">
        <v>54</v>
      </c>
      <c r="P6" s="6" t="s">
        <v>30</v>
      </c>
      <c r="Q6" s="6" t="s">
        <v>42</v>
      </c>
      <c r="R6" s="6" t="s">
        <v>43</v>
      </c>
      <c r="S6" s="6" t="s">
        <v>55</v>
      </c>
      <c r="T6" s="9" t="s">
        <v>62</v>
      </c>
      <c r="U6" s="7" t="s">
        <v>63</v>
      </c>
      <c r="V6" s="6" t="s">
        <v>28</v>
      </c>
      <c r="W6" s="6" t="str">
        <f>CONCATENATE(Table2[[#This Row],[LAST NAME OF REFERRAL]],", ",Table2[[#This Row],[FIRST NAME OF REFERRAL]])</f>
        <v>Miller, Isabella</v>
      </c>
    </row>
    <row r="7" spans="1:23" s="6" customFormat="1" ht="51">
      <c r="A7" s="6" t="s">
        <v>64</v>
      </c>
      <c r="B7" s="6" t="s">
        <v>65</v>
      </c>
      <c r="C7" s="6" t="s">
        <v>53</v>
      </c>
      <c r="D7" s="7">
        <v>45860</v>
      </c>
      <c r="E7" s="8">
        <v>0.55486111111111114</v>
      </c>
      <c r="F7" s="8">
        <v>0.55694444444444446</v>
      </c>
      <c r="G7" s="8">
        <f>Table2[[#This Row],[END TIME]]-Table2[[#This Row],[START TIME]]</f>
        <v>2.0833333333333259E-3</v>
      </c>
      <c r="H7" s="8">
        <f>MROUND(Table2[[#This Row],[TOTAL TIME]],"0:15")</f>
        <v>0</v>
      </c>
      <c r="I7" s="6">
        <f>HOUR((Table2[[#This Row],[TOTAL TIME TO QUARTER HOUR]])*4+MINUTE(Table2[[#This Row],[TOTAL TIME TO QUARTER HOUR]])/15)</f>
        <v>0</v>
      </c>
      <c r="J7" s="6" t="s">
        <v>37</v>
      </c>
      <c r="K7" s="6" t="s">
        <v>38</v>
      </c>
      <c r="L7" s="6" t="s">
        <v>39</v>
      </c>
      <c r="M7" s="6" t="s">
        <v>61</v>
      </c>
      <c r="O7" s="6" t="s">
        <v>41</v>
      </c>
      <c r="P7" s="6" t="s">
        <v>30</v>
      </c>
      <c r="Q7" s="6" t="s">
        <v>42</v>
      </c>
      <c r="R7" s="6" t="s">
        <v>43</v>
      </c>
      <c r="S7" s="6" t="s">
        <v>30</v>
      </c>
      <c r="T7" s="9" t="s">
        <v>44</v>
      </c>
      <c r="U7" s="7" t="s">
        <v>44</v>
      </c>
      <c r="V7" s="6" t="s">
        <v>66</v>
      </c>
      <c r="W7" s="6" t="str">
        <f>CONCATENATE(Table2[[#This Row],[LAST NAME OF REFERRAL]],", ",Table2[[#This Row],[FIRST NAME OF REFERRAL]])</f>
        <v>Wilson, Mia</v>
      </c>
    </row>
    <row r="8" spans="1:23" s="6" customFormat="1" ht="51">
      <c r="A8" s="6" t="s">
        <v>67</v>
      </c>
      <c r="B8" s="6" t="s">
        <v>68</v>
      </c>
      <c r="C8" s="6" t="s">
        <v>25</v>
      </c>
      <c r="D8" s="7">
        <v>45908</v>
      </c>
      <c r="E8" s="8">
        <v>0.66249999999999998</v>
      </c>
      <c r="F8" s="8">
        <v>0.6645833333333333</v>
      </c>
      <c r="G8" s="8">
        <f>Table2[[#This Row],[END TIME]]-Table2[[#This Row],[START TIME]]</f>
        <v>2.0833333333333259E-3</v>
      </c>
      <c r="H8" s="8">
        <f>MROUND(Table2[[#This Row],[TOTAL TIME]],"0:15")</f>
        <v>0</v>
      </c>
      <c r="I8" s="6">
        <f>HOUR((Table2[[#This Row],[TOTAL TIME TO QUARTER HOUR]])*4+MINUTE(Table2[[#This Row],[TOTAL TIME TO QUARTER HOUR]])/15)</f>
        <v>0</v>
      </c>
      <c r="J8" s="6" t="s">
        <v>37</v>
      </c>
      <c r="K8" s="6" t="s">
        <v>38</v>
      </c>
      <c r="L8" s="6" t="s">
        <v>39</v>
      </c>
      <c r="M8" s="6" t="s">
        <v>40</v>
      </c>
      <c r="O8" s="6" t="s">
        <v>54</v>
      </c>
      <c r="P8" s="6" t="s">
        <v>30</v>
      </c>
      <c r="Q8" s="6" t="s">
        <v>42</v>
      </c>
      <c r="R8" s="6" t="s">
        <v>43</v>
      </c>
      <c r="S8" s="6" t="s">
        <v>30</v>
      </c>
      <c r="T8" s="9" t="s">
        <v>44</v>
      </c>
      <c r="U8" s="7" t="s">
        <v>44</v>
      </c>
      <c r="V8" s="6" t="s">
        <v>45</v>
      </c>
      <c r="W8" s="6" t="str">
        <f>CONCATENATE(Table2[[#This Row],[LAST NAME OF REFERRAL]],", ",Table2[[#This Row],[FIRST NAME OF REFERRAL]])</f>
        <v>Moore, Amelia</v>
      </c>
    </row>
    <row r="9" spans="1:23" s="6" customFormat="1" ht="51">
      <c r="A9" s="6" t="s">
        <v>69</v>
      </c>
      <c r="B9" s="6" t="s">
        <v>70</v>
      </c>
      <c r="C9" s="6" t="s">
        <v>25</v>
      </c>
      <c r="D9" s="7">
        <v>45847</v>
      </c>
      <c r="E9" s="8">
        <v>0.48749999999999999</v>
      </c>
      <c r="F9" s="8">
        <v>0.49861111111111112</v>
      </c>
      <c r="G9" s="8">
        <f>Table2[[#This Row],[END TIME]]-Table2[[#This Row],[START TIME]]</f>
        <v>1.1111111111111127E-2</v>
      </c>
      <c r="H9" s="8">
        <f>MROUND(Table2[[#This Row],[TOTAL TIME]],"0:15")</f>
        <v>1.0416666666666666E-2</v>
      </c>
      <c r="I9" s="6">
        <f>HOUR((Table2[[#This Row],[TOTAL TIME TO QUARTER HOUR]])*4+MINUTE(Table2[[#This Row],[TOTAL TIME TO QUARTER HOUR]])/15)</f>
        <v>1</v>
      </c>
      <c r="J9" s="6" t="s">
        <v>37</v>
      </c>
      <c r="K9" s="6" t="s">
        <v>71</v>
      </c>
      <c r="L9" s="6" t="s">
        <v>28</v>
      </c>
      <c r="M9" s="6" t="s">
        <v>61</v>
      </c>
      <c r="P9" s="6" t="s">
        <v>30</v>
      </c>
      <c r="Q9" s="6" t="s">
        <v>31</v>
      </c>
      <c r="S9" s="6" t="s">
        <v>32</v>
      </c>
      <c r="T9" s="9" t="s">
        <v>72</v>
      </c>
      <c r="U9" s="7">
        <v>45848</v>
      </c>
      <c r="V9" s="6" t="s">
        <v>30</v>
      </c>
      <c r="W9" s="6" t="str">
        <f>CONCATENATE(Table2[[#This Row],[LAST NAME OF REFERRAL]],", ",Table2[[#This Row],[FIRST NAME OF REFERRAL]])</f>
        <v>Taylor, Harper</v>
      </c>
    </row>
    <row r="10" spans="1:23" s="6" customFormat="1" ht="51">
      <c r="A10" s="6" t="s">
        <v>69</v>
      </c>
      <c r="B10" s="6" t="s">
        <v>70</v>
      </c>
      <c r="C10" s="6" t="s">
        <v>48</v>
      </c>
      <c r="D10" s="7">
        <v>45848</v>
      </c>
      <c r="E10" s="8">
        <v>0.53472222222222221</v>
      </c>
      <c r="F10" s="8">
        <v>0.57222222222222219</v>
      </c>
      <c r="G10" s="8">
        <f>Table2[[#This Row],[END TIME]]-Table2[[#This Row],[START TIME]]</f>
        <v>3.7499999999999978E-2</v>
      </c>
      <c r="H10" s="8">
        <f>MROUND(Table2[[#This Row],[TOTAL TIME]],"0:15")</f>
        <v>4.1666666666666664E-2</v>
      </c>
      <c r="I10" s="6">
        <f>HOUR((Table2[[#This Row],[TOTAL TIME TO QUARTER HOUR]])*4+MINUTE(Table2[[#This Row],[TOTAL TIME TO QUARTER HOUR]])/15)</f>
        <v>4</v>
      </c>
      <c r="J10" s="6" t="s">
        <v>73</v>
      </c>
      <c r="K10" s="6" t="s">
        <v>38</v>
      </c>
      <c r="L10" s="6" t="s">
        <v>39</v>
      </c>
      <c r="M10" s="6" t="s">
        <v>40</v>
      </c>
      <c r="O10" s="6" t="s">
        <v>41</v>
      </c>
      <c r="P10" s="6" t="s">
        <v>30</v>
      </c>
      <c r="Q10" s="6" t="s">
        <v>42</v>
      </c>
      <c r="R10" s="6" t="s">
        <v>43</v>
      </c>
      <c r="S10" s="6" t="s">
        <v>32</v>
      </c>
      <c r="T10" s="9" t="s">
        <v>74</v>
      </c>
      <c r="U10" s="7">
        <v>45852</v>
      </c>
      <c r="V10" s="6" t="s">
        <v>28</v>
      </c>
      <c r="W10" s="6" t="str">
        <f>CONCATENATE(Table2[[#This Row],[LAST NAME OF REFERRAL]],", ",Table2[[#This Row],[FIRST NAME OF REFERRAL]])</f>
        <v>Taylor, Harper</v>
      </c>
    </row>
    <row r="11" spans="1:23" s="6" customFormat="1" ht="51">
      <c r="A11" s="6" t="s">
        <v>69</v>
      </c>
      <c r="B11" s="6" t="s">
        <v>70</v>
      </c>
      <c r="C11" s="6" t="s">
        <v>48</v>
      </c>
      <c r="D11" s="7">
        <v>45869</v>
      </c>
      <c r="E11" s="8">
        <v>0.58194444444444449</v>
      </c>
      <c r="F11" s="8">
        <v>0.60069444444444442</v>
      </c>
      <c r="G11" s="8">
        <f>Table2[[#This Row],[END TIME]]-Table2[[#This Row],[START TIME]]</f>
        <v>1.8749999999999933E-2</v>
      </c>
      <c r="H11" s="8">
        <f>MROUND(Table2[[#This Row],[TOTAL TIME]],"0:15")</f>
        <v>2.0833333333333332E-2</v>
      </c>
      <c r="I11" s="6">
        <f>HOUR((Table2[[#This Row],[TOTAL TIME TO QUARTER HOUR]])*4+MINUTE(Table2[[#This Row],[TOTAL TIME TO QUARTER HOUR]])/15)</f>
        <v>2</v>
      </c>
      <c r="J11" s="6" t="s">
        <v>73</v>
      </c>
      <c r="K11" s="6" t="s">
        <v>38</v>
      </c>
      <c r="L11" s="6" t="s">
        <v>39</v>
      </c>
      <c r="M11" s="6" t="s">
        <v>61</v>
      </c>
      <c r="O11" s="6" t="s">
        <v>75</v>
      </c>
      <c r="P11" s="6" t="s">
        <v>30</v>
      </c>
      <c r="Q11" s="6" t="s">
        <v>42</v>
      </c>
      <c r="R11" s="6" t="s">
        <v>43</v>
      </c>
      <c r="S11" s="6" t="s">
        <v>32</v>
      </c>
      <c r="T11" s="9" t="s">
        <v>76</v>
      </c>
      <c r="U11" s="7">
        <v>45873</v>
      </c>
      <c r="V11" s="6" t="s">
        <v>28</v>
      </c>
      <c r="W11" s="6" t="str">
        <f>CONCATENATE(Table2[[#This Row],[LAST NAME OF REFERRAL]],", ",Table2[[#This Row],[FIRST NAME OF REFERRAL]])</f>
        <v>Taylor, Harper</v>
      </c>
    </row>
    <row r="12" spans="1:23" s="6" customFormat="1" ht="51">
      <c r="A12" s="6" t="s">
        <v>69</v>
      </c>
      <c r="B12" s="6" t="s">
        <v>70</v>
      </c>
      <c r="C12" s="6" t="s">
        <v>48</v>
      </c>
      <c r="D12" s="7">
        <v>45875</v>
      </c>
      <c r="E12" s="8">
        <v>0.61111111111111116</v>
      </c>
      <c r="F12" s="8">
        <v>0.63888888888888884</v>
      </c>
      <c r="G12" s="8">
        <f>Table2[[#This Row],[END TIME]]-Table2[[#This Row],[START TIME]]</f>
        <v>2.7777777777777679E-2</v>
      </c>
      <c r="H12" s="8">
        <f>MROUND(Table2[[#This Row],[TOTAL TIME]],"0:15")</f>
        <v>3.125E-2</v>
      </c>
      <c r="I12" s="6">
        <f>HOUR((Table2[[#This Row],[TOTAL TIME TO QUARTER HOUR]])*4+MINUTE(Table2[[#This Row],[TOTAL TIME TO QUARTER HOUR]])/15)</f>
        <v>3</v>
      </c>
      <c r="J12" s="6" t="s">
        <v>73</v>
      </c>
      <c r="K12" s="6" t="s">
        <v>38</v>
      </c>
      <c r="L12" s="6" t="s">
        <v>39</v>
      </c>
      <c r="M12" s="6" t="s">
        <v>61</v>
      </c>
      <c r="O12" s="6" t="s">
        <v>75</v>
      </c>
      <c r="P12" s="6" t="s">
        <v>30</v>
      </c>
      <c r="Q12" s="6" t="s">
        <v>42</v>
      </c>
      <c r="R12" s="6" t="s">
        <v>43</v>
      </c>
      <c r="S12" s="6" t="s">
        <v>32</v>
      </c>
      <c r="T12" s="9" t="s">
        <v>76</v>
      </c>
      <c r="U12" s="7">
        <v>45880</v>
      </c>
      <c r="V12" s="6" t="s">
        <v>30</v>
      </c>
      <c r="W12" s="6" t="str">
        <f>CONCATENATE(Table2[[#This Row],[LAST NAME OF REFERRAL]],", ",Table2[[#This Row],[FIRST NAME OF REFERRAL]])</f>
        <v>Taylor, Harper</v>
      </c>
    </row>
    <row r="13" spans="1:23" s="6" customFormat="1" ht="51">
      <c r="A13" s="6" t="s">
        <v>77</v>
      </c>
      <c r="B13" s="6" t="s">
        <v>78</v>
      </c>
      <c r="C13" s="6" t="s">
        <v>48</v>
      </c>
      <c r="D13" s="7">
        <v>45873</v>
      </c>
      <c r="E13" s="8">
        <v>0.65763888888888888</v>
      </c>
      <c r="F13" s="8">
        <v>0.66319444444444442</v>
      </c>
      <c r="G13" s="8">
        <f>Table2[[#This Row],[END TIME]]-Table2[[#This Row],[START TIME]]</f>
        <v>5.5555555555555358E-3</v>
      </c>
      <c r="H13" s="8">
        <f>MROUND(Table2[[#This Row],[TOTAL TIME]],"0:15")</f>
        <v>1.0416666666666666E-2</v>
      </c>
      <c r="I13" s="6">
        <f>HOUR((Table2[[#This Row],[TOTAL TIME TO QUARTER HOUR]])*4+MINUTE(Table2[[#This Row],[TOTAL TIME TO QUARTER HOUR]])/15)</f>
        <v>1</v>
      </c>
      <c r="J13" s="6" t="s">
        <v>37</v>
      </c>
      <c r="K13" s="6" t="s">
        <v>38</v>
      </c>
      <c r="L13" s="6" t="s">
        <v>39</v>
      </c>
      <c r="M13" s="6" t="s">
        <v>40</v>
      </c>
      <c r="O13" s="6" t="s">
        <v>41</v>
      </c>
      <c r="P13" s="6" t="s">
        <v>30</v>
      </c>
      <c r="Q13" s="6" t="s">
        <v>42</v>
      </c>
      <c r="R13" s="6" t="s">
        <v>43</v>
      </c>
      <c r="S13" s="6" t="s">
        <v>30</v>
      </c>
      <c r="T13" s="9" t="s">
        <v>44</v>
      </c>
      <c r="U13" s="7" t="s">
        <v>44</v>
      </c>
      <c r="V13" s="6" t="s">
        <v>66</v>
      </c>
      <c r="W13" s="6" t="str">
        <f>CONCATENATE(Table2[[#This Row],[LAST NAME OF REFERRAL]],", ",Table2[[#This Row],[FIRST NAME OF REFERRAL]])</f>
        <v>Anderson, Evelyn</v>
      </c>
    </row>
    <row r="14" spans="1:23" s="6" customFormat="1" ht="51">
      <c r="A14" s="6" t="s">
        <v>79</v>
      </c>
      <c r="B14" s="6" t="s">
        <v>80</v>
      </c>
      <c r="C14" s="6" t="s">
        <v>53</v>
      </c>
      <c r="D14" s="7">
        <v>45860</v>
      </c>
      <c r="E14" s="8">
        <v>0.51736111111111116</v>
      </c>
      <c r="F14" s="8">
        <v>0.52430555555555558</v>
      </c>
      <c r="G14" s="8">
        <f>Table2[[#This Row],[END TIME]]-Table2[[#This Row],[START TIME]]</f>
        <v>6.9444444444444198E-3</v>
      </c>
      <c r="H14" s="8">
        <f>MROUND(Table2[[#This Row],[TOTAL TIME]],"0:15")</f>
        <v>1.0416666666666666E-2</v>
      </c>
      <c r="I14" s="6">
        <f>HOUR((Table2[[#This Row],[TOTAL TIME TO QUARTER HOUR]])*4+MINUTE(Table2[[#This Row],[TOTAL TIME TO QUARTER HOUR]])/15)</f>
        <v>1</v>
      </c>
      <c r="J14" s="6" t="s">
        <v>37</v>
      </c>
      <c r="K14" s="6" t="s">
        <v>60</v>
      </c>
      <c r="L14" s="6" t="s">
        <v>39</v>
      </c>
      <c r="M14" s="6" t="s">
        <v>61</v>
      </c>
      <c r="O14" s="6" t="s">
        <v>49</v>
      </c>
      <c r="P14" s="6" t="s">
        <v>30</v>
      </c>
      <c r="Q14" s="6" t="s">
        <v>42</v>
      </c>
      <c r="R14" s="6" t="s">
        <v>43</v>
      </c>
      <c r="S14" s="6" t="s">
        <v>55</v>
      </c>
      <c r="T14" s="9" t="s">
        <v>81</v>
      </c>
      <c r="U14" s="7">
        <v>45862</v>
      </c>
      <c r="V14" s="6" t="s">
        <v>28</v>
      </c>
      <c r="W14" s="6" t="str">
        <f>CONCATENATE(Table2[[#This Row],[LAST NAME OF REFERRAL]],", ",Table2[[#This Row],[FIRST NAME OF REFERRAL]])</f>
        <v>Thomas, Abigail</v>
      </c>
    </row>
    <row r="15" spans="1:23" s="6" customFormat="1" ht="51">
      <c r="A15" s="6" t="s">
        <v>79</v>
      </c>
      <c r="B15" s="6" t="s">
        <v>80</v>
      </c>
      <c r="C15" s="6" t="s">
        <v>53</v>
      </c>
      <c r="D15" s="7">
        <v>45861</v>
      </c>
      <c r="E15" s="8">
        <v>0.65625</v>
      </c>
      <c r="F15" s="8">
        <v>0.66111111111111109</v>
      </c>
      <c r="G15" s="8">
        <f>Table2[[#This Row],[END TIME]]-Table2[[#This Row],[START TIME]]</f>
        <v>4.8611111111110938E-3</v>
      </c>
      <c r="H15" s="8">
        <f>MROUND(Table2[[#This Row],[TOTAL TIME]],"0:15")</f>
        <v>0</v>
      </c>
      <c r="I15" s="6">
        <f>HOUR((Table2[[#This Row],[TOTAL TIME TO QUARTER HOUR]])*4+MINUTE(Table2[[#This Row],[TOTAL TIME TO QUARTER HOUR]])/15)</f>
        <v>0</v>
      </c>
      <c r="J15" s="6" t="s">
        <v>37</v>
      </c>
      <c r="K15" s="6" t="s">
        <v>38</v>
      </c>
      <c r="L15" s="6" t="s">
        <v>39</v>
      </c>
      <c r="M15" s="6" t="s">
        <v>61</v>
      </c>
      <c r="O15" s="6" t="s">
        <v>82</v>
      </c>
      <c r="P15" s="6" t="s">
        <v>30</v>
      </c>
      <c r="Q15" s="6" t="s">
        <v>42</v>
      </c>
      <c r="R15" s="6" t="s">
        <v>43</v>
      </c>
      <c r="S15" s="6" t="s">
        <v>55</v>
      </c>
      <c r="T15" s="9" t="s">
        <v>83</v>
      </c>
      <c r="U15" s="7">
        <v>45863</v>
      </c>
      <c r="V15" s="6" t="s">
        <v>28</v>
      </c>
      <c r="W15" s="6" t="str">
        <f>CONCATENATE(Table2[[#This Row],[LAST NAME OF REFERRAL]],", ",Table2[[#This Row],[FIRST NAME OF REFERRAL]])</f>
        <v>Thomas, Abigail</v>
      </c>
    </row>
    <row r="16" spans="1:23" s="6" customFormat="1" ht="51">
      <c r="A16" s="6" t="s">
        <v>79</v>
      </c>
      <c r="B16" s="6" t="s">
        <v>80</v>
      </c>
      <c r="C16" s="6" t="s">
        <v>53</v>
      </c>
      <c r="D16" s="7">
        <v>45875</v>
      </c>
      <c r="E16" s="8">
        <v>0.46041666666666664</v>
      </c>
      <c r="F16" s="8">
        <v>0.46041666666666664</v>
      </c>
      <c r="G16" s="8">
        <f>Table2[[#This Row],[END TIME]]-Table2[[#This Row],[START TIME]]</f>
        <v>0</v>
      </c>
      <c r="H16" s="8">
        <f>MROUND(Table2[[#This Row],[TOTAL TIME]],"0:15")</f>
        <v>0</v>
      </c>
      <c r="I16" s="6">
        <f>HOUR((Table2[[#This Row],[TOTAL TIME TO QUARTER HOUR]])*4+MINUTE(Table2[[#This Row],[TOTAL TIME TO QUARTER HOUR]])/15)</f>
        <v>0</v>
      </c>
      <c r="J16" s="6" t="s">
        <v>37</v>
      </c>
      <c r="K16" s="6" t="s">
        <v>38</v>
      </c>
      <c r="L16" s="6" t="s">
        <v>39</v>
      </c>
      <c r="M16" s="6" t="s">
        <v>61</v>
      </c>
      <c r="O16" s="6" t="s">
        <v>54</v>
      </c>
      <c r="P16" s="6" t="s">
        <v>30</v>
      </c>
      <c r="Q16" s="6" t="s">
        <v>42</v>
      </c>
      <c r="R16" s="6" t="s">
        <v>43</v>
      </c>
      <c r="S16" s="6" t="s">
        <v>55</v>
      </c>
      <c r="T16" s="9" t="s">
        <v>76</v>
      </c>
      <c r="U16" s="7" t="s">
        <v>84</v>
      </c>
      <c r="V16" s="6" t="s">
        <v>30</v>
      </c>
      <c r="W16" s="6" t="str">
        <f>CONCATENATE(Table2[[#This Row],[LAST NAME OF REFERRAL]],", ",Table2[[#This Row],[FIRST NAME OF REFERRAL]])</f>
        <v>Thomas, Abigail</v>
      </c>
    </row>
    <row r="17" spans="1:23" s="6" customFormat="1" ht="51">
      <c r="A17" s="6" t="s">
        <v>79</v>
      </c>
      <c r="B17" s="6" t="s">
        <v>80</v>
      </c>
      <c r="C17" s="6" t="s">
        <v>25</v>
      </c>
      <c r="D17" s="7">
        <v>45876</v>
      </c>
      <c r="E17" s="8">
        <v>0.52638888888888891</v>
      </c>
      <c r="F17" s="8">
        <v>0.53402777777777777</v>
      </c>
      <c r="G17" s="8">
        <f>Table2[[#This Row],[END TIME]]-Table2[[#This Row],[START TIME]]</f>
        <v>7.6388888888888618E-3</v>
      </c>
      <c r="H17" s="8">
        <f>MROUND(Table2[[#This Row],[TOTAL TIME]],"0:15")</f>
        <v>1.0416666666666666E-2</v>
      </c>
      <c r="I17" s="6">
        <f>HOUR((Table2[[#This Row],[TOTAL TIME TO QUARTER HOUR]])*4+MINUTE(Table2[[#This Row],[TOTAL TIME TO QUARTER HOUR]])/15)</f>
        <v>1</v>
      </c>
      <c r="J17" s="6" t="s">
        <v>37</v>
      </c>
      <c r="K17" s="6" t="s">
        <v>38</v>
      </c>
      <c r="L17" s="6" t="s">
        <v>39</v>
      </c>
      <c r="M17" s="6" t="s">
        <v>61</v>
      </c>
      <c r="O17" s="6" t="s">
        <v>85</v>
      </c>
      <c r="P17" s="6" t="s">
        <v>30</v>
      </c>
      <c r="Q17" s="6" t="s">
        <v>42</v>
      </c>
      <c r="R17" s="6" t="s">
        <v>43</v>
      </c>
      <c r="S17" s="6" t="s">
        <v>55</v>
      </c>
      <c r="T17" s="9" t="s">
        <v>76</v>
      </c>
      <c r="U17" s="7" t="s">
        <v>86</v>
      </c>
      <c r="V17" s="6" t="s">
        <v>30</v>
      </c>
      <c r="W17" s="6" t="str">
        <f>CONCATENATE(Table2[[#This Row],[LAST NAME OF REFERRAL]],", ",Table2[[#This Row],[FIRST NAME OF REFERRAL]])</f>
        <v>Thomas, Abigail</v>
      </c>
    </row>
    <row r="18" spans="1:23" s="6" customFormat="1" ht="51">
      <c r="A18" s="6" t="s">
        <v>87</v>
      </c>
      <c r="B18" s="6" t="s">
        <v>88</v>
      </c>
      <c r="C18" s="6" t="s">
        <v>25</v>
      </c>
      <c r="D18" s="7">
        <v>45854</v>
      </c>
      <c r="E18" s="8">
        <v>0.65902777777777777</v>
      </c>
      <c r="F18" s="8">
        <v>0.65972222222222221</v>
      </c>
      <c r="G18" s="8">
        <f>Table2[[#This Row],[END TIME]]-Table2[[#This Row],[START TIME]]</f>
        <v>6.9444444444444198E-4</v>
      </c>
      <c r="H18" s="8">
        <f>MROUND(Table2[[#This Row],[TOTAL TIME]],"0:15")</f>
        <v>0</v>
      </c>
      <c r="I18" s="6">
        <f>HOUR((Table2[[#This Row],[TOTAL TIME TO QUARTER HOUR]])*4+MINUTE(Table2[[#This Row],[TOTAL TIME TO QUARTER HOUR]])/15)</f>
        <v>0</v>
      </c>
      <c r="J18" s="6" t="s">
        <v>37</v>
      </c>
      <c r="K18" s="13" t="s">
        <v>89</v>
      </c>
      <c r="L18" s="6" t="s">
        <v>30</v>
      </c>
      <c r="M18" s="6" t="s">
        <v>40</v>
      </c>
      <c r="O18" s="6" t="s">
        <v>54</v>
      </c>
      <c r="P18" s="6" t="s">
        <v>30</v>
      </c>
      <c r="Q18" s="6" t="s">
        <v>42</v>
      </c>
      <c r="R18" s="6" t="s">
        <v>43</v>
      </c>
      <c r="S18" s="6" t="s">
        <v>55</v>
      </c>
      <c r="T18" s="9" t="s">
        <v>90</v>
      </c>
      <c r="U18" s="7" t="s">
        <v>91</v>
      </c>
      <c r="V18" s="6" t="s">
        <v>28</v>
      </c>
      <c r="W18" s="6" t="str">
        <f>CONCATENATE(Table2[[#This Row],[LAST NAME OF REFERRAL]],", ",Table2[[#This Row],[FIRST NAME OF REFERRAL]])</f>
        <v>Jackson, Ella</v>
      </c>
    </row>
    <row r="19" spans="1:23" s="6" customFormat="1" ht="51">
      <c r="A19" s="6" t="s">
        <v>87</v>
      </c>
      <c r="B19" s="6" t="s">
        <v>88</v>
      </c>
      <c r="C19" s="6" t="s">
        <v>25</v>
      </c>
      <c r="D19" s="7">
        <v>45910</v>
      </c>
      <c r="E19" s="8">
        <v>0.57638888888888884</v>
      </c>
      <c r="F19" s="8">
        <v>0.57638888888888884</v>
      </c>
      <c r="G19" s="8">
        <f>Table2[[#This Row],[END TIME]]-Table2[[#This Row],[START TIME]]</f>
        <v>0</v>
      </c>
      <c r="H19" s="8">
        <f>MROUND(Table2[[#This Row],[TOTAL TIME]],"0:15")</f>
        <v>0</v>
      </c>
      <c r="I19" s="6">
        <f>HOUR((Table2[[#This Row],[TOTAL TIME TO QUARTER HOUR]])*4+MINUTE(Table2[[#This Row],[TOTAL TIME TO QUARTER HOUR]])/15)</f>
        <v>0</v>
      </c>
      <c r="J19" s="6" t="s">
        <v>37</v>
      </c>
      <c r="K19" s="6" t="s">
        <v>89</v>
      </c>
      <c r="L19" s="6" t="s">
        <v>39</v>
      </c>
      <c r="M19" s="6" t="s">
        <v>40</v>
      </c>
      <c r="O19" s="6" t="s">
        <v>54</v>
      </c>
      <c r="P19" s="6" t="s">
        <v>30</v>
      </c>
      <c r="Q19" s="6" t="s">
        <v>42</v>
      </c>
      <c r="R19" s="6" t="s">
        <v>43</v>
      </c>
      <c r="S19" s="6" t="s">
        <v>30</v>
      </c>
      <c r="T19" s="9" t="s">
        <v>44</v>
      </c>
      <c r="U19" s="7" t="s">
        <v>44</v>
      </c>
      <c r="V19" s="6" t="s">
        <v>45</v>
      </c>
      <c r="W19" s="6" t="str">
        <f>CONCATENATE(Table2[[#This Row],[LAST NAME OF REFERRAL]],", ",Table2[[#This Row],[FIRST NAME OF REFERRAL]])</f>
        <v>Jackson, Ella</v>
      </c>
    </row>
    <row r="20" spans="1:23" s="6" customFormat="1" ht="51">
      <c r="A20" s="6" t="s">
        <v>92</v>
      </c>
      <c r="B20" s="6" t="s">
        <v>93</v>
      </c>
      <c r="C20" s="6" t="s">
        <v>53</v>
      </c>
      <c r="D20" s="7">
        <v>45855</v>
      </c>
      <c r="E20" s="8">
        <v>0.59027777777777779</v>
      </c>
      <c r="F20" s="8">
        <v>0.60555555555555551</v>
      </c>
      <c r="G20" s="8">
        <f>Table2[[#This Row],[END TIME]]-Table2[[#This Row],[START TIME]]</f>
        <v>1.5277777777777724E-2</v>
      </c>
      <c r="H20" s="8">
        <f>MROUND(Table2[[#This Row],[TOTAL TIME]],"0:15")</f>
        <v>1.0416666666666666E-2</v>
      </c>
      <c r="I20" s="6">
        <f>HOUR((Table2[[#This Row],[TOTAL TIME TO QUARTER HOUR]])*4+MINUTE(Table2[[#This Row],[TOTAL TIME TO QUARTER HOUR]])/15)</f>
        <v>1</v>
      </c>
      <c r="J20" s="6" t="s">
        <v>73</v>
      </c>
      <c r="K20" s="6" t="s">
        <v>27</v>
      </c>
      <c r="L20" s="6" t="s">
        <v>39</v>
      </c>
      <c r="M20" s="6" t="s">
        <v>29</v>
      </c>
      <c r="O20" s="6" t="s">
        <v>85</v>
      </c>
      <c r="P20" s="6" t="s">
        <v>30</v>
      </c>
      <c r="Q20" s="6" t="s">
        <v>42</v>
      </c>
      <c r="R20" s="6" t="s">
        <v>43</v>
      </c>
      <c r="S20" s="6" t="s">
        <v>55</v>
      </c>
      <c r="T20" s="9" t="s">
        <v>74</v>
      </c>
      <c r="U20" s="7" t="s">
        <v>94</v>
      </c>
      <c r="V20" s="6" t="s">
        <v>28</v>
      </c>
      <c r="W20" s="6" t="str">
        <f>CONCATENATE(Table2[[#This Row],[LAST NAME OF REFERRAL]],", ",Table2[[#This Row],[FIRST NAME OF REFERRAL]])</f>
        <v>White, Scarlett</v>
      </c>
    </row>
    <row r="21" spans="1:23" s="6" customFormat="1" ht="51">
      <c r="A21" s="6" t="s">
        <v>95</v>
      </c>
      <c r="B21" s="6" t="s">
        <v>96</v>
      </c>
      <c r="C21" s="6" t="s">
        <v>53</v>
      </c>
      <c r="D21" s="7">
        <v>45859</v>
      </c>
      <c r="E21" s="8">
        <v>0.65069444444444446</v>
      </c>
      <c r="F21" s="8">
        <v>0.65416666666666667</v>
      </c>
      <c r="G21" s="8">
        <f>Table2[[#This Row],[END TIME]]-Table2[[#This Row],[START TIME]]</f>
        <v>3.4722222222222099E-3</v>
      </c>
      <c r="H21" s="8">
        <f>MROUND(Table2[[#This Row],[TOTAL TIME]],"0:15")</f>
        <v>0</v>
      </c>
      <c r="I21" s="6">
        <f>HOUR((Table2[[#This Row],[TOTAL TIME TO QUARTER HOUR]])*4+MINUTE(Table2[[#This Row],[TOTAL TIME TO QUARTER HOUR]])/15)</f>
        <v>0</v>
      </c>
      <c r="J21" s="6" t="s">
        <v>37</v>
      </c>
      <c r="K21" s="6" t="s">
        <v>60</v>
      </c>
      <c r="L21" s="6" t="s">
        <v>39</v>
      </c>
      <c r="M21" s="6" t="s">
        <v>61</v>
      </c>
      <c r="O21" s="6" t="s">
        <v>41</v>
      </c>
      <c r="P21" s="6" t="s">
        <v>30</v>
      </c>
      <c r="Q21" s="6" t="s">
        <v>42</v>
      </c>
      <c r="R21" s="6" t="s">
        <v>43</v>
      </c>
      <c r="S21" s="6" t="s">
        <v>30</v>
      </c>
      <c r="T21" s="9" t="s">
        <v>44</v>
      </c>
      <c r="U21" s="7" t="s">
        <v>44</v>
      </c>
      <c r="V21" s="6" t="s">
        <v>66</v>
      </c>
      <c r="W21" s="6" t="str">
        <f>CONCATENATE(Table2[[#This Row],[LAST NAME OF REFERRAL]],", ",Table2[[#This Row],[FIRST NAME OF REFERRAL]])</f>
        <v>Harris, Grace</v>
      </c>
    </row>
    <row r="22" spans="1:23" s="6" customFormat="1" ht="51">
      <c r="A22" s="6" t="s">
        <v>97</v>
      </c>
      <c r="B22" s="6" t="s">
        <v>98</v>
      </c>
      <c r="C22" s="6" t="s">
        <v>25</v>
      </c>
      <c r="D22" s="7">
        <v>45853</v>
      </c>
      <c r="E22" s="8">
        <v>0.63541666666666663</v>
      </c>
      <c r="F22" s="8">
        <v>0.64097222222222228</v>
      </c>
      <c r="G22" s="8">
        <f>Table2[[#This Row],[END TIME]]-Table2[[#This Row],[START TIME]]</f>
        <v>5.5555555555556468E-3</v>
      </c>
      <c r="H22" s="8">
        <f>MROUND(Table2[[#This Row],[TOTAL TIME]],"0:15")</f>
        <v>1.0416666666666666E-2</v>
      </c>
      <c r="I22" s="6">
        <f>HOUR((Table2[[#This Row],[TOTAL TIME TO QUARTER HOUR]])*4+MINUTE(Table2[[#This Row],[TOTAL TIME TO QUARTER HOUR]])/15)</f>
        <v>1</v>
      </c>
      <c r="J22" s="6" t="s">
        <v>37</v>
      </c>
      <c r="K22" s="6" t="s">
        <v>38</v>
      </c>
      <c r="L22" s="6" t="s">
        <v>39</v>
      </c>
      <c r="M22" s="6" t="s">
        <v>40</v>
      </c>
      <c r="O22" s="6" t="s">
        <v>54</v>
      </c>
      <c r="P22" s="6" t="s">
        <v>30</v>
      </c>
      <c r="Q22" s="6" t="s">
        <v>42</v>
      </c>
      <c r="R22" s="6" t="s">
        <v>43</v>
      </c>
      <c r="S22" s="6" t="s">
        <v>55</v>
      </c>
      <c r="T22" s="9" t="s">
        <v>99</v>
      </c>
      <c r="U22" s="7" t="s">
        <v>91</v>
      </c>
      <c r="V22" s="6" t="s">
        <v>28</v>
      </c>
      <c r="W22" s="6" t="str">
        <f>CONCATENATE(Table2[[#This Row],[LAST NAME OF REFERRAL]],", ",Table2[[#This Row],[FIRST NAME OF REFERRAL]])</f>
        <v>Martin, Chloe</v>
      </c>
    </row>
    <row r="23" spans="1:23" s="6" customFormat="1" ht="51">
      <c r="A23" s="6" t="s">
        <v>97</v>
      </c>
      <c r="B23" s="6" t="s">
        <v>98</v>
      </c>
      <c r="C23" s="6" t="s">
        <v>25</v>
      </c>
      <c r="D23" s="7">
        <v>45853</v>
      </c>
      <c r="E23" s="8">
        <v>0.64930555555555558</v>
      </c>
      <c r="F23" s="8">
        <v>0.65208333333333335</v>
      </c>
      <c r="G23" s="8">
        <f>Table2[[#This Row],[END TIME]]-Table2[[#This Row],[START TIME]]</f>
        <v>2.7777777777777679E-3</v>
      </c>
      <c r="H23" s="8">
        <f>MROUND(Table2[[#This Row],[TOTAL TIME]],"0:15")</f>
        <v>0</v>
      </c>
      <c r="I23" s="6">
        <f>HOUR((Table2[[#This Row],[TOTAL TIME TO QUARTER HOUR]])*4+MINUTE(Table2[[#This Row],[TOTAL TIME TO QUARTER HOUR]])/15)</f>
        <v>0</v>
      </c>
      <c r="J23" s="6" t="s">
        <v>37</v>
      </c>
      <c r="K23" s="6" t="s">
        <v>38</v>
      </c>
      <c r="L23" s="6" t="s">
        <v>39</v>
      </c>
      <c r="M23" s="6" t="s">
        <v>40</v>
      </c>
      <c r="O23" s="6" t="s">
        <v>41</v>
      </c>
      <c r="P23" s="6" t="s">
        <v>30</v>
      </c>
      <c r="Q23" s="6" t="s">
        <v>42</v>
      </c>
      <c r="R23" s="6" t="s">
        <v>43</v>
      </c>
      <c r="S23" s="6" t="s">
        <v>55</v>
      </c>
      <c r="T23" s="9" t="s">
        <v>76</v>
      </c>
      <c r="U23" s="7" t="s">
        <v>91</v>
      </c>
      <c r="V23" s="6" t="s">
        <v>28</v>
      </c>
      <c r="W23" s="6" t="str">
        <f>CONCATENATE(Table2[[#This Row],[LAST NAME OF REFERRAL]],", ",Table2[[#This Row],[FIRST NAME OF REFERRAL]])</f>
        <v>Martin, Chloe</v>
      </c>
    </row>
    <row r="24" spans="1:23" s="6" customFormat="1" ht="51">
      <c r="A24" s="6" t="s">
        <v>97</v>
      </c>
      <c r="B24" s="6" t="s">
        <v>98</v>
      </c>
      <c r="C24" s="6" t="s">
        <v>25</v>
      </c>
      <c r="D24" s="7">
        <v>45875</v>
      </c>
      <c r="E24" s="8">
        <v>0.46319444444444446</v>
      </c>
      <c r="F24" s="8">
        <v>0.47222222222222221</v>
      </c>
      <c r="G24" s="8">
        <f>Table2[[#This Row],[END TIME]]-Table2[[#This Row],[START TIME]]</f>
        <v>9.0277777777777457E-3</v>
      </c>
      <c r="H24" s="8">
        <f>MROUND(Table2[[#This Row],[TOTAL TIME]],"0:15")</f>
        <v>1.0416666666666666E-2</v>
      </c>
      <c r="I24" s="6">
        <f>HOUR((Table2[[#This Row],[TOTAL TIME TO QUARTER HOUR]])*4+MINUTE(Table2[[#This Row],[TOTAL TIME TO QUARTER HOUR]])/15)</f>
        <v>1</v>
      </c>
      <c r="J24" s="6" t="s">
        <v>37</v>
      </c>
      <c r="K24" s="6" t="s">
        <v>38</v>
      </c>
      <c r="L24" s="6" t="s">
        <v>39</v>
      </c>
      <c r="M24" s="6" t="s">
        <v>40</v>
      </c>
      <c r="O24" s="6" t="s">
        <v>49</v>
      </c>
      <c r="P24" s="6" t="s">
        <v>30</v>
      </c>
      <c r="Q24" s="6" t="s">
        <v>42</v>
      </c>
      <c r="R24" s="6" t="s">
        <v>43</v>
      </c>
      <c r="S24" s="6" t="s">
        <v>55</v>
      </c>
      <c r="T24" s="9" t="s">
        <v>100</v>
      </c>
      <c r="U24" s="7" t="s">
        <v>101</v>
      </c>
      <c r="V24" s="6" t="s">
        <v>30</v>
      </c>
      <c r="W24" s="6" t="str">
        <f>CONCATENATE(Table2[[#This Row],[LAST NAME OF REFERRAL]],", ",Table2[[#This Row],[FIRST NAME OF REFERRAL]])</f>
        <v>Martin, Chloe</v>
      </c>
    </row>
    <row r="25" spans="1:23" s="6" customFormat="1" ht="51">
      <c r="A25" s="6" t="s">
        <v>102</v>
      </c>
      <c r="B25" s="6" t="s">
        <v>103</v>
      </c>
      <c r="C25" s="6" t="s">
        <v>48</v>
      </c>
      <c r="D25" s="7">
        <v>45869</v>
      </c>
      <c r="E25" s="8">
        <v>0.52986111111111112</v>
      </c>
      <c r="F25" s="8">
        <v>0.52986111111111112</v>
      </c>
      <c r="G25" s="8">
        <f>Table2[[#This Row],[END TIME]]-Table2[[#This Row],[START TIME]]</f>
        <v>0</v>
      </c>
      <c r="H25" s="8">
        <f>MROUND(Table2[[#This Row],[TOTAL TIME]],"0:15")</f>
        <v>0</v>
      </c>
      <c r="I25" s="6">
        <f>HOUR((Table2[[#This Row],[TOTAL TIME TO QUARTER HOUR]])*4+MINUTE(Table2[[#This Row],[TOTAL TIME TO QUARTER HOUR]])/15)</f>
        <v>0</v>
      </c>
      <c r="J25" s="6" t="s">
        <v>37</v>
      </c>
      <c r="K25" s="6" t="s">
        <v>89</v>
      </c>
      <c r="L25" s="6" t="s">
        <v>30</v>
      </c>
      <c r="M25" s="6" t="s">
        <v>40</v>
      </c>
      <c r="O25" s="6" t="s">
        <v>54</v>
      </c>
      <c r="P25" s="6" t="s">
        <v>30</v>
      </c>
      <c r="Q25" s="6" t="s">
        <v>42</v>
      </c>
      <c r="R25" s="6" t="s">
        <v>43</v>
      </c>
      <c r="S25" s="6" t="s">
        <v>55</v>
      </c>
      <c r="T25" s="9" t="s">
        <v>90</v>
      </c>
      <c r="U25" s="7"/>
      <c r="V25" s="6" t="s">
        <v>28</v>
      </c>
      <c r="W25" s="6" t="str">
        <f>CONCATENATE(Table2[[#This Row],[LAST NAME OF REFERRAL]],", ",Table2[[#This Row],[FIRST NAME OF REFERRAL]])</f>
        <v>Thompson, Lily</v>
      </c>
    </row>
    <row r="26" spans="1:23" s="6" customFormat="1" ht="51">
      <c r="A26" s="6" t="s">
        <v>104</v>
      </c>
      <c r="B26" s="6" t="s">
        <v>105</v>
      </c>
      <c r="C26" s="6" t="s">
        <v>48</v>
      </c>
      <c r="D26" s="7">
        <v>45917</v>
      </c>
      <c r="E26" s="8">
        <v>0.62430555555555556</v>
      </c>
      <c r="F26" s="8">
        <v>0.62430555555555556</v>
      </c>
      <c r="G26" s="8">
        <f>Table2[[#This Row],[END TIME]]-Table2[[#This Row],[START TIME]]</f>
        <v>0</v>
      </c>
      <c r="H26" s="8">
        <f>MROUND(Table2[[#This Row],[TOTAL TIME]],"0:15")</f>
        <v>0</v>
      </c>
      <c r="I26" s="6">
        <f>HOUR((Table2[[#This Row],[TOTAL TIME TO QUARTER HOUR]])*4+MINUTE(Table2[[#This Row],[TOTAL TIME TO QUARTER HOUR]])/15)</f>
        <v>0</v>
      </c>
      <c r="J26" s="6" t="s">
        <v>37</v>
      </c>
      <c r="K26" s="6" t="s">
        <v>89</v>
      </c>
      <c r="L26" s="6" t="s">
        <v>39</v>
      </c>
      <c r="M26" s="6" t="s">
        <v>40</v>
      </c>
      <c r="O26" s="6" t="s">
        <v>54</v>
      </c>
      <c r="P26" s="6" t="s">
        <v>30</v>
      </c>
      <c r="Q26" s="6" t="s">
        <v>42</v>
      </c>
      <c r="R26" s="6" t="s">
        <v>43</v>
      </c>
      <c r="S26" s="6" t="s">
        <v>55</v>
      </c>
      <c r="T26" s="9" t="s">
        <v>90</v>
      </c>
      <c r="U26" s="7" t="s">
        <v>106</v>
      </c>
      <c r="V26" s="6" t="s">
        <v>30</v>
      </c>
      <c r="W26" s="6" t="str">
        <f>CONCATENATE(Table2[[#This Row],[LAST NAME OF REFERRAL]],", ",Table2[[#This Row],[FIRST NAME OF REFERRAL]])</f>
        <v>Garcia, Zoey</v>
      </c>
    </row>
    <row r="27" spans="1:23" s="6" customFormat="1" ht="51">
      <c r="A27" s="6" t="s">
        <v>107</v>
      </c>
      <c r="B27" s="6" t="s">
        <v>108</v>
      </c>
      <c r="C27" s="6" t="s">
        <v>25</v>
      </c>
      <c r="D27" s="7">
        <v>45919</v>
      </c>
      <c r="E27" s="8">
        <v>0.55555555555555558</v>
      </c>
      <c r="F27" s="8">
        <v>0.55555555555555558</v>
      </c>
      <c r="G27" s="8">
        <f>Table2[[#This Row],[END TIME]]-Table2[[#This Row],[START TIME]]</f>
        <v>0</v>
      </c>
      <c r="H27" s="8">
        <f>MROUND(Table2[[#This Row],[TOTAL TIME]],"0:15")</f>
        <v>0</v>
      </c>
      <c r="I27" s="6">
        <f>HOUR((Table2[[#This Row],[TOTAL TIME TO QUARTER HOUR]])*4+MINUTE(Table2[[#This Row],[TOTAL TIME TO QUARTER HOUR]])/15)</f>
        <v>0</v>
      </c>
      <c r="J27" s="6" t="s">
        <v>37</v>
      </c>
      <c r="K27" s="6" t="s">
        <v>38</v>
      </c>
      <c r="L27" s="6" t="s">
        <v>39</v>
      </c>
      <c r="M27" s="6" t="s">
        <v>40</v>
      </c>
      <c r="N27" s="6" t="s">
        <v>39</v>
      </c>
      <c r="O27" s="6" t="s">
        <v>54</v>
      </c>
      <c r="P27" s="6" t="s">
        <v>30</v>
      </c>
      <c r="Q27" s="6" t="s">
        <v>42</v>
      </c>
      <c r="R27" s="6" t="s">
        <v>43</v>
      </c>
      <c r="S27" s="6" t="s">
        <v>55</v>
      </c>
      <c r="T27" s="9" t="s">
        <v>109</v>
      </c>
      <c r="U27" s="7" t="s">
        <v>44</v>
      </c>
      <c r="V27" s="6" t="s">
        <v>28</v>
      </c>
      <c r="W27" s="6" t="str">
        <f>CONCATENATE(Table2[[#This Row],[LAST NAME OF REFERRAL]],", ",Table2[[#This Row],[FIRST NAME OF REFERRAL]])</f>
        <v>Martinez, Nora</v>
      </c>
    </row>
    <row r="28" spans="1:23" s="6" customFormat="1" ht="51">
      <c r="A28" s="6" t="s">
        <v>110</v>
      </c>
      <c r="B28" s="6" t="s">
        <v>111</v>
      </c>
      <c r="C28" s="6" t="s">
        <v>53</v>
      </c>
      <c r="D28" s="7">
        <v>45854</v>
      </c>
      <c r="E28" s="8">
        <v>0.63680555555555551</v>
      </c>
      <c r="F28" s="8">
        <v>0.63680555555555551</v>
      </c>
      <c r="G28" s="8">
        <f>Table2[[#This Row],[END TIME]]-Table2[[#This Row],[START TIME]]</f>
        <v>0</v>
      </c>
      <c r="H28" s="8">
        <f>MROUND(Table2[[#This Row],[TOTAL TIME]],"0:15")</f>
        <v>0</v>
      </c>
      <c r="I28" s="6">
        <f>HOUR((Table2[[#This Row],[TOTAL TIME TO QUARTER HOUR]])*4+MINUTE(Table2[[#This Row],[TOTAL TIME TO QUARTER HOUR]])/15)</f>
        <v>0</v>
      </c>
      <c r="J28" s="6" t="s">
        <v>37</v>
      </c>
      <c r="K28" s="6" t="s">
        <v>60</v>
      </c>
      <c r="L28" s="6" t="s">
        <v>39</v>
      </c>
      <c r="M28" s="6" t="s">
        <v>40</v>
      </c>
      <c r="O28" s="6" t="s">
        <v>54</v>
      </c>
      <c r="P28" s="6" t="s">
        <v>30</v>
      </c>
      <c r="Q28" s="6" t="s">
        <v>42</v>
      </c>
      <c r="R28" s="6" t="s">
        <v>43</v>
      </c>
      <c r="S28" s="6" t="s">
        <v>55</v>
      </c>
      <c r="T28" s="9" t="s">
        <v>76</v>
      </c>
      <c r="U28" s="7" t="s">
        <v>91</v>
      </c>
      <c r="V28" s="6" t="s">
        <v>28</v>
      </c>
      <c r="W28" s="6" t="str">
        <f>CONCATENATE(Table2[[#This Row],[LAST NAME OF REFERRAL]],", ",Table2[[#This Row],[FIRST NAME OF REFERRAL]])</f>
        <v>Robinson, Riley</v>
      </c>
    </row>
    <row r="29" spans="1:23" s="6" customFormat="1" ht="51">
      <c r="A29" s="6" t="s">
        <v>110</v>
      </c>
      <c r="B29" s="6" t="s">
        <v>111</v>
      </c>
      <c r="C29" s="6" t="s">
        <v>53</v>
      </c>
      <c r="D29" s="7">
        <v>45888</v>
      </c>
      <c r="E29" s="8">
        <v>0.65555555555555556</v>
      </c>
      <c r="F29" s="8">
        <v>0.65555555555555556</v>
      </c>
      <c r="G29" s="8">
        <f>Table2[[#This Row],[END TIME]]-Table2[[#This Row],[START TIME]]</f>
        <v>0</v>
      </c>
      <c r="H29" s="8">
        <f>MROUND(Table2[[#This Row],[TOTAL TIME]],"0:15")</f>
        <v>0</v>
      </c>
      <c r="I29" s="6">
        <f>HOUR((Table2[[#This Row],[TOTAL TIME TO QUARTER HOUR]])*4+MINUTE(Table2[[#This Row],[TOTAL TIME TO QUARTER HOUR]])/15)</f>
        <v>0</v>
      </c>
      <c r="J29" s="6" t="s">
        <v>37</v>
      </c>
      <c r="K29" s="6" t="s">
        <v>60</v>
      </c>
      <c r="L29" s="6" t="s">
        <v>39</v>
      </c>
      <c r="M29" s="6" t="s">
        <v>40</v>
      </c>
      <c r="O29" s="6" t="s">
        <v>54</v>
      </c>
      <c r="P29" s="6" t="s">
        <v>30</v>
      </c>
      <c r="Q29" s="6" t="s">
        <v>42</v>
      </c>
      <c r="R29" s="6" t="s">
        <v>43</v>
      </c>
      <c r="S29" s="6" t="s">
        <v>55</v>
      </c>
      <c r="T29" s="9" t="s">
        <v>76</v>
      </c>
      <c r="U29" s="7" t="s">
        <v>112</v>
      </c>
      <c r="V29" s="6" t="s">
        <v>30</v>
      </c>
      <c r="W29" s="6" t="str">
        <f>CONCATENATE(Table2[[#This Row],[LAST NAME OF REFERRAL]],", ",Table2[[#This Row],[FIRST NAME OF REFERRAL]])</f>
        <v>Robinson, Riley</v>
      </c>
    </row>
    <row r="30" spans="1:23" s="6" customFormat="1" ht="51">
      <c r="A30" s="6" t="s">
        <v>113</v>
      </c>
      <c r="B30" s="6" t="s">
        <v>114</v>
      </c>
      <c r="C30" s="6" t="s">
        <v>48</v>
      </c>
      <c r="D30" s="7">
        <v>45849</v>
      </c>
      <c r="E30" s="8">
        <v>0.46180555555555558</v>
      </c>
      <c r="F30" s="8">
        <v>0.47222222222222221</v>
      </c>
      <c r="G30" s="8">
        <f>Table2[[#This Row],[END TIME]]-Table2[[#This Row],[START TIME]]</f>
        <v>1.041666666666663E-2</v>
      </c>
      <c r="H30" s="8">
        <f>MROUND(Table2[[#This Row],[TOTAL TIME]],"0:15")</f>
        <v>1.0416666666666666E-2</v>
      </c>
      <c r="I30" s="6">
        <f>HOUR((Table2[[#This Row],[TOTAL TIME TO QUARTER HOUR]])*4+MINUTE(Table2[[#This Row],[TOTAL TIME TO QUARTER HOUR]])/15)</f>
        <v>1</v>
      </c>
      <c r="J30" s="6" t="s">
        <v>37</v>
      </c>
      <c r="K30" s="6" t="s">
        <v>38</v>
      </c>
      <c r="L30" s="6" t="s">
        <v>39</v>
      </c>
      <c r="M30" s="6" t="s">
        <v>40</v>
      </c>
      <c r="O30" s="6" t="s">
        <v>115</v>
      </c>
      <c r="P30" s="6" t="s">
        <v>30</v>
      </c>
      <c r="Q30" s="6" t="s">
        <v>42</v>
      </c>
      <c r="R30" s="6" t="s">
        <v>43</v>
      </c>
      <c r="S30" s="6" t="s">
        <v>55</v>
      </c>
      <c r="T30" s="9" t="s">
        <v>116</v>
      </c>
      <c r="U30" s="7">
        <v>45852</v>
      </c>
      <c r="V30" s="6" t="s">
        <v>28</v>
      </c>
      <c r="W30" s="6" t="str">
        <f>CONCATENATE(Table2[[#This Row],[LAST NAME OF REFERRAL]],", ",Table2[[#This Row],[FIRST NAME OF REFERRAL]])</f>
        <v>Clark, Aria</v>
      </c>
    </row>
    <row r="31" spans="1:23" s="6" customFormat="1" ht="51">
      <c r="A31" s="6" t="s">
        <v>113</v>
      </c>
      <c r="B31" s="6" t="s">
        <v>114</v>
      </c>
      <c r="C31" s="6" t="s">
        <v>48</v>
      </c>
      <c r="D31" s="7">
        <v>45859</v>
      </c>
      <c r="E31" s="8">
        <v>0.44305555555555554</v>
      </c>
      <c r="F31" s="8">
        <v>0.46041666666666664</v>
      </c>
      <c r="G31" s="8">
        <f>Table2[[#This Row],[END TIME]]-Table2[[#This Row],[START TIME]]</f>
        <v>1.7361111111111105E-2</v>
      </c>
      <c r="H31" s="8">
        <f>MROUND(Table2[[#This Row],[TOTAL TIME]],"0:15")</f>
        <v>2.0833333333333332E-2</v>
      </c>
      <c r="I31" s="6">
        <f>HOUR((Table2[[#This Row],[TOTAL TIME TO QUARTER HOUR]])*4+MINUTE(Table2[[#This Row],[TOTAL TIME TO QUARTER HOUR]])/15)</f>
        <v>2</v>
      </c>
      <c r="J31" s="6" t="s">
        <v>37</v>
      </c>
      <c r="K31" s="6" t="s">
        <v>38</v>
      </c>
      <c r="L31" s="6" t="s">
        <v>39</v>
      </c>
      <c r="M31" s="6" t="s">
        <v>61</v>
      </c>
      <c r="O31" s="6" t="s">
        <v>85</v>
      </c>
      <c r="P31" s="6" t="s">
        <v>30</v>
      </c>
      <c r="Q31" s="6" t="s">
        <v>42</v>
      </c>
      <c r="R31" s="6" t="s">
        <v>43</v>
      </c>
      <c r="S31" s="6" t="s">
        <v>55</v>
      </c>
      <c r="T31" s="9" t="s">
        <v>74</v>
      </c>
      <c r="U31" s="7" t="s">
        <v>91</v>
      </c>
      <c r="V31" s="6" t="s">
        <v>28</v>
      </c>
      <c r="W31" s="6" t="str">
        <f>CONCATENATE(Table2[[#This Row],[LAST NAME OF REFERRAL]],", ",Table2[[#This Row],[FIRST NAME OF REFERRAL]])</f>
        <v>Clark, Aria</v>
      </c>
    </row>
    <row r="32" spans="1:23" s="6" customFormat="1" ht="316.5" customHeight="1">
      <c r="A32" s="6" t="s">
        <v>113</v>
      </c>
      <c r="B32" s="6" t="s">
        <v>114</v>
      </c>
      <c r="C32" s="6" t="s">
        <v>48</v>
      </c>
      <c r="D32" s="7">
        <v>45876</v>
      </c>
      <c r="E32" s="8">
        <v>0.57291666666666663</v>
      </c>
      <c r="F32" s="8">
        <v>0.57291666666666663</v>
      </c>
      <c r="G32" s="8">
        <f>Table2[[#This Row],[END TIME]]-Table2[[#This Row],[START TIME]]</f>
        <v>0</v>
      </c>
      <c r="H32" s="8">
        <f>MROUND(Table2[[#This Row],[TOTAL TIME]],"0:15")</f>
        <v>0</v>
      </c>
      <c r="I32" s="6">
        <f>HOUR((Table2[[#This Row],[TOTAL TIME TO QUARTER HOUR]])*4+MINUTE(Table2[[#This Row],[TOTAL TIME TO QUARTER HOUR]])/15)</f>
        <v>0</v>
      </c>
      <c r="J32" s="6" t="s">
        <v>37</v>
      </c>
      <c r="K32" s="6" t="s">
        <v>38</v>
      </c>
      <c r="L32" s="6" t="s">
        <v>39</v>
      </c>
      <c r="M32" s="6" t="s">
        <v>40</v>
      </c>
      <c r="O32" s="6" t="s">
        <v>54</v>
      </c>
      <c r="P32" s="6" t="s">
        <v>30</v>
      </c>
      <c r="Q32" s="6" t="s">
        <v>42</v>
      </c>
      <c r="R32" s="6" t="s">
        <v>43</v>
      </c>
      <c r="S32" s="6" t="s">
        <v>55</v>
      </c>
      <c r="T32" s="9" t="s">
        <v>117</v>
      </c>
      <c r="U32" s="7" t="s">
        <v>44</v>
      </c>
      <c r="V32" s="6" t="s">
        <v>30</v>
      </c>
      <c r="W32" s="6" t="str">
        <f>CONCATENATE(Table2[[#This Row],[LAST NAME OF REFERRAL]],", ",Table2[[#This Row],[FIRST NAME OF REFERRAL]])</f>
        <v>Clark, Aria</v>
      </c>
    </row>
    <row r="33" spans="1:23" s="6" customFormat="1" ht="188.25" customHeight="1">
      <c r="A33" s="6" t="s">
        <v>118</v>
      </c>
      <c r="B33" s="6" t="s">
        <v>119</v>
      </c>
      <c r="C33" s="6" t="s">
        <v>25</v>
      </c>
      <c r="D33" s="7">
        <v>45929</v>
      </c>
      <c r="E33" s="8"/>
      <c r="F33" s="8"/>
      <c r="G33" s="8">
        <f>Table2[[#This Row],[END TIME]]-Table2[[#This Row],[START TIME]]</f>
        <v>0</v>
      </c>
      <c r="H33" s="8">
        <f>MROUND(Table2[[#This Row],[TOTAL TIME]],"0:15")</f>
        <v>0</v>
      </c>
      <c r="I33" s="6">
        <f>HOUR((Table2[[#This Row],[TOTAL TIME TO QUARTER HOUR]])*4+MINUTE(Table2[[#This Row],[TOTAL TIME TO QUARTER HOUR]])/15)</f>
        <v>0</v>
      </c>
      <c r="J33" s="6" t="s">
        <v>73</v>
      </c>
      <c r="K33" s="6" t="s">
        <v>38</v>
      </c>
      <c r="L33" s="6" t="s">
        <v>39</v>
      </c>
      <c r="M33" s="6" t="s">
        <v>29</v>
      </c>
      <c r="N33" s="6" t="s">
        <v>120</v>
      </c>
      <c r="O33" s="6" t="s">
        <v>121</v>
      </c>
      <c r="P33" s="6" t="s">
        <v>30</v>
      </c>
      <c r="Q33" s="6" t="s">
        <v>122</v>
      </c>
      <c r="R33" s="6" t="s">
        <v>31</v>
      </c>
      <c r="S33" s="6" t="s">
        <v>32</v>
      </c>
      <c r="T33" s="9" t="s">
        <v>123</v>
      </c>
      <c r="U33" s="7">
        <v>45936</v>
      </c>
      <c r="V33" s="6" t="s">
        <v>30</v>
      </c>
      <c r="W33" s="6" t="str">
        <f>CONCATENATE(Table2[[#This Row],[LAST NAME OF REFERRAL]],", ",Table2[[#This Row],[FIRST NAME OF REFERRAL]])</f>
        <v>Lewis, Hannah</v>
      </c>
    </row>
    <row r="34" spans="1:23" s="6" customFormat="1" ht="51">
      <c r="A34" s="6" t="s">
        <v>124</v>
      </c>
      <c r="B34" s="6" t="s">
        <v>125</v>
      </c>
      <c r="C34" s="6" t="s">
        <v>53</v>
      </c>
      <c r="D34" s="7">
        <v>45848</v>
      </c>
      <c r="E34" s="8">
        <v>0.45694444444444443</v>
      </c>
      <c r="F34" s="8">
        <v>0.46875</v>
      </c>
      <c r="G34" s="8">
        <f>Table2[[#This Row],[END TIME]]-Table2[[#This Row],[START TIME]]</f>
        <v>1.1805555555555569E-2</v>
      </c>
      <c r="H34" s="8">
        <f>MROUND(Table2[[#This Row],[TOTAL TIME]],"0:15")</f>
        <v>1.0416666666666666E-2</v>
      </c>
      <c r="I34" s="6">
        <f>HOUR((Table2[[#This Row],[TOTAL TIME TO QUARTER HOUR]])*4+MINUTE(Table2[[#This Row],[TOTAL TIME TO QUARTER HOUR]])/15)</f>
        <v>1</v>
      </c>
      <c r="J34" s="6" t="s">
        <v>26</v>
      </c>
      <c r="K34" s="6" t="s">
        <v>71</v>
      </c>
      <c r="L34" s="6" t="s">
        <v>126</v>
      </c>
      <c r="M34" s="6" t="s">
        <v>127</v>
      </c>
      <c r="O34" s="6" t="s">
        <v>128</v>
      </c>
      <c r="P34" s="6" t="s">
        <v>30</v>
      </c>
      <c r="Q34" s="6" t="s">
        <v>42</v>
      </c>
      <c r="R34" s="6" t="s">
        <v>43</v>
      </c>
      <c r="S34" s="6" t="s">
        <v>55</v>
      </c>
      <c r="T34" s="9" t="s">
        <v>129</v>
      </c>
      <c r="U34" s="7" t="s">
        <v>44</v>
      </c>
      <c r="V34" s="6" t="s">
        <v>30</v>
      </c>
      <c r="W34" s="6" t="str">
        <f>CONCATENATE(Table2[[#This Row],[LAST NAME OF REFERRAL]],", ",Table2[[#This Row],[FIRST NAME OF REFERRAL]])</f>
        <v>Lee, Layla</v>
      </c>
    </row>
    <row r="35" spans="1:23" s="6" customFormat="1" ht="51">
      <c r="A35" s="6" t="s">
        <v>124</v>
      </c>
      <c r="B35" s="6" t="s">
        <v>125</v>
      </c>
      <c r="C35" s="6" t="s">
        <v>53</v>
      </c>
      <c r="D35" s="7">
        <v>45922</v>
      </c>
      <c r="E35" s="8">
        <v>0.61111111111111116</v>
      </c>
      <c r="F35" s="8">
        <v>0.61458333333333337</v>
      </c>
      <c r="G35" s="8">
        <f>Table2[[#This Row],[END TIME]]-Table2[[#This Row],[START TIME]]</f>
        <v>3.4722222222222099E-3</v>
      </c>
      <c r="H35" s="8">
        <f>MROUND(Table2[[#This Row],[TOTAL TIME]],"0:15")</f>
        <v>0</v>
      </c>
      <c r="I35" s="6">
        <f>HOUR((Table2[[#This Row],[TOTAL TIME TO QUARTER HOUR]])*4+MINUTE(Table2[[#This Row],[TOTAL TIME TO QUARTER HOUR]])/15)</f>
        <v>0</v>
      </c>
      <c r="J35" s="6" t="s">
        <v>37</v>
      </c>
      <c r="K35" s="6" t="s">
        <v>38</v>
      </c>
      <c r="L35" s="6" t="s">
        <v>39</v>
      </c>
      <c r="M35" s="6" t="s">
        <v>40</v>
      </c>
      <c r="N35" s="6" t="s">
        <v>39</v>
      </c>
      <c r="O35" s="6" t="s">
        <v>41</v>
      </c>
      <c r="P35" s="6" t="s">
        <v>30</v>
      </c>
      <c r="Q35" s="6" t="s">
        <v>42</v>
      </c>
      <c r="R35" s="6" t="s">
        <v>43</v>
      </c>
      <c r="S35" s="6" t="s">
        <v>55</v>
      </c>
      <c r="T35" s="9" t="s">
        <v>90</v>
      </c>
      <c r="U35" s="7">
        <v>45922</v>
      </c>
      <c r="V35" s="6" t="s">
        <v>28</v>
      </c>
      <c r="W35" s="6" t="str">
        <f>CONCATENATE(Table2[[#This Row],[LAST NAME OF REFERRAL]],", ",Table2[[#This Row],[FIRST NAME OF REFERRAL]])</f>
        <v>Lee, Layla</v>
      </c>
    </row>
    <row r="36" spans="1:23" s="6" customFormat="1" ht="51">
      <c r="A36" s="6" t="s">
        <v>124</v>
      </c>
      <c r="B36" s="6" t="s">
        <v>125</v>
      </c>
      <c r="C36" s="6" t="s">
        <v>53</v>
      </c>
      <c r="D36" s="7">
        <v>45922</v>
      </c>
      <c r="E36" s="8">
        <v>0.70138888888888884</v>
      </c>
      <c r="F36" s="8">
        <v>0.77708333333333335</v>
      </c>
      <c r="G36" s="8">
        <f>Table2[[#This Row],[END TIME]]-Table2[[#This Row],[START TIME]]</f>
        <v>7.5694444444444509E-2</v>
      </c>
      <c r="H36" s="8">
        <f>MROUND(Table2[[#This Row],[TOTAL TIME]],"0:15")</f>
        <v>7.2916666666666657E-2</v>
      </c>
      <c r="I36" s="6">
        <f>HOUR((Table2[[#This Row],[TOTAL TIME TO QUARTER HOUR]])*4+MINUTE(Table2[[#This Row],[TOTAL TIME TO QUARTER HOUR]])/15)</f>
        <v>7</v>
      </c>
      <c r="J36" s="6" t="s">
        <v>37</v>
      </c>
      <c r="K36" s="6" t="s">
        <v>38</v>
      </c>
      <c r="L36" s="6" t="s">
        <v>39</v>
      </c>
      <c r="M36" s="6" t="s">
        <v>61</v>
      </c>
      <c r="N36" s="6" t="s">
        <v>39</v>
      </c>
      <c r="O36" s="6" t="s">
        <v>121</v>
      </c>
      <c r="P36" s="6" t="s">
        <v>30</v>
      </c>
      <c r="Q36" s="6" t="s">
        <v>42</v>
      </c>
      <c r="R36" s="6" t="s">
        <v>43</v>
      </c>
      <c r="S36" s="6" t="s">
        <v>55</v>
      </c>
      <c r="T36" s="9" t="s">
        <v>62</v>
      </c>
      <c r="U36" s="7">
        <v>45926</v>
      </c>
      <c r="V36" s="6" t="s">
        <v>30</v>
      </c>
      <c r="W36" s="6" t="str">
        <f>CONCATENATE(Table2[[#This Row],[LAST NAME OF REFERRAL]],", ",Table2[[#This Row],[FIRST NAME OF REFERRAL]])</f>
        <v>Lee, Layla</v>
      </c>
    </row>
    <row r="37" spans="1:23" s="6" customFormat="1" ht="51">
      <c r="A37" s="6" t="s">
        <v>130</v>
      </c>
      <c r="B37" s="6" t="s">
        <v>131</v>
      </c>
      <c r="C37" s="6" t="s">
        <v>25</v>
      </c>
      <c r="D37" s="7">
        <v>45897</v>
      </c>
      <c r="E37" s="8">
        <v>0.45347222222222222</v>
      </c>
      <c r="F37" s="8">
        <v>0.47499999999999998</v>
      </c>
      <c r="G37" s="8">
        <f>Table2[[#This Row],[END TIME]]-Table2[[#This Row],[START TIME]]</f>
        <v>2.1527777777777757E-2</v>
      </c>
      <c r="H37" s="8">
        <f>MROUND(Table2[[#This Row],[TOTAL TIME]],"0:15")</f>
        <v>2.0833333333333332E-2</v>
      </c>
      <c r="I37" s="6">
        <f>HOUR((Table2[[#This Row],[TOTAL TIME TO QUARTER HOUR]])*4+MINUTE(Table2[[#This Row],[TOTAL TIME TO QUARTER HOUR]])/15)</f>
        <v>2</v>
      </c>
      <c r="J37" s="6" t="s">
        <v>73</v>
      </c>
      <c r="K37" s="6" t="s">
        <v>38</v>
      </c>
      <c r="L37" s="6" t="s">
        <v>39</v>
      </c>
      <c r="M37" s="6" t="s">
        <v>29</v>
      </c>
      <c r="P37" s="6" t="s">
        <v>30</v>
      </c>
      <c r="Q37" s="6" t="s">
        <v>42</v>
      </c>
      <c r="R37" s="6" t="s">
        <v>43</v>
      </c>
      <c r="S37" s="6" t="s">
        <v>55</v>
      </c>
      <c r="T37" s="9" t="s">
        <v>62</v>
      </c>
      <c r="U37" s="7">
        <v>45898</v>
      </c>
      <c r="V37" s="6" t="s">
        <v>28</v>
      </c>
      <c r="W37" s="6" t="str">
        <f>CONCATENATE(Table2[[#This Row],[LAST NAME OF REFERRAL]],", ",Table2[[#This Row],[FIRST NAME OF REFERRAL]])</f>
        <v>Walker, Ellie</v>
      </c>
    </row>
    <row r="38" spans="1:23" s="6" customFormat="1" ht="51">
      <c r="A38" s="6" t="s">
        <v>130</v>
      </c>
      <c r="B38" s="6" t="s">
        <v>131</v>
      </c>
      <c r="C38" s="6" t="s">
        <v>25</v>
      </c>
      <c r="D38" s="7">
        <v>45905</v>
      </c>
      <c r="E38" s="8">
        <v>0.46458333333333335</v>
      </c>
      <c r="F38" s="8">
        <v>0.46666666666666667</v>
      </c>
      <c r="G38" s="8">
        <f>Table2[[#This Row],[END TIME]]-Table2[[#This Row],[START TIME]]</f>
        <v>2.0833333333333259E-3</v>
      </c>
      <c r="H38" s="8">
        <f>MROUND(Table2[[#This Row],[TOTAL TIME]],"0:15")</f>
        <v>0</v>
      </c>
      <c r="I38" s="6">
        <f>HOUR((Table2[[#This Row],[TOTAL TIME TO QUARTER HOUR]])*4+MINUTE(Table2[[#This Row],[TOTAL TIME TO QUARTER HOUR]])/15)</f>
        <v>0</v>
      </c>
      <c r="J38" s="6" t="s">
        <v>37</v>
      </c>
      <c r="K38" s="6" t="s">
        <v>38</v>
      </c>
      <c r="L38" s="6" t="s">
        <v>39</v>
      </c>
      <c r="M38" s="6" t="s">
        <v>40</v>
      </c>
      <c r="O38" s="6" t="s">
        <v>128</v>
      </c>
      <c r="P38" s="6" t="s">
        <v>30</v>
      </c>
      <c r="Q38" s="6" t="s">
        <v>42</v>
      </c>
      <c r="R38" s="6" t="s">
        <v>43</v>
      </c>
      <c r="S38" s="6" t="s">
        <v>55</v>
      </c>
      <c r="T38" s="9" t="s">
        <v>132</v>
      </c>
      <c r="U38" s="7" t="s">
        <v>133</v>
      </c>
      <c r="V38" s="6" t="s">
        <v>30</v>
      </c>
      <c r="W38" s="6" t="str">
        <f>CONCATENATE(Table2[[#This Row],[LAST NAME OF REFERRAL]],", ",Table2[[#This Row],[FIRST NAME OF REFERRAL]])</f>
        <v>Walker, Ellie</v>
      </c>
    </row>
    <row r="39" spans="1:23" s="6" customFormat="1" ht="51">
      <c r="A39" s="6" t="s">
        <v>134</v>
      </c>
      <c r="B39" s="6" t="s">
        <v>135</v>
      </c>
      <c r="C39" s="6" t="s">
        <v>48</v>
      </c>
      <c r="D39" s="7">
        <v>45849</v>
      </c>
      <c r="E39" s="8">
        <v>0.4548611111111111</v>
      </c>
      <c r="F39" s="8">
        <v>0.45902777777777776</v>
      </c>
      <c r="G39" s="8">
        <f>Table2[[#This Row],[END TIME]]-Table2[[#This Row],[START TIME]]</f>
        <v>4.1666666666666519E-3</v>
      </c>
      <c r="H39" s="8">
        <f>MROUND(Table2[[#This Row],[TOTAL TIME]],"0:15")</f>
        <v>0</v>
      </c>
      <c r="I39" s="6">
        <f>HOUR((Table2[[#This Row],[TOTAL TIME TO QUARTER HOUR]])*4+MINUTE(Table2[[#This Row],[TOTAL TIME TO QUARTER HOUR]])/15)</f>
        <v>0</v>
      </c>
      <c r="J39" s="6" t="s">
        <v>37</v>
      </c>
      <c r="K39" s="6" t="s">
        <v>38</v>
      </c>
      <c r="L39" s="6" t="s">
        <v>39</v>
      </c>
      <c r="M39" s="6" t="s">
        <v>40</v>
      </c>
      <c r="O39" s="6" t="s">
        <v>54</v>
      </c>
      <c r="P39" s="6" t="s">
        <v>30</v>
      </c>
      <c r="Q39" s="6" t="s">
        <v>42</v>
      </c>
      <c r="R39" s="6" t="s">
        <v>43</v>
      </c>
      <c r="S39" s="6" t="s">
        <v>30</v>
      </c>
      <c r="T39" s="9" t="s">
        <v>136</v>
      </c>
      <c r="U39" s="7" t="s">
        <v>136</v>
      </c>
      <c r="V39" s="6" t="s">
        <v>45</v>
      </c>
      <c r="W39" s="6" t="str">
        <f>CONCATENATE(Table2[[#This Row],[LAST NAME OF REFERRAL]],", ",Table2[[#This Row],[FIRST NAME OF REFERRAL]])</f>
        <v>Hall, Stella</v>
      </c>
    </row>
    <row r="40" spans="1:23" s="6" customFormat="1" ht="222.75" customHeight="1">
      <c r="A40" s="6" t="s">
        <v>137</v>
      </c>
      <c r="B40" s="6" t="s">
        <v>138</v>
      </c>
      <c r="C40" s="6" t="s">
        <v>48</v>
      </c>
      <c r="D40" s="7">
        <v>45909</v>
      </c>
      <c r="E40" s="8">
        <v>0.43611111111111112</v>
      </c>
      <c r="F40" s="8">
        <v>0.44097222222222221</v>
      </c>
      <c r="G40" s="8">
        <f>Table2[[#This Row],[END TIME]]-Table2[[#This Row],[START TIME]]</f>
        <v>4.8611111111110938E-3</v>
      </c>
      <c r="H40" s="8">
        <f>MROUND(Table2[[#This Row],[TOTAL TIME]],"0:15")</f>
        <v>0</v>
      </c>
      <c r="I40" s="6">
        <f>HOUR((Table2[[#This Row],[TOTAL TIME TO QUARTER HOUR]])*4+MINUTE(Table2[[#This Row],[TOTAL TIME TO QUARTER HOUR]])/15)</f>
        <v>0</v>
      </c>
      <c r="J40" s="6" t="s">
        <v>37</v>
      </c>
      <c r="K40" s="6" t="s">
        <v>38</v>
      </c>
      <c r="L40" s="6" t="s">
        <v>39</v>
      </c>
      <c r="M40" s="6" t="s">
        <v>40</v>
      </c>
      <c r="O40" s="6" t="s">
        <v>139</v>
      </c>
      <c r="P40" s="6" t="s">
        <v>30</v>
      </c>
      <c r="Q40" s="6" t="s">
        <v>42</v>
      </c>
      <c r="R40" s="6" t="s">
        <v>43</v>
      </c>
      <c r="S40" s="6" t="s">
        <v>55</v>
      </c>
      <c r="T40" s="9" t="s">
        <v>62</v>
      </c>
      <c r="U40" s="7" t="s">
        <v>140</v>
      </c>
      <c r="V40" s="6" t="s">
        <v>30</v>
      </c>
      <c r="W40" s="6" t="str">
        <f>CONCATENATE(Table2[[#This Row],[LAST NAME OF REFERRAL]],", ",Table2[[#This Row],[FIRST NAME OF REFERRAL]])</f>
        <v>Allen, Natalie</v>
      </c>
    </row>
    <row r="41" spans="1:23" s="6" customFormat="1" ht="51">
      <c r="A41" s="6" t="s">
        <v>141</v>
      </c>
      <c r="B41" s="6" t="s">
        <v>142</v>
      </c>
      <c r="C41" s="6" t="s">
        <v>25</v>
      </c>
      <c r="D41" s="7">
        <v>45883</v>
      </c>
      <c r="E41" s="8">
        <v>0.40625</v>
      </c>
      <c r="F41" s="8">
        <v>0.48333333333333334</v>
      </c>
      <c r="G41" s="8">
        <f>Table2[[#This Row],[END TIME]]-Table2[[#This Row],[START TIME]]</f>
        <v>7.7083333333333337E-2</v>
      </c>
      <c r="H41" s="8">
        <f>MROUND(Table2[[#This Row],[TOTAL TIME]],"0:15")</f>
        <v>7.2916666666666657E-2</v>
      </c>
      <c r="I41" s="6">
        <f>HOUR((Table2[[#This Row],[TOTAL TIME TO QUARTER HOUR]])*4+MINUTE(Table2[[#This Row],[TOTAL TIME TO QUARTER HOUR]])/15)</f>
        <v>7</v>
      </c>
      <c r="J41" s="6" t="s">
        <v>73</v>
      </c>
      <c r="K41" s="6" t="s">
        <v>128</v>
      </c>
      <c r="L41" s="6" t="s">
        <v>28</v>
      </c>
      <c r="M41" s="6" t="s">
        <v>29</v>
      </c>
      <c r="O41" s="6" t="s">
        <v>121</v>
      </c>
      <c r="P41" s="6" t="s">
        <v>30</v>
      </c>
      <c r="Q41" s="6" t="s">
        <v>31</v>
      </c>
      <c r="S41" s="6" t="s">
        <v>55</v>
      </c>
      <c r="T41" s="9" t="s">
        <v>143</v>
      </c>
      <c r="U41" s="7" t="s">
        <v>144</v>
      </c>
      <c r="V41" s="6" t="s">
        <v>28</v>
      </c>
      <c r="W41" s="6" t="str">
        <f>CONCATENATE(Table2[[#This Row],[LAST NAME OF REFERRAL]],", ",Table2[[#This Row],[FIRST NAME OF REFERRAL]])</f>
        <v>Hernandez, Leah</v>
      </c>
    </row>
    <row r="42" spans="1:23" s="6" customFormat="1" ht="51">
      <c r="A42" s="6" t="s">
        <v>141</v>
      </c>
      <c r="B42" s="6" t="s">
        <v>142</v>
      </c>
      <c r="C42" s="6" t="s">
        <v>25</v>
      </c>
      <c r="D42" s="7">
        <v>45883</v>
      </c>
      <c r="E42" s="8">
        <v>0.41736111111111113</v>
      </c>
      <c r="F42" s="8">
        <v>0.41944444444444445</v>
      </c>
      <c r="G42" s="8">
        <f>Table2[[#This Row],[END TIME]]-Table2[[#This Row],[START TIME]]</f>
        <v>2.0833333333333259E-3</v>
      </c>
      <c r="H42" s="8">
        <f>MROUND(Table2[[#This Row],[TOTAL TIME]],"0:15")</f>
        <v>0</v>
      </c>
      <c r="I42" s="6">
        <f>HOUR((Table2[[#This Row],[TOTAL TIME TO QUARTER HOUR]])*4+MINUTE(Table2[[#This Row],[TOTAL TIME TO QUARTER HOUR]])/15)</f>
        <v>0</v>
      </c>
      <c r="J42" s="6" t="s">
        <v>37</v>
      </c>
      <c r="K42" s="6" t="s">
        <v>71</v>
      </c>
      <c r="L42" s="6" t="s">
        <v>28</v>
      </c>
      <c r="M42" s="6" t="s">
        <v>29</v>
      </c>
      <c r="O42" s="6" t="s">
        <v>145</v>
      </c>
      <c r="P42" s="6" t="s">
        <v>30</v>
      </c>
      <c r="Q42" s="6" t="s">
        <v>31</v>
      </c>
      <c r="S42" s="6" t="s">
        <v>55</v>
      </c>
      <c r="T42" s="9" t="s">
        <v>146</v>
      </c>
      <c r="U42" s="7" t="s">
        <v>144</v>
      </c>
      <c r="V42" s="6" t="s">
        <v>28</v>
      </c>
      <c r="W42" s="6" t="str">
        <f>CONCATENATE(Table2[[#This Row],[LAST NAME OF REFERRAL]],", ",Table2[[#This Row],[FIRST NAME OF REFERRAL]])</f>
        <v>Hernandez, Leah</v>
      </c>
    </row>
    <row r="43" spans="1:23" s="6" customFormat="1" ht="216.75" customHeight="1">
      <c r="A43" s="6" t="s">
        <v>141</v>
      </c>
      <c r="B43" s="6" t="s">
        <v>142</v>
      </c>
      <c r="C43" s="6" t="s">
        <v>25</v>
      </c>
      <c r="D43" s="7">
        <v>45883</v>
      </c>
      <c r="E43" s="8">
        <v>0.42083333333333334</v>
      </c>
      <c r="F43" s="8">
        <v>0.4236111111111111</v>
      </c>
      <c r="G43" s="8">
        <f>Table2[[#This Row],[END TIME]]-Table2[[#This Row],[START TIME]]</f>
        <v>2.7777777777777679E-3</v>
      </c>
      <c r="H43" s="8">
        <f>MROUND(Table2[[#This Row],[TOTAL TIME]],"0:15")</f>
        <v>0</v>
      </c>
      <c r="I43" s="6">
        <f>HOUR((Table2[[#This Row],[TOTAL TIME TO QUARTER HOUR]])*4+MINUTE(Table2[[#This Row],[TOTAL TIME TO QUARTER HOUR]])/15)</f>
        <v>0</v>
      </c>
      <c r="J43" s="6" t="s">
        <v>37</v>
      </c>
      <c r="K43" s="6" t="s">
        <v>71</v>
      </c>
      <c r="L43" s="6" t="s">
        <v>28</v>
      </c>
      <c r="M43" s="6" t="s">
        <v>29</v>
      </c>
      <c r="O43" s="6" t="s">
        <v>145</v>
      </c>
      <c r="P43" s="6" t="s">
        <v>30</v>
      </c>
      <c r="Q43" s="6" t="s">
        <v>31</v>
      </c>
      <c r="S43" s="6" t="s">
        <v>30</v>
      </c>
      <c r="T43" s="9" t="s">
        <v>126</v>
      </c>
      <c r="U43" s="7" t="s">
        <v>126</v>
      </c>
      <c r="V43" s="6" t="s">
        <v>28</v>
      </c>
      <c r="W43" s="6" t="str">
        <f>CONCATENATE(Table2[[#This Row],[LAST NAME OF REFERRAL]],", ",Table2[[#This Row],[FIRST NAME OF REFERRAL]])</f>
        <v>Hernandez, Leah</v>
      </c>
    </row>
    <row r="44" spans="1:23" s="6" customFormat="1" ht="162.75" customHeight="1">
      <c r="A44" s="6" t="s">
        <v>141</v>
      </c>
      <c r="B44" s="6" t="s">
        <v>142</v>
      </c>
      <c r="C44" s="6" t="s">
        <v>25</v>
      </c>
      <c r="D44" s="7">
        <v>45883</v>
      </c>
      <c r="E44" s="8">
        <v>0.52083333333333337</v>
      </c>
      <c r="F44" s="8">
        <v>0.5229166666666667</v>
      </c>
      <c r="G44" s="8">
        <f>Table2[[#This Row],[END TIME]]-Table2[[#This Row],[START TIME]]</f>
        <v>2.0833333333333259E-3</v>
      </c>
      <c r="H44" s="8">
        <f>MROUND(Table2[[#This Row],[TOTAL TIME]],"0:15")</f>
        <v>0</v>
      </c>
      <c r="I44" s="6">
        <f>HOUR((Table2[[#This Row],[TOTAL TIME TO QUARTER HOUR]])*4+MINUTE(Table2[[#This Row],[TOTAL TIME TO QUARTER HOUR]])/15)</f>
        <v>0</v>
      </c>
      <c r="J44" s="6" t="s">
        <v>37</v>
      </c>
      <c r="K44" s="6" t="s">
        <v>71</v>
      </c>
      <c r="L44" s="6" t="s">
        <v>28</v>
      </c>
      <c r="M44" s="6" t="s">
        <v>29</v>
      </c>
      <c r="O44" s="6" t="s">
        <v>145</v>
      </c>
      <c r="P44" s="6" t="s">
        <v>30</v>
      </c>
      <c r="Q44" s="6" t="s">
        <v>31</v>
      </c>
      <c r="S44" s="6" t="s">
        <v>30</v>
      </c>
      <c r="T44" s="9" t="s">
        <v>126</v>
      </c>
      <c r="U44" s="7" t="s">
        <v>126</v>
      </c>
      <c r="V44" s="6" t="s">
        <v>28</v>
      </c>
      <c r="W44" s="6" t="str">
        <f>CONCATENATE(Table2[[#This Row],[LAST NAME OF REFERRAL]],", ",Table2[[#This Row],[FIRST NAME OF REFERRAL]])</f>
        <v>Hernandez, Leah</v>
      </c>
    </row>
    <row r="45" spans="1:23" s="6" customFormat="1" ht="51">
      <c r="A45" s="6" t="s">
        <v>147</v>
      </c>
      <c r="B45" s="6" t="s">
        <v>148</v>
      </c>
      <c r="C45" s="6" t="s">
        <v>48</v>
      </c>
      <c r="D45" s="7">
        <v>45890</v>
      </c>
      <c r="E45" s="8">
        <v>0.6020833333333333</v>
      </c>
      <c r="F45" s="8">
        <v>0.6020833333333333</v>
      </c>
      <c r="G45" s="8">
        <f>Table2[[#This Row],[END TIME]]-Table2[[#This Row],[START TIME]]</f>
        <v>0</v>
      </c>
      <c r="H45" s="8">
        <f>MROUND(Table2[[#This Row],[TOTAL TIME]],"0:15")</f>
        <v>0</v>
      </c>
      <c r="I45" s="6">
        <f>HOUR((Table2[[#This Row],[TOTAL TIME TO QUARTER HOUR]])*4+MINUTE(Table2[[#This Row],[TOTAL TIME TO QUARTER HOUR]])/15)</f>
        <v>0</v>
      </c>
      <c r="J45" s="6" t="s">
        <v>37</v>
      </c>
      <c r="K45" s="6" t="s">
        <v>38</v>
      </c>
      <c r="L45" s="6" t="s">
        <v>39</v>
      </c>
      <c r="M45" s="6" t="s">
        <v>40</v>
      </c>
      <c r="O45" s="6" t="s">
        <v>54</v>
      </c>
      <c r="P45" s="6" t="s">
        <v>30</v>
      </c>
      <c r="Q45" s="6" t="s">
        <v>42</v>
      </c>
      <c r="R45" s="6" t="s">
        <v>43</v>
      </c>
      <c r="T45" s="9"/>
      <c r="U45" s="7"/>
      <c r="W45" s="6" t="str">
        <f>CONCATENATE(Table2[[#This Row],[LAST NAME OF REFERRAL]],", ",Table2[[#This Row],[FIRST NAME OF REFERRAL]])</f>
        <v>King, Audrey</v>
      </c>
    </row>
    <row r="46" spans="1:23" s="6" customFormat="1" ht="51">
      <c r="A46" s="6" t="s">
        <v>149</v>
      </c>
      <c r="B46" s="6" t="s">
        <v>150</v>
      </c>
      <c r="C46" s="6" t="s">
        <v>25</v>
      </c>
      <c r="D46" s="7">
        <v>45918</v>
      </c>
      <c r="E46" s="8">
        <v>0.49027777777777776</v>
      </c>
      <c r="F46" s="8">
        <v>0.52083333333333337</v>
      </c>
      <c r="G46" s="8">
        <f>Table2[[#This Row],[END TIME]]-Table2[[#This Row],[START TIME]]</f>
        <v>3.0555555555555614E-2</v>
      </c>
      <c r="H46" s="8">
        <f>MROUND(Table2[[#This Row],[TOTAL TIME]],"0:15")</f>
        <v>3.125E-2</v>
      </c>
      <c r="I46" s="6">
        <f>HOUR((Table2[[#This Row],[TOTAL TIME TO QUARTER HOUR]])*4+MINUTE(Table2[[#This Row],[TOTAL TIME TO QUARTER HOUR]])/15)</f>
        <v>3</v>
      </c>
      <c r="J46" s="6" t="s">
        <v>37</v>
      </c>
      <c r="K46" s="6" t="s">
        <v>38</v>
      </c>
      <c r="L46" s="6" t="s">
        <v>39</v>
      </c>
      <c r="M46" s="6" t="s">
        <v>40</v>
      </c>
      <c r="N46" s="6" t="s">
        <v>39</v>
      </c>
      <c r="O46" s="6" t="s">
        <v>115</v>
      </c>
      <c r="P46" s="6" t="s">
        <v>30</v>
      </c>
      <c r="Q46" s="6" t="s">
        <v>42</v>
      </c>
      <c r="R46" s="6" t="s">
        <v>43</v>
      </c>
      <c r="S46" s="6" t="s">
        <v>55</v>
      </c>
      <c r="T46" s="9" t="s">
        <v>62</v>
      </c>
      <c r="U46" s="7">
        <v>45919</v>
      </c>
      <c r="V46" s="6" t="s">
        <v>28</v>
      </c>
      <c r="W46" s="6" t="str">
        <f>CONCATENATE(Table2[[#This Row],[LAST NAME OF REFERRAL]],", ",Table2[[#This Row],[FIRST NAME OF REFERRAL]])</f>
        <v>Wright, Lucy</v>
      </c>
    </row>
    <row r="47" spans="1:23" s="6" customFormat="1" ht="180.75" customHeight="1">
      <c r="A47" s="6" t="s">
        <v>149</v>
      </c>
      <c r="B47" s="6" t="s">
        <v>150</v>
      </c>
      <c r="C47" s="6" t="s">
        <v>25</v>
      </c>
      <c r="D47" s="7">
        <v>45919</v>
      </c>
      <c r="E47" s="8">
        <v>0.4513888888888889</v>
      </c>
      <c r="F47" s="8">
        <v>0.45624999999999999</v>
      </c>
      <c r="G47" s="8">
        <f>Table2[[#This Row],[END TIME]]-Table2[[#This Row],[START TIME]]</f>
        <v>4.8611111111110938E-3</v>
      </c>
      <c r="H47" s="8">
        <f>MROUND(Table2[[#This Row],[TOTAL TIME]],"0:15")</f>
        <v>0</v>
      </c>
      <c r="I47" s="6">
        <f>HOUR((Table2[[#This Row],[TOTAL TIME TO QUARTER HOUR]])*4+MINUTE(Table2[[#This Row],[TOTAL TIME TO QUARTER HOUR]])/15)</f>
        <v>0</v>
      </c>
      <c r="J47" s="6" t="s">
        <v>37</v>
      </c>
      <c r="K47" s="6" t="s">
        <v>38</v>
      </c>
      <c r="L47" s="6" t="s">
        <v>39</v>
      </c>
      <c r="M47" s="6" t="s">
        <v>61</v>
      </c>
      <c r="N47" s="6" t="s">
        <v>39</v>
      </c>
      <c r="O47" s="6" t="s">
        <v>41</v>
      </c>
      <c r="P47" s="6" t="s">
        <v>30</v>
      </c>
      <c r="Q47" s="6" t="s">
        <v>42</v>
      </c>
      <c r="R47" s="6" t="s">
        <v>43</v>
      </c>
      <c r="S47" s="6" t="s">
        <v>151</v>
      </c>
      <c r="T47" s="9" t="s">
        <v>62</v>
      </c>
      <c r="U47" s="7">
        <v>45919</v>
      </c>
      <c r="V47" s="6" t="s">
        <v>28</v>
      </c>
      <c r="W47" s="6" t="str">
        <f>CONCATENATE(Table2[[#This Row],[LAST NAME OF REFERRAL]],", ",Table2[[#This Row],[FIRST NAME OF REFERRAL]])</f>
        <v>Wright, Lucy</v>
      </c>
    </row>
    <row r="48" spans="1:23" s="6" customFormat="1" ht="239.25" customHeight="1">
      <c r="A48" s="6" t="s">
        <v>149</v>
      </c>
      <c r="B48" s="6" t="s">
        <v>150</v>
      </c>
      <c r="C48" s="6" t="s">
        <v>25</v>
      </c>
      <c r="D48" s="7">
        <v>45919</v>
      </c>
      <c r="E48" s="8">
        <v>0.46250000000000002</v>
      </c>
      <c r="F48" s="8">
        <v>0.46250000000000002</v>
      </c>
      <c r="G48" s="8">
        <f>Table2[[#This Row],[END TIME]]-Table2[[#This Row],[START TIME]]</f>
        <v>0</v>
      </c>
      <c r="H48" s="8">
        <f>MROUND(Table2[[#This Row],[TOTAL TIME]],"0:15")</f>
        <v>0</v>
      </c>
      <c r="I48" s="6">
        <f>HOUR((Table2[[#This Row],[TOTAL TIME TO QUARTER HOUR]])*4+MINUTE(Table2[[#This Row],[TOTAL TIME TO QUARTER HOUR]])/15)</f>
        <v>0</v>
      </c>
      <c r="J48" s="6" t="s">
        <v>26</v>
      </c>
      <c r="K48" s="6" t="s">
        <v>38</v>
      </c>
      <c r="L48" s="6" t="s">
        <v>39</v>
      </c>
      <c r="M48" s="6" t="s">
        <v>61</v>
      </c>
      <c r="N48" s="6" t="s">
        <v>39</v>
      </c>
      <c r="O48" s="6" t="s">
        <v>41</v>
      </c>
      <c r="P48" s="6" t="s">
        <v>30</v>
      </c>
      <c r="Q48" s="6" t="s">
        <v>42</v>
      </c>
      <c r="R48" s="6" t="s">
        <v>43</v>
      </c>
      <c r="S48" s="6" t="s">
        <v>55</v>
      </c>
      <c r="T48" s="9" t="s">
        <v>62</v>
      </c>
      <c r="U48" s="7">
        <v>45919</v>
      </c>
      <c r="V48" s="6" t="s">
        <v>28</v>
      </c>
      <c r="W48" s="6" t="str">
        <f>CONCATENATE(Table2[[#This Row],[LAST NAME OF REFERRAL]],", ",Table2[[#This Row],[FIRST NAME OF REFERRAL]])</f>
        <v>Wright, Lucy</v>
      </c>
    </row>
    <row r="49" spans="1:23" s="6" customFormat="1" ht="51">
      <c r="A49" s="6" t="s">
        <v>149</v>
      </c>
      <c r="B49" s="6" t="s">
        <v>150</v>
      </c>
      <c r="C49" s="6" t="s">
        <v>25</v>
      </c>
      <c r="D49" s="7">
        <v>45919</v>
      </c>
      <c r="E49" s="8">
        <v>0.48819444444444443</v>
      </c>
      <c r="F49" s="8">
        <v>0.49375000000000002</v>
      </c>
      <c r="G49" s="8">
        <f>Table2[[#This Row],[END TIME]]-Table2[[#This Row],[START TIME]]</f>
        <v>5.5555555555555913E-3</v>
      </c>
      <c r="H49" s="8">
        <f>MROUND(Table2[[#This Row],[TOTAL TIME]],"0:15")</f>
        <v>1.0416666666666666E-2</v>
      </c>
      <c r="I49" s="6">
        <f>HOUR((Table2[[#This Row],[TOTAL TIME TO QUARTER HOUR]])*4+MINUTE(Table2[[#This Row],[TOTAL TIME TO QUARTER HOUR]])/15)</f>
        <v>1</v>
      </c>
      <c r="J49" s="6" t="s">
        <v>37</v>
      </c>
      <c r="K49" s="6" t="s">
        <v>38</v>
      </c>
      <c r="L49" s="6" t="s">
        <v>39</v>
      </c>
      <c r="M49" s="6" t="s">
        <v>61</v>
      </c>
      <c r="N49" s="6" t="s">
        <v>39</v>
      </c>
      <c r="O49" s="6" t="s">
        <v>41</v>
      </c>
      <c r="P49" s="6" t="s">
        <v>30</v>
      </c>
      <c r="Q49" s="6" t="s">
        <v>42</v>
      </c>
      <c r="R49" s="6" t="s">
        <v>43</v>
      </c>
      <c r="S49" s="6" t="s">
        <v>55</v>
      </c>
      <c r="T49" s="9" t="s">
        <v>152</v>
      </c>
      <c r="U49" s="7">
        <v>45919</v>
      </c>
      <c r="V49" s="6" t="s">
        <v>28</v>
      </c>
      <c r="W49" s="6" t="str">
        <f>CONCATENATE(Table2[[#This Row],[LAST NAME OF REFERRAL]],", ",Table2[[#This Row],[FIRST NAME OF REFERRAL]])</f>
        <v>Wright, Lucy</v>
      </c>
    </row>
    <row r="50" spans="1:23" s="6" customFormat="1" ht="51">
      <c r="A50" s="6" t="s">
        <v>149</v>
      </c>
      <c r="B50" s="6" t="s">
        <v>150</v>
      </c>
      <c r="C50" s="6" t="s">
        <v>25</v>
      </c>
      <c r="D50" s="7">
        <v>45919</v>
      </c>
      <c r="E50" s="8">
        <v>0.56874999999999998</v>
      </c>
      <c r="F50" s="8">
        <v>0.57152777777777775</v>
      </c>
      <c r="G50" s="8">
        <f>Table2[[#This Row],[END TIME]]-Table2[[#This Row],[START TIME]]</f>
        <v>2.7777777777777679E-3</v>
      </c>
      <c r="H50" s="8">
        <f>MROUND(Table2[[#This Row],[TOTAL TIME]],"0:15")</f>
        <v>0</v>
      </c>
      <c r="I50" s="6">
        <f>HOUR((Table2[[#This Row],[TOTAL TIME TO QUARTER HOUR]])*4+MINUTE(Table2[[#This Row],[TOTAL TIME TO QUARTER HOUR]])/15)</f>
        <v>0</v>
      </c>
      <c r="J50" s="6" t="s">
        <v>37</v>
      </c>
      <c r="K50" s="6" t="s">
        <v>38</v>
      </c>
      <c r="L50" s="6" t="s">
        <v>39</v>
      </c>
      <c r="M50" s="6" t="s">
        <v>61</v>
      </c>
      <c r="N50" s="6" t="s">
        <v>39</v>
      </c>
      <c r="O50" s="6" t="s">
        <v>153</v>
      </c>
      <c r="P50" s="6" t="s">
        <v>30</v>
      </c>
      <c r="Q50" s="6" t="s">
        <v>42</v>
      </c>
      <c r="R50" s="6" t="s">
        <v>43</v>
      </c>
      <c r="S50" s="6" t="s">
        <v>55</v>
      </c>
      <c r="T50" s="9" t="s">
        <v>62</v>
      </c>
      <c r="U50" s="7" t="s">
        <v>140</v>
      </c>
      <c r="V50" s="6" t="s">
        <v>28</v>
      </c>
      <c r="W50" s="6" t="str">
        <f>CONCATENATE(Table2[[#This Row],[LAST NAME OF REFERRAL]],", ",Table2[[#This Row],[FIRST NAME OF REFERRAL]])</f>
        <v>Wright, Lucy</v>
      </c>
    </row>
    <row r="51" spans="1:23" s="6" customFormat="1" ht="51">
      <c r="A51" s="6" t="s">
        <v>149</v>
      </c>
      <c r="B51" s="6" t="s">
        <v>150</v>
      </c>
      <c r="C51" s="6" t="s">
        <v>25</v>
      </c>
      <c r="D51" s="7">
        <v>45922</v>
      </c>
      <c r="E51" s="8">
        <v>0.51388888888888884</v>
      </c>
      <c r="F51" s="8">
        <v>0.51388888888888884</v>
      </c>
      <c r="G51" s="8">
        <f>Table2[[#This Row],[END TIME]]-Table2[[#This Row],[START TIME]]</f>
        <v>0</v>
      </c>
      <c r="H51" s="8">
        <f>MROUND(Table2[[#This Row],[TOTAL TIME]],"0:15")</f>
        <v>0</v>
      </c>
      <c r="I51" s="6">
        <f>HOUR((Table2[[#This Row],[TOTAL TIME TO QUARTER HOUR]])*4+MINUTE(Table2[[#This Row],[TOTAL TIME TO QUARTER HOUR]])/15)</f>
        <v>0</v>
      </c>
      <c r="J51" s="6" t="s">
        <v>26</v>
      </c>
      <c r="K51" s="6" t="s">
        <v>38</v>
      </c>
      <c r="L51" s="6" t="s">
        <v>39</v>
      </c>
      <c r="M51" s="6" t="s">
        <v>61</v>
      </c>
      <c r="N51" s="6" t="s">
        <v>39</v>
      </c>
      <c r="O51" s="6" t="s">
        <v>41</v>
      </c>
      <c r="P51" s="6" t="s">
        <v>30</v>
      </c>
      <c r="Q51" s="6" t="s">
        <v>42</v>
      </c>
      <c r="R51" s="6" t="s">
        <v>43</v>
      </c>
      <c r="S51" s="6" t="s">
        <v>32</v>
      </c>
      <c r="T51" s="9" t="s">
        <v>154</v>
      </c>
      <c r="U51" s="7">
        <v>45922</v>
      </c>
      <c r="V51" s="6" t="s">
        <v>28</v>
      </c>
      <c r="W51" s="6" t="str">
        <f>CONCATENATE(Table2[[#This Row],[LAST NAME OF REFERRAL]],", ",Table2[[#This Row],[FIRST NAME OF REFERRAL]])</f>
        <v>Wright, Lucy</v>
      </c>
    </row>
    <row r="52" spans="1:23" s="6" customFormat="1" ht="51">
      <c r="A52" s="6" t="s">
        <v>149</v>
      </c>
      <c r="B52" s="6" t="s">
        <v>150</v>
      </c>
      <c r="C52" s="6" t="s">
        <v>25</v>
      </c>
      <c r="D52" s="7">
        <v>45922</v>
      </c>
      <c r="E52" s="8">
        <v>0.52430555555555558</v>
      </c>
      <c r="F52" s="8">
        <v>0.55000000000000004</v>
      </c>
      <c r="G52" s="8">
        <f>Table2[[#This Row],[END TIME]]-Table2[[#This Row],[START TIME]]</f>
        <v>2.5694444444444464E-2</v>
      </c>
      <c r="H52" s="8">
        <f>MROUND(Table2[[#This Row],[TOTAL TIME]],"0:15")</f>
        <v>2.0833333333333332E-2</v>
      </c>
      <c r="I52" s="6">
        <f>HOUR((Table2[[#This Row],[TOTAL TIME TO QUARTER HOUR]])*4+MINUTE(Table2[[#This Row],[TOTAL TIME TO QUARTER HOUR]])/15)</f>
        <v>2</v>
      </c>
      <c r="J52" s="6" t="s">
        <v>37</v>
      </c>
      <c r="K52" s="6" t="s">
        <v>38</v>
      </c>
      <c r="L52" s="6" t="s">
        <v>39</v>
      </c>
      <c r="M52" s="6" t="s">
        <v>61</v>
      </c>
      <c r="N52" s="6" t="s">
        <v>39</v>
      </c>
      <c r="O52" s="6" t="s">
        <v>115</v>
      </c>
      <c r="P52" s="6" t="s">
        <v>30</v>
      </c>
      <c r="Q52" s="6" t="s">
        <v>42</v>
      </c>
      <c r="R52" s="6" t="s">
        <v>43</v>
      </c>
      <c r="S52" s="6" t="s">
        <v>55</v>
      </c>
      <c r="T52" s="9" t="s">
        <v>62</v>
      </c>
      <c r="U52" s="7">
        <v>45923</v>
      </c>
      <c r="V52" s="6" t="s">
        <v>28</v>
      </c>
      <c r="W52" s="6" t="str">
        <f>CONCATENATE(Table2[[#This Row],[LAST NAME OF REFERRAL]],", ",Table2[[#This Row],[FIRST NAME OF REFERRAL]])</f>
        <v>Wright, Lucy</v>
      </c>
    </row>
    <row r="53" spans="1:23" s="6" customFormat="1" ht="51">
      <c r="A53" s="6" t="s">
        <v>149</v>
      </c>
      <c r="B53" s="6" t="s">
        <v>150</v>
      </c>
      <c r="C53" s="6" t="s">
        <v>25</v>
      </c>
      <c r="D53" s="7">
        <v>45923</v>
      </c>
      <c r="E53" s="8">
        <v>0.41944444444444445</v>
      </c>
      <c r="F53" s="8">
        <v>0.41944444444444445</v>
      </c>
      <c r="G53" s="8">
        <f>Table2[[#This Row],[END TIME]]-Table2[[#This Row],[START TIME]]</f>
        <v>0</v>
      </c>
      <c r="H53" s="8">
        <f>MROUND(Table2[[#This Row],[TOTAL TIME]],"0:15")</f>
        <v>0</v>
      </c>
      <c r="I53" s="6">
        <f>HOUR((Table2[[#This Row],[TOTAL TIME TO QUARTER HOUR]])*4+MINUTE(Table2[[#This Row],[TOTAL TIME TO QUARTER HOUR]])/15)</f>
        <v>0</v>
      </c>
      <c r="J53" s="6" t="s">
        <v>37</v>
      </c>
      <c r="K53" s="6" t="s">
        <v>38</v>
      </c>
      <c r="L53" s="6" t="s">
        <v>39</v>
      </c>
      <c r="M53" s="6" t="s">
        <v>61</v>
      </c>
      <c r="N53" s="6" t="s">
        <v>39</v>
      </c>
      <c r="O53" s="6" t="s">
        <v>41</v>
      </c>
      <c r="P53" s="6" t="s">
        <v>30</v>
      </c>
      <c r="Q53" s="6" t="s">
        <v>42</v>
      </c>
      <c r="R53" s="6" t="s">
        <v>43</v>
      </c>
      <c r="S53" s="6" t="s">
        <v>55</v>
      </c>
      <c r="T53" s="9" t="s">
        <v>62</v>
      </c>
      <c r="U53" s="7">
        <v>45926</v>
      </c>
      <c r="V53" s="6" t="s">
        <v>28</v>
      </c>
      <c r="W53" s="6" t="str">
        <f>CONCATENATE(Table2[[#This Row],[LAST NAME OF REFERRAL]],", ",Table2[[#This Row],[FIRST NAME OF REFERRAL]])</f>
        <v>Wright, Lucy</v>
      </c>
    </row>
    <row r="54" spans="1:23" s="6" customFormat="1" ht="51">
      <c r="A54" s="6" t="s">
        <v>149</v>
      </c>
      <c r="B54" s="6" t="s">
        <v>150</v>
      </c>
      <c r="C54" s="6" t="s">
        <v>25</v>
      </c>
      <c r="D54" s="7">
        <v>45926</v>
      </c>
      <c r="E54" s="8">
        <v>0.58750000000000002</v>
      </c>
      <c r="F54" s="8">
        <v>0.59791666666666665</v>
      </c>
      <c r="G54" s="8">
        <f>Table2[[#This Row],[END TIME]]-Table2[[#This Row],[START TIME]]</f>
        <v>1.041666666666663E-2</v>
      </c>
      <c r="H54" s="8">
        <f>MROUND(Table2[[#This Row],[TOTAL TIME]],"0:15")</f>
        <v>1.0416666666666666E-2</v>
      </c>
      <c r="I54" s="6">
        <f>HOUR((Table2[[#This Row],[TOTAL TIME TO QUARTER HOUR]])*4+MINUTE(Table2[[#This Row],[TOTAL TIME TO QUARTER HOUR]])/15)</f>
        <v>1</v>
      </c>
      <c r="J54" s="6" t="s">
        <v>37</v>
      </c>
      <c r="K54" s="6" t="s">
        <v>38</v>
      </c>
      <c r="L54" s="6" t="s">
        <v>39</v>
      </c>
      <c r="M54" s="6" t="s">
        <v>61</v>
      </c>
      <c r="N54" s="6" t="s">
        <v>39</v>
      </c>
      <c r="O54" s="6" t="s">
        <v>49</v>
      </c>
      <c r="P54" s="6" t="s">
        <v>30</v>
      </c>
      <c r="Q54" s="6" t="s">
        <v>42</v>
      </c>
      <c r="R54" s="6" t="s">
        <v>155</v>
      </c>
      <c r="S54" s="6" t="s">
        <v>55</v>
      </c>
      <c r="T54" s="9" t="s">
        <v>62</v>
      </c>
      <c r="U54" s="7" t="s">
        <v>156</v>
      </c>
      <c r="V54" s="6" t="s">
        <v>28</v>
      </c>
      <c r="W54" s="6" t="str">
        <f>CONCATENATE(Table2[[#This Row],[LAST NAME OF REFERRAL]],", ",Table2[[#This Row],[FIRST NAME OF REFERRAL]])</f>
        <v>Wright, Lucy</v>
      </c>
    </row>
    <row r="55" spans="1:23" s="6" customFormat="1" ht="51">
      <c r="A55" s="10" t="s">
        <v>157</v>
      </c>
      <c r="B55" s="10" t="s">
        <v>158</v>
      </c>
      <c r="C55" s="6" t="s">
        <v>53</v>
      </c>
      <c r="D55" s="7">
        <v>45889</v>
      </c>
      <c r="E55" s="8">
        <v>0.60902777777777772</v>
      </c>
      <c r="F55" s="8">
        <v>0.60902777777777772</v>
      </c>
      <c r="G55" s="8">
        <f>Table2[[#This Row],[END TIME]]-Table2[[#This Row],[START TIME]]</f>
        <v>0</v>
      </c>
      <c r="H55" s="8">
        <f>MROUND(Table2[[#This Row],[TOTAL TIME]],"0:15")</f>
        <v>0</v>
      </c>
      <c r="I55" s="6">
        <f>HOUR((Table2[[#This Row],[TOTAL TIME TO QUARTER HOUR]])*4+MINUTE(Table2[[#This Row],[TOTAL TIME TO QUARTER HOUR]])/15)</f>
        <v>0</v>
      </c>
      <c r="J55" s="6" t="s">
        <v>37</v>
      </c>
      <c r="K55" s="6" t="s">
        <v>38</v>
      </c>
      <c r="L55" s="6" t="s">
        <v>39</v>
      </c>
      <c r="M55" s="6" t="s">
        <v>40</v>
      </c>
      <c r="O55" s="6" t="s">
        <v>54</v>
      </c>
      <c r="P55" s="6" t="s">
        <v>30</v>
      </c>
      <c r="Q55" s="6" t="s">
        <v>42</v>
      </c>
      <c r="R55" s="6" t="s">
        <v>43</v>
      </c>
      <c r="T55" s="9"/>
      <c r="U55" s="7"/>
      <c r="W55" s="6" t="str">
        <f>CONCATENATE(Table2[[#This Row],[LAST NAME OF REFERRAL]],", ",Table2[[#This Row],[FIRST NAME OF REFERRAL]])</f>
        <v>Lopez, Sadie</v>
      </c>
    </row>
    <row r="56" spans="1:23" s="6" customFormat="1" ht="51">
      <c r="A56" s="6" t="s">
        <v>159</v>
      </c>
      <c r="B56" s="6" t="s">
        <v>160</v>
      </c>
      <c r="C56" s="6" t="s">
        <v>25</v>
      </c>
      <c r="D56" s="7">
        <v>45859</v>
      </c>
      <c r="E56" s="8">
        <v>0.52083333333333337</v>
      </c>
      <c r="F56" s="8">
        <v>0.52083333333333337</v>
      </c>
      <c r="G56" s="8">
        <f>Table2[[#This Row],[END TIME]]-Table2[[#This Row],[START TIME]]</f>
        <v>0</v>
      </c>
      <c r="H56" s="8">
        <f>MROUND(Table2[[#This Row],[TOTAL TIME]],"0:15")</f>
        <v>0</v>
      </c>
      <c r="I56" s="6">
        <f>HOUR((Table2[[#This Row],[TOTAL TIME TO QUARTER HOUR]])*4+MINUTE(Table2[[#This Row],[TOTAL TIME TO QUARTER HOUR]])/15)</f>
        <v>0</v>
      </c>
      <c r="J56" s="6" t="s">
        <v>37</v>
      </c>
      <c r="K56" s="13" t="s">
        <v>60</v>
      </c>
      <c r="L56" s="6" t="s">
        <v>39</v>
      </c>
      <c r="M56" s="6" t="s">
        <v>40</v>
      </c>
      <c r="O56" s="6" t="s">
        <v>54</v>
      </c>
      <c r="P56" s="6" t="s">
        <v>30</v>
      </c>
      <c r="Q56" s="6" t="s">
        <v>42</v>
      </c>
      <c r="R56" s="6" t="s">
        <v>43</v>
      </c>
      <c r="S56" s="6" t="s">
        <v>55</v>
      </c>
      <c r="T56" s="9" t="s">
        <v>90</v>
      </c>
      <c r="U56" s="7" t="s">
        <v>161</v>
      </c>
      <c r="V56" s="6" t="s">
        <v>28</v>
      </c>
      <c r="W56" s="6" t="str">
        <f>CONCATENATE(Table2[[#This Row],[LAST NAME OF REFERRAL]],", ",Table2[[#This Row],[FIRST NAME OF REFERRAL]])</f>
        <v>Hill, Skylar</v>
      </c>
    </row>
    <row r="57" spans="1:23" s="6" customFormat="1" ht="51">
      <c r="A57" s="6" t="s">
        <v>162</v>
      </c>
      <c r="B57" s="6" t="s">
        <v>163</v>
      </c>
      <c r="C57" s="6" t="s">
        <v>53</v>
      </c>
      <c r="D57" s="7">
        <v>45867</v>
      </c>
      <c r="E57" s="8">
        <v>0.59166666666666667</v>
      </c>
      <c r="F57" s="8">
        <v>0.6069444444444444</v>
      </c>
      <c r="G57" s="8">
        <f>Table2[[#This Row],[END TIME]]-Table2[[#This Row],[START TIME]]</f>
        <v>1.5277777777777724E-2</v>
      </c>
      <c r="H57" s="8">
        <f>MROUND(Table2[[#This Row],[TOTAL TIME]],"0:15")</f>
        <v>1.0416666666666666E-2</v>
      </c>
      <c r="I57" s="6">
        <f>HOUR((Table2[[#This Row],[TOTAL TIME TO QUARTER HOUR]])*4+MINUTE(Table2[[#This Row],[TOTAL TIME TO QUARTER HOUR]])/15)</f>
        <v>1</v>
      </c>
      <c r="J57" s="6" t="s">
        <v>73</v>
      </c>
      <c r="K57" s="6" t="s">
        <v>38</v>
      </c>
      <c r="L57" s="6" t="s">
        <v>39</v>
      </c>
      <c r="M57" s="6" t="s">
        <v>61</v>
      </c>
      <c r="O57" s="6" t="s">
        <v>41</v>
      </c>
      <c r="P57" s="6" t="s">
        <v>126</v>
      </c>
      <c r="Q57" s="6" t="s">
        <v>42</v>
      </c>
      <c r="R57" s="6" t="s">
        <v>43</v>
      </c>
      <c r="S57" s="6" t="s">
        <v>32</v>
      </c>
      <c r="T57" s="9" t="s">
        <v>154</v>
      </c>
      <c r="U57" s="7">
        <v>45868</v>
      </c>
      <c r="V57" s="6" t="s">
        <v>28</v>
      </c>
      <c r="W57" s="6" t="str">
        <f>CONCATENATE(Table2[[#This Row],[LAST NAME OF REFERRAL]],", ",Table2[[#This Row],[FIRST NAME OF REFERRAL]])</f>
        <v>Scott, Bella</v>
      </c>
    </row>
    <row r="58" spans="1:23" s="6" customFormat="1" ht="51">
      <c r="A58" s="6" t="s">
        <v>162</v>
      </c>
      <c r="B58" s="6" t="s">
        <v>163</v>
      </c>
      <c r="C58" s="6" t="s">
        <v>53</v>
      </c>
      <c r="D58" s="7">
        <v>45868</v>
      </c>
      <c r="E58" s="8">
        <v>0.60416666666666663</v>
      </c>
      <c r="F58" s="8">
        <v>0.62222222222222223</v>
      </c>
      <c r="G58" s="8">
        <f>Table2[[#This Row],[END TIME]]-Table2[[#This Row],[START TIME]]</f>
        <v>1.8055555555555602E-2</v>
      </c>
      <c r="H58" s="8">
        <f>MROUND(Table2[[#This Row],[TOTAL TIME]],"0:15")</f>
        <v>2.0833333333333332E-2</v>
      </c>
      <c r="I58" s="6">
        <f>HOUR((Table2[[#This Row],[TOTAL TIME TO QUARTER HOUR]])*4+MINUTE(Table2[[#This Row],[TOTAL TIME TO QUARTER HOUR]])/15)</f>
        <v>2</v>
      </c>
      <c r="J58" s="6" t="s">
        <v>73</v>
      </c>
      <c r="K58" s="6" t="s">
        <v>38</v>
      </c>
      <c r="L58" s="6" t="s">
        <v>39</v>
      </c>
      <c r="M58" s="6" t="s">
        <v>61</v>
      </c>
      <c r="O58" s="6" t="s">
        <v>121</v>
      </c>
      <c r="P58" s="6" t="s">
        <v>30</v>
      </c>
      <c r="Q58" s="6" t="s">
        <v>42</v>
      </c>
      <c r="R58" s="6" t="s">
        <v>43</v>
      </c>
      <c r="S58" s="6" t="s">
        <v>30</v>
      </c>
      <c r="T58" s="9" t="s">
        <v>44</v>
      </c>
      <c r="U58" s="7" t="s">
        <v>50</v>
      </c>
      <c r="V58" s="6" t="s">
        <v>45</v>
      </c>
      <c r="W58" s="6" t="str">
        <f>CONCATENATE(Table2[[#This Row],[LAST NAME OF REFERRAL]],", ",Table2[[#This Row],[FIRST NAME OF REFERRAL]])</f>
        <v>Scott, Bella</v>
      </c>
    </row>
    <row r="59" spans="1:23" s="6" customFormat="1" ht="51">
      <c r="A59" s="6" t="s">
        <v>164</v>
      </c>
      <c r="B59" s="6" t="s">
        <v>165</v>
      </c>
      <c r="C59" s="6" t="s">
        <v>25</v>
      </c>
      <c r="D59" s="7">
        <v>45910</v>
      </c>
      <c r="E59" s="8">
        <v>0.63888888888888884</v>
      </c>
      <c r="F59" s="8">
        <v>0.63888888888888884</v>
      </c>
      <c r="G59" s="8">
        <f>Table2[[#This Row],[END TIME]]-Table2[[#This Row],[START TIME]]</f>
        <v>0</v>
      </c>
      <c r="H59" s="8">
        <f>MROUND(Table2[[#This Row],[TOTAL TIME]],"0:15")</f>
        <v>0</v>
      </c>
      <c r="I59" s="6">
        <f>HOUR((Table2[[#This Row],[TOTAL TIME TO QUARTER HOUR]])*4+MINUTE(Table2[[#This Row],[TOTAL TIME TO QUARTER HOUR]])/15)</f>
        <v>0</v>
      </c>
      <c r="J59" s="6" t="s">
        <v>37</v>
      </c>
      <c r="K59" s="6" t="s">
        <v>60</v>
      </c>
      <c r="L59" s="6" t="s">
        <v>39</v>
      </c>
      <c r="M59" s="6" t="s">
        <v>40</v>
      </c>
      <c r="O59" s="6" t="s">
        <v>54</v>
      </c>
      <c r="P59" s="6" t="s">
        <v>30</v>
      </c>
      <c r="Q59" s="6" t="s">
        <v>42</v>
      </c>
      <c r="R59" s="6" t="s">
        <v>43</v>
      </c>
      <c r="S59" s="6" t="s">
        <v>30</v>
      </c>
      <c r="T59" s="9" t="s">
        <v>44</v>
      </c>
      <c r="U59" s="7" t="s">
        <v>44</v>
      </c>
      <c r="V59" s="6" t="s">
        <v>45</v>
      </c>
      <c r="W59" s="6" t="str">
        <f>CONCATENATE(Table2[[#This Row],[LAST NAME OF REFERRAL]],", ",Table2[[#This Row],[FIRST NAME OF REFERRAL]])</f>
        <v>Green, Mila</v>
      </c>
    </row>
    <row r="60" spans="1:23" s="6" customFormat="1" ht="51">
      <c r="A60" s="6" t="s">
        <v>166</v>
      </c>
      <c r="B60" s="6" t="s">
        <v>167</v>
      </c>
      <c r="C60" s="6" t="s">
        <v>25</v>
      </c>
      <c r="D60" s="7">
        <v>45845</v>
      </c>
      <c r="E60" s="8">
        <v>0.50486111111111109</v>
      </c>
      <c r="F60" s="8">
        <v>0.50486111111111109</v>
      </c>
      <c r="G60" s="8">
        <f>Table2[[#This Row],[END TIME]]-Table2[[#This Row],[START TIME]]</f>
        <v>0</v>
      </c>
      <c r="H60" s="8">
        <f>MROUND(Table2[[#This Row],[TOTAL TIME]],"0:15")</f>
        <v>0</v>
      </c>
      <c r="I60" s="6">
        <f>HOUR((Table2[[#This Row],[TOTAL TIME TO QUARTER HOUR]])*4+MINUTE(Table2[[#This Row],[TOTAL TIME TO QUARTER HOUR]])/15)</f>
        <v>0</v>
      </c>
      <c r="J60" s="6" t="s">
        <v>37</v>
      </c>
      <c r="K60" s="6" t="s">
        <v>38</v>
      </c>
      <c r="L60" s="6" t="s">
        <v>39</v>
      </c>
      <c r="M60" s="6" t="s">
        <v>40</v>
      </c>
      <c r="O60" s="6" t="s">
        <v>54</v>
      </c>
      <c r="P60" s="6" t="s">
        <v>30</v>
      </c>
      <c r="Q60" s="6" t="s">
        <v>42</v>
      </c>
      <c r="R60" s="6" t="s">
        <v>43</v>
      </c>
      <c r="S60" s="6" t="s">
        <v>55</v>
      </c>
      <c r="T60" s="9" t="s">
        <v>90</v>
      </c>
      <c r="U60" s="7" t="s">
        <v>94</v>
      </c>
      <c r="V60" s="6" t="s">
        <v>28</v>
      </c>
      <c r="W60" s="6" t="str">
        <f>CONCATENATE(Table2[[#This Row],[LAST NAME OF REFERRAL]],", ",Table2[[#This Row],[FIRST NAME OF REFERRAL]])</f>
        <v>Adams, Peyton</v>
      </c>
    </row>
    <row r="61" spans="1:23" s="6" customFormat="1" ht="51">
      <c r="A61" s="6" t="s">
        <v>166</v>
      </c>
      <c r="B61" s="6" t="s">
        <v>167</v>
      </c>
      <c r="C61" s="6" t="s">
        <v>25</v>
      </c>
      <c r="D61" s="7">
        <v>45866</v>
      </c>
      <c r="E61" s="8">
        <v>0.63402777777777775</v>
      </c>
      <c r="F61" s="8">
        <v>0.63402777777777775</v>
      </c>
      <c r="G61" s="8">
        <f>Table2[[#This Row],[END TIME]]-Table2[[#This Row],[START TIME]]</f>
        <v>0</v>
      </c>
      <c r="H61" s="8">
        <f>MROUND(Table2[[#This Row],[TOTAL TIME]],"0:15")</f>
        <v>0</v>
      </c>
      <c r="I61" s="6">
        <f>HOUR((Table2[[#This Row],[TOTAL TIME TO QUARTER HOUR]])*4+MINUTE(Table2[[#This Row],[TOTAL TIME TO QUARTER HOUR]])/15)</f>
        <v>0</v>
      </c>
      <c r="J61" s="6" t="s">
        <v>37</v>
      </c>
      <c r="K61" s="6" t="s">
        <v>38</v>
      </c>
      <c r="L61" s="6" t="s">
        <v>28</v>
      </c>
      <c r="M61" s="6" t="s">
        <v>40</v>
      </c>
      <c r="O61" s="6" t="s">
        <v>54</v>
      </c>
      <c r="P61" s="6" t="s">
        <v>30</v>
      </c>
      <c r="Q61" s="6" t="s">
        <v>42</v>
      </c>
      <c r="R61" s="6" t="s">
        <v>43</v>
      </c>
      <c r="S61" s="6" t="s">
        <v>55</v>
      </c>
      <c r="T61" s="9" t="s">
        <v>90</v>
      </c>
      <c r="U61" s="7" t="s">
        <v>63</v>
      </c>
      <c r="V61" s="6" t="s">
        <v>28</v>
      </c>
      <c r="W61" s="6" t="str">
        <f>CONCATENATE(Table2[[#This Row],[LAST NAME OF REFERRAL]],", ",Table2[[#This Row],[FIRST NAME OF REFERRAL]])</f>
        <v>Adams, Peyton</v>
      </c>
    </row>
    <row r="62" spans="1:23" s="6" customFormat="1" ht="51">
      <c r="A62" s="6" t="s">
        <v>166</v>
      </c>
      <c r="B62" s="6" t="s">
        <v>167</v>
      </c>
      <c r="C62" s="6" t="s">
        <v>25</v>
      </c>
      <c r="D62" s="7">
        <v>45917</v>
      </c>
      <c r="E62" s="8">
        <v>0.49444444444444446</v>
      </c>
      <c r="F62" s="8">
        <v>0.49444444444444446</v>
      </c>
      <c r="G62" s="8">
        <f>Table2[[#This Row],[END TIME]]-Table2[[#This Row],[START TIME]]</f>
        <v>0</v>
      </c>
      <c r="H62" s="8">
        <f>MROUND(Table2[[#This Row],[TOTAL TIME]],"0:15")</f>
        <v>0</v>
      </c>
      <c r="I62" s="6">
        <f>HOUR((Table2[[#This Row],[TOTAL TIME TO QUARTER HOUR]])*4+MINUTE(Table2[[#This Row],[TOTAL TIME TO QUARTER HOUR]])/15)</f>
        <v>0</v>
      </c>
      <c r="J62" s="6" t="s">
        <v>37</v>
      </c>
      <c r="K62" s="6" t="s">
        <v>38</v>
      </c>
      <c r="L62" s="6" t="s">
        <v>39</v>
      </c>
      <c r="M62" s="6" t="s">
        <v>40</v>
      </c>
      <c r="O62" s="6" t="s">
        <v>54</v>
      </c>
      <c r="P62" s="6" t="s">
        <v>30</v>
      </c>
      <c r="Q62" s="6" t="s">
        <v>42</v>
      </c>
      <c r="R62" s="6" t="s">
        <v>43</v>
      </c>
      <c r="S62" s="6" t="s">
        <v>55</v>
      </c>
      <c r="T62" s="9" t="s">
        <v>90</v>
      </c>
      <c r="U62" s="7" t="s">
        <v>168</v>
      </c>
      <c r="V62" s="6" t="s">
        <v>30</v>
      </c>
      <c r="W62" s="6" t="str">
        <f>CONCATENATE(Table2[[#This Row],[LAST NAME OF REFERRAL]],", ",Table2[[#This Row],[FIRST NAME OF REFERRAL]])</f>
        <v>Adams, Peyton</v>
      </c>
    </row>
    <row r="63" spans="1:23" s="6" customFormat="1" ht="51">
      <c r="A63" s="6" t="s">
        <v>169</v>
      </c>
      <c r="B63" s="6" t="s">
        <v>170</v>
      </c>
      <c r="C63" s="6" t="s">
        <v>53</v>
      </c>
      <c r="D63" s="7">
        <v>45863</v>
      </c>
      <c r="E63" s="8">
        <v>0.45555555555555555</v>
      </c>
      <c r="F63" s="8">
        <v>0.45555555555555555</v>
      </c>
      <c r="G63" s="8">
        <f>Table2[[#This Row],[END TIME]]-Table2[[#This Row],[START TIME]]</f>
        <v>0</v>
      </c>
      <c r="H63" s="8">
        <f>MROUND(Table2[[#This Row],[TOTAL TIME]],"0:15")</f>
        <v>0</v>
      </c>
      <c r="I63" s="6">
        <f>HOUR((Table2[[#This Row],[TOTAL TIME TO QUARTER HOUR]])*4+MINUTE(Table2[[#This Row],[TOTAL TIME TO QUARTER HOUR]])/15)</f>
        <v>0</v>
      </c>
      <c r="J63" s="6" t="s">
        <v>37</v>
      </c>
      <c r="K63" s="6" t="s">
        <v>38</v>
      </c>
      <c r="L63" s="6" t="s">
        <v>39</v>
      </c>
      <c r="M63" s="6" t="s">
        <v>40</v>
      </c>
      <c r="O63" s="6" t="s">
        <v>54</v>
      </c>
      <c r="P63" s="6" t="s">
        <v>30</v>
      </c>
      <c r="Q63" s="6" t="s">
        <v>42</v>
      </c>
      <c r="R63" s="6" t="s">
        <v>43</v>
      </c>
      <c r="S63" s="6" t="s">
        <v>55</v>
      </c>
      <c r="T63" s="9" t="s">
        <v>90</v>
      </c>
      <c r="U63" s="7" t="s">
        <v>171</v>
      </c>
      <c r="V63" s="6" t="s">
        <v>28</v>
      </c>
      <c r="W63" s="6" t="str">
        <f>CONCATENATE(Table2[[#This Row],[LAST NAME OF REFERRAL]],", ",Table2[[#This Row],[FIRST NAME OF REFERRAL]])</f>
        <v>Baker, Camila</v>
      </c>
    </row>
    <row r="64" spans="1:23" s="6" customFormat="1" ht="51">
      <c r="A64" s="6" t="s">
        <v>172</v>
      </c>
      <c r="B64" s="6" t="s">
        <v>173</v>
      </c>
      <c r="C64" s="6" t="s">
        <v>53</v>
      </c>
      <c r="D64" s="7">
        <v>45910</v>
      </c>
      <c r="E64" s="8">
        <v>0.67291666666666672</v>
      </c>
      <c r="F64" s="8">
        <v>0.6791666666666667</v>
      </c>
      <c r="G64" s="8">
        <f>Table2[[#This Row],[END TIME]]-Table2[[#This Row],[START TIME]]</f>
        <v>6.2499999999999778E-3</v>
      </c>
      <c r="H64" s="8">
        <f>MROUND(Table2[[#This Row],[TOTAL TIME]],"0:15")</f>
        <v>1.0416666666666666E-2</v>
      </c>
      <c r="I64" s="6">
        <f>HOUR((Table2[[#This Row],[TOTAL TIME TO QUARTER HOUR]])*4+MINUTE(Table2[[#This Row],[TOTAL TIME TO QUARTER HOUR]])/15)</f>
        <v>1</v>
      </c>
      <c r="J64" s="6" t="s">
        <v>37</v>
      </c>
      <c r="K64" s="6" t="s">
        <v>38</v>
      </c>
      <c r="L64" s="6" t="s">
        <v>39</v>
      </c>
      <c r="M64" s="6" t="s">
        <v>40</v>
      </c>
      <c r="O64" s="6" t="s">
        <v>174</v>
      </c>
      <c r="P64" s="6" t="s">
        <v>30</v>
      </c>
      <c r="Q64" s="6" t="s">
        <v>42</v>
      </c>
      <c r="R64" s="6" t="s">
        <v>43</v>
      </c>
      <c r="S64" s="6" t="s">
        <v>30</v>
      </c>
      <c r="T64" s="9" t="s">
        <v>175</v>
      </c>
      <c r="U64" s="7" t="s">
        <v>44</v>
      </c>
      <c r="V64" s="6" t="s">
        <v>45</v>
      </c>
      <c r="W64" s="6" t="str">
        <f>CONCATENATE(Table2[[#This Row],[LAST NAME OF REFERRAL]],", ",Table2[[#This Row],[FIRST NAME OF REFERRAL]])</f>
        <v>Nelson, Kennedy</v>
      </c>
    </row>
    <row r="65" spans="1:23" s="6" customFormat="1" ht="51">
      <c r="A65" s="6" t="s">
        <v>176</v>
      </c>
      <c r="B65" s="6" t="s">
        <v>177</v>
      </c>
      <c r="C65" s="6" t="s">
        <v>25</v>
      </c>
      <c r="D65" s="7">
        <v>45849</v>
      </c>
      <c r="E65" s="8">
        <v>0.59791666666666665</v>
      </c>
      <c r="F65" s="8">
        <v>0.60277777777777775</v>
      </c>
      <c r="G65" s="8">
        <f>Table2[[#This Row],[END TIME]]-Table2[[#This Row],[START TIME]]</f>
        <v>4.8611111111110938E-3</v>
      </c>
      <c r="H65" s="8">
        <f>MROUND(Table2[[#This Row],[TOTAL TIME]],"0:15")</f>
        <v>0</v>
      </c>
      <c r="I65" s="6">
        <f>HOUR((Table2[[#This Row],[TOTAL TIME TO QUARTER HOUR]])*4+MINUTE(Table2[[#This Row],[TOTAL TIME TO QUARTER HOUR]])/15)</f>
        <v>0</v>
      </c>
      <c r="J65" s="6" t="s">
        <v>37</v>
      </c>
      <c r="K65" s="9" t="s">
        <v>38</v>
      </c>
      <c r="L65" s="6" t="s">
        <v>39</v>
      </c>
      <c r="M65" s="6" t="s">
        <v>40</v>
      </c>
      <c r="O65" s="6" t="s">
        <v>115</v>
      </c>
      <c r="P65" s="6" t="s">
        <v>30</v>
      </c>
      <c r="Q65" s="6" t="s">
        <v>42</v>
      </c>
      <c r="R65" s="6" t="s">
        <v>43</v>
      </c>
      <c r="S65" s="6" t="s">
        <v>55</v>
      </c>
      <c r="T65" s="9" t="s">
        <v>76</v>
      </c>
      <c r="U65" s="7" t="s">
        <v>178</v>
      </c>
      <c r="V65" s="6" t="s">
        <v>28</v>
      </c>
      <c r="W65" s="6" t="str">
        <f>CONCATENATE(Table2[[#This Row],[LAST NAME OF REFERRAL]],", ",Table2[[#This Row],[FIRST NAME OF REFERRAL]])</f>
        <v>Carter, Savannah</v>
      </c>
    </row>
    <row r="66" spans="1:23" s="6" customFormat="1" ht="51">
      <c r="A66" s="6" t="s">
        <v>176</v>
      </c>
      <c r="B66" s="6" t="s">
        <v>177</v>
      </c>
      <c r="C66" s="6" t="s">
        <v>25</v>
      </c>
      <c r="D66" s="7">
        <v>45859</v>
      </c>
      <c r="E66" s="8">
        <v>0.44166666666666665</v>
      </c>
      <c r="F66" s="8">
        <v>0.44166666666666665</v>
      </c>
      <c r="G66" s="8">
        <f>Table2[[#This Row],[END TIME]]-Table2[[#This Row],[START TIME]]</f>
        <v>0</v>
      </c>
      <c r="H66" s="8">
        <f>MROUND(Table2[[#This Row],[TOTAL TIME]],"0:15")</f>
        <v>0</v>
      </c>
      <c r="I66" s="6">
        <f>HOUR((Table2[[#This Row],[TOTAL TIME TO QUARTER HOUR]])*4+MINUTE(Table2[[#This Row],[TOTAL TIME TO QUARTER HOUR]])/15)</f>
        <v>0</v>
      </c>
      <c r="J66" s="6" t="s">
        <v>37</v>
      </c>
      <c r="K66" s="12" t="s">
        <v>38</v>
      </c>
      <c r="L66" s="6" t="s">
        <v>39</v>
      </c>
      <c r="M66" s="6" t="s">
        <v>61</v>
      </c>
      <c r="O66" s="6" t="s">
        <v>54</v>
      </c>
      <c r="P66" s="6" t="s">
        <v>30</v>
      </c>
      <c r="Q66" s="6" t="s">
        <v>42</v>
      </c>
      <c r="R66" s="6" t="s">
        <v>43</v>
      </c>
      <c r="S66" s="6" t="s">
        <v>55</v>
      </c>
      <c r="T66" s="9" t="s">
        <v>62</v>
      </c>
      <c r="U66" s="7" t="s">
        <v>91</v>
      </c>
      <c r="V66" s="6" t="s">
        <v>28</v>
      </c>
      <c r="W66" s="6" t="str">
        <f>CONCATENATE(Table2[[#This Row],[LAST NAME OF REFERRAL]],", ",Table2[[#This Row],[FIRST NAME OF REFERRAL]])</f>
        <v>Carter, Savannah</v>
      </c>
    </row>
    <row r="67" spans="1:23" s="6" customFormat="1" ht="51">
      <c r="A67" s="6" t="s">
        <v>179</v>
      </c>
      <c r="B67" s="6" t="s">
        <v>180</v>
      </c>
      <c r="C67" s="6" t="s">
        <v>25</v>
      </c>
      <c r="D67" s="7">
        <v>45890</v>
      </c>
      <c r="E67" s="8">
        <v>0.48125000000000001</v>
      </c>
      <c r="F67" s="8">
        <v>0.48125000000000001</v>
      </c>
      <c r="G67" s="8">
        <f>Table2[[#This Row],[END TIME]]-Table2[[#This Row],[START TIME]]</f>
        <v>0</v>
      </c>
      <c r="H67" s="8">
        <f>MROUND(Table2[[#This Row],[TOTAL TIME]],"0:15")</f>
        <v>0</v>
      </c>
      <c r="I67" s="6">
        <f>HOUR((Table2[[#This Row],[TOTAL TIME TO QUARTER HOUR]])*4+MINUTE(Table2[[#This Row],[TOTAL TIME TO QUARTER HOUR]])/15)</f>
        <v>0</v>
      </c>
      <c r="J67" s="6" t="s">
        <v>37</v>
      </c>
      <c r="K67" s="12" t="s">
        <v>38</v>
      </c>
      <c r="L67" s="6" t="s">
        <v>39</v>
      </c>
      <c r="M67" s="6" t="s">
        <v>40</v>
      </c>
      <c r="O67" s="6" t="s">
        <v>54</v>
      </c>
      <c r="P67" s="6" t="s">
        <v>30</v>
      </c>
      <c r="Q67" s="6" t="s">
        <v>42</v>
      </c>
      <c r="R67" s="6" t="s">
        <v>43</v>
      </c>
      <c r="S67" s="6" t="s">
        <v>55</v>
      </c>
      <c r="T67" s="9" t="s">
        <v>56</v>
      </c>
      <c r="U67" s="7" t="s">
        <v>112</v>
      </c>
      <c r="V67" s="6" t="s">
        <v>28</v>
      </c>
      <c r="W67" s="6" t="str">
        <f>CONCATENATE(Table2[[#This Row],[LAST NAME OF REFERRAL]],", ",Table2[[#This Row],[FIRST NAME OF REFERRAL]])</f>
        <v>Mitchell, Claire</v>
      </c>
    </row>
    <row r="68" spans="1:23" s="6" customFormat="1" ht="51">
      <c r="A68" s="6" t="s">
        <v>179</v>
      </c>
      <c r="B68" s="6" t="s">
        <v>180</v>
      </c>
      <c r="C68" s="6" t="s">
        <v>25</v>
      </c>
      <c r="D68" s="7">
        <v>45891</v>
      </c>
      <c r="E68" s="8">
        <v>0.51180555555555551</v>
      </c>
      <c r="F68" s="8">
        <v>0.51180555555555551</v>
      </c>
      <c r="G68" s="8">
        <f>Table2[[#This Row],[END TIME]]-Table2[[#This Row],[START TIME]]</f>
        <v>0</v>
      </c>
      <c r="H68" s="8">
        <f>MROUND(Table2[[#This Row],[TOTAL TIME]],"0:15")</f>
        <v>0</v>
      </c>
      <c r="I68" s="6">
        <f>HOUR((Table2[[#This Row],[TOTAL TIME TO QUARTER HOUR]])*4+MINUTE(Table2[[#This Row],[TOTAL TIME TO QUARTER HOUR]])/15)</f>
        <v>0</v>
      </c>
      <c r="J68" s="6" t="s">
        <v>37</v>
      </c>
      <c r="K68" s="6" t="s">
        <v>38</v>
      </c>
      <c r="L68" s="6" t="s">
        <v>39</v>
      </c>
      <c r="M68" s="6" t="s">
        <v>40</v>
      </c>
      <c r="O68" s="6" t="s">
        <v>54</v>
      </c>
      <c r="P68" s="6" t="s">
        <v>30</v>
      </c>
      <c r="Q68" s="6" t="s">
        <v>42</v>
      </c>
      <c r="R68" s="6" t="s">
        <v>43</v>
      </c>
      <c r="S68" s="6" t="s">
        <v>55</v>
      </c>
      <c r="T68" s="9" t="s">
        <v>181</v>
      </c>
      <c r="U68" s="7">
        <v>45891</v>
      </c>
      <c r="V68" s="6" t="s">
        <v>28</v>
      </c>
      <c r="W68" s="6" t="str">
        <f>CONCATENATE(Table2[[#This Row],[LAST NAME OF REFERRAL]],", ",Table2[[#This Row],[FIRST NAME OF REFERRAL]])</f>
        <v>Mitchell, Claire</v>
      </c>
    </row>
    <row r="69" spans="1:23" s="6" customFormat="1" ht="51">
      <c r="A69" s="6" t="s">
        <v>179</v>
      </c>
      <c r="B69" s="6" t="s">
        <v>180</v>
      </c>
      <c r="C69" s="6" t="s">
        <v>25</v>
      </c>
      <c r="D69" s="7">
        <v>45891</v>
      </c>
      <c r="E69" s="8">
        <v>0.53125</v>
      </c>
      <c r="F69" s="8">
        <v>0.53541666666666665</v>
      </c>
      <c r="G69" s="8">
        <f>Table2[[#This Row],[END TIME]]-Table2[[#This Row],[START TIME]]</f>
        <v>4.1666666666666519E-3</v>
      </c>
      <c r="H69" s="8">
        <f>MROUND(Table2[[#This Row],[TOTAL TIME]],"0:15")</f>
        <v>0</v>
      </c>
      <c r="I69" s="6">
        <f>HOUR((Table2[[#This Row],[TOTAL TIME TO QUARTER HOUR]])*4+MINUTE(Table2[[#This Row],[TOTAL TIME TO QUARTER HOUR]])/15)</f>
        <v>0</v>
      </c>
      <c r="J69" s="6" t="s">
        <v>37</v>
      </c>
      <c r="K69" s="12" t="s">
        <v>38</v>
      </c>
      <c r="L69" s="6" t="s">
        <v>39</v>
      </c>
      <c r="M69" s="6" t="s">
        <v>40</v>
      </c>
      <c r="O69" s="6" t="s">
        <v>121</v>
      </c>
      <c r="P69" s="6" t="s">
        <v>30</v>
      </c>
      <c r="Q69" s="6" t="s">
        <v>42</v>
      </c>
      <c r="R69" s="6" t="s">
        <v>43</v>
      </c>
      <c r="S69" s="6" t="s">
        <v>55</v>
      </c>
      <c r="T69" s="9" t="s">
        <v>62</v>
      </c>
      <c r="U69" s="7" t="s">
        <v>84</v>
      </c>
      <c r="V69" s="6" t="s">
        <v>28</v>
      </c>
      <c r="W69" s="6" t="str">
        <f>CONCATENATE(Table2[[#This Row],[LAST NAME OF REFERRAL]],", ",Table2[[#This Row],[FIRST NAME OF REFERRAL]])</f>
        <v>Mitchell, Claire</v>
      </c>
    </row>
    <row r="70" spans="1:23" s="6" customFormat="1" ht="51">
      <c r="A70" s="6" t="s">
        <v>182</v>
      </c>
      <c r="B70" s="6" t="s">
        <v>183</v>
      </c>
      <c r="C70" s="6" t="s">
        <v>25</v>
      </c>
      <c r="D70" s="7">
        <v>45910</v>
      </c>
      <c r="E70" s="8">
        <v>0.59236111111111112</v>
      </c>
      <c r="F70" s="8">
        <v>0.59236111111111112</v>
      </c>
      <c r="G70" s="8">
        <f>Table2[[#This Row],[END TIME]]-Table2[[#This Row],[START TIME]]</f>
        <v>0</v>
      </c>
      <c r="H70" s="8">
        <f>MROUND(Table2[[#This Row],[TOTAL TIME]],"0:15")</f>
        <v>0</v>
      </c>
      <c r="I70" s="6">
        <f>HOUR((Table2[[#This Row],[TOTAL TIME TO QUARTER HOUR]])*4+MINUTE(Table2[[#This Row],[TOTAL TIME TO QUARTER HOUR]])/15)</f>
        <v>0</v>
      </c>
      <c r="J70" s="6" t="s">
        <v>37</v>
      </c>
      <c r="K70" s="12" t="s">
        <v>38</v>
      </c>
      <c r="L70" s="6" t="s">
        <v>39</v>
      </c>
      <c r="M70" s="6" t="s">
        <v>40</v>
      </c>
      <c r="O70" s="6" t="s">
        <v>54</v>
      </c>
      <c r="P70" s="6" t="s">
        <v>30</v>
      </c>
      <c r="Q70" s="6" t="s">
        <v>42</v>
      </c>
      <c r="R70" s="6" t="s">
        <v>43</v>
      </c>
      <c r="S70" s="6" t="s">
        <v>55</v>
      </c>
      <c r="T70" s="9" t="s">
        <v>62</v>
      </c>
      <c r="U70" s="7" t="s">
        <v>156</v>
      </c>
      <c r="V70" s="6" t="s">
        <v>30</v>
      </c>
      <c r="W70" s="6" t="str">
        <f>CONCATENATE(Table2[[#This Row],[LAST NAME OF REFERRAL]],", ",Table2[[#This Row],[FIRST NAME OF REFERRAL]])</f>
        <v>Perez, Violet</v>
      </c>
    </row>
    <row r="71" spans="1:23" s="6" customFormat="1" ht="51">
      <c r="A71" s="6" t="s">
        <v>182</v>
      </c>
      <c r="B71" s="6" t="s">
        <v>183</v>
      </c>
      <c r="C71" s="6" t="s">
        <v>25</v>
      </c>
      <c r="D71" s="7">
        <v>45917</v>
      </c>
      <c r="E71" s="8">
        <v>0.54861111111111116</v>
      </c>
      <c r="F71" s="8">
        <v>0.55833333333333335</v>
      </c>
      <c r="G71" s="8">
        <f>Table2[[#This Row],[END TIME]]-Table2[[#This Row],[START TIME]]</f>
        <v>9.7222222222221877E-3</v>
      </c>
      <c r="H71" s="8">
        <f>MROUND(Table2[[#This Row],[TOTAL TIME]],"0:15")</f>
        <v>1.0416666666666666E-2</v>
      </c>
      <c r="I71" s="6">
        <f>HOUR((Table2[[#This Row],[TOTAL TIME TO QUARTER HOUR]])*4+MINUTE(Table2[[#This Row],[TOTAL TIME TO QUARTER HOUR]])/15)</f>
        <v>1</v>
      </c>
      <c r="J71" s="6" t="s">
        <v>37</v>
      </c>
      <c r="K71" s="12" t="s">
        <v>38</v>
      </c>
      <c r="L71" s="6" t="s">
        <v>39</v>
      </c>
      <c r="M71" s="6" t="s">
        <v>29</v>
      </c>
      <c r="N71" s="6" t="s">
        <v>39</v>
      </c>
      <c r="O71" s="6">
        <v>988</v>
      </c>
      <c r="P71" s="6" t="s">
        <v>30</v>
      </c>
      <c r="Q71" s="6" t="s">
        <v>42</v>
      </c>
      <c r="R71" s="6" t="s">
        <v>43</v>
      </c>
      <c r="S71" s="6" t="s">
        <v>55</v>
      </c>
      <c r="T71" s="9" t="s">
        <v>81</v>
      </c>
      <c r="U71" s="7">
        <v>45918</v>
      </c>
      <c r="V71" s="6" t="s">
        <v>28</v>
      </c>
      <c r="W71" s="6" t="str">
        <f>CONCATENATE(Table2[[#This Row],[LAST NAME OF REFERRAL]],", ",Table2[[#This Row],[FIRST NAME OF REFERRAL]])</f>
        <v>Perez, Violet</v>
      </c>
    </row>
    <row r="72" spans="1:23" s="6" customFormat="1" ht="51">
      <c r="A72" s="6" t="s">
        <v>184</v>
      </c>
      <c r="B72" s="6" t="s">
        <v>185</v>
      </c>
      <c r="C72" s="6" t="s">
        <v>53</v>
      </c>
      <c r="D72" s="7">
        <v>45909</v>
      </c>
      <c r="E72" s="8">
        <v>0.44444444444444442</v>
      </c>
      <c r="F72" s="8">
        <v>0.55000000000000004</v>
      </c>
      <c r="G72" s="8">
        <f>Table2[[#This Row],[END TIME]]-Table2[[#This Row],[START TIME]]</f>
        <v>0.10555555555555562</v>
      </c>
      <c r="H72" s="8">
        <f>MROUND(Table2[[#This Row],[TOTAL TIME]],"0:15")</f>
        <v>0.10416666666666666</v>
      </c>
      <c r="I72" s="6">
        <f>HOUR((Table2[[#This Row],[TOTAL TIME TO QUARTER HOUR]])*4+MINUTE(Table2[[#This Row],[TOTAL TIME TO QUARTER HOUR]])/15)</f>
        <v>10</v>
      </c>
      <c r="J72" s="6" t="s">
        <v>73</v>
      </c>
      <c r="K72" s="12" t="s">
        <v>186</v>
      </c>
      <c r="L72" s="6" t="s">
        <v>39</v>
      </c>
      <c r="M72" s="6" t="s">
        <v>29</v>
      </c>
      <c r="O72" s="6" t="s">
        <v>187</v>
      </c>
      <c r="P72" s="6" t="s">
        <v>30</v>
      </c>
      <c r="Q72" s="6" t="s">
        <v>42</v>
      </c>
      <c r="R72" s="6" t="s">
        <v>43</v>
      </c>
      <c r="S72" s="6" t="s">
        <v>55</v>
      </c>
      <c r="T72" s="9" t="s">
        <v>62</v>
      </c>
      <c r="U72" s="7" t="s">
        <v>188</v>
      </c>
      <c r="V72" s="6" t="s">
        <v>30</v>
      </c>
      <c r="W72" s="6" t="str">
        <f>CONCATENATE(Table2[[#This Row],[LAST NAME OF REFERRAL]],", ",Table2[[#This Row],[FIRST NAME OF REFERRAL]])</f>
        <v>Roberts, Brooklyn</v>
      </c>
    </row>
    <row r="73" spans="1:23" s="6" customFormat="1" ht="51">
      <c r="A73" s="6" t="s">
        <v>189</v>
      </c>
      <c r="B73" s="6" t="s">
        <v>190</v>
      </c>
      <c r="C73" s="6" t="s">
        <v>53</v>
      </c>
      <c r="D73" s="7">
        <v>45839</v>
      </c>
      <c r="E73" s="8">
        <v>0.38680555555555557</v>
      </c>
      <c r="F73" s="8">
        <v>0.40625</v>
      </c>
      <c r="G73" s="8">
        <f>Table2[[#This Row],[END TIME]]-Table2[[#This Row],[START TIME]]</f>
        <v>1.9444444444444431E-2</v>
      </c>
      <c r="H73" s="8">
        <f>MROUND(Table2[[#This Row],[TOTAL TIME]],"0:15")</f>
        <v>2.0833333333333332E-2</v>
      </c>
      <c r="I73" s="6">
        <f>HOUR((Table2[[#This Row],[TOTAL TIME TO QUARTER HOUR]])*4+MINUTE(Table2[[#This Row],[TOTAL TIME TO QUARTER HOUR]])/15)</f>
        <v>2</v>
      </c>
      <c r="J73" s="6" t="s">
        <v>37</v>
      </c>
      <c r="K73" s="6" t="s">
        <v>38</v>
      </c>
      <c r="L73" s="6" t="s">
        <v>39</v>
      </c>
      <c r="M73" s="6" t="s">
        <v>191</v>
      </c>
      <c r="O73" s="6" t="s">
        <v>192</v>
      </c>
      <c r="P73" s="6" t="s">
        <v>30</v>
      </c>
      <c r="Q73" s="6" t="s">
        <v>42</v>
      </c>
      <c r="R73" s="6" t="s">
        <v>43</v>
      </c>
      <c r="S73" s="6" t="s">
        <v>32</v>
      </c>
      <c r="T73" s="9" t="s">
        <v>154</v>
      </c>
      <c r="U73" s="7">
        <v>45839</v>
      </c>
      <c r="V73" s="6" t="s">
        <v>28</v>
      </c>
      <c r="W73" s="6" t="str">
        <f>CONCATENATE(Table2[[#This Row],[LAST NAME OF REFERRAL]],", ",Table2[[#This Row],[FIRST NAME OF REFERRAL]])</f>
        <v>Turner, Anna</v>
      </c>
    </row>
    <row r="74" spans="1:23" s="6" customFormat="1" ht="51">
      <c r="A74" s="6" t="s">
        <v>189</v>
      </c>
      <c r="B74" s="6" t="s">
        <v>190</v>
      </c>
      <c r="C74" s="6" t="s">
        <v>53</v>
      </c>
      <c r="D74" s="7">
        <v>45839</v>
      </c>
      <c r="E74" s="8">
        <v>0.4236111111111111</v>
      </c>
      <c r="F74" s="8">
        <v>0.44097222222222221</v>
      </c>
      <c r="G74" s="8">
        <f>Table2[[#This Row],[END TIME]]-Table2[[#This Row],[START TIME]]</f>
        <v>1.7361111111111105E-2</v>
      </c>
      <c r="H74" s="8">
        <f>MROUND(Table2[[#This Row],[TOTAL TIME]],"0:15")</f>
        <v>2.0833333333333332E-2</v>
      </c>
      <c r="I74" s="6">
        <f>HOUR((Table2[[#This Row],[TOTAL TIME TO QUARTER HOUR]])*4+MINUTE(Table2[[#This Row],[TOTAL TIME TO QUARTER HOUR]])/15)</f>
        <v>2</v>
      </c>
      <c r="J74" s="6" t="s">
        <v>73</v>
      </c>
      <c r="K74" s="6" t="s">
        <v>38</v>
      </c>
      <c r="L74" s="6" t="s">
        <v>39</v>
      </c>
      <c r="M74" s="6" t="s">
        <v>191</v>
      </c>
      <c r="O74" s="6" t="s">
        <v>115</v>
      </c>
      <c r="P74" s="6" t="s">
        <v>30</v>
      </c>
      <c r="Q74" s="6" t="s">
        <v>42</v>
      </c>
      <c r="R74" s="6" t="s">
        <v>43</v>
      </c>
      <c r="S74" s="6" t="s">
        <v>55</v>
      </c>
      <c r="T74" s="9" t="s">
        <v>76</v>
      </c>
      <c r="U74" s="7">
        <v>45841</v>
      </c>
      <c r="V74" s="6" t="s">
        <v>28</v>
      </c>
      <c r="W74" s="6" t="str">
        <f>CONCATENATE(Table2[[#This Row],[LAST NAME OF REFERRAL]],", ",Table2[[#This Row],[FIRST NAME OF REFERRAL]])</f>
        <v>Turner, Anna</v>
      </c>
    </row>
    <row r="75" spans="1:23" s="6" customFormat="1" ht="51">
      <c r="A75" s="6" t="s">
        <v>189</v>
      </c>
      <c r="B75" s="6" t="s">
        <v>190</v>
      </c>
      <c r="C75" s="6" t="s">
        <v>53</v>
      </c>
      <c r="D75" s="7">
        <v>45840</v>
      </c>
      <c r="E75" s="8">
        <v>0.37777777777777777</v>
      </c>
      <c r="F75" s="8">
        <v>0.37777777777777777</v>
      </c>
      <c r="G75" s="8">
        <f>Table2[[#This Row],[END TIME]]-Table2[[#This Row],[START TIME]]</f>
        <v>0</v>
      </c>
      <c r="H75" s="8">
        <f>MROUND(Table2[[#This Row],[TOTAL TIME]],"0:15")</f>
        <v>0</v>
      </c>
      <c r="I75" s="6">
        <f>HOUR((Table2[[#This Row],[TOTAL TIME TO QUARTER HOUR]])*4+MINUTE(Table2[[#This Row],[TOTAL TIME TO QUARTER HOUR]])/15)</f>
        <v>0</v>
      </c>
      <c r="J75" s="6" t="s">
        <v>26</v>
      </c>
      <c r="K75" s="6" t="s">
        <v>71</v>
      </c>
      <c r="L75" s="6" t="s">
        <v>28</v>
      </c>
      <c r="M75" s="6" t="s">
        <v>127</v>
      </c>
      <c r="O75" s="6" t="s">
        <v>128</v>
      </c>
      <c r="P75" s="6" t="s">
        <v>30</v>
      </c>
      <c r="Q75" s="6" t="s">
        <v>42</v>
      </c>
      <c r="R75" s="6" t="s">
        <v>43</v>
      </c>
      <c r="S75" s="6" t="s">
        <v>32</v>
      </c>
      <c r="T75" s="9" t="s">
        <v>154</v>
      </c>
      <c r="U75" s="7">
        <v>45840</v>
      </c>
      <c r="V75" s="6" t="s">
        <v>28</v>
      </c>
      <c r="W75" s="6" t="str">
        <f>CONCATENATE(Table2[[#This Row],[LAST NAME OF REFERRAL]],", ",Table2[[#This Row],[FIRST NAME OF REFERRAL]])</f>
        <v>Turner, Anna</v>
      </c>
    </row>
    <row r="76" spans="1:23" s="6" customFormat="1" ht="51">
      <c r="A76" s="6" t="s">
        <v>189</v>
      </c>
      <c r="B76" s="6" t="s">
        <v>190</v>
      </c>
      <c r="C76" s="6" t="s">
        <v>53</v>
      </c>
      <c r="D76" s="7">
        <v>45840</v>
      </c>
      <c r="E76" s="8">
        <v>0.47222222222222221</v>
      </c>
      <c r="F76" s="8">
        <v>0.48749999999999999</v>
      </c>
      <c r="G76" s="8">
        <f>Table2[[#This Row],[END TIME]]-Table2[[#This Row],[START TIME]]</f>
        <v>1.5277777777777779E-2</v>
      </c>
      <c r="H76" s="8">
        <f>MROUND(Table2[[#This Row],[TOTAL TIME]],"0:15")</f>
        <v>1.0416666666666666E-2</v>
      </c>
      <c r="I76" s="6">
        <f>HOUR((Table2[[#This Row],[TOTAL TIME TO QUARTER HOUR]])*4+MINUTE(Table2[[#This Row],[TOTAL TIME TO QUARTER HOUR]])/15)</f>
        <v>1</v>
      </c>
      <c r="J76" s="6" t="s">
        <v>73</v>
      </c>
      <c r="K76" s="6" t="s">
        <v>38</v>
      </c>
      <c r="L76" s="6" t="s">
        <v>39</v>
      </c>
      <c r="M76" s="6" t="s">
        <v>61</v>
      </c>
      <c r="O76" s="6" t="s">
        <v>115</v>
      </c>
      <c r="P76" s="6" t="s">
        <v>30</v>
      </c>
      <c r="Q76" s="6" t="s">
        <v>42</v>
      </c>
      <c r="R76" s="6" t="s">
        <v>43</v>
      </c>
      <c r="S76" s="6" t="s">
        <v>55</v>
      </c>
      <c r="T76" s="9" t="s">
        <v>193</v>
      </c>
      <c r="U76" s="7">
        <v>45840</v>
      </c>
      <c r="V76" s="6" t="s">
        <v>28</v>
      </c>
      <c r="W76" s="6" t="str">
        <f>CONCATENATE(Table2[[#This Row],[LAST NAME OF REFERRAL]],", ",Table2[[#This Row],[FIRST NAME OF REFERRAL]])</f>
        <v>Turner, Anna</v>
      </c>
    </row>
    <row r="77" spans="1:23" s="6" customFormat="1" ht="51">
      <c r="A77" s="6" t="s">
        <v>189</v>
      </c>
      <c r="B77" s="6" t="s">
        <v>190</v>
      </c>
      <c r="C77" s="6" t="s">
        <v>53</v>
      </c>
      <c r="D77" s="7">
        <v>45840</v>
      </c>
      <c r="E77" s="8">
        <v>0.48819444444444443</v>
      </c>
      <c r="F77" s="8">
        <v>0.48958333333333331</v>
      </c>
      <c r="G77" s="8">
        <f>Table2[[#This Row],[END TIME]]-Table2[[#This Row],[START TIME]]</f>
        <v>1.388888888888884E-3</v>
      </c>
      <c r="H77" s="8">
        <f>MROUND(Table2[[#This Row],[TOTAL TIME]],"0:15")</f>
        <v>0</v>
      </c>
      <c r="I77" s="6">
        <f>HOUR((Table2[[#This Row],[TOTAL TIME TO QUARTER HOUR]])*4+MINUTE(Table2[[#This Row],[TOTAL TIME TO QUARTER HOUR]])/15)</f>
        <v>0</v>
      </c>
      <c r="J77" s="6" t="s">
        <v>37</v>
      </c>
      <c r="K77" s="6" t="s">
        <v>71</v>
      </c>
      <c r="L77" s="6" t="s">
        <v>28</v>
      </c>
      <c r="M77" s="6" t="s">
        <v>191</v>
      </c>
      <c r="O77" s="6" t="s">
        <v>128</v>
      </c>
      <c r="P77" s="6" t="s">
        <v>30</v>
      </c>
      <c r="Q77" s="6" t="s">
        <v>42</v>
      </c>
      <c r="R77" s="6" t="s">
        <v>43</v>
      </c>
      <c r="S77" s="6" t="s">
        <v>32</v>
      </c>
      <c r="T77" s="9" t="s">
        <v>194</v>
      </c>
      <c r="U77" s="7">
        <v>45840</v>
      </c>
      <c r="V77" s="6" t="s">
        <v>28</v>
      </c>
      <c r="W77" s="6" t="str">
        <f>CONCATENATE(Table2[[#This Row],[LAST NAME OF REFERRAL]],", ",Table2[[#This Row],[FIRST NAME OF REFERRAL]])</f>
        <v>Turner, Anna</v>
      </c>
    </row>
    <row r="78" spans="1:23" s="6" customFormat="1" ht="51">
      <c r="A78" s="6" t="s">
        <v>189</v>
      </c>
      <c r="B78" s="6" t="s">
        <v>190</v>
      </c>
      <c r="C78" s="6" t="s">
        <v>53</v>
      </c>
      <c r="D78" s="7">
        <v>45840</v>
      </c>
      <c r="E78" s="8">
        <v>0.49305555555555558</v>
      </c>
      <c r="F78" s="8">
        <v>0.52083333333333337</v>
      </c>
      <c r="G78" s="8">
        <f>Table2[[#This Row],[END TIME]]-Table2[[#This Row],[START TIME]]</f>
        <v>2.777777777777779E-2</v>
      </c>
      <c r="H78" s="8">
        <f>MROUND(Table2[[#This Row],[TOTAL TIME]],"0:15")</f>
        <v>3.125E-2</v>
      </c>
      <c r="I78" s="6">
        <f>HOUR((Table2[[#This Row],[TOTAL TIME TO QUARTER HOUR]])*4+MINUTE(Table2[[#This Row],[TOTAL TIME TO QUARTER HOUR]])/15)</f>
        <v>3</v>
      </c>
      <c r="J78" s="6" t="s">
        <v>73</v>
      </c>
      <c r="K78" s="6" t="s">
        <v>38</v>
      </c>
      <c r="L78" s="6" t="s">
        <v>39</v>
      </c>
      <c r="M78" s="6" t="s">
        <v>61</v>
      </c>
      <c r="O78" s="6" t="s">
        <v>115</v>
      </c>
      <c r="P78" s="6" t="s">
        <v>30</v>
      </c>
      <c r="Q78" s="6" t="s">
        <v>42</v>
      </c>
      <c r="R78" s="6" t="s">
        <v>43</v>
      </c>
      <c r="S78" s="6" t="s">
        <v>55</v>
      </c>
      <c r="T78" s="9" t="s">
        <v>76</v>
      </c>
      <c r="U78" s="7" t="s">
        <v>195</v>
      </c>
      <c r="V78" s="6" t="s">
        <v>28</v>
      </c>
      <c r="W78" s="6" t="str">
        <f>CONCATENATE(Table2[[#This Row],[LAST NAME OF REFERRAL]],", ",Table2[[#This Row],[FIRST NAME OF REFERRAL]])</f>
        <v>Turner, Anna</v>
      </c>
    </row>
    <row r="79" spans="1:23" s="6" customFormat="1" ht="51">
      <c r="A79" s="6" t="s">
        <v>189</v>
      </c>
      <c r="B79" s="6" t="s">
        <v>190</v>
      </c>
      <c r="C79" s="6" t="s">
        <v>53</v>
      </c>
      <c r="D79" s="7">
        <v>45840</v>
      </c>
      <c r="E79" s="8">
        <v>0.625</v>
      </c>
      <c r="F79" s="8">
        <v>0.63194444444444442</v>
      </c>
      <c r="G79" s="8">
        <f>Table2[[#This Row],[END TIME]]-Table2[[#This Row],[START TIME]]</f>
        <v>6.9444444444444198E-3</v>
      </c>
      <c r="H79" s="8">
        <f>MROUND(Table2[[#This Row],[TOTAL TIME]],"0:15")</f>
        <v>1.0416666666666666E-2</v>
      </c>
      <c r="I79" s="6">
        <f>HOUR((Table2[[#This Row],[TOTAL TIME TO QUARTER HOUR]])*4+MINUTE(Table2[[#This Row],[TOTAL TIME TO QUARTER HOUR]])/15)</f>
        <v>1</v>
      </c>
      <c r="J79" s="6" t="s">
        <v>37</v>
      </c>
      <c r="K79" s="6" t="s">
        <v>38</v>
      </c>
      <c r="L79" s="6" t="s">
        <v>39</v>
      </c>
      <c r="M79" s="6" t="s">
        <v>61</v>
      </c>
      <c r="O79" s="6" t="s">
        <v>41</v>
      </c>
      <c r="P79" s="6" t="s">
        <v>30</v>
      </c>
      <c r="Q79" s="6" t="s">
        <v>42</v>
      </c>
      <c r="R79" s="6" t="s">
        <v>43</v>
      </c>
      <c r="S79" s="6" t="s">
        <v>55</v>
      </c>
      <c r="T79" s="9" t="s">
        <v>76</v>
      </c>
      <c r="U79" s="7">
        <v>45841</v>
      </c>
      <c r="V79" s="6" t="s">
        <v>28</v>
      </c>
      <c r="W79" s="6" t="str">
        <f>CONCATENATE(Table2[[#This Row],[LAST NAME OF REFERRAL]],", ",Table2[[#This Row],[FIRST NAME OF REFERRAL]])</f>
        <v>Turner, Anna</v>
      </c>
    </row>
    <row r="80" spans="1:23" s="6" customFormat="1" ht="51">
      <c r="A80" s="6" t="s">
        <v>189</v>
      </c>
      <c r="B80" s="6" t="s">
        <v>190</v>
      </c>
      <c r="C80" s="6" t="s">
        <v>53</v>
      </c>
      <c r="D80" s="7">
        <v>45841</v>
      </c>
      <c r="E80" s="8">
        <v>0.39444444444444443</v>
      </c>
      <c r="F80" s="8">
        <v>0.40625</v>
      </c>
      <c r="G80" s="8">
        <f>Table2[[#This Row],[END TIME]]-Table2[[#This Row],[START TIME]]</f>
        <v>1.1805555555555569E-2</v>
      </c>
      <c r="H80" s="8">
        <f>MROUND(Table2[[#This Row],[TOTAL TIME]],"0:15")</f>
        <v>1.0416666666666666E-2</v>
      </c>
      <c r="I80" s="6">
        <f>HOUR((Table2[[#This Row],[TOTAL TIME TO QUARTER HOUR]])*4+MINUTE(Table2[[#This Row],[TOTAL TIME TO QUARTER HOUR]])/15)</f>
        <v>1</v>
      </c>
      <c r="J80" s="6" t="s">
        <v>37</v>
      </c>
      <c r="K80" s="6" t="s">
        <v>38</v>
      </c>
      <c r="L80" s="6" t="s">
        <v>39</v>
      </c>
      <c r="M80" s="6" t="s">
        <v>61</v>
      </c>
      <c r="O80" s="6" t="s">
        <v>41</v>
      </c>
      <c r="P80" s="6" t="s">
        <v>30</v>
      </c>
      <c r="Q80" s="6" t="s">
        <v>42</v>
      </c>
      <c r="R80" s="6" t="s">
        <v>43</v>
      </c>
      <c r="S80" s="6" t="s">
        <v>55</v>
      </c>
      <c r="T80" s="9" t="s">
        <v>196</v>
      </c>
      <c r="U80" s="7">
        <v>45841</v>
      </c>
      <c r="V80" s="6" t="s">
        <v>28</v>
      </c>
      <c r="W80" s="6" t="str">
        <f>CONCATENATE(Table2[[#This Row],[LAST NAME OF REFERRAL]],", ",Table2[[#This Row],[FIRST NAME OF REFERRAL]])</f>
        <v>Turner, Anna</v>
      </c>
    </row>
    <row r="81" spans="1:23" s="6" customFormat="1" ht="51">
      <c r="A81" s="6" t="s">
        <v>189</v>
      </c>
      <c r="B81" s="6" t="s">
        <v>190</v>
      </c>
      <c r="C81" s="6" t="s">
        <v>53</v>
      </c>
      <c r="D81" s="7">
        <v>45841</v>
      </c>
      <c r="E81" s="8">
        <v>0.52222222222222225</v>
      </c>
      <c r="F81" s="8">
        <v>0.52638888888888891</v>
      </c>
      <c r="G81" s="8">
        <f>Table2[[#This Row],[END TIME]]-Table2[[#This Row],[START TIME]]</f>
        <v>4.1666666666666519E-3</v>
      </c>
      <c r="H81" s="8">
        <f>MROUND(Table2[[#This Row],[TOTAL TIME]],"0:15")</f>
        <v>0</v>
      </c>
      <c r="I81" s="6">
        <f>HOUR((Table2[[#This Row],[TOTAL TIME TO QUARTER HOUR]])*4+MINUTE(Table2[[#This Row],[TOTAL TIME TO QUARTER HOUR]])/15)</f>
        <v>0</v>
      </c>
      <c r="J81" s="6" t="s">
        <v>37</v>
      </c>
      <c r="K81" s="6" t="s">
        <v>38</v>
      </c>
      <c r="L81" s="6" t="s">
        <v>39</v>
      </c>
      <c r="M81" s="6" t="s">
        <v>61</v>
      </c>
      <c r="O81" s="6" t="s">
        <v>41</v>
      </c>
      <c r="P81" s="6" t="s">
        <v>30</v>
      </c>
      <c r="Q81" s="6" t="s">
        <v>42</v>
      </c>
      <c r="R81" s="6" t="s">
        <v>43</v>
      </c>
      <c r="S81" s="6" t="s">
        <v>55</v>
      </c>
      <c r="T81" s="9" t="s">
        <v>76</v>
      </c>
      <c r="U81" s="7">
        <v>45845</v>
      </c>
      <c r="V81" s="6" t="s">
        <v>28</v>
      </c>
      <c r="W81" s="6" t="str">
        <f>CONCATENATE(Table2[[#This Row],[LAST NAME OF REFERRAL]],", ",Table2[[#This Row],[FIRST NAME OF REFERRAL]])</f>
        <v>Turner, Anna</v>
      </c>
    </row>
    <row r="82" spans="1:23" s="6" customFormat="1" ht="51">
      <c r="A82" s="6" t="s">
        <v>189</v>
      </c>
      <c r="B82" s="6" t="s">
        <v>190</v>
      </c>
      <c r="C82" s="6" t="s">
        <v>53</v>
      </c>
      <c r="D82" s="7">
        <v>45841</v>
      </c>
      <c r="E82" s="8">
        <v>0.6118055555555556</v>
      </c>
      <c r="F82" s="8">
        <v>0.62083333333333335</v>
      </c>
      <c r="G82" s="8">
        <f>Table2[[#This Row],[END TIME]]-Table2[[#This Row],[START TIME]]</f>
        <v>9.0277777777777457E-3</v>
      </c>
      <c r="H82" s="8">
        <f>MROUND(Table2[[#This Row],[TOTAL TIME]],"0:15")</f>
        <v>1.0416666666666666E-2</v>
      </c>
      <c r="I82" s="6">
        <f>HOUR((Table2[[#This Row],[TOTAL TIME TO QUARTER HOUR]])*4+MINUTE(Table2[[#This Row],[TOTAL TIME TO QUARTER HOUR]])/15)</f>
        <v>1</v>
      </c>
      <c r="J82" s="6" t="s">
        <v>37</v>
      </c>
      <c r="K82" s="6" t="s">
        <v>38</v>
      </c>
      <c r="L82" s="6" t="s">
        <v>39</v>
      </c>
      <c r="M82" s="6" t="s">
        <v>61</v>
      </c>
      <c r="O82" s="6" t="s">
        <v>41</v>
      </c>
      <c r="P82" s="6" t="s">
        <v>30</v>
      </c>
      <c r="Q82" s="6" t="s">
        <v>42</v>
      </c>
      <c r="R82" s="6" t="s">
        <v>43</v>
      </c>
      <c r="S82" s="6" t="s">
        <v>55</v>
      </c>
      <c r="T82" s="9" t="s">
        <v>76</v>
      </c>
      <c r="U82" s="7">
        <v>45845</v>
      </c>
      <c r="V82" s="6" t="s">
        <v>28</v>
      </c>
      <c r="W82" s="6" t="str">
        <f>CONCATENATE(Table2[[#This Row],[LAST NAME OF REFERRAL]],", ",Table2[[#This Row],[FIRST NAME OF REFERRAL]])</f>
        <v>Turner, Anna</v>
      </c>
    </row>
    <row r="83" spans="1:23" s="6" customFormat="1" ht="51">
      <c r="A83" s="6" t="s">
        <v>189</v>
      </c>
      <c r="B83" s="6" t="s">
        <v>190</v>
      </c>
      <c r="C83" s="6" t="s">
        <v>53</v>
      </c>
      <c r="D83" s="7">
        <v>45854</v>
      </c>
      <c r="E83" s="8">
        <v>0.44444444444444442</v>
      </c>
      <c r="F83" s="8">
        <v>0.44444444444444442</v>
      </c>
      <c r="G83" s="8">
        <f>Table2[[#This Row],[END TIME]]-Table2[[#This Row],[START TIME]]</f>
        <v>0</v>
      </c>
      <c r="H83" s="8">
        <f>MROUND(Table2[[#This Row],[TOTAL TIME]],"0:15")</f>
        <v>0</v>
      </c>
      <c r="I83" s="6">
        <f>HOUR((Table2[[#This Row],[TOTAL TIME TO QUARTER HOUR]])*4+MINUTE(Table2[[#This Row],[TOTAL TIME TO QUARTER HOUR]])/15)</f>
        <v>0</v>
      </c>
      <c r="J83" s="6" t="s">
        <v>37</v>
      </c>
      <c r="K83" s="6" t="s">
        <v>38</v>
      </c>
      <c r="L83" s="6" t="s">
        <v>39</v>
      </c>
      <c r="M83" s="6" t="s">
        <v>61</v>
      </c>
      <c r="O83" s="6" t="s">
        <v>54</v>
      </c>
      <c r="P83" s="6" t="s">
        <v>30</v>
      </c>
      <c r="Q83" s="6" t="s">
        <v>42</v>
      </c>
      <c r="R83" s="6" t="s">
        <v>43</v>
      </c>
      <c r="S83" s="6" t="s">
        <v>55</v>
      </c>
      <c r="T83" s="9" t="s">
        <v>181</v>
      </c>
      <c r="U83" s="7">
        <v>45854</v>
      </c>
      <c r="V83" s="6" t="s">
        <v>28</v>
      </c>
      <c r="W83" s="6" t="str">
        <f>CONCATENATE(Table2[[#This Row],[LAST NAME OF REFERRAL]],", ",Table2[[#This Row],[FIRST NAME OF REFERRAL]])</f>
        <v>Turner, Anna</v>
      </c>
    </row>
    <row r="84" spans="1:23" s="6" customFormat="1" ht="51">
      <c r="A84" s="6" t="s">
        <v>189</v>
      </c>
      <c r="B84" s="6" t="s">
        <v>190</v>
      </c>
      <c r="C84" s="6" t="s">
        <v>53</v>
      </c>
      <c r="D84" s="7">
        <v>45854</v>
      </c>
      <c r="E84" s="8">
        <v>0.46875</v>
      </c>
      <c r="F84" s="8">
        <v>0.47361111111111109</v>
      </c>
      <c r="G84" s="8">
        <f>Table2[[#This Row],[END TIME]]-Table2[[#This Row],[START TIME]]</f>
        <v>4.8611111111110938E-3</v>
      </c>
      <c r="H84" s="8">
        <f>MROUND(Table2[[#This Row],[TOTAL TIME]],"0:15")</f>
        <v>0</v>
      </c>
      <c r="I84" s="6">
        <f>HOUR((Table2[[#This Row],[TOTAL TIME TO QUARTER HOUR]])*4+MINUTE(Table2[[#This Row],[TOTAL TIME TO QUARTER HOUR]])/15)</f>
        <v>0</v>
      </c>
      <c r="J84" s="6" t="s">
        <v>37</v>
      </c>
      <c r="K84" s="6" t="s">
        <v>38</v>
      </c>
      <c r="L84" s="6" t="s">
        <v>39</v>
      </c>
      <c r="M84" s="6" t="s">
        <v>61</v>
      </c>
      <c r="O84" s="6" t="s">
        <v>41</v>
      </c>
      <c r="P84" s="6" t="s">
        <v>30</v>
      </c>
      <c r="Q84" s="6" t="s">
        <v>42</v>
      </c>
      <c r="R84" s="6" t="s">
        <v>43</v>
      </c>
      <c r="S84" s="6" t="s">
        <v>55</v>
      </c>
      <c r="T84" s="9" t="s">
        <v>62</v>
      </c>
      <c r="U84" s="7">
        <v>45855</v>
      </c>
      <c r="V84" s="6" t="s">
        <v>28</v>
      </c>
      <c r="W84" s="6" t="str">
        <f>CONCATENATE(Table2[[#This Row],[LAST NAME OF REFERRAL]],", ",Table2[[#This Row],[FIRST NAME OF REFERRAL]])</f>
        <v>Turner, Anna</v>
      </c>
    </row>
    <row r="85" spans="1:23" s="6" customFormat="1" ht="51">
      <c r="A85" s="6" t="s">
        <v>189</v>
      </c>
      <c r="B85" s="6" t="s">
        <v>190</v>
      </c>
      <c r="C85" s="6" t="s">
        <v>53</v>
      </c>
      <c r="D85" s="7">
        <v>45859</v>
      </c>
      <c r="E85" s="8">
        <v>0.40902777777777777</v>
      </c>
      <c r="F85" s="8">
        <v>0.41805555555555557</v>
      </c>
      <c r="G85" s="8">
        <f>Table2[[#This Row],[END TIME]]-Table2[[#This Row],[START TIME]]</f>
        <v>9.0277777777778012E-3</v>
      </c>
      <c r="H85" s="8">
        <f>MROUND(Table2[[#This Row],[TOTAL TIME]],"0:15")</f>
        <v>1.0416666666666666E-2</v>
      </c>
      <c r="I85" s="6">
        <f>HOUR((Table2[[#This Row],[TOTAL TIME TO QUARTER HOUR]])*4+MINUTE(Table2[[#This Row],[TOTAL TIME TO QUARTER HOUR]])/15)</f>
        <v>1</v>
      </c>
      <c r="J85" s="6" t="s">
        <v>37</v>
      </c>
      <c r="K85" s="6" t="s">
        <v>38</v>
      </c>
      <c r="L85" s="6" t="s">
        <v>39</v>
      </c>
      <c r="M85" s="6" t="s">
        <v>61</v>
      </c>
      <c r="O85" s="6" t="s">
        <v>41</v>
      </c>
      <c r="P85" s="6" t="s">
        <v>30</v>
      </c>
      <c r="Q85" s="6" t="s">
        <v>42</v>
      </c>
      <c r="R85" s="6" t="s">
        <v>43</v>
      </c>
      <c r="S85" s="6" t="s">
        <v>55</v>
      </c>
      <c r="T85" s="9" t="s">
        <v>62</v>
      </c>
      <c r="U85" s="7">
        <v>45861</v>
      </c>
      <c r="V85" s="6" t="s">
        <v>28</v>
      </c>
      <c r="W85" s="6" t="str">
        <f>CONCATENATE(Table2[[#This Row],[LAST NAME OF REFERRAL]],", ",Table2[[#This Row],[FIRST NAME OF REFERRAL]])</f>
        <v>Turner, Anna</v>
      </c>
    </row>
    <row r="86" spans="1:23" s="6" customFormat="1" ht="51">
      <c r="A86" s="6" t="s">
        <v>189</v>
      </c>
      <c r="B86" s="6" t="s">
        <v>190</v>
      </c>
      <c r="C86" s="6" t="s">
        <v>53</v>
      </c>
      <c r="D86" s="7">
        <v>45889</v>
      </c>
      <c r="E86" s="8">
        <v>0.58611111111111114</v>
      </c>
      <c r="F86" s="8">
        <v>0.60416666666666663</v>
      </c>
      <c r="G86" s="8">
        <f>Table2[[#This Row],[END TIME]]-Table2[[#This Row],[START TIME]]</f>
        <v>1.8055555555555491E-2</v>
      </c>
      <c r="H86" s="8">
        <f>MROUND(Table2[[#This Row],[TOTAL TIME]],"0:15")</f>
        <v>2.0833333333333332E-2</v>
      </c>
      <c r="I86" s="6">
        <f>HOUR((Table2[[#This Row],[TOTAL TIME TO QUARTER HOUR]])*4+MINUTE(Table2[[#This Row],[TOTAL TIME TO QUARTER HOUR]])/15)</f>
        <v>2</v>
      </c>
      <c r="J86" s="6" t="s">
        <v>37</v>
      </c>
      <c r="K86" s="6" t="s">
        <v>38</v>
      </c>
      <c r="L86" s="6" t="s">
        <v>39</v>
      </c>
      <c r="M86" s="6" t="s">
        <v>61</v>
      </c>
      <c r="O86" s="6" t="s">
        <v>41</v>
      </c>
      <c r="P86" s="6" t="s">
        <v>30</v>
      </c>
      <c r="Q86" s="6" t="s">
        <v>42</v>
      </c>
      <c r="R86" s="6" t="s">
        <v>43</v>
      </c>
      <c r="S86" s="6" t="s">
        <v>32</v>
      </c>
      <c r="T86" s="9" t="s">
        <v>154</v>
      </c>
      <c r="U86" s="7">
        <v>45890</v>
      </c>
      <c r="V86" s="6" t="s">
        <v>28</v>
      </c>
      <c r="W86" s="6" t="str">
        <f>CONCATENATE(Table2[[#This Row],[LAST NAME OF REFERRAL]],", ",Table2[[#This Row],[FIRST NAME OF REFERRAL]])</f>
        <v>Turner, Anna</v>
      </c>
    </row>
    <row r="87" spans="1:23" s="6" customFormat="1" ht="51">
      <c r="A87" s="6" t="s">
        <v>189</v>
      </c>
      <c r="B87" s="6" t="s">
        <v>190</v>
      </c>
      <c r="C87" s="6" t="s">
        <v>53</v>
      </c>
      <c r="D87" s="7">
        <v>45842</v>
      </c>
      <c r="E87" s="8">
        <v>0.52083333333333337</v>
      </c>
      <c r="F87" s="8">
        <v>0.52083333333333337</v>
      </c>
      <c r="G87" s="8">
        <f>Table2[[#This Row],[END TIME]]-Table2[[#This Row],[START TIME]]</f>
        <v>0</v>
      </c>
      <c r="H87" s="8">
        <f>MROUND(Table2[[#This Row],[TOTAL TIME]],"0:15")</f>
        <v>0</v>
      </c>
      <c r="I87" s="6">
        <f>HOUR((Table2[[#This Row],[TOTAL TIME TO QUARTER HOUR]])*4+MINUTE(Table2[[#This Row],[TOTAL TIME TO QUARTER HOUR]])/15)</f>
        <v>0</v>
      </c>
      <c r="J87" s="6" t="s">
        <v>26</v>
      </c>
      <c r="K87" s="6" t="s">
        <v>38</v>
      </c>
      <c r="L87" s="6" t="s">
        <v>39</v>
      </c>
      <c r="M87" s="6" t="s">
        <v>61</v>
      </c>
      <c r="O87" s="6" t="s">
        <v>128</v>
      </c>
      <c r="P87" s="6" t="s">
        <v>30</v>
      </c>
      <c r="Q87" s="6" t="s">
        <v>42</v>
      </c>
      <c r="R87" s="6" t="s">
        <v>43</v>
      </c>
      <c r="S87" s="6" t="s">
        <v>55</v>
      </c>
      <c r="T87" s="9" t="s">
        <v>76</v>
      </c>
      <c r="U87" s="7">
        <v>45845</v>
      </c>
      <c r="V87" s="6" t="s">
        <v>28</v>
      </c>
      <c r="W87" s="6" t="str">
        <f>CONCATENATE(Table2[[#This Row],[LAST NAME OF REFERRAL]],", ",Table2[[#This Row],[FIRST NAME OF REFERRAL]])</f>
        <v>Turner, Anna</v>
      </c>
    </row>
    <row r="88" spans="1:23" s="6" customFormat="1" ht="51">
      <c r="A88" s="6" t="s">
        <v>189</v>
      </c>
      <c r="B88" s="6" t="s">
        <v>190</v>
      </c>
      <c r="C88" s="6" t="s">
        <v>53</v>
      </c>
      <c r="D88" s="7">
        <v>45845</v>
      </c>
      <c r="E88" s="8">
        <v>0.375</v>
      </c>
      <c r="F88" s="8">
        <v>0.375</v>
      </c>
      <c r="G88" s="8">
        <f>Table2[[#This Row],[END TIME]]-Table2[[#This Row],[START TIME]]</f>
        <v>0</v>
      </c>
      <c r="H88" s="8">
        <f>MROUND(Table2[[#This Row],[TOTAL TIME]],"0:15")</f>
        <v>0</v>
      </c>
      <c r="I88" s="6">
        <f>HOUR((Table2[[#This Row],[TOTAL TIME TO QUARTER HOUR]])*4+MINUTE(Table2[[#This Row],[TOTAL TIME TO QUARTER HOUR]])/15)</f>
        <v>0</v>
      </c>
      <c r="J88" s="6" t="s">
        <v>26</v>
      </c>
      <c r="K88" s="6" t="s">
        <v>38</v>
      </c>
      <c r="L88" s="6" t="s">
        <v>39</v>
      </c>
      <c r="M88" s="6" t="s">
        <v>61</v>
      </c>
      <c r="O88" s="6" t="s">
        <v>121</v>
      </c>
      <c r="P88" s="6" t="s">
        <v>30</v>
      </c>
      <c r="Q88" s="6" t="s">
        <v>42</v>
      </c>
      <c r="R88" s="6" t="s">
        <v>43</v>
      </c>
      <c r="S88" s="6" t="s">
        <v>55</v>
      </c>
      <c r="T88" s="9" t="s">
        <v>76</v>
      </c>
      <c r="U88" s="7">
        <v>45848</v>
      </c>
      <c r="V88" s="6" t="s">
        <v>28</v>
      </c>
      <c r="W88" s="6" t="str">
        <f>CONCATENATE(Table2[[#This Row],[LAST NAME OF REFERRAL]],", ",Table2[[#This Row],[FIRST NAME OF REFERRAL]])</f>
        <v>Turner, Anna</v>
      </c>
    </row>
    <row r="89" spans="1:23" s="6" customFormat="1" ht="51">
      <c r="A89" s="6" t="s">
        <v>189</v>
      </c>
      <c r="B89" s="6" t="s">
        <v>190</v>
      </c>
      <c r="C89" s="6" t="s">
        <v>53</v>
      </c>
      <c r="D89" s="7">
        <v>45889</v>
      </c>
      <c r="E89" s="8">
        <v>0.57708333333333328</v>
      </c>
      <c r="F89" s="8">
        <v>0.57916666666666672</v>
      </c>
      <c r="G89" s="8">
        <f>Table2[[#This Row],[END TIME]]-Table2[[#This Row],[START TIME]]</f>
        <v>2.083333333333437E-3</v>
      </c>
      <c r="H89" s="8">
        <f>MROUND(Table2[[#This Row],[TOTAL TIME]],"0:15")</f>
        <v>0</v>
      </c>
      <c r="I89" s="6">
        <f>HOUR((Table2[[#This Row],[TOTAL TIME TO QUARTER HOUR]])*4+MINUTE(Table2[[#This Row],[TOTAL TIME TO QUARTER HOUR]])/15)</f>
        <v>0</v>
      </c>
      <c r="J89" s="6" t="s">
        <v>37</v>
      </c>
      <c r="K89" s="6" t="s">
        <v>38</v>
      </c>
      <c r="L89" s="6" t="s">
        <v>39</v>
      </c>
      <c r="M89" s="6" t="s">
        <v>61</v>
      </c>
      <c r="O89" s="6" t="s">
        <v>41</v>
      </c>
      <c r="P89" s="6" t="s">
        <v>30</v>
      </c>
      <c r="Q89" s="6" t="s">
        <v>42</v>
      </c>
      <c r="R89" s="6" t="s">
        <v>43</v>
      </c>
      <c r="S89" s="6" t="s">
        <v>55</v>
      </c>
      <c r="T89" s="9" t="s">
        <v>197</v>
      </c>
      <c r="U89" s="7">
        <v>45889</v>
      </c>
      <c r="V89" s="6" t="s">
        <v>28</v>
      </c>
      <c r="W89" s="6" t="str">
        <f>CONCATENATE(Table2[[#This Row],[LAST NAME OF REFERRAL]],", ",Table2[[#This Row],[FIRST NAME OF REFERRAL]])</f>
        <v>Turner, Anna</v>
      </c>
    </row>
    <row r="90" spans="1:23" s="6" customFormat="1" ht="51">
      <c r="A90" s="6" t="s">
        <v>198</v>
      </c>
      <c r="B90" s="6" t="s">
        <v>199</v>
      </c>
      <c r="C90" s="6" t="s">
        <v>25</v>
      </c>
      <c r="D90" s="7">
        <v>45869</v>
      </c>
      <c r="E90" s="8">
        <v>0.52777777777777779</v>
      </c>
      <c r="F90" s="8">
        <v>0.52847222222222223</v>
      </c>
      <c r="G90" s="8">
        <f>Table2[[#This Row],[END TIME]]-Table2[[#This Row],[START TIME]]</f>
        <v>6.9444444444444198E-4</v>
      </c>
      <c r="H90" s="8">
        <f>MROUND(Table2[[#This Row],[TOTAL TIME]],"0:15")</f>
        <v>0</v>
      </c>
      <c r="I90" s="6">
        <f>HOUR((Table2[[#This Row],[TOTAL TIME TO QUARTER HOUR]])*4+MINUTE(Table2[[#This Row],[TOTAL TIME TO QUARTER HOUR]])/15)</f>
        <v>0</v>
      </c>
      <c r="J90" s="6" t="s">
        <v>37</v>
      </c>
      <c r="K90" s="6" t="s">
        <v>60</v>
      </c>
      <c r="L90" s="6" t="s">
        <v>39</v>
      </c>
      <c r="M90" s="6" t="s">
        <v>40</v>
      </c>
      <c r="O90" s="6" t="s">
        <v>54</v>
      </c>
      <c r="P90" s="6" t="s">
        <v>30</v>
      </c>
      <c r="Q90" s="6" t="s">
        <v>42</v>
      </c>
      <c r="R90" s="6" t="s">
        <v>43</v>
      </c>
      <c r="S90" s="6" t="s">
        <v>55</v>
      </c>
      <c r="T90" s="9" t="s">
        <v>90</v>
      </c>
      <c r="U90" s="7" t="s">
        <v>86</v>
      </c>
      <c r="V90" s="6" t="s">
        <v>28</v>
      </c>
      <c r="W90" s="6" t="str">
        <f>CONCATENATE(Table2[[#This Row],[LAST NAME OF REFERRAL]],", ",Table2[[#This Row],[FIRST NAME OF REFERRAL]])</f>
        <v>Phillips, Caroline</v>
      </c>
    </row>
    <row r="91" spans="1:23" s="6" customFormat="1" ht="51">
      <c r="A91" s="6" t="s">
        <v>198</v>
      </c>
      <c r="B91" s="6" t="s">
        <v>199</v>
      </c>
      <c r="C91" s="6" t="s">
        <v>25</v>
      </c>
      <c r="D91" s="7">
        <v>45917</v>
      </c>
      <c r="E91" s="8">
        <v>0.61250000000000004</v>
      </c>
      <c r="F91" s="8">
        <v>0.61250000000000004</v>
      </c>
      <c r="G91" s="8">
        <f>Table2[[#This Row],[END TIME]]-Table2[[#This Row],[START TIME]]</f>
        <v>0</v>
      </c>
      <c r="H91" s="8">
        <f>MROUND(Table2[[#This Row],[TOTAL TIME]],"0:15")</f>
        <v>0</v>
      </c>
      <c r="I91" s="6">
        <f>HOUR((Table2[[#This Row],[TOTAL TIME TO QUARTER HOUR]])*4+MINUTE(Table2[[#This Row],[TOTAL TIME TO QUARTER HOUR]])/15)</f>
        <v>0</v>
      </c>
      <c r="J91" s="6" t="s">
        <v>37</v>
      </c>
      <c r="K91" s="6" t="s">
        <v>60</v>
      </c>
      <c r="L91" s="6" t="s">
        <v>39</v>
      </c>
      <c r="M91" s="6" t="s">
        <v>40</v>
      </c>
      <c r="O91" s="6" t="s">
        <v>54</v>
      </c>
      <c r="P91" s="6" t="s">
        <v>30</v>
      </c>
      <c r="Q91" s="6" t="s">
        <v>42</v>
      </c>
      <c r="R91" s="6" t="s">
        <v>43</v>
      </c>
      <c r="S91" s="6" t="s">
        <v>55</v>
      </c>
      <c r="T91" s="9" t="s">
        <v>90</v>
      </c>
      <c r="U91" s="7" t="s">
        <v>106</v>
      </c>
      <c r="V91" s="6" t="s">
        <v>28</v>
      </c>
      <c r="W91" s="6" t="str">
        <f>CONCATENATE(Table2[[#This Row],[LAST NAME OF REFERRAL]],", ",Table2[[#This Row],[FIRST NAME OF REFERRAL]])</f>
        <v>Phillips, Caroline</v>
      </c>
    </row>
    <row r="92" spans="1:23" s="6" customFormat="1" ht="51">
      <c r="A92" s="6" t="s">
        <v>198</v>
      </c>
      <c r="B92" s="6" t="s">
        <v>199</v>
      </c>
      <c r="C92" s="6" t="s">
        <v>25</v>
      </c>
      <c r="D92" s="7">
        <v>45917</v>
      </c>
      <c r="E92" s="8">
        <v>0.63263888888888886</v>
      </c>
      <c r="F92" s="8">
        <v>0.63541666666666663</v>
      </c>
      <c r="G92" s="8">
        <f>Table2[[#This Row],[END TIME]]-Table2[[#This Row],[START TIME]]</f>
        <v>2.7777777777777679E-3</v>
      </c>
      <c r="H92" s="8">
        <f>MROUND(Table2[[#This Row],[TOTAL TIME]],"0:15")</f>
        <v>0</v>
      </c>
      <c r="I92" s="6">
        <f>HOUR((Table2[[#This Row],[TOTAL TIME TO QUARTER HOUR]])*4+MINUTE(Table2[[#This Row],[TOTAL TIME TO QUARTER HOUR]])/15)</f>
        <v>0</v>
      </c>
      <c r="J92" s="6" t="s">
        <v>37</v>
      </c>
      <c r="K92" s="6" t="s">
        <v>38</v>
      </c>
      <c r="L92" s="6" t="s">
        <v>39</v>
      </c>
      <c r="M92" s="6" t="s">
        <v>40</v>
      </c>
      <c r="O92" s="6" t="s">
        <v>41</v>
      </c>
      <c r="P92" s="6" t="s">
        <v>30</v>
      </c>
      <c r="Q92" s="6" t="s">
        <v>42</v>
      </c>
      <c r="R92" s="6" t="s">
        <v>43</v>
      </c>
      <c r="S92" s="6" t="s">
        <v>30</v>
      </c>
      <c r="T92" s="9" t="s">
        <v>200</v>
      </c>
      <c r="U92" s="7" t="s">
        <v>200</v>
      </c>
      <c r="V92" s="6" t="s">
        <v>45</v>
      </c>
      <c r="W92" s="6" t="str">
        <f>CONCATENATE(Table2[[#This Row],[LAST NAME OF REFERRAL]],", ",Table2[[#This Row],[FIRST NAME OF REFERRAL]])</f>
        <v>Phillips, Caroline</v>
      </c>
    </row>
    <row r="93" spans="1:23" s="6" customFormat="1" ht="51">
      <c r="A93" s="10" t="s">
        <v>201</v>
      </c>
      <c r="B93" s="10" t="s">
        <v>202</v>
      </c>
      <c r="C93" s="6" t="s">
        <v>53</v>
      </c>
      <c r="D93" s="7">
        <v>45889</v>
      </c>
      <c r="E93" s="8">
        <v>0.5854166666666667</v>
      </c>
      <c r="F93" s="8">
        <v>0.5854166666666667</v>
      </c>
      <c r="G93" s="8">
        <f>Table2[[#This Row],[END TIME]]-Table2[[#This Row],[START TIME]]</f>
        <v>0</v>
      </c>
      <c r="H93" s="8">
        <f>MROUND(Table2[[#This Row],[TOTAL TIME]],"0:15")</f>
        <v>0</v>
      </c>
      <c r="I93" s="6">
        <f>HOUR((Table2[[#This Row],[TOTAL TIME TO QUARTER HOUR]])*4+MINUTE(Table2[[#This Row],[TOTAL TIME TO QUARTER HOUR]])/15)</f>
        <v>0</v>
      </c>
      <c r="J93" s="6" t="s">
        <v>37</v>
      </c>
      <c r="K93" s="6" t="s">
        <v>38</v>
      </c>
      <c r="L93" s="6" t="s">
        <v>39</v>
      </c>
      <c r="M93" s="6" t="s">
        <v>40</v>
      </c>
      <c r="O93" s="6" t="s">
        <v>54</v>
      </c>
      <c r="P93" s="6" t="s">
        <v>30</v>
      </c>
      <c r="Q93" s="6" t="s">
        <v>42</v>
      </c>
      <c r="R93" s="6" t="s">
        <v>43</v>
      </c>
      <c r="S93" s="6" t="s">
        <v>55</v>
      </c>
      <c r="T93" s="9" t="s">
        <v>56</v>
      </c>
      <c r="U93" s="7" t="s">
        <v>112</v>
      </c>
      <c r="V93" s="6" t="s">
        <v>30</v>
      </c>
      <c r="W93" s="6" t="str">
        <f>CONCATENATE(Table2[[#This Row],[LAST NAME OF REFERRAL]],", ",Table2[[#This Row],[FIRST NAME OF REFERRAL]])</f>
        <v>Campbell, Hailey</v>
      </c>
    </row>
    <row r="94" spans="1:23" s="6" customFormat="1" ht="51">
      <c r="A94" s="6" t="s">
        <v>203</v>
      </c>
      <c r="B94" s="6" t="s">
        <v>204</v>
      </c>
      <c r="C94" s="6" t="s">
        <v>25</v>
      </c>
      <c r="D94" s="7">
        <v>45839</v>
      </c>
      <c r="E94" s="8">
        <v>0.47916666666666669</v>
      </c>
      <c r="F94" s="8">
        <v>0.47916666666666669</v>
      </c>
      <c r="G94" s="8">
        <f>Table2[[#This Row],[END TIME]]-Table2[[#This Row],[START TIME]]</f>
        <v>0</v>
      </c>
      <c r="H94" s="8">
        <f>MROUND(Table2[[#This Row],[TOTAL TIME]],"0:15")</f>
        <v>0</v>
      </c>
      <c r="I94" s="6">
        <f>HOUR((Table2[[#This Row],[TOTAL TIME TO QUARTER HOUR]])*4+MINUTE(Table2[[#This Row],[TOTAL TIME TO QUARTER HOUR]])/15)</f>
        <v>0</v>
      </c>
      <c r="J94" s="6" t="s">
        <v>37</v>
      </c>
      <c r="K94" s="6" t="s">
        <v>38</v>
      </c>
      <c r="L94" s="6" t="s">
        <v>39</v>
      </c>
      <c r="M94" s="6" t="s">
        <v>40</v>
      </c>
      <c r="O94" s="6" t="s">
        <v>54</v>
      </c>
      <c r="P94" s="6" t="s">
        <v>30</v>
      </c>
      <c r="Q94" s="6" t="s">
        <v>42</v>
      </c>
      <c r="R94" s="6" t="s">
        <v>43</v>
      </c>
      <c r="S94" s="6" t="s">
        <v>55</v>
      </c>
      <c r="T94" s="9" t="s">
        <v>76</v>
      </c>
      <c r="U94" s="7">
        <v>45840</v>
      </c>
      <c r="V94" s="6" t="s">
        <v>28</v>
      </c>
      <c r="W94" s="6" t="str">
        <f>CONCATENATE(Table2[[#This Row],[LAST NAME OF REFERRAL]],", ",Table2[[#This Row],[FIRST NAME OF REFERRAL]])</f>
        <v>Parker, Genesis</v>
      </c>
    </row>
    <row r="95" spans="1:23" s="6" customFormat="1" ht="51">
      <c r="A95" s="6" t="s">
        <v>203</v>
      </c>
      <c r="B95" s="6" t="s">
        <v>204</v>
      </c>
      <c r="C95" s="6" t="s">
        <v>25</v>
      </c>
      <c r="D95" s="7">
        <v>45847</v>
      </c>
      <c r="E95" s="8">
        <v>0.375</v>
      </c>
      <c r="F95" s="8">
        <v>0.375</v>
      </c>
      <c r="G95" s="8">
        <f>Table2[[#This Row],[END TIME]]-Table2[[#This Row],[START TIME]]</f>
        <v>0</v>
      </c>
      <c r="H95" s="8">
        <f>MROUND(Table2[[#This Row],[TOTAL TIME]],"0:15")</f>
        <v>0</v>
      </c>
      <c r="I95" s="6">
        <f>HOUR((Table2[[#This Row],[TOTAL TIME TO QUARTER HOUR]])*4+MINUTE(Table2[[#This Row],[TOTAL TIME TO QUARTER HOUR]])/15)</f>
        <v>0</v>
      </c>
      <c r="J95" s="6" t="s">
        <v>26</v>
      </c>
      <c r="K95" s="6" t="s">
        <v>27</v>
      </c>
      <c r="L95" s="6" t="s">
        <v>28</v>
      </c>
      <c r="M95" s="6" t="s">
        <v>61</v>
      </c>
      <c r="O95" s="6" t="s">
        <v>128</v>
      </c>
      <c r="P95" s="6" t="s">
        <v>30</v>
      </c>
      <c r="Q95" s="6" t="s">
        <v>42</v>
      </c>
      <c r="R95" s="6" t="s">
        <v>43</v>
      </c>
      <c r="S95" s="6" t="s">
        <v>55</v>
      </c>
      <c r="T95" s="9" t="s">
        <v>205</v>
      </c>
      <c r="U95" s="7">
        <v>45848</v>
      </c>
      <c r="V95" s="6" t="s">
        <v>28</v>
      </c>
      <c r="W95" s="6" t="str">
        <f>CONCATENATE(Table2[[#This Row],[LAST NAME OF REFERRAL]],", ",Table2[[#This Row],[FIRST NAME OF REFERRAL]])</f>
        <v>Parker, Genesis</v>
      </c>
    </row>
    <row r="96" spans="1:23" s="6" customFormat="1" ht="51">
      <c r="A96" s="6" t="s">
        <v>203</v>
      </c>
      <c r="B96" s="6" t="s">
        <v>204</v>
      </c>
      <c r="C96" s="6" t="s">
        <v>25</v>
      </c>
      <c r="D96" s="7">
        <v>45848</v>
      </c>
      <c r="E96" s="8">
        <v>0.42430555555555555</v>
      </c>
      <c r="F96" s="8">
        <v>0.43819444444444444</v>
      </c>
      <c r="G96" s="8">
        <f>Table2[[#This Row],[END TIME]]-Table2[[#This Row],[START TIME]]</f>
        <v>1.3888888888888895E-2</v>
      </c>
      <c r="H96" s="8">
        <f>MROUND(Table2[[#This Row],[TOTAL TIME]],"0:15")</f>
        <v>1.0416666666666666E-2</v>
      </c>
      <c r="I96" s="6">
        <f>HOUR((Table2[[#This Row],[TOTAL TIME TO QUARTER HOUR]])*4+MINUTE(Table2[[#This Row],[TOTAL TIME TO QUARTER HOUR]])/15)</f>
        <v>1</v>
      </c>
      <c r="J96" s="6" t="s">
        <v>37</v>
      </c>
      <c r="K96" s="6" t="s">
        <v>27</v>
      </c>
      <c r="L96" s="6" t="s">
        <v>28</v>
      </c>
      <c r="M96" s="6" t="s">
        <v>61</v>
      </c>
      <c r="O96" s="6" t="s">
        <v>41</v>
      </c>
      <c r="P96" s="6" t="s">
        <v>30</v>
      </c>
      <c r="Q96" s="6" t="s">
        <v>42</v>
      </c>
      <c r="R96" s="6" t="s">
        <v>43</v>
      </c>
      <c r="S96" s="6" t="s">
        <v>55</v>
      </c>
      <c r="T96" s="9" t="s">
        <v>74</v>
      </c>
      <c r="U96" s="7">
        <v>45849</v>
      </c>
      <c r="V96" s="6" t="s">
        <v>28</v>
      </c>
      <c r="W96" s="6" t="str">
        <f>CONCATENATE(Table2[[#This Row],[LAST NAME OF REFERRAL]],", ",Table2[[#This Row],[FIRST NAME OF REFERRAL]])</f>
        <v>Parker, Genesis</v>
      </c>
    </row>
    <row r="97" spans="1:23" s="6" customFormat="1" ht="51">
      <c r="A97" s="6" t="s">
        <v>203</v>
      </c>
      <c r="B97" s="6" t="s">
        <v>204</v>
      </c>
      <c r="C97" s="6" t="s">
        <v>25</v>
      </c>
      <c r="D97" s="7">
        <v>45873</v>
      </c>
      <c r="E97" s="8">
        <v>0.51041666666666663</v>
      </c>
      <c r="F97" s="8">
        <v>0.52777777777777779</v>
      </c>
      <c r="G97" s="8">
        <f>Table2[[#This Row],[END TIME]]-Table2[[#This Row],[START TIME]]</f>
        <v>1.736111111111116E-2</v>
      </c>
      <c r="H97" s="8">
        <f>MROUND(Table2[[#This Row],[TOTAL TIME]],"0:15")</f>
        <v>2.0833333333333332E-2</v>
      </c>
      <c r="I97" s="6">
        <f>HOUR((Table2[[#This Row],[TOTAL TIME TO QUARTER HOUR]])*4+MINUTE(Table2[[#This Row],[TOTAL TIME TO QUARTER HOUR]])/15)</f>
        <v>2</v>
      </c>
      <c r="J97" s="6" t="s">
        <v>37</v>
      </c>
      <c r="K97" s="6" t="s">
        <v>27</v>
      </c>
      <c r="L97" s="6" t="s">
        <v>39</v>
      </c>
      <c r="M97" s="6" t="s">
        <v>206</v>
      </c>
      <c r="O97" s="6" t="s">
        <v>49</v>
      </c>
      <c r="P97" s="6" t="s">
        <v>30</v>
      </c>
      <c r="Q97" s="6" t="s">
        <v>42</v>
      </c>
      <c r="R97" s="6" t="s">
        <v>43</v>
      </c>
      <c r="S97" s="6" t="s">
        <v>55</v>
      </c>
      <c r="T97" s="9" t="s">
        <v>62</v>
      </c>
      <c r="U97" s="7" t="s">
        <v>91</v>
      </c>
      <c r="V97" s="6" t="s">
        <v>30</v>
      </c>
      <c r="W97" s="6" t="str">
        <f>CONCATENATE(Table2[[#This Row],[LAST NAME OF REFERRAL]],", ",Table2[[#This Row],[FIRST NAME OF REFERRAL]])</f>
        <v>Parker, Genesis</v>
      </c>
    </row>
    <row r="98" spans="1:23" s="6" customFormat="1" ht="51">
      <c r="A98" s="6" t="s">
        <v>207</v>
      </c>
      <c r="B98" s="6" t="s">
        <v>208</v>
      </c>
      <c r="C98" s="6" t="s">
        <v>53</v>
      </c>
      <c r="D98" s="7">
        <v>45854</v>
      </c>
      <c r="E98" s="8">
        <v>0.66666666666666663</v>
      </c>
      <c r="F98" s="8">
        <v>0.68611111111111112</v>
      </c>
      <c r="G98" s="8">
        <f>Table2[[#This Row],[END TIME]]-Table2[[#This Row],[START TIME]]</f>
        <v>1.9444444444444486E-2</v>
      </c>
      <c r="H98" s="8">
        <f>MROUND(Table2[[#This Row],[TOTAL TIME]],"0:15")</f>
        <v>2.0833333333333332E-2</v>
      </c>
      <c r="I98" s="6">
        <f>HOUR((Table2[[#This Row],[TOTAL TIME TO QUARTER HOUR]])*4+MINUTE(Table2[[#This Row],[TOTAL TIME TO QUARTER HOUR]])/15)</f>
        <v>2</v>
      </c>
      <c r="J98" s="6" t="s">
        <v>73</v>
      </c>
      <c r="K98" s="6" t="s">
        <v>38</v>
      </c>
      <c r="L98" s="6" t="s">
        <v>39</v>
      </c>
      <c r="M98" s="6" t="s">
        <v>29</v>
      </c>
      <c r="O98" s="6" t="s">
        <v>41</v>
      </c>
      <c r="P98" s="6" t="s">
        <v>30</v>
      </c>
      <c r="Q98" s="6" t="s">
        <v>42</v>
      </c>
      <c r="R98" s="6" t="s">
        <v>43</v>
      </c>
      <c r="S98" s="6" t="s">
        <v>32</v>
      </c>
      <c r="T98" s="9" t="s">
        <v>209</v>
      </c>
      <c r="U98" s="7">
        <v>45855</v>
      </c>
      <c r="V98" s="6" t="s">
        <v>28</v>
      </c>
      <c r="W98" s="6" t="str">
        <f>CONCATENATE(Table2[[#This Row],[LAST NAME OF REFERRAL]],", ",Table2[[#This Row],[FIRST NAME OF REFERRAL]])</f>
        <v>Evans, Alice</v>
      </c>
    </row>
    <row r="99" spans="1:23" s="6" customFormat="1" ht="51">
      <c r="A99" s="6" t="s">
        <v>207</v>
      </c>
      <c r="B99" s="6" t="s">
        <v>208</v>
      </c>
      <c r="C99" s="6" t="s">
        <v>53</v>
      </c>
      <c r="D99" s="7">
        <v>45855</v>
      </c>
      <c r="E99" s="8">
        <v>0.5</v>
      </c>
      <c r="F99" s="8">
        <v>0.52430555555555558</v>
      </c>
      <c r="G99" s="8">
        <f>Table2[[#This Row],[END TIME]]-Table2[[#This Row],[START TIME]]</f>
        <v>2.430555555555558E-2</v>
      </c>
      <c r="H99" s="8">
        <f>MROUND(Table2[[#This Row],[TOTAL TIME]],"0:15")</f>
        <v>2.0833333333333332E-2</v>
      </c>
      <c r="I99" s="6">
        <f>HOUR((Table2[[#This Row],[TOTAL TIME TO QUARTER HOUR]])*4+MINUTE(Table2[[#This Row],[TOTAL TIME TO QUARTER HOUR]])/15)</f>
        <v>2</v>
      </c>
      <c r="J99" s="6" t="s">
        <v>73</v>
      </c>
      <c r="K99" s="6" t="s">
        <v>71</v>
      </c>
      <c r="L99" s="6" t="s">
        <v>39</v>
      </c>
      <c r="M99" s="6" t="s">
        <v>127</v>
      </c>
      <c r="O99" s="6" t="s">
        <v>128</v>
      </c>
      <c r="P99" s="6" t="s">
        <v>30</v>
      </c>
      <c r="Q99" s="6" t="s">
        <v>42</v>
      </c>
      <c r="R99" s="6" t="s">
        <v>43</v>
      </c>
      <c r="S99" s="6" t="s">
        <v>55</v>
      </c>
      <c r="T99" s="9" t="s">
        <v>210</v>
      </c>
      <c r="U99" s="7">
        <v>45856</v>
      </c>
      <c r="V99" s="6" t="s">
        <v>28</v>
      </c>
      <c r="W99" s="6" t="str">
        <f>CONCATENATE(Table2[[#This Row],[LAST NAME OF REFERRAL]],", ",Table2[[#This Row],[FIRST NAME OF REFERRAL]])</f>
        <v>Evans, Alice</v>
      </c>
    </row>
    <row r="100" spans="1:23" s="6" customFormat="1" ht="51">
      <c r="A100" s="6" t="s">
        <v>207</v>
      </c>
      <c r="B100" s="6" t="s">
        <v>208</v>
      </c>
      <c r="C100" s="6" t="s">
        <v>53</v>
      </c>
      <c r="D100" s="7">
        <v>45859</v>
      </c>
      <c r="E100" s="8">
        <v>0.42638888888888887</v>
      </c>
      <c r="F100" s="8">
        <v>0.42638888888888887</v>
      </c>
      <c r="G100" s="8">
        <f>Table2[[#This Row],[END TIME]]-Table2[[#This Row],[START TIME]]</f>
        <v>0</v>
      </c>
      <c r="H100" s="8">
        <f>MROUND(Table2[[#This Row],[TOTAL TIME]],"0:15")</f>
        <v>0</v>
      </c>
      <c r="I100" s="6">
        <f>HOUR((Table2[[#This Row],[TOTAL TIME TO QUARTER HOUR]])*4+MINUTE(Table2[[#This Row],[TOTAL TIME TO QUARTER HOUR]])/15)</f>
        <v>0</v>
      </c>
      <c r="J100" s="6" t="s">
        <v>37</v>
      </c>
      <c r="K100" s="6" t="s">
        <v>211</v>
      </c>
      <c r="L100" s="6" t="s">
        <v>30</v>
      </c>
      <c r="M100" s="6" t="s">
        <v>206</v>
      </c>
      <c r="O100" s="6" t="s">
        <v>54</v>
      </c>
      <c r="P100" s="6" t="s">
        <v>30</v>
      </c>
      <c r="Q100" s="6" t="s">
        <v>42</v>
      </c>
      <c r="R100" s="6" t="s">
        <v>43</v>
      </c>
      <c r="S100" s="6" t="s">
        <v>32</v>
      </c>
      <c r="T100" s="9" t="s">
        <v>74</v>
      </c>
      <c r="U100" s="7">
        <v>45860</v>
      </c>
      <c r="V100" s="6" t="s">
        <v>30</v>
      </c>
      <c r="W100" s="6" t="str">
        <f>CONCATENATE(Table2[[#This Row],[LAST NAME OF REFERRAL]],", ",Table2[[#This Row],[FIRST NAME OF REFERRAL]])</f>
        <v>Evans, Alice</v>
      </c>
    </row>
    <row r="101" spans="1:23" s="6" customFormat="1" ht="51">
      <c r="A101" s="6" t="s">
        <v>207</v>
      </c>
      <c r="B101" s="6" t="s">
        <v>208</v>
      </c>
      <c r="C101" s="6" t="s">
        <v>53</v>
      </c>
      <c r="D101" s="7">
        <v>45859</v>
      </c>
      <c r="E101" s="8">
        <v>0.46805555555555556</v>
      </c>
      <c r="F101" s="8">
        <v>0.47638888888888886</v>
      </c>
      <c r="G101" s="8">
        <f>Table2[[#This Row],[END TIME]]-Table2[[#This Row],[START TIME]]</f>
        <v>8.3333333333333037E-3</v>
      </c>
      <c r="H101" s="8">
        <f>MROUND(Table2[[#This Row],[TOTAL TIME]],"0:15")</f>
        <v>1.0416666666666666E-2</v>
      </c>
      <c r="I101" s="6">
        <f>HOUR((Table2[[#This Row],[TOTAL TIME TO QUARTER HOUR]])*4+MINUTE(Table2[[#This Row],[TOTAL TIME TO QUARTER HOUR]])/15)</f>
        <v>1</v>
      </c>
      <c r="J101" s="6" t="s">
        <v>37</v>
      </c>
      <c r="K101" s="6" t="s">
        <v>211</v>
      </c>
      <c r="L101" s="6" t="s">
        <v>28</v>
      </c>
      <c r="M101" s="6" t="s">
        <v>206</v>
      </c>
      <c r="O101" s="6" t="s">
        <v>121</v>
      </c>
      <c r="P101" s="6" t="s">
        <v>30</v>
      </c>
      <c r="Q101" s="6" t="s">
        <v>42</v>
      </c>
      <c r="R101" s="6" t="s">
        <v>43</v>
      </c>
      <c r="S101" s="6" t="s">
        <v>55</v>
      </c>
      <c r="T101" s="9" t="s">
        <v>74</v>
      </c>
      <c r="U101" s="7">
        <v>45860</v>
      </c>
      <c r="V101" s="6" t="s">
        <v>28</v>
      </c>
      <c r="W101" s="6" t="str">
        <f>CONCATENATE(Table2[[#This Row],[LAST NAME OF REFERRAL]],", ",Table2[[#This Row],[FIRST NAME OF REFERRAL]])</f>
        <v>Evans, Alice</v>
      </c>
    </row>
    <row r="102" spans="1:23" s="6" customFormat="1" ht="51">
      <c r="A102" s="6" t="s">
        <v>207</v>
      </c>
      <c r="B102" s="6" t="s">
        <v>208</v>
      </c>
      <c r="C102" s="6" t="s">
        <v>53</v>
      </c>
      <c r="D102" s="7">
        <v>45883</v>
      </c>
      <c r="E102" s="8">
        <v>0.43472222222222223</v>
      </c>
      <c r="F102" s="8">
        <v>0.43819444444444444</v>
      </c>
      <c r="G102" s="8">
        <f>Table2[[#This Row],[END TIME]]-Table2[[#This Row],[START TIME]]</f>
        <v>3.4722222222222099E-3</v>
      </c>
      <c r="H102" s="8">
        <f>MROUND(Table2[[#This Row],[TOTAL TIME]],"0:15")</f>
        <v>0</v>
      </c>
      <c r="I102" s="6">
        <f>HOUR((Table2[[#This Row],[TOTAL TIME TO QUARTER HOUR]])*4+MINUTE(Table2[[#This Row],[TOTAL TIME TO QUARTER HOUR]])/15)</f>
        <v>0</v>
      </c>
      <c r="J102" s="6" t="s">
        <v>37</v>
      </c>
      <c r="K102" s="6" t="s">
        <v>211</v>
      </c>
      <c r="L102" s="6" t="s">
        <v>28</v>
      </c>
      <c r="M102" s="6" t="s">
        <v>206</v>
      </c>
      <c r="O102" s="6" t="s">
        <v>41</v>
      </c>
      <c r="P102" s="6" t="s">
        <v>30</v>
      </c>
      <c r="Q102" s="6" t="s">
        <v>42</v>
      </c>
      <c r="R102" s="6" t="s">
        <v>43</v>
      </c>
      <c r="S102" s="6" t="s">
        <v>32</v>
      </c>
      <c r="T102" s="9" t="s">
        <v>212</v>
      </c>
      <c r="U102" s="7" t="s">
        <v>213</v>
      </c>
      <c r="V102" s="6" t="s">
        <v>28</v>
      </c>
      <c r="W102" s="6" t="str">
        <f>CONCATENATE(Table2[[#This Row],[LAST NAME OF REFERRAL]],", ",Table2[[#This Row],[FIRST NAME OF REFERRAL]])</f>
        <v>Evans, Alice</v>
      </c>
    </row>
    <row r="103" spans="1:23" s="6" customFormat="1" ht="51">
      <c r="A103" s="6" t="s">
        <v>207</v>
      </c>
      <c r="B103" s="6" t="s">
        <v>208</v>
      </c>
      <c r="C103" s="6" t="s">
        <v>53</v>
      </c>
      <c r="D103" s="7">
        <v>45883</v>
      </c>
      <c r="E103" s="8">
        <v>0.56944444444444442</v>
      </c>
      <c r="F103" s="8">
        <v>0.58680555555555558</v>
      </c>
      <c r="G103" s="8">
        <f>Table2[[#This Row],[END TIME]]-Table2[[#This Row],[START TIME]]</f>
        <v>1.736111111111116E-2</v>
      </c>
      <c r="H103" s="8">
        <f>MROUND(Table2[[#This Row],[TOTAL TIME]],"0:15")</f>
        <v>2.0833333333333332E-2</v>
      </c>
      <c r="I103" s="6">
        <f>HOUR((Table2[[#This Row],[TOTAL TIME TO QUARTER HOUR]])*4+MINUTE(Table2[[#This Row],[TOTAL TIME TO QUARTER HOUR]])/15)</f>
        <v>2</v>
      </c>
      <c r="J103" s="6" t="s">
        <v>73</v>
      </c>
      <c r="K103" s="6" t="s">
        <v>211</v>
      </c>
      <c r="L103" s="6" t="s">
        <v>28</v>
      </c>
      <c r="M103" s="6" t="s">
        <v>206</v>
      </c>
      <c r="O103" s="6" t="s">
        <v>41</v>
      </c>
      <c r="P103" s="6" t="s">
        <v>30</v>
      </c>
      <c r="Q103" s="6" t="s">
        <v>42</v>
      </c>
      <c r="R103" s="6" t="s">
        <v>43</v>
      </c>
      <c r="S103" s="6" t="s">
        <v>55</v>
      </c>
      <c r="T103" s="9" t="s">
        <v>214</v>
      </c>
      <c r="U103" s="7">
        <v>45887</v>
      </c>
      <c r="V103" s="6" t="s">
        <v>28</v>
      </c>
      <c r="W103" s="6" t="str">
        <f>CONCATENATE(Table2[[#This Row],[LAST NAME OF REFERRAL]],", ",Table2[[#This Row],[FIRST NAME OF REFERRAL]])</f>
        <v>Evans, Alice</v>
      </c>
    </row>
    <row r="104" spans="1:23" s="6" customFormat="1" ht="51">
      <c r="A104" s="6" t="s">
        <v>207</v>
      </c>
      <c r="B104" s="6" t="s">
        <v>208</v>
      </c>
      <c r="C104" s="6" t="s">
        <v>53</v>
      </c>
      <c r="D104" s="7">
        <v>45902</v>
      </c>
      <c r="E104" s="8">
        <v>0.59027777777777779</v>
      </c>
      <c r="F104" s="8">
        <v>0.59930555555555554</v>
      </c>
      <c r="G104" s="8">
        <f>Table2[[#This Row],[END TIME]]-Table2[[#This Row],[START TIME]]</f>
        <v>9.0277777777777457E-3</v>
      </c>
      <c r="H104" s="8">
        <f>MROUND(Table2[[#This Row],[TOTAL TIME]],"0:15")</f>
        <v>1.0416666666666666E-2</v>
      </c>
      <c r="I104" s="6">
        <f>HOUR((Table2[[#This Row],[TOTAL TIME TO QUARTER HOUR]])*4+MINUTE(Table2[[#This Row],[TOTAL TIME TO QUARTER HOUR]])/15)</f>
        <v>1</v>
      </c>
      <c r="J104" s="6" t="s">
        <v>37</v>
      </c>
      <c r="K104" s="6" t="s">
        <v>211</v>
      </c>
      <c r="L104" s="6" t="s">
        <v>28</v>
      </c>
      <c r="M104" s="6" t="s">
        <v>206</v>
      </c>
      <c r="O104" s="6" t="s">
        <v>187</v>
      </c>
      <c r="P104" s="6" t="s">
        <v>30</v>
      </c>
      <c r="Q104" s="6" t="s">
        <v>42</v>
      </c>
      <c r="R104" s="6" t="s">
        <v>43</v>
      </c>
      <c r="S104" s="6" t="s">
        <v>30</v>
      </c>
      <c r="T104" s="9" t="s">
        <v>44</v>
      </c>
      <c r="U104" s="7" t="s">
        <v>44</v>
      </c>
      <c r="V104" s="6" t="s">
        <v>45</v>
      </c>
      <c r="W104" s="6" t="str">
        <f>CONCATENATE(Table2[[#This Row],[LAST NAME OF REFERRAL]],", ",Table2[[#This Row],[FIRST NAME OF REFERRAL]])</f>
        <v>Evans, Alice</v>
      </c>
    </row>
    <row r="105" spans="1:23" s="6" customFormat="1" ht="51">
      <c r="A105" s="6" t="s">
        <v>207</v>
      </c>
      <c r="B105" s="6" t="s">
        <v>208</v>
      </c>
      <c r="C105" s="6" t="s">
        <v>53</v>
      </c>
      <c r="D105" s="7">
        <v>45888</v>
      </c>
      <c r="E105" s="8">
        <v>0.39652777777777776</v>
      </c>
      <c r="F105" s="8">
        <v>0.40347222222222223</v>
      </c>
      <c r="G105" s="8">
        <f>Table2[[#This Row],[END TIME]]-Table2[[#This Row],[START TIME]]</f>
        <v>6.9444444444444753E-3</v>
      </c>
      <c r="H105" s="8">
        <f>MROUND(Table2[[#This Row],[TOTAL TIME]],"0:15")</f>
        <v>1.0416666666666666E-2</v>
      </c>
      <c r="I105" s="6">
        <f>HOUR((Table2[[#This Row],[TOTAL TIME TO QUARTER HOUR]])*4+MINUTE(Table2[[#This Row],[TOTAL TIME TO QUARTER HOUR]])/15)</f>
        <v>1</v>
      </c>
      <c r="J105" s="6" t="s">
        <v>37</v>
      </c>
      <c r="K105" s="6" t="s">
        <v>211</v>
      </c>
      <c r="L105" s="6" t="s">
        <v>28</v>
      </c>
      <c r="M105" s="6" t="s">
        <v>206</v>
      </c>
      <c r="O105" s="6" t="s">
        <v>41</v>
      </c>
      <c r="P105" s="6" t="s">
        <v>30</v>
      </c>
      <c r="Q105" s="6" t="s">
        <v>42</v>
      </c>
      <c r="R105" s="6" t="s">
        <v>43</v>
      </c>
      <c r="S105" s="6" t="s">
        <v>55</v>
      </c>
      <c r="T105" s="9" t="s">
        <v>62</v>
      </c>
      <c r="U105" s="7">
        <v>45891</v>
      </c>
      <c r="V105" s="6" t="s">
        <v>28</v>
      </c>
      <c r="W105" s="6" t="str">
        <f>CONCATENATE(Table2[[#This Row],[LAST NAME OF REFERRAL]],", ",Table2[[#This Row],[FIRST NAME OF REFERRAL]])</f>
        <v>Evans, Alice</v>
      </c>
    </row>
    <row r="106" spans="1:23" s="6" customFormat="1" ht="51">
      <c r="A106" s="6" t="s">
        <v>215</v>
      </c>
      <c r="B106" s="6" t="s">
        <v>216</v>
      </c>
      <c r="C106" s="6" t="s">
        <v>25</v>
      </c>
      <c r="D106" s="7">
        <v>45845</v>
      </c>
      <c r="E106" s="8">
        <v>0.5395833333333333</v>
      </c>
      <c r="F106" s="8">
        <v>0.5395833333333333</v>
      </c>
      <c r="G106" s="8">
        <f>Table2[[#This Row],[END TIME]]-Table2[[#This Row],[START TIME]]</f>
        <v>0</v>
      </c>
      <c r="H106" s="8">
        <f>MROUND(Table2[[#This Row],[TOTAL TIME]],"0:15")</f>
        <v>0</v>
      </c>
      <c r="I106" s="6">
        <f>HOUR((Table2[[#This Row],[TOTAL TIME TO QUARTER HOUR]])*4+MINUTE(Table2[[#This Row],[TOTAL TIME TO QUARTER HOUR]])/15)</f>
        <v>0</v>
      </c>
      <c r="J106" s="6" t="s">
        <v>37</v>
      </c>
      <c r="K106" s="6" t="s">
        <v>38</v>
      </c>
      <c r="L106" s="6" t="s">
        <v>39</v>
      </c>
      <c r="M106" s="6" t="s">
        <v>40</v>
      </c>
      <c r="O106" s="6" t="s">
        <v>54</v>
      </c>
      <c r="P106" s="6" t="s">
        <v>30</v>
      </c>
      <c r="Q106" s="6" t="s">
        <v>42</v>
      </c>
      <c r="R106" s="6" t="s">
        <v>43</v>
      </c>
      <c r="S106" s="6" t="s">
        <v>55</v>
      </c>
      <c r="T106" s="9" t="s">
        <v>90</v>
      </c>
      <c r="U106" s="7" t="s">
        <v>94</v>
      </c>
      <c r="V106" s="6" t="s">
        <v>28</v>
      </c>
      <c r="W106" s="6" t="str">
        <f>CONCATENATE(Table2[[#This Row],[LAST NAME OF REFERRAL]],", ",Table2[[#This Row],[FIRST NAME OF REFERRAL]])</f>
        <v>Edwards, Eva</v>
      </c>
    </row>
    <row r="107" spans="1:23" s="6" customFormat="1" ht="51">
      <c r="A107" s="6" t="s">
        <v>215</v>
      </c>
      <c r="B107" s="6" t="s">
        <v>216</v>
      </c>
      <c r="C107" s="6" t="s">
        <v>53</v>
      </c>
      <c r="D107" s="7">
        <v>45883</v>
      </c>
      <c r="E107" s="8">
        <v>0.45763888888888887</v>
      </c>
      <c r="F107" s="8">
        <v>0.45763888888888887</v>
      </c>
      <c r="G107" s="8">
        <f>Table2[[#This Row],[END TIME]]-Table2[[#This Row],[START TIME]]</f>
        <v>0</v>
      </c>
      <c r="H107" s="8">
        <f>MROUND(Table2[[#This Row],[TOTAL TIME]],"0:15")</f>
        <v>0</v>
      </c>
      <c r="I107" s="6">
        <f>HOUR((Table2[[#This Row],[TOTAL TIME TO QUARTER HOUR]])*4+MINUTE(Table2[[#This Row],[TOTAL TIME TO QUARTER HOUR]])/15)</f>
        <v>0</v>
      </c>
      <c r="J107" s="6" t="s">
        <v>37</v>
      </c>
      <c r="K107" s="6" t="s">
        <v>38</v>
      </c>
      <c r="L107" s="6" t="s">
        <v>39</v>
      </c>
      <c r="M107" s="6" t="s">
        <v>40</v>
      </c>
      <c r="O107" s="6" t="s">
        <v>54</v>
      </c>
      <c r="P107" s="6" t="s">
        <v>30</v>
      </c>
      <c r="Q107" s="6" t="s">
        <v>42</v>
      </c>
      <c r="R107" s="6" t="s">
        <v>43</v>
      </c>
      <c r="S107" s="6" t="s">
        <v>55</v>
      </c>
      <c r="T107" s="9" t="s">
        <v>217</v>
      </c>
      <c r="U107" s="7"/>
      <c r="V107" s="6" t="s">
        <v>30</v>
      </c>
      <c r="W107" s="6" t="str">
        <f>CONCATENATE(Table2[[#This Row],[LAST NAME OF REFERRAL]],", ",Table2[[#This Row],[FIRST NAME OF REFERRAL]])</f>
        <v>Edwards, Eva</v>
      </c>
    </row>
    <row r="108" spans="1:23" s="6" customFormat="1" ht="51">
      <c r="A108" s="6" t="s">
        <v>218</v>
      </c>
      <c r="B108" s="6" t="s">
        <v>219</v>
      </c>
      <c r="C108" s="6" t="s">
        <v>25</v>
      </c>
      <c r="D108" s="7">
        <v>45918</v>
      </c>
      <c r="E108" s="8">
        <v>0.36180555555555555</v>
      </c>
      <c r="F108" s="8">
        <v>0.37708333333333333</v>
      </c>
      <c r="G108" s="8">
        <f>Table2[[#This Row],[END TIME]]-Table2[[#This Row],[START TIME]]</f>
        <v>1.5277777777777779E-2</v>
      </c>
      <c r="H108" s="8">
        <f>MROUND(Table2[[#This Row],[TOTAL TIME]],"0:15")</f>
        <v>1.0416666666666666E-2</v>
      </c>
      <c r="I108" s="6">
        <f>HOUR((Table2[[#This Row],[TOTAL TIME TO QUARTER HOUR]])*4+MINUTE(Table2[[#This Row],[TOTAL TIME TO QUARTER HOUR]])/15)</f>
        <v>1</v>
      </c>
      <c r="J108" s="6" t="s">
        <v>37</v>
      </c>
      <c r="K108" s="6" t="s">
        <v>38</v>
      </c>
      <c r="L108" s="6" t="s">
        <v>39</v>
      </c>
      <c r="M108" s="6" t="s">
        <v>40</v>
      </c>
      <c r="N108" s="6" t="s">
        <v>39</v>
      </c>
      <c r="O108" s="6" t="s">
        <v>220</v>
      </c>
      <c r="P108" s="6" t="s">
        <v>30</v>
      </c>
      <c r="Q108" s="6" t="s">
        <v>42</v>
      </c>
      <c r="R108" s="6" t="s">
        <v>43</v>
      </c>
      <c r="S108" s="6" t="s">
        <v>55</v>
      </c>
      <c r="T108" s="9" t="s">
        <v>62</v>
      </c>
      <c r="U108" s="7">
        <v>45919</v>
      </c>
      <c r="V108" s="6" t="s">
        <v>28</v>
      </c>
      <c r="W108" s="6" t="str">
        <f>CONCATENATE(Table2[[#This Row],[LAST NAME OF REFERRAL]],", ",Table2[[#This Row],[FIRST NAME OF REFERRAL]])</f>
        <v>Collins, Autumn</v>
      </c>
    </row>
    <row r="109" spans="1:23" s="6" customFormat="1" ht="51">
      <c r="A109" s="6" t="s">
        <v>218</v>
      </c>
      <c r="B109" s="6" t="s">
        <v>219</v>
      </c>
      <c r="C109" s="6" t="s">
        <v>25</v>
      </c>
      <c r="D109" s="7">
        <v>45919</v>
      </c>
      <c r="E109" s="8">
        <v>0.56180555555555556</v>
      </c>
      <c r="F109" s="8">
        <v>0.56180555555555556</v>
      </c>
      <c r="G109" s="8">
        <f>Table2[[#This Row],[END TIME]]-Table2[[#This Row],[START TIME]]</f>
        <v>0</v>
      </c>
      <c r="H109" s="8">
        <f>MROUND(Table2[[#This Row],[TOTAL TIME]],"0:15")</f>
        <v>0</v>
      </c>
      <c r="I109" s="6">
        <f>HOUR((Table2[[#This Row],[TOTAL TIME TO QUARTER HOUR]])*4+MINUTE(Table2[[#This Row],[TOTAL TIME TO QUARTER HOUR]])/15)</f>
        <v>0</v>
      </c>
      <c r="J109" s="6" t="s">
        <v>37</v>
      </c>
      <c r="K109" s="6" t="s">
        <v>38</v>
      </c>
      <c r="L109" s="6" t="s">
        <v>39</v>
      </c>
      <c r="M109" s="6" t="s">
        <v>40</v>
      </c>
      <c r="N109" s="6" t="s">
        <v>39</v>
      </c>
      <c r="O109" s="6" t="s">
        <v>54</v>
      </c>
      <c r="P109" s="6" t="s">
        <v>30</v>
      </c>
      <c r="Q109" s="6" t="s">
        <v>42</v>
      </c>
      <c r="R109" s="6" t="s">
        <v>43</v>
      </c>
      <c r="S109" s="6" t="s">
        <v>55</v>
      </c>
      <c r="T109" s="9" t="s">
        <v>62</v>
      </c>
      <c r="U109" s="7" t="s">
        <v>140</v>
      </c>
      <c r="V109" s="6" t="s">
        <v>28</v>
      </c>
      <c r="W109" s="6" t="str">
        <f>CONCATENATE(Table2[[#This Row],[LAST NAME OF REFERRAL]],", ",Table2[[#This Row],[FIRST NAME OF REFERRAL]])</f>
        <v>Collins, Autumn</v>
      </c>
    </row>
    <row r="110" spans="1:23" s="6" customFormat="1" ht="51">
      <c r="A110" s="6" t="s">
        <v>218</v>
      </c>
      <c r="B110" s="6" t="s">
        <v>219</v>
      </c>
      <c r="C110" s="6" t="s">
        <v>25</v>
      </c>
      <c r="D110" s="7">
        <v>45919</v>
      </c>
      <c r="E110" s="8">
        <v>0.63541666666666663</v>
      </c>
      <c r="F110" s="8">
        <v>0.63680555555555551</v>
      </c>
      <c r="G110" s="8">
        <f>Table2[[#This Row],[END TIME]]-Table2[[#This Row],[START TIME]]</f>
        <v>1.388888888888884E-3</v>
      </c>
      <c r="H110" s="8">
        <f>MROUND(Table2[[#This Row],[TOTAL TIME]],"0:15")</f>
        <v>0</v>
      </c>
      <c r="I110" s="6">
        <f>HOUR((Table2[[#This Row],[TOTAL TIME TO QUARTER HOUR]])*4+MINUTE(Table2[[#This Row],[TOTAL TIME TO QUARTER HOUR]])/15)</f>
        <v>0</v>
      </c>
      <c r="J110" s="6" t="s">
        <v>37</v>
      </c>
      <c r="K110" s="6" t="s">
        <v>38</v>
      </c>
      <c r="L110" s="6" t="s">
        <v>39</v>
      </c>
      <c r="M110" s="6" t="s">
        <v>61</v>
      </c>
      <c r="N110" s="6" t="s">
        <v>39</v>
      </c>
      <c r="O110" s="6" t="s">
        <v>220</v>
      </c>
      <c r="P110" s="6" t="s">
        <v>30</v>
      </c>
      <c r="Q110" s="6" t="s">
        <v>42</v>
      </c>
      <c r="R110" s="6" t="s">
        <v>43</v>
      </c>
      <c r="S110" s="6" t="s">
        <v>55</v>
      </c>
      <c r="T110" s="9" t="s">
        <v>62</v>
      </c>
      <c r="U110" s="7">
        <v>45925</v>
      </c>
      <c r="V110" s="6" t="s">
        <v>30</v>
      </c>
      <c r="W110" s="6" t="str">
        <f>CONCATENATE(Table2[[#This Row],[LAST NAME OF REFERRAL]],", ",Table2[[#This Row],[FIRST NAME OF REFERRAL]])</f>
        <v>Collins, Autumn</v>
      </c>
    </row>
    <row r="111" spans="1:23" s="6" customFormat="1" ht="51">
      <c r="A111" s="6" t="s">
        <v>221</v>
      </c>
      <c r="B111" s="6" t="s">
        <v>222</v>
      </c>
      <c r="C111" s="6" t="s">
        <v>25</v>
      </c>
      <c r="D111" s="7">
        <v>45874</v>
      </c>
      <c r="E111" s="8">
        <v>0.59652777777777777</v>
      </c>
      <c r="F111" s="8">
        <v>0.59652777777777777</v>
      </c>
      <c r="G111" s="8">
        <f>Table2[[#This Row],[END TIME]]-Table2[[#This Row],[START TIME]]</f>
        <v>0</v>
      </c>
      <c r="H111" s="8">
        <f>MROUND(Table2[[#This Row],[TOTAL TIME]],"0:15")</f>
        <v>0</v>
      </c>
      <c r="I111" s="6">
        <f>HOUR((Table2[[#This Row],[TOTAL TIME TO QUARTER HOUR]])*4+MINUTE(Table2[[#This Row],[TOTAL TIME TO QUARTER HOUR]])/15)</f>
        <v>0</v>
      </c>
      <c r="J111" s="6" t="s">
        <v>37</v>
      </c>
      <c r="K111" s="6" t="s">
        <v>27</v>
      </c>
      <c r="L111" s="6" t="s">
        <v>39</v>
      </c>
      <c r="M111" s="6" t="s">
        <v>40</v>
      </c>
      <c r="O111" s="6" t="s">
        <v>54</v>
      </c>
      <c r="P111" s="6" t="s">
        <v>30</v>
      </c>
      <c r="Q111" s="6" t="s">
        <v>42</v>
      </c>
      <c r="R111" s="6" t="s">
        <v>43</v>
      </c>
      <c r="S111" s="6" t="s">
        <v>55</v>
      </c>
      <c r="T111" s="9" t="s">
        <v>90</v>
      </c>
      <c r="U111" s="7" t="s">
        <v>223</v>
      </c>
      <c r="V111" s="6" t="s">
        <v>30</v>
      </c>
      <c r="W111" s="6" t="str">
        <f>CONCATENATE(Table2[[#This Row],[LAST NAME OF REFERRAL]],", ",Table2[[#This Row],[FIRST NAME OF REFERRAL]])</f>
        <v>Stewart, Eliza</v>
      </c>
    </row>
    <row r="112" spans="1:23" s="6" customFormat="1" ht="51">
      <c r="A112" s="6" t="s">
        <v>224</v>
      </c>
      <c r="B112" s="6" t="s">
        <v>225</v>
      </c>
      <c r="C112" s="6" t="s">
        <v>25</v>
      </c>
      <c r="D112" s="7">
        <v>45876</v>
      </c>
      <c r="E112" s="8">
        <v>0.58402777777777781</v>
      </c>
      <c r="F112" s="8">
        <v>0.5854166666666667</v>
      </c>
      <c r="G112" s="8">
        <f>Table2[[#This Row],[END TIME]]-Table2[[#This Row],[START TIME]]</f>
        <v>1.388888888888884E-3</v>
      </c>
      <c r="H112" s="8">
        <f>MROUND(Table2[[#This Row],[TOTAL TIME]],"0:15")</f>
        <v>0</v>
      </c>
      <c r="I112" s="6">
        <f>HOUR((Table2[[#This Row],[TOTAL TIME TO QUARTER HOUR]])*4+MINUTE(Table2[[#This Row],[TOTAL TIME TO QUARTER HOUR]])/15)</f>
        <v>0</v>
      </c>
      <c r="J112" s="6" t="s">
        <v>37</v>
      </c>
      <c r="K112" s="6" t="s">
        <v>38</v>
      </c>
      <c r="L112" s="6" t="s">
        <v>39</v>
      </c>
      <c r="M112" s="6" t="s">
        <v>61</v>
      </c>
      <c r="O112" s="6" t="s">
        <v>128</v>
      </c>
      <c r="P112" s="6" t="s">
        <v>30</v>
      </c>
      <c r="Q112" s="6" t="s">
        <v>31</v>
      </c>
      <c r="S112" s="6" t="s">
        <v>55</v>
      </c>
      <c r="T112" s="9" t="s">
        <v>226</v>
      </c>
      <c r="U112" s="7" t="s">
        <v>227</v>
      </c>
      <c r="V112" s="6" t="s">
        <v>28</v>
      </c>
      <c r="W112" s="6" t="str">
        <f>CONCATENATE(Table2[[#This Row],[LAST NAME OF REFERRAL]],", ",Table2[[#This Row],[FIRST NAME OF REFERRAL]])</f>
        <v>Sanchez, Lydia</v>
      </c>
    </row>
    <row r="113" spans="1:23" s="6" customFormat="1" ht="51">
      <c r="A113" s="6" t="s">
        <v>224</v>
      </c>
      <c r="B113" s="6" t="s">
        <v>225</v>
      </c>
      <c r="C113" s="6" t="s">
        <v>25</v>
      </c>
      <c r="D113" s="7">
        <v>45903</v>
      </c>
      <c r="E113" s="8">
        <v>0.625</v>
      </c>
      <c r="F113" s="8">
        <v>0.62638888888888888</v>
      </c>
      <c r="G113" s="8">
        <f>Table2[[#This Row],[END TIME]]-Table2[[#This Row],[START TIME]]</f>
        <v>1.388888888888884E-3</v>
      </c>
      <c r="H113" s="8">
        <f>MROUND(Table2[[#This Row],[TOTAL TIME]],"0:15")</f>
        <v>0</v>
      </c>
      <c r="I113" s="6">
        <f>HOUR((Table2[[#This Row],[TOTAL TIME TO QUARTER HOUR]])*4+MINUTE(Table2[[#This Row],[TOTAL TIME TO QUARTER HOUR]])/15)</f>
        <v>0</v>
      </c>
      <c r="J113" s="6" t="s">
        <v>37</v>
      </c>
      <c r="K113" s="6" t="s">
        <v>38</v>
      </c>
      <c r="L113" s="6" t="s">
        <v>39</v>
      </c>
      <c r="M113" s="6" t="s">
        <v>61</v>
      </c>
      <c r="O113" s="6" t="s">
        <v>228</v>
      </c>
      <c r="P113" s="6" t="s">
        <v>30</v>
      </c>
      <c r="Q113" s="6" t="s">
        <v>42</v>
      </c>
      <c r="R113" s="6" t="s">
        <v>43</v>
      </c>
      <c r="S113" s="6" t="s">
        <v>55</v>
      </c>
      <c r="T113" s="9" t="s">
        <v>229</v>
      </c>
      <c r="U113" s="7" t="s">
        <v>44</v>
      </c>
      <c r="V113" s="6" t="s">
        <v>45</v>
      </c>
      <c r="W113" s="6" t="str">
        <f>CONCATENATE(Table2[[#This Row],[LAST NAME OF REFERRAL]],", ",Table2[[#This Row],[FIRST NAME OF REFERRAL]])</f>
        <v>Sanchez, Lydia</v>
      </c>
    </row>
    <row r="114" spans="1:23" s="6" customFormat="1" ht="51">
      <c r="A114" s="6" t="s">
        <v>224</v>
      </c>
      <c r="B114" s="6" t="s">
        <v>225</v>
      </c>
      <c r="C114" s="6" t="s">
        <v>25</v>
      </c>
      <c r="D114" s="7">
        <v>45882</v>
      </c>
      <c r="E114" s="8">
        <v>0.64236111111111116</v>
      </c>
      <c r="F114" s="8">
        <v>0.65972222222222221</v>
      </c>
      <c r="G114" s="8">
        <f>Table2[[#This Row],[END TIME]]-Table2[[#This Row],[START TIME]]</f>
        <v>1.7361111111111049E-2</v>
      </c>
      <c r="H114" s="8">
        <f>MROUND(Table2[[#This Row],[TOTAL TIME]],"0:15")</f>
        <v>2.0833333333333332E-2</v>
      </c>
      <c r="I114" s="6">
        <f>HOUR((Table2[[#This Row],[TOTAL TIME TO QUARTER HOUR]])*4+MINUTE(Table2[[#This Row],[TOTAL TIME TO QUARTER HOUR]])/15)</f>
        <v>2</v>
      </c>
      <c r="J114" s="6" t="s">
        <v>73</v>
      </c>
      <c r="K114" s="6" t="s">
        <v>230</v>
      </c>
      <c r="L114" s="6" t="s">
        <v>39</v>
      </c>
      <c r="M114" s="6" t="s">
        <v>29</v>
      </c>
      <c r="O114" s="6" t="s">
        <v>41</v>
      </c>
      <c r="P114" s="6" t="s">
        <v>126</v>
      </c>
      <c r="Q114" s="6" t="s">
        <v>42</v>
      </c>
      <c r="R114" s="6" t="s">
        <v>43</v>
      </c>
      <c r="S114" s="6" t="s">
        <v>55</v>
      </c>
      <c r="T114" s="9" t="s">
        <v>229</v>
      </c>
      <c r="U114" s="7" t="s">
        <v>44</v>
      </c>
      <c r="V114" s="6" t="s">
        <v>28</v>
      </c>
      <c r="W114" s="6" t="str">
        <f>CONCATENATE(Table2[[#This Row],[LAST NAME OF REFERRAL]],", ",Table2[[#This Row],[FIRST NAME OF REFERRAL]])</f>
        <v>Sanchez, Lydia</v>
      </c>
    </row>
    <row r="115" spans="1:23" s="6" customFormat="1" ht="51">
      <c r="A115" s="6" t="s">
        <v>231</v>
      </c>
      <c r="B115" s="6" t="s">
        <v>232</v>
      </c>
      <c r="C115" s="6" t="s">
        <v>25</v>
      </c>
      <c r="D115" s="7">
        <v>45916</v>
      </c>
      <c r="E115" s="8">
        <v>0.55208333333333337</v>
      </c>
      <c r="F115" s="8">
        <v>0.66666666666666663</v>
      </c>
      <c r="G115" s="8">
        <f>Table2[[#This Row],[END TIME]]-Table2[[#This Row],[START TIME]]</f>
        <v>0.11458333333333326</v>
      </c>
      <c r="H115" s="8">
        <f>MROUND(Table2[[#This Row],[TOTAL TIME]],"0:15")</f>
        <v>0.11458333333333333</v>
      </c>
      <c r="I115" s="6">
        <f>HOUR((Table2[[#This Row],[TOTAL TIME TO QUARTER HOUR]])*4+MINUTE(Table2[[#This Row],[TOTAL TIME TO QUARTER HOUR]])/15)</f>
        <v>11</v>
      </c>
      <c r="J115" s="6" t="s">
        <v>73</v>
      </c>
      <c r="K115" s="6" t="s">
        <v>128</v>
      </c>
      <c r="L115" s="6" t="s">
        <v>39</v>
      </c>
      <c r="M115" s="6" t="s">
        <v>61</v>
      </c>
      <c r="N115" s="6" t="s">
        <v>39</v>
      </c>
      <c r="O115" s="6" t="s">
        <v>41</v>
      </c>
      <c r="P115" s="6" t="s">
        <v>30</v>
      </c>
      <c r="Q115" s="6" t="s">
        <v>122</v>
      </c>
      <c r="R115" s="6" t="s">
        <v>31</v>
      </c>
      <c r="S115" s="6" t="s">
        <v>32</v>
      </c>
      <c r="T115" s="9" t="s">
        <v>62</v>
      </c>
      <c r="U115" s="7">
        <v>45926</v>
      </c>
      <c r="V115" s="6" t="s">
        <v>30</v>
      </c>
      <c r="W115" s="6" t="str">
        <f>CONCATENATE(Table2[[#This Row],[LAST NAME OF REFERRAL]],", ",Table2[[#This Row],[FIRST NAME OF REFERRAL]])</f>
        <v>Morris, Isla</v>
      </c>
    </row>
    <row r="116" spans="1:23" s="6" customFormat="1" ht="51">
      <c r="A116" s="6" t="s">
        <v>231</v>
      </c>
      <c r="B116" s="6" t="s">
        <v>232</v>
      </c>
      <c r="C116" s="6" t="s">
        <v>25</v>
      </c>
      <c r="D116" s="7">
        <v>45918</v>
      </c>
      <c r="E116" s="8">
        <v>0.56388888888888888</v>
      </c>
      <c r="F116" s="8">
        <v>0.60972222222222228</v>
      </c>
      <c r="G116" s="8">
        <f>Table2[[#This Row],[END TIME]]-Table2[[#This Row],[START TIME]]</f>
        <v>4.5833333333333393E-2</v>
      </c>
      <c r="H116" s="8">
        <f>MROUND(Table2[[#This Row],[TOTAL TIME]],"0:15")</f>
        <v>4.1666666666666664E-2</v>
      </c>
      <c r="I116" s="6">
        <f>HOUR((Table2[[#This Row],[TOTAL TIME TO QUARTER HOUR]])*4+MINUTE(Table2[[#This Row],[TOTAL TIME TO QUARTER HOUR]])/15)</f>
        <v>4</v>
      </c>
      <c r="J116" s="6" t="s">
        <v>73</v>
      </c>
      <c r="K116" s="6" t="s">
        <v>38</v>
      </c>
      <c r="L116" s="6" t="s">
        <v>39</v>
      </c>
      <c r="M116" s="6" t="s">
        <v>61</v>
      </c>
      <c r="N116" s="6" t="s">
        <v>39</v>
      </c>
      <c r="O116" s="6" t="s">
        <v>174</v>
      </c>
      <c r="P116" s="6" t="s">
        <v>30</v>
      </c>
      <c r="Q116" s="6" t="s">
        <v>122</v>
      </c>
      <c r="R116" s="6" t="s">
        <v>31</v>
      </c>
      <c r="S116" s="6" t="s">
        <v>55</v>
      </c>
      <c r="T116" s="9" t="s">
        <v>62</v>
      </c>
      <c r="U116" s="7">
        <v>45926</v>
      </c>
      <c r="V116" s="6" t="s">
        <v>30</v>
      </c>
      <c r="W116" s="6" t="str">
        <f>CONCATENATE(Table2[[#This Row],[LAST NAME OF REFERRAL]],", ",Table2[[#This Row],[FIRST NAME OF REFERRAL]])</f>
        <v>Morris, Isla</v>
      </c>
    </row>
    <row r="117" spans="1:23" s="6" customFormat="1" ht="51">
      <c r="A117" s="6" t="s">
        <v>231</v>
      </c>
      <c r="B117" s="6" t="s">
        <v>232</v>
      </c>
      <c r="C117" s="6" t="s">
        <v>25</v>
      </c>
      <c r="D117" s="7">
        <v>45919</v>
      </c>
      <c r="E117" s="8">
        <v>0.35416666666666669</v>
      </c>
      <c r="F117" s="8">
        <v>0.36458333333333331</v>
      </c>
      <c r="G117" s="8">
        <f>Table2[[#This Row],[END TIME]]-Table2[[#This Row],[START TIME]]</f>
        <v>1.041666666666663E-2</v>
      </c>
      <c r="H117" s="8">
        <f>MROUND(Table2[[#This Row],[TOTAL TIME]],"0:15")</f>
        <v>1.0416666666666666E-2</v>
      </c>
      <c r="I117" s="6">
        <f>HOUR((Table2[[#This Row],[TOTAL TIME TO QUARTER HOUR]])*4+MINUTE(Table2[[#This Row],[TOTAL TIME TO QUARTER HOUR]])/15)</f>
        <v>1</v>
      </c>
      <c r="J117" s="6" t="s">
        <v>37</v>
      </c>
      <c r="K117" s="6" t="s">
        <v>233</v>
      </c>
      <c r="L117" s="6" t="s">
        <v>39</v>
      </c>
      <c r="M117" s="6" t="s">
        <v>61</v>
      </c>
      <c r="N117" s="6" t="s">
        <v>39</v>
      </c>
      <c r="O117" s="6" t="s">
        <v>128</v>
      </c>
      <c r="P117" s="6" t="s">
        <v>30</v>
      </c>
      <c r="Q117" s="6" t="s">
        <v>122</v>
      </c>
      <c r="R117" s="6" t="s">
        <v>43</v>
      </c>
      <c r="S117" s="6" t="s">
        <v>30</v>
      </c>
      <c r="T117" s="9" t="s">
        <v>234</v>
      </c>
      <c r="U117" s="7" t="s">
        <v>44</v>
      </c>
      <c r="V117" s="6" t="s">
        <v>28</v>
      </c>
      <c r="W117" s="6" t="str">
        <f>CONCATENATE(Table2[[#This Row],[LAST NAME OF REFERRAL]],", ",Table2[[#This Row],[FIRST NAME OF REFERRAL]])</f>
        <v>Morris, Isla</v>
      </c>
    </row>
    <row r="118" spans="1:23" s="6" customFormat="1" ht="51">
      <c r="A118" s="6" t="s">
        <v>235</v>
      </c>
      <c r="B118" s="6" t="s">
        <v>236</v>
      </c>
      <c r="C118" s="6" t="s">
        <v>25</v>
      </c>
      <c r="D118" s="7">
        <v>45839</v>
      </c>
      <c r="E118" s="8">
        <v>0.47222222222222221</v>
      </c>
      <c r="F118" s="8">
        <v>0.4777777777777778</v>
      </c>
      <c r="G118" s="8">
        <f>Table2[[#This Row],[END TIME]]-Table2[[#This Row],[START TIME]]</f>
        <v>5.5555555555555913E-3</v>
      </c>
      <c r="H118" s="8">
        <f>MROUND(Table2[[#This Row],[TOTAL TIME]],"0:15")</f>
        <v>1.0416666666666666E-2</v>
      </c>
      <c r="I118" s="6">
        <f>HOUR((Table2[[#This Row],[TOTAL TIME TO QUARTER HOUR]])*4+MINUTE(Table2[[#This Row],[TOTAL TIME TO QUARTER HOUR]])/15)</f>
        <v>1</v>
      </c>
      <c r="J118" s="6" t="s">
        <v>73</v>
      </c>
      <c r="K118" s="6" t="s">
        <v>38</v>
      </c>
      <c r="L118" s="6" t="s">
        <v>39</v>
      </c>
      <c r="M118" s="6" t="s">
        <v>40</v>
      </c>
      <c r="O118" s="6" t="s">
        <v>54</v>
      </c>
      <c r="P118" s="6" t="s">
        <v>30</v>
      </c>
      <c r="Q118" s="6" t="s">
        <v>42</v>
      </c>
      <c r="R118" s="6" t="s">
        <v>43</v>
      </c>
      <c r="S118" s="6" t="s">
        <v>32</v>
      </c>
      <c r="T118" s="9" t="s">
        <v>76</v>
      </c>
      <c r="U118" s="7" t="s">
        <v>237</v>
      </c>
      <c r="V118" s="6" t="s">
        <v>30</v>
      </c>
      <c r="W118" s="6" t="str">
        <f>CONCATENATE(Table2[[#This Row],[LAST NAME OF REFERRAL]],", ",Table2[[#This Row],[FIRST NAME OF REFERRAL]])</f>
        <v>Rogers, Ruby</v>
      </c>
    </row>
    <row r="119" spans="1:23" s="6" customFormat="1" ht="51">
      <c r="A119" s="6" t="s">
        <v>238</v>
      </c>
      <c r="B119" s="6" t="s">
        <v>239</v>
      </c>
      <c r="C119" s="6" t="s">
        <v>48</v>
      </c>
      <c r="D119" s="7">
        <v>45925</v>
      </c>
      <c r="E119" s="8"/>
      <c r="F119" s="8"/>
      <c r="G119" s="8">
        <f>Table2[[#This Row],[END TIME]]-Table2[[#This Row],[START TIME]]</f>
        <v>0</v>
      </c>
      <c r="H119" s="8">
        <f>MROUND(Table2[[#This Row],[TOTAL TIME]],"0:15")</f>
        <v>0</v>
      </c>
      <c r="I119" s="6">
        <f>HOUR((Table2[[#This Row],[TOTAL TIME TO QUARTER HOUR]])*4+MINUTE(Table2[[#This Row],[TOTAL TIME TO QUARTER HOUR]])/15)</f>
        <v>0</v>
      </c>
      <c r="J119" s="6" t="s">
        <v>73</v>
      </c>
      <c r="K119" s="6" t="s">
        <v>38</v>
      </c>
      <c r="L119" s="6" t="s">
        <v>39</v>
      </c>
      <c r="M119" s="6" t="s">
        <v>29</v>
      </c>
      <c r="N119" s="6" t="s">
        <v>39</v>
      </c>
      <c r="O119" s="6" t="s">
        <v>41</v>
      </c>
      <c r="P119" s="6" t="s">
        <v>30</v>
      </c>
      <c r="Q119" s="6" t="s">
        <v>42</v>
      </c>
      <c r="R119" s="6" t="s">
        <v>43</v>
      </c>
      <c r="S119" s="6" t="s">
        <v>55</v>
      </c>
      <c r="T119" s="9" t="s">
        <v>62</v>
      </c>
      <c r="U119" s="7">
        <v>45932</v>
      </c>
      <c r="V119" s="6" t="s">
        <v>28</v>
      </c>
      <c r="W119" s="6" t="str">
        <f>CONCATENATE(Table2[[#This Row],[LAST NAME OF REFERRAL]],", ",Table2[[#This Row],[FIRST NAME OF REFERRAL]])</f>
        <v>Reed, Quinn</v>
      </c>
    </row>
    <row r="120" spans="1:23" s="6" customFormat="1" ht="51">
      <c r="A120" s="6" t="s">
        <v>240</v>
      </c>
      <c r="B120" s="6" t="s">
        <v>36</v>
      </c>
      <c r="C120" s="6" t="s">
        <v>25</v>
      </c>
      <c r="D120" s="7">
        <v>45845</v>
      </c>
      <c r="E120" s="8">
        <v>0.50694444444444442</v>
      </c>
      <c r="F120" s="8">
        <v>0.51041666666666663</v>
      </c>
      <c r="G120" s="8">
        <f>Table2[[#This Row],[END TIME]]-Table2[[#This Row],[START TIME]]</f>
        <v>3.4722222222222099E-3</v>
      </c>
      <c r="H120" s="8">
        <f>MROUND(Table2[[#This Row],[TOTAL TIME]],"0:15")</f>
        <v>0</v>
      </c>
      <c r="I120" s="6">
        <f>HOUR((Table2[[#This Row],[TOTAL TIME TO QUARTER HOUR]])*4+MINUTE(Table2[[#This Row],[TOTAL TIME TO QUARTER HOUR]])/15)</f>
        <v>0</v>
      </c>
      <c r="J120" s="6" t="s">
        <v>37</v>
      </c>
      <c r="K120" s="6" t="s">
        <v>38</v>
      </c>
      <c r="L120" s="6" t="s">
        <v>39</v>
      </c>
      <c r="M120" s="6" t="s">
        <v>40</v>
      </c>
      <c r="O120" s="6" t="s">
        <v>82</v>
      </c>
      <c r="P120" s="6" t="s">
        <v>30</v>
      </c>
      <c r="Q120" s="6" t="s">
        <v>42</v>
      </c>
      <c r="R120" s="6" t="s">
        <v>43</v>
      </c>
      <c r="S120" s="6" t="s">
        <v>55</v>
      </c>
      <c r="T120" s="9" t="s">
        <v>241</v>
      </c>
      <c r="U120" s="7">
        <v>45846</v>
      </c>
      <c r="V120" s="6" t="s">
        <v>28</v>
      </c>
      <c r="W120" s="6" t="str">
        <f>CONCATENATE(Table2[[#This Row],[LAST NAME OF REFERRAL]],", ",Table2[[#This Row],[FIRST NAME OF REFERRAL]])</f>
        <v>Smith, Liam</v>
      </c>
    </row>
    <row r="121" spans="1:23" s="6" customFormat="1" ht="51">
      <c r="A121" s="6" t="s">
        <v>242</v>
      </c>
      <c r="B121" s="6" t="s">
        <v>243</v>
      </c>
      <c r="C121" s="6" t="s">
        <v>48</v>
      </c>
      <c r="D121" s="7">
        <v>45860</v>
      </c>
      <c r="E121" s="8">
        <v>0.56666666666666665</v>
      </c>
      <c r="F121" s="8">
        <v>0.59444444444444444</v>
      </c>
      <c r="G121" s="8">
        <f>Table2[[#This Row],[END TIME]]-Table2[[#This Row],[START TIME]]</f>
        <v>2.777777777777779E-2</v>
      </c>
      <c r="H121" s="8">
        <f>MROUND(Table2[[#This Row],[TOTAL TIME]],"0:15")</f>
        <v>3.125E-2</v>
      </c>
      <c r="I121" s="6">
        <f>HOUR((Table2[[#This Row],[TOTAL TIME TO QUARTER HOUR]])*4+MINUTE(Table2[[#This Row],[TOTAL TIME TO QUARTER HOUR]])/15)</f>
        <v>3</v>
      </c>
      <c r="J121" s="6" t="s">
        <v>73</v>
      </c>
      <c r="K121" s="6" t="s">
        <v>60</v>
      </c>
      <c r="L121" s="6" t="s">
        <v>39</v>
      </c>
      <c r="M121" s="6" t="s">
        <v>29</v>
      </c>
      <c r="O121" s="6" t="s">
        <v>41</v>
      </c>
      <c r="P121" s="6" t="s">
        <v>30</v>
      </c>
      <c r="Q121" s="6" t="s">
        <v>42</v>
      </c>
      <c r="R121" s="6" t="s">
        <v>43</v>
      </c>
      <c r="S121" s="6" t="s">
        <v>55</v>
      </c>
      <c r="T121" s="9" t="s">
        <v>74</v>
      </c>
      <c r="U121" s="7">
        <v>45862</v>
      </c>
      <c r="V121" s="6" t="s">
        <v>30</v>
      </c>
      <c r="W121" s="6" t="str">
        <f>CONCATENATE(Table2[[#This Row],[LAST NAME OF REFERRAL]],", ",Table2[[#This Row],[FIRST NAME OF REFERRAL]])</f>
        <v>Johnson, Noah</v>
      </c>
    </row>
    <row r="122" spans="1:23" s="6" customFormat="1" ht="51">
      <c r="A122" s="6" t="s">
        <v>244</v>
      </c>
      <c r="B122" s="6" t="s">
        <v>47</v>
      </c>
      <c r="C122" s="6" t="s">
        <v>25</v>
      </c>
      <c r="D122" s="7">
        <v>45866</v>
      </c>
      <c r="E122" s="8">
        <v>0.6381944444444444</v>
      </c>
      <c r="F122" s="8">
        <v>0.64236111111111116</v>
      </c>
      <c r="G122" s="8">
        <f>Table2[[#This Row],[END TIME]]-Table2[[#This Row],[START TIME]]</f>
        <v>4.1666666666667629E-3</v>
      </c>
      <c r="H122" s="8">
        <f>MROUND(Table2[[#This Row],[TOTAL TIME]],"0:15")</f>
        <v>0</v>
      </c>
      <c r="I122" s="6">
        <f>HOUR((Table2[[#This Row],[TOTAL TIME TO QUARTER HOUR]])*4+MINUTE(Table2[[#This Row],[TOTAL TIME TO QUARTER HOUR]])/15)</f>
        <v>0</v>
      </c>
      <c r="J122" s="6" t="s">
        <v>37</v>
      </c>
      <c r="K122" s="6" t="s">
        <v>38</v>
      </c>
      <c r="L122" s="6" t="s">
        <v>39</v>
      </c>
      <c r="M122" s="6" t="s">
        <v>40</v>
      </c>
      <c r="O122" s="6" t="s">
        <v>82</v>
      </c>
      <c r="P122" s="6" t="s">
        <v>30</v>
      </c>
      <c r="Q122" s="6" t="s">
        <v>42</v>
      </c>
      <c r="R122" s="6" t="s">
        <v>43</v>
      </c>
      <c r="S122" s="6" t="s">
        <v>30</v>
      </c>
      <c r="T122" s="9" t="s">
        <v>245</v>
      </c>
      <c r="U122" s="7" t="s">
        <v>44</v>
      </c>
      <c r="V122" s="6" t="s">
        <v>45</v>
      </c>
      <c r="W122" s="6" t="str">
        <f>CONCATENATE(Table2[[#This Row],[LAST NAME OF REFERRAL]],", ",Table2[[#This Row],[FIRST NAME OF REFERRAL]])</f>
        <v>Brown, Oliver</v>
      </c>
    </row>
    <row r="123" spans="1:23" s="6" customFormat="1" ht="51">
      <c r="A123" s="6" t="s">
        <v>246</v>
      </c>
      <c r="B123" s="6" t="s">
        <v>52</v>
      </c>
      <c r="C123" s="6" t="s">
        <v>25</v>
      </c>
      <c r="D123" s="7">
        <v>45889</v>
      </c>
      <c r="E123" s="8">
        <v>0.40069444444444446</v>
      </c>
      <c r="F123" s="8">
        <v>0.40486111111111112</v>
      </c>
      <c r="G123" s="8">
        <f>Table2[[#This Row],[END TIME]]-Table2[[#This Row],[START TIME]]</f>
        <v>4.1666666666666519E-3</v>
      </c>
      <c r="H123" s="8">
        <f>MROUND(Table2[[#This Row],[TOTAL TIME]],"0:15")</f>
        <v>0</v>
      </c>
      <c r="I123" s="6">
        <f>HOUR((Table2[[#This Row],[TOTAL TIME TO QUARTER HOUR]])*4+MINUTE(Table2[[#This Row],[TOTAL TIME TO QUARTER HOUR]])/15)</f>
        <v>0</v>
      </c>
      <c r="J123" s="6" t="s">
        <v>37</v>
      </c>
      <c r="K123" s="6" t="s">
        <v>38</v>
      </c>
      <c r="L123" s="6" t="s">
        <v>39</v>
      </c>
      <c r="M123" s="6" t="s">
        <v>40</v>
      </c>
      <c r="O123" s="6" t="s">
        <v>41</v>
      </c>
      <c r="P123" s="6" t="s">
        <v>126</v>
      </c>
      <c r="Q123" s="6" t="s">
        <v>42</v>
      </c>
      <c r="R123" s="6" t="s">
        <v>43</v>
      </c>
      <c r="S123" s="6" t="s">
        <v>55</v>
      </c>
      <c r="T123" s="9" t="s">
        <v>62</v>
      </c>
      <c r="U123" s="7" t="s">
        <v>84</v>
      </c>
      <c r="V123" s="6" t="s">
        <v>30</v>
      </c>
      <c r="W123" s="6" t="str">
        <f>CONCATENATE(Table2[[#This Row],[LAST NAME OF REFERRAL]],", ",Table2[[#This Row],[FIRST NAME OF REFERRAL]])</f>
        <v>Davis, Elijah</v>
      </c>
    </row>
    <row r="124" spans="1:23" s="6" customFormat="1" ht="51">
      <c r="A124" s="6" t="s">
        <v>246</v>
      </c>
      <c r="B124" s="6" t="s">
        <v>52</v>
      </c>
      <c r="C124" s="6" t="s">
        <v>25</v>
      </c>
      <c r="D124" s="7">
        <v>45890</v>
      </c>
      <c r="E124" s="8">
        <v>0.39930555555555558</v>
      </c>
      <c r="F124" s="8">
        <v>0.40069444444444446</v>
      </c>
      <c r="G124" s="8">
        <f>Table2[[#This Row],[END TIME]]-Table2[[#This Row],[START TIME]]</f>
        <v>1.388888888888884E-3</v>
      </c>
      <c r="H124" s="8">
        <f>MROUND(Table2[[#This Row],[TOTAL TIME]],"0:15")</f>
        <v>0</v>
      </c>
      <c r="I124" s="6">
        <f>HOUR((Table2[[#This Row],[TOTAL TIME TO QUARTER HOUR]])*4+MINUTE(Table2[[#This Row],[TOTAL TIME TO QUARTER HOUR]])/15)</f>
        <v>0</v>
      </c>
      <c r="J124" s="6" t="s">
        <v>37</v>
      </c>
      <c r="K124" s="6" t="s">
        <v>230</v>
      </c>
      <c r="L124" s="6" t="s">
        <v>39</v>
      </c>
      <c r="M124" s="6" t="s">
        <v>40</v>
      </c>
      <c r="O124" s="6" t="s">
        <v>41</v>
      </c>
      <c r="P124" s="6" t="s">
        <v>30</v>
      </c>
      <c r="Q124" s="6" t="s">
        <v>42</v>
      </c>
      <c r="R124" s="6" t="s">
        <v>43</v>
      </c>
      <c r="S124" s="6" t="s">
        <v>55</v>
      </c>
      <c r="T124" s="9" t="s">
        <v>56</v>
      </c>
      <c r="U124" s="7">
        <v>45890</v>
      </c>
      <c r="V124" s="6" t="s">
        <v>28</v>
      </c>
      <c r="W124" s="6" t="str">
        <f>CONCATENATE(Table2[[#This Row],[LAST NAME OF REFERRAL]],", ",Table2[[#This Row],[FIRST NAME OF REFERRAL]])</f>
        <v>Davis, Elijah</v>
      </c>
    </row>
    <row r="125" spans="1:23" s="6" customFormat="1" ht="51">
      <c r="A125" s="6" t="s">
        <v>247</v>
      </c>
      <c r="B125" s="6" t="s">
        <v>59</v>
      </c>
      <c r="C125" s="6" t="s">
        <v>53</v>
      </c>
      <c r="D125" s="7">
        <v>45867</v>
      </c>
      <c r="E125" s="8">
        <v>0.45833333333333331</v>
      </c>
      <c r="F125" s="8">
        <v>0.53125</v>
      </c>
      <c r="G125" s="8">
        <f>Table2[[#This Row],[END TIME]]-Table2[[#This Row],[START TIME]]</f>
        <v>7.2916666666666685E-2</v>
      </c>
      <c r="H125" s="8">
        <f>MROUND(Table2[[#This Row],[TOTAL TIME]],"0:15")</f>
        <v>7.2916666666666657E-2</v>
      </c>
      <c r="I125" s="6">
        <f>HOUR((Table2[[#This Row],[TOTAL TIME TO QUARTER HOUR]])*4+MINUTE(Table2[[#This Row],[TOTAL TIME TO QUARTER HOUR]])/15)</f>
        <v>7</v>
      </c>
      <c r="J125" s="6" t="s">
        <v>73</v>
      </c>
      <c r="K125" s="6" t="s">
        <v>38</v>
      </c>
      <c r="L125" s="6" t="s">
        <v>39</v>
      </c>
      <c r="M125" s="6" t="s">
        <v>29</v>
      </c>
      <c r="O125" s="6" t="s">
        <v>115</v>
      </c>
      <c r="P125" s="6" t="s">
        <v>30</v>
      </c>
      <c r="Q125" s="6" t="s">
        <v>42</v>
      </c>
      <c r="R125" s="6" t="s">
        <v>43</v>
      </c>
      <c r="S125" s="6" t="s">
        <v>55</v>
      </c>
      <c r="T125" s="9" t="s">
        <v>76</v>
      </c>
      <c r="U125" s="7">
        <v>45869</v>
      </c>
      <c r="V125" s="6" t="s">
        <v>28</v>
      </c>
      <c r="W125" s="6" t="str">
        <f>CONCATENATE(Table2[[#This Row],[LAST NAME OF REFERRAL]],", ",Table2[[#This Row],[FIRST NAME OF REFERRAL]])</f>
        <v>Miller, James</v>
      </c>
    </row>
    <row r="126" spans="1:23" s="6" customFormat="1" ht="51">
      <c r="A126" s="6" t="s">
        <v>247</v>
      </c>
      <c r="B126" s="6" t="s">
        <v>59</v>
      </c>
      <c r="C126" s="6" t="s">
        <v>53</v>
      </c>
      <c r="D126" s="7">
        <v>45868</v>
      </c>
      <c r="E126" s="8">
        <v>0.38194444444444442</v>
      </c>
      <c r="F126" s="8">
        <v>0.38541666666666669</v>
      </c>
      <c r="G126" s="8">
        <f>Table2[[#This Row],[END TIME]]-Table2[[#This Row],[START TIME]]</f>
        <v>3.4722222222222654E-3</v>
      </c>
      <c r="H126" s="8">
        <f>MROUND(Table2[[#This Row],[TOTAL TIME]],"0:15")</f>
        <v>0</v>
      </c>
      <c r="I126" s="6">
        <f>HOUR((Table2[[#This Row],[TOTAL TIME TO QUARTER HOUR]])*4+MINUTE(Table2[[#This Row],[TOTAL TIME TO QUARTER HOUR]])/15)</f>
        <v>0</v>
      </c>
      <c r="J126" s="6" t="s">
        <v>37</v>
      </c>
      <c r="K126" s="6" t="s">
        <v>71</v>
      </c>
      <c r="L126" s="6" t="s">
        <v>39</v>
      </c>
      <c r="M126" s="6" t="s">
        <v>127</v>
      </c>
      <c r="O126" s="6" t="s">
        <v>115</v>
      </c>
      <c r="P126" s="6" t="s">
        <v>30</v>
      </c>
      <c r="Q126" s="6" t="s">
        <v>42</v>
      </c>
      <c r="R126" s="6" t="s">
        <v>43</v>
      </c>
      <c r="S126" s="6" t="s">
        <v>55</v>
      </c>
      <c r="T126" s="9"/>
      <c r="U126" s="7">
        <v>45868</v>
      </c>
      <c r="V126" s="6" t="s">
        <v>28</v>
      </c>
      <c r="W126" s="6" t="str">
        <f>CONCATENATE(Table2[[#This Row],[LAST NAME OF REFERRAL]],", ",Table2[[#This Row],[FIRST NAME OF REFERRAL]])</f>
        <v>Miller, James</v>
      </c>
    </row>
    <row r="127" spans="1:23" s="6" customFormat="1" ht="51">
      <c r="A127" s="6" t="s">
        <v>247</v>
      </c>
      <c r="B127" s="6" t="s">
        <v>59</v>
      </c>
      <c r="C127" s="6" t="s">
        <v>53</v>
      </c>
      <c r="D127" s="7">
        <v>45868</v>
      </c>
      <c r="E127" s="8">
        <v>0.38958333333333334</v>
      </c>
      <c r="F127" s="8">
        <v>0.39374999999999999</v>
      </c>
      <c r="G127" s="8">
        <f>Table2[[#This Row],[END TIME]]-Table2[[#This Row],[START TIME]]</f>
        <v>4.1666666666666519E-3</v>
      </c>
      <c r="H127" s="8">
        <f>MROUND(Table2[[#This Row],[TOTAL TIME]],"0:15")</f>
        <v>0</v>
      </c>
      <c r="I127" s="6">
        <f>HOUR((Table2[[#This Row],[TOTAL TIME TO QUARTER HOUR]])*4+MINUTE(Table2[[#This Row],[TOTAL TIME TO QUARTER HOUR]])/15)</f>
        <v>0</v>
      </c>
      <c r="J127" s="6" t="s">
        <v>37</v>
      </c>
      <c r="K127" s="6" t="s">
        <v>38</v>
      </c>
      <c r="L127" s="6" t="s">
        <v>39</v>
      </c>
      <c r="M127" s="6" t="s">
        <v>61</v>
      </c>
      <c r="O127" s="6" t="s">
        <v>115</v>
      </c>
      <c r="P127" s="6" t="s">
        <v>30</v>
      </c>
      <c r="Q127" s="6" t="s">
        <v>42</v>
      </c>
      <c r="R127" s="6" t="s">
        <v>43</v>
      </c>
      <c r="S127" s="6" t="s">
        <v>55</v>
      </c>
      <c r="T127" s="9" t="s">
        <v>248</v>
      </c>
      <c r="U127" s="7">
        <v>45868</v>
      </c>
      <c r="V127" s="6" t="s">
        <v>28</v>
      </c>
      <c r="W127" s="6" t="str">
        <f>CONCATENATE(Table2[[#This Row],[LAST NAME OF REFERRAL]],", ",Table2[[#This Row],[FIRST NAME OF REFERRAL]])</f>
        <v>Miller, James</v>
      </c>
    </row>
    <row r="128" spans="1:23" s="6" customFormat="1" ht="177.75" customHeight="1">
      <c r="A128" s="6" t="s">
        <v>247</v>
      </c>
      <c r="B128" s="6" t="s">
        <v>59</v>
      </c>
      <c r="C128" s="6" t="s">
        <v>53</v>
      </c>
      <c r="D128" s="7">
        <v>45868</v>
      </c>
      <c r="E128" s="8">
        <v>0.39374999999999999</v>
      </c>
      <c r="F128" s="8">
        <v>0.3972222222222222</v>
      </c>
      <c r="G128" s="8">
        <f>Table2[[#This Row],[END TIME]]-Table2[[#This Row],[START TIME]]</f>
        <v>3.4722222222222099E-3</v>
      </c>
      <c r="H128" s="8">
        <f>MROUND(Table2[[#This Row],[TOTAL TIME]],"0:15")</f>
        <v>0</v>
      </c>
      <c r="I128" s="6">
        <f>HOUR((Table2[[#This Row],[TOTAL TIME TO QUARTER HOUR]])*4+MINUTE(Table2[[#This Row],[TOTAL TIME TO QUARTER HOUR]])/15)</f>
        <v>0</v>
      </c>
      <c r="J128" s="6" t="s">
        <v>37</v>
      </c>
      <c r="K128" s="6" t="s">
        <v>71</v>
      </c>
      <c r="L128" s="6" t="s">
        <v>28</v>
      </c>
      <c r="M128" s="6" t="s">
        <v>127</v>
      </c>
      <c r="O128" s="6" t="s">
        <v>115</v>
      </c>
      <c r="P128" s="6" t="s">
        <v>30</v>
      </c>
      <c r="Q128" s="6" t="s">
        <v>42</v>
      </c>
      <c r="R128" s="6" t="s">
        <v>43</v>
      </c>
      <c r="S128" s="6" t="s">
        <v>55</v>
      </c>
      <c r="T128" s="9" t="s">
        <v>249</v>
      </c>
      <c r="U128" s="7">
        <v>45868</v>
      </c>
      <c r="V128" s="6" t="s">
        <v>28</v>
      </c>
      <c r="W128" s="6" t="str">
        <f>CONCATENATE(Table2[[#This Row],[LAST NAME OF REFERRAL]],", ",Table2[[#This Row],[FIRST NAME OF REFERRAL]])</f>
        <v>Miller, James</v>
      </c>
    </row>
    <row r="129" spans="1:23" s="6" customFormat="1" ht="51">
      <c r="A129" s="6" t="s">
        <v>247</v>
      </c>
      <c r="B129" s="6" t="s">
        <v>59</v>
      </c>
      <c r="C129" s="6" t="s">
        <v>53</v>
      </c>
      <c r="D129" s="7">
        <v>45868</v>
      </c>
      <c r="E129" s="8">
        <v>0.40486111111111112</v>
      </c>
      <c r="F129" s="8">
        <v>0.40763888888888888</v>
      </c>
      <c r="G129" s="8">
        <f>Table2[[#This Row],[END TIME]]-Table2[[#This Row],[START TIME]]</f>
        <v>2.7777777777777679E-3</v>
      </c>
      <c r="H129" s="8">
        <f>MROUND(Table2[[#This Row],[TOTAL TIME]],"0:15")</f>
        <v>0</v>
      </c>
      <c r="I129" s="6">
        <f>HOUR((Table2[[#This Row],[TOTAL TIME TO QUARTER HOUR]])*4+MINUTE(Table2[[#This Row],[TOTAL TIME TO QUARTER HOUR]])/15)</f>
        <v>0</v>
      </c>
      <c r="J129" s="6" t="s">
        <v>37</v>
      </c>
      <c r="K129" s="6" t="s">
        <v>71</v>
      </c>
      <c r="L129" s="6" t="s">
        <v>28</v>
      </c>
      <c r="M129" s="6" t="s">
        <v>127</v>
      </c>
      <c r="O129" s="6" t="s">
        <v>115</v>
      </c>
      <c r="P129" s="6" t="s">
        <v>30</v>
      </c>
      <c r="Q129" s="6" t="s">
        <v>42</v>
      </c>
      <c r="R129" s="6" t="s">
        <v>43</v>
      </c>
      <c r="S129" s="6" t="s">
        <v>55</v>
      </c>
      <c r="T129" s="9" t="s">
        <v>250</v>
      </c>
      <c r="U129" s="7">
        <v>45868</v>
      </c>
      <c r="V129" s="6" t="s">
        <v>28</v>
      </c>
      <c r="W129" s="6" t="str">
        <f>CONCATENATE(Table2[[#This Row],[LAST NAME OF REFERRAL]],", ",Table2[[#This Row],[FIRST NAME OF REFERRAL]])</f>
        <v>Miller, James</v>
      </c>
    </row>
    <row r="130" spans="1:23" s="6" customFormat="1" ht="51">
      <c r="A130" s="6" t="s">
        <v>247</v>
      </c>
      <c r="B130" s="6" t="s">
        <v>59</v>
      </c>
      <c r="C130" s="6" t="s">
        <v>53</v>
      </c>
      <c r="D130" s="7">
        <v>45868</v>
      </c>
      <c r="E130" s="8">
        <v>0.41249999999999998</v>
      </c>
      <c r="F130" s="8">
        <v>0.4201388888888889</v>
      </c>
      <c r="G130" s="8">
        <f>Table2[[#This Row],[END TIME]]-Table2[[#This Row],[START TIME]]</f>
        <v>7.6388888888889173E-3</v>
      </c>
      <c r="H130" s="8">
        <f>MROUND(Table2[[#This Row],[TOTAL TIME]],"0:15")</f>
        <v>1.0416666666666666E-2</v>
      </c>
      <c r="I130" s="6">
        <f>HOUR((Table2[[#This Row],[TOTAL TIME TO QUARTER HOUR]])*4+MINUTE(Table2[[#This Row],[TOTAL TIME TO QUARTER HOUR]])/15)</f>
        <v>1</v>
      </c>
      <c r="J130" s="6" t="s">
        <v>37</v>
      </c>
      <c r="K130" s="6" t="s">
        <v>71</v>
      </c>
      <c r="L130" s="6" t="s">
        <v>28</v>
      </c>
      <c r="M130" s="6" t="s">
        <v>127</v>
      </c>
      <c r="O130" s="6" t="s">
        <v>115</v>
      </c>
      <c r="P130" s="6" t="s">
        <v>30</v>
      </c>
      <c r="Q130" s="6" t="s">
        <v>42</v>
      </c>
      <c r="R130" s="6" t="s">
        <v>43</v>
      </c>
      <c r="S130" s="6" t="s">
        <v>55</v>
      </c>
      <c r="T130" s="9" t="s">
        <v>251</v>
      </c>
      <c r="U130" s="7">
        <v>45868</v>
      </c>
      <c r="V130" s="6" t="s">
        <v>28</v>
      </c>
      <c r="W130" s="6" t="str">
        <f>CONCATENATE(Table2[[#This Row],[LAST NAME OF REFERRAL]],", ",Table2[[#This Row],[FIRST NAME OF REFERRAL]])</f>
        <v>Miller, James</v>
      </c>
    </row>
    <row r="131" spans="1:23" s="6" customFormat="1" ht="51">
      <c r="A131" s="6" t="s">
        <v>247</v>
      </c>
      <c r="B131" s="6" t="s">
        <v>59</v>
      </c>
      <c r="C131" s="6" t="s">
        <v>53</v>
      </c>
      <c r="D131" s="7">
        <v>45868</v>
      </c>
      <c r="E131" s="8">
        <v>0.45208333333333334</v>
      </c>
      <c r="F131" s="8">
        <v>0.45347222222222222</v>
      </c>
      <c r="G131" s="8">
        <f>Table2[[#This Row],[END TIME]]-Table2[[#This Row],[START TIME]]</f>
        <v>1.388888888888884E-3</v>
      </c>
      <c r="H131" s="8">
        <f>MROUND(Table2[[#This Row],[TOTAL TIME]],"0:15")</f>
        <v>0</v>
      </c>
      <c r="I131" s="6">
        <f>HOUR((Table2[[#This Row],[TOTAL TIME TO QUARTER HOUR]])*4+MINUTE(Table2[[#This Row],[TOTAL TIME TO QUARTER HOUR]])/15)</f>
        <v>0</v>
      </c>
      <c r="J131" s="6" t="s">
        <v>37</v>
      </c>
      <c r="K131" s="6" t="s">
        <v>38</v>
      </c>
      <c r="L131" s="6" t="s">
        <v>39</v>
      </c>
      <c r="M131" s="6" t="s">
        <v>61</v>
      </c>
      <c r="O131" s="6" t="s">
        <v>115</v>
      </c>
      <c r="P131" s="6" t="s">
        <v>30</v>
      </c>
      <c r="Q131" s="6" t="s">
        <v>42</v>
      </c>
      <c r="R131" s="6" t="s">
        <v>43</v>
      </c>
      <c r="S131" s="6" t="s">
        <v>55</v>
      </c>
      <c r="T131" s="9" t="s">
        <v>252</v>
      </c>
      <c r="U131" s="7">
        <v>45868</v>
      </c>
      <c r="V131" s="6" t="s">
        <v>28</v>
      </c>
      <c r="W131" s="6" t="str">
        <f>CONCATENATE(Table2[[#This Row],[LAST NAME OF REFERRAL]],", ",Table2[[#This Row],[FIRST NAME OF REFERRAL]])</f>
        <v>Miller, James</v>
      </c>
    </row>
    <row r="132" spans="1:23" s="6" customFormat="1" ht="51">
      <c r="A132" s="6" t="s">
        <v>247</v>
      </c>
      <c r="B132" s="6" t="s">
        <v>59</v>
      </c>
      <c r="C132" s="6" t="s">
        <v>53</v>
      </c>
      <c r="D132" s="7">
        <v>45868</v>
      </c>
      <c r="E132" s="8">
        <v>0.45416666666666666</v>
      </c>
      <c r="F132" s="8">
        <v>0.46111111111111114</v>
      </c>
      <c r="G132" s="8">
        <f>Table2[[#This Row],[END TIME]]-Table2[[#This Row],[START TIME]]</f>
        <v>6.9444444444444753E-3</v>
      </c>
      <c r="H132" s="8">
        <f>MROUND(Table2[[#This Row],[TOTAL TIME]],"0:15")</f>
        <v>1.0416666666666666E-2</v>
      </c>
      <c r="I132" s="6">
        <f>HOUR((Table2[[#This Row],[TOTAL TIME TO QUARTER HOUR]])*4+MINUTE(Table2[[#This Row],[TOTAL TIME TO QUARTER HOUR]])/15)</f>
        <v>1</v>
      </c>
      <c r="J132" s="6" t="s">
        <v>37</v>
      </c>
      <c r="K132" s="6" t="s">
        <v>71</v>
      </c>
      <c r="L132" s="6" t="s">
        <v>28</v>
      </c>
      <c r="M132" s="6" t="s">
        <v>127</v>
      </c>
      <c r="O132" s="6" t="s">
        <v>115</v>
      </c>
      <c r="P132" s="6" t="s">
        <v>30</v>
      </c>
      <c r="Q132" s="6" t="s">
        <v>42</v>
      </c>
      <c r="R132" s="6" t="s">
        <v>43</v>
      </c>
      <c r="S132" s="6" t="s">
        <v>55</v>
      </c>
      <c r="T132" s="9" t="s">
        <v>253</v>
      </c>
      <c r="U132" s="7">
        <v>45868</v>
      </c>
      <c r="V132" s="6" t="s">
        <v>28</v>
      </c>
      <c r="W132" s="6" t="str">
        <f>CONCATENATE(Table2[[#This Row],[LAST NAME OF REFERRAL]],", ",Table2[[#This Row],[FIRST NAME OF REFERRAL]])</f>
        <v>Miller, James</v>
      </c>
    </row>
    <row r="133" spans="1:23" s="6" customFormat="1" ht="51">
      <c r="A133" s="6" t="s">
        <v>247</v>
      </c>
      <c r="B133" s="6" t="s">
        <v>59</v>
      </c>
      <c r="C133" s="6" t="s">
        <v>53</v>
      </c>
      <c r="D133" s="7">
        <v>45868</v>
      </c>
      <c r="E133" s="8">
        <v>0.46111111111111114</v>
      </c>
      <c r="F133" s="8">
        <v>0.46527777777777779</v>
      </c>
      <c r="G133" s="8">
        <f>Table2[[#This Row],[END TIME]]-Table2[[#This Row],[START TIME]]</f>
        <v>4.1666666666666519E-3</v>
      </c>
      <c r="H133" s="8">
        <f>MROUND(Table2[[#This Row],[TOTAL TIME]],"0:15")</f>
        <v>0</v>
      </c>
      <c r="I133" s="6">
        <f>HOUR((Table2[[#This Row],[TOTAL TIME TO QUARTER HOUR]])*4+MINUTE(Table2[[#This Row],[TOTAL TIME TO QUARTER HOUR]])/15)</f>
        <v>0</v>
      </c>
      <c r="J133" s="6" t="s">
        <v>37</v>
      </c>
      <c r="K133" s="6" t="s">
        <v>71</v>
      </c>
      <c r="L133" s="6" t="s">
        <v>28</v>
      </c>
      <c r="M133" s="6" t="s">
        <v>127</v>
      </c>
      <c r="O133" s="6" t="s">
        <v>115</v>
      </c>
      <c r="P133" s="6" t="s">
        <v>30</v>
      </c>
      <c r="Q133" s="6" t="s">
        <v>42</v>
      </c>
      <c r="R133" s="6" t="s">
        <v>43</v>
      </c>
      <c r="S133" s="6" t="s">
        <v>55</v>
      </c>
      <c r="T133" s="9" t="s">
        <v>254</v>
      </c>
      <c r="U133" s="7">
        <v>45868</v>
      </c>
      <c r="V133" s="6" t="s">
        <v>28</v>
      </c>
      <c r="W133" s="6" t="str">
        <f>CONCATENATE(Table2[[#This Row],[LAST NAME OF REFERRAL]],", ",Table2[[#This Row],[FIRST NAME OF REFERRAL]])</f>
        <v>Miller, James</v>
      </c>
    </row>
    <row r="134" spans="1:23" s="6" customFormat="1" ht="51">
      <c r="A134" s="6" t="s">
        <v>247</v>
      </c>
      <c r="B134" s="6" t="s">
        <v>59</v>
      </c>
      <c r="C134" s="6" t="s">
        <v>53</v>
      </c>
      <c r="D134" s="7">
        <v>45868</v>
      </c>
      <c r="E134" s="8">
        <v>0.46597222222222223</v>
      </c>
      <c r="F134" s="8">
        <v>0.46875</v>
      </c>
      <c r="G134" s="8">
        <f>Table2[[#This Row],[END TIME]]-Table2[[#This Row],[START TIME]]</f>
        <v>2.7777777777777679E-3</v>
      </c>
      <c r="H134" s="8">
        <f>MROUND(Table2[[#This Row],[TOTAL TIME]],"0:15")</f>
        <v>0</v>
      </c>
      <c r="I134" s="6">
        <f>HOUR((Table2[[#This Row],[TOTAL TIME TO QUARTER HOUR]])*4+MINUTE(Table2[[#This Row],[TOTAL TIME TO QUARTER HOUR]])/15)</f>
        <v>0</v>
      </c>
      <c r="J134" s="6" t="s">
        <v>37</v>
      </c>
      <c r="K134" s="6" t="s">
        <v>38</v>
      </c>
      <c r="L134" s="6" t="s">
        <v>39</v>
      </c>
      <c r="M134" s="6" t="s">
        <v>61</v>
      </c>
      <c r="O134" s="6" t="s">
        <v>115</v>
      </c>
      <c r="P134" s="6" t="s">
        <v>30</v>
      </c>
      <c r="Q134" s="6" t="s">
        <v>42</v>
      </c>
      <c r="R134" s="6" t="s">
        <v>43</v>
      </c>
      <c r="S134" s="6" t="s">
        <v>55</v>
      </c>
      <c r="T134" s="9" t="s">
        <v>254</v>
      </c>
      <c r="U134" s="7">
        <v>45868</v>
      </c>
      <c r="V134" s="6" t="s">
        <v>28</v>
      </c>
      <c r="W134" s="6" t="str">
        <f>CONCATENATE(Table2[[#This Row],[LAST NAME OF REFERRAL]],", ",Table2[[#This Row],[FIRST NAME OF REFERRAL]])</f>
        <v>Miller, James</v>
      </c>
    </row>
    <row r="135" spans="1:23" s="6" customFormat="1" ht="51">
      <c r="A135" s="6" t="s">
        <v>247</v>
      </c>
      <c r="B135" s="6" t="s">
        <v>59</v>
      </c>
      <c r="C135" s="6" t="s">
        <v>53</v>
      </c>
      <c r="D135" s="7">
        <v>45868</v>
      </c>
      <c r="E135" s="8">
        <v>0.46875</v>
      </c>
      <c r="F135" s="8">
        <v>0.47083333333333333</v>
      </c>
      <c r="G135" s="8">
        <f>Table2[[#This Row],[END TIME]]-Table2[[#This Row],[START TIME]]</f>
        <v>2.0833333333333259E-3</v>
      </c>
      <c r="H135" s="8">
        <f>MROUND(Table2[[#This Row],[TOTAL TIME]],"0:15")</f>
        <v>0</v>
      </c>
      <c r="I135" s="6">
        <f>HOUR((Table2[[#This Row],[TOTAL TIME TO QUARTER HOUR]])*4+MINUTE(Table2[[#This Row],[TOTAL TIME TO QUARTER HOUR]])/15)</f>
        <v>0</v>
      </c>
      <c r="J135" s="6" t="s">
        <v>37</v>
      </c>
      <c r="K135" s="6" t="s">
        <v>71</v>
      </c>
      <c r="L135" s="6" t="s">
        <v>28</v>
      </c>
      <c r="M135" s="6" t="s">
        <v>127</v>
      </c>
      <c r="O135" s="6" t="s">
        <v>115</v>
      </c>
      <c r="P135" s="6" t="s">
        <v>30</v>
      </c>
      <c r="Q135" s="6" t="s">
        <v>42</v>
      </c>
      <c r="R135" s="6" t="s">
        <v>43</v>
      </c>
      <c r="S135" s="6" t="s">
        <v>55</v>
      </c>
      <c r="T135" s="9" t="s">
        <v>255</v>
      </c>
      <c r="U135" s="7">
        <v>45868</v>
      </c>
      <c r="V135" s="6" t="s">
        <v>28</v>
      </c>
      <c r="W135" s="6" t="str">
        <f>CONCATENATE(Table2[[#This Row],[LAST NAME OF REFERRAL]],", ",Table2[[#This Row],[FIRST NAME OF REFERRAL]])</f>
        <v>Miller, James</v>
      </c>
    </row>
    <row r="136" spans="1:23" s="6" customFormat="1" ht="51">
      <c r="A136" s="6" t="s">
        <v>247</v>
      </c>
      <c r="B136" s="6" t="s">
        <v>59</v>
      </c>
      <c r="C136" s="6" t="s">
        <v>53</v>
      </c>
      <c r="D136" s="7">
        <v>45868</v>
      </c>
      <c r="E136" s="8">
        <v>0.53819444444444442</v>
      </c>
      <c r="F136" s="8">
        <v>0.54027777777777775</v>
      </c>
      <c r="G136" s="8">
        <f>Table2[[#This Row],[END TIME]]-Table2[[#This Row],[START TIME]]</f>
        <v>2.0833333333333259E-3</v>
      </c>
      <c r="H136" s="8">
        <f>MROUND(Table2[[#This Row],[TOTAL TIME]],"0:15")</f>
        <v>0</v>
      </c>
      <c r="I136" s="6">
        <f>HOUR((Table2[[#This Row],[TOTAL TIME TO QUARTER HOUR]])*4+MINUTE(Table2[[#This Row],[TOTAL TIME TO QUARTER HOUR]])/15)</f>
        <v>0</v>
      </c>
      <c r="J136" s="6" t="s">
        <v>37</v>
      </c>
      <c r="K136" s="6" t="s">
        <v>71</v>
      </c>
      <c r="L136" s="6" t="s">
        <v>28</v>
      </c>
      <c r="M136" s="6" t="s">
        <v>127</v>
      </c>
      <c r="O136" s="6" t="s">
        <v>49</v>
      </c>
      <c r="P136" s="6" t="s">
        <v>30</v>
      </c>
      <c r="Q136" s="6" t="s">
        <v>42</v>
      </c>
      <c r="R136" s="6" t="s">
        <v>43</v>
      </c>
      <c r="S136" s="6" t="s">
        <v>32</v>
      </c>
      <c r="T136" s="9" t="s">
        <v>256</v>
      </c>
      <c r="U136" s="7">
        <v>45868</v>
      </c>
      <c r="V136" s="6" t="s">
        <v>28</v>
      </c>
      <c r="W136" s="6" t="str">
        <f>CONCATENATE(Table2[[#This Row],[LAST NAME OF REFERRAL]],", ",Table2[[#This Row],[FIRST NAME OF REFERRAL]])</f>
        <v>Miller, James</v>
      </c>
    </row>
    <row r="137" spans="1:23" s="6" customFormat="1" ht="51">
      <c r="A137" s="6" t="s">
        <v>247</v>
      </c>
      <c r="B137" s="6" t="s">
        <v>59</v>
      </c>
      <c r="C137" s="6" t="s">
        <v>53</v>
      </c>
      <c r="D137" s="7">
        <v>45868</v>
      </c>
      <c r="E137" s="8">
        <v>0.5625</v>
      </c>
      <c r="F137" s="8">
        <v>0.58333333333333337</v>
      </c>
      <c r="G137" s="8">
        <f>Table2[[#This Row],[END TIME]]-Table2[[#This Row],[START TIME]]</f>
        <v>2.083333333333337E-2</v>
      </c>
      <c r="H137" s="8">
        <f>MROUND(Table2[[#This Row],[TOTAL TIME]],"0:15")</f>
        <v>2.0833333333333332E-2</v>
      </c>
      <c r="I137" s="6">
        <f>HOUR((Table2[[#This Row],[TOTAL TIME TO QUARTER HOUR]])*4+MINUTE(Table2[[#This Row],[TOTAL TIME TO QUARTER HOUR]])/15)</f>
        <v>2</v>
      </c>
      <c r="J137" s="6" t="s">
        <v>73</v>
      </c>
      <c r="K137" s="12" t="s">
        <v>38</v>
      </c>
      <c r="L137" s="6" t="s">
        <v>28</v>
      </c>
      <c r="M137" s="6" t="s">
        <v>61</v>
      </c>
      <c r="O137" s="6" t="s">
        <v>41</v>
      </c>
      <c r="P137" s="6" t="s">
        <v>30</v>
      </c>
      <c r="Q137" s="6" t="s">
        <v>42</v>
      </c>
      <c r="R137" s="6" t="s">
        <v>43</v>
      </c>
      <c r="S137" s="6" t="s">
        <v>55</v>
      </c>
      <c r="T137" s="9" t="s">
        <v>257</v>
      </c>
      <c r="U137" s="7" t="s">
        <v>50</v>
      </c>
      <c r="V137" s="6" t="s">
        <v>45</v>
      </c>
      <c r="W137" s="6" t="str">
        <f>CONCATENATE(Table2[[#This Row],[LAST NAME OF REFERRAL]],", ",Table2[[#This Row],[FIRST NAME OF REFERRAL]])</f>
        <v>Miller, James</v>
      </c>
    </row>
    <row r="138" spans="1:23" s="6" customFormat="1" ht="51">
      <c r="A138" s="6" t="s">
        <v>247</v>
      </c>
      <c r="B138" s="6" t="s">
        <v>59</v>
      </c>
      <c r="C138" s="6" t="s">
        <v>53</v>
      </c>
      <c r="D138" s="7">
        <v>45877</v>
      </c>
      <c r="E138" s="8">
        <v>0.48541666666666666</v>
      </c>
      <c r="F138" s="8">
        <v>0.49027777777777776</v>
      </c>
      <c r="G138" s="8">
        <f>Table2[[#This Row],[END TIME]]-Table2[[#This Row],[START TIME]]</f>
        <v>4.8611111111110938E-3</v>
      </c>
      <c r="H138" s="8">
        <f>MROUND(Table2[[#This Row],[TOTAL TIME]],"0:15")</f>
        <v>0</v>
      </c>
      <c r="I138" s="6">
        <f>HOUR((Table2[[#This Row],[TOTAL TIME TO QUARTER HOUR]])*4+MINUTE(Table2[[#This Row],[TOTAL TIME TO QUARTER HOUR]])/15)</f>
        <v>0</v>
      </c>
      <c r="J138" s="6" t="s">
        <v>37</v>
      </c>
      <c r="K138" s="6" t="s">
        <v>38</v>
      </c>
      <c r="L138" s="6" t="s">
        <v>39</v>
      </c>
      <c r="M138" s="6" t="s">
        <v>61</v>
      </c>
      <c r="O138" s="6" t="s">
        <v>41</v>
      </c>
      <c r="P138" s="6" t="s">
        <v>126</v>
      </c>
      <c r="Q138" s="6" t="s">
        <v>42</v>
      </c>
      <c r="R138" s="6" t="s">
        <v>43</v>
      </c>
      <c r="S138" s="6" t="s">
        <v>55</v>
      </c>
      <c r="T138" s="9" t="s">
        <v>229</v>
      </c>
      <c r="U138" s="7" t="s">
        <v>258</v>
      </c>
      <c r="V138" s="6" t="s">
        <v>28</v>
      </c>
      <c r="W138" s="6" t="str">
        <f>CONCATENATE(Table2[[#This Row],[LAST NAME OF REFERRAL]],", ",Table2[[#This Row],[FIRST NAME OF REFERRAL]])</f>
        <v>Miller, James</v>
      </c>
    </row>
    <row r="139" spans="1:23" s="6" customFormat="1" ht="51">
      <c r="A139" s="6" t="s">
        <v>247</v>
      </c>
      <c r="B139" s="6" t="s">
        <v>59</v>
      </c>
      <c r="C139" s="6" t="s">
        <v>53</v>
      </c>
      <c r="D139" s="7">
        <v>45880</v>
      </c>
      <c r="E139" s="8">
        <v>0.65902777777777777</v>
      </c>
      <c r="F139" s="8">
        <v>0.66805555555555551</v>
      </c>
      <c r="G139" s="8">
        <f>Table2[[#This Row],[END TIME]]-Table2[[#This Row],[START TIME]]</f>
        <v>9.0277777777777457E-3</v>
      </c>
      <c r="H139" s="8">
        <f>MROUND(Table2[[#This Row],[TOTAL TIME]],"0:15")</f>
        <v>1.0416666666666666E-2</v>
      </c>
      <c r="I139" s="6">
        <f>HOUR((Table2[[#This Row],[TOTAL TIME TO QUARTER HOUR]])*4+MINUTE(Table2[[#This Row],[TOTAL TIME TO QUARTER HOUR]])/15)</f>
        <v>1</v>
      </c>
      <c r="J139" s="6" t="s">
        <v>37</v>
      </c>
      <c r="K139" s="6" t="s">
        <v>38</v>
      </c>
      <c r="L139" s="6" t="s">
        <v>39</v>
      </c>
      <c r="M139" s="6" t="s">
        <v>61</v>
      </c>
      <c r="O139" s="6" t="s">
        <v>41</v>
      </c>
      <c r="P139" s="6" t="s">
        <v>30</v>
      </c>
      <c r="Q139" s="6" t="s">
        <v>42</v>
      </c>
      <c r="R139" s="6" t="s">
        <v>43</v>
      </c>
      <c r="S139" s="6" t="s">
        <v>30</v>
      </c>
      <c r="T139" s="9" t="s">
        <v>44</v>
      </c>
      <c r="U139" s="7" t="s">
        <v>44</v>
      </c>
      <c r="V139" s="6" t="s">
        <v>28</v>
      </c>
      <c r="W139" s="6" t="str">
        <f>CONCATENATE(Table2[[#This Row],[LAST NAME OF REFERRAL]],", ",Table2[[#This Row],[FIRST NAME OF REFERRAL]])</f>
        <v>Miller, James</v>
      </c>
    </row>
    <row r="140" spans="1:23" s="6" customFormat="1" ht="51">
      <c r="A140" s="6" t="s">
        <v>247</v>
      </c>
      <c r="B140" s="6" t="s">
        <v>59</v>
      </c>
      <c r="C140" s="6" t="s">
        <v>53</v>
      </c>
      <c r="D140" s="7">
        <v>45887</v>
      </c>
      <c r="E140" s="8">
        <v>0.52361111111111114</v>
      </c>
      <c r="F140" s="8">
        <v>0.52986111111111112</v>
      </c>
      <c r="G140" s="8">
        <f>Table2[[#This Row],[END TIME]]-Table2[[#This Row],[START TIME]]</f>
        <v>6.2499999999999778E-3</v>
      </c>
      <c r="H140" s="8">
        <f>MROUND(Table2[[#This Row],[TOTAL TIME]],"0:15")</f>
        <v>1.0416666666666666E-2</v>
      </c>
      <c r="I140" s="6">
        <f>HOUR((Table2[[#This Row],[TOTAL TIME TO QUARTER HOUR]])*4+MINUTE(Table2[[#This Row],[TOTAL TIME TO QUARTER HOUR]])/15)</f>
        <v>1</v>
      </c>
      <c r="J140" s="6" t="s">
        <v>37</v>
      </c>
      <c r="K140" s="6" t="s">
        <v>38</v>
      </c>
      <c r="L140" s="6" t="s">
        <v>39</v>
      </c>
      <c r="M140" s="6" t="s">
        <v>61</v>
      </c>
      <c r="O140" s="6" t="s">
        <v>41</v>
      </c>
      <c r="P140" s="6" t="s">
        <v>30</v>
      </c>
      <c r="Q140" s="6" t="s">
        <v>42</v>
      </c>
      <c r="R140" s="6" t="s">
        <v>43</v>
      </c>
      <c r="S140" s="6" t="s">
        <v>30</v>
      </c>
      <c r="T140" s="9" t="s">
        <v>259</v>
      </c>
      <c r="U140" s="7" t="s">
        <v>44</v>
      </c>
      <c r="V140" s="6" t="s">
        <v>45</v>
      </c>
      <c r="W140" s="6" t="str">
        <f>CONCATENATE(Table2[[#This Row],[LAST NAME OF REFERRAL]],", ",Table2[[#This Row],[FIRST NAME OF REFERRAL]])</f>
        <v>Miller, James</v>
      </c>
    </row>
    <row r="141" spans="1:23" s="6" customFormat="1" ht="51">
      <c r="A141" s="6" t="s">
        <v>247</v>
      </c>
      <c r="B141" s="6" t="s">
        <v>59</v>
      </c>
      <c r="C141" s="6" t="s">
        <v>53</v>
      </c>
      <c r="D141" s="7">
        <v>45880</v>
      </c>
      <c r="E141" s="8">
        <v>0.76111111111111107</v>
      </c>
      <c r="F141" s="8">
        <v>0.76180555555555551</v>
      </c>
      <c r="G141" s="8">
        <f>Table2[[#This Row],[END TIME]]-Table2[[#This Row],[START TIME]]</f>
        <v>6.9444444444444198E-4</v>
      </c>
      <c r="H141" s="8">
        <f>MROUND(Table2[[#This Row],[TOTAL TIME]],"0:15")</f>
        <v>0</v>
      </c>
      <c r="I141" s="6">
        <f>HOUR((Table2[[#This Row],[TOTAL TIME TO QUARTER HOUR]])*4+MINUTE(Table2[[#This Row],[TOTAL TIME TO QUARTER HOUR]])/15)</f>
        <v>0</v>
      </c>
      <c r="J141" s="6" t="s">
        <v>37</v>
      </c>
      <c r="K141" s="6" t="s">
        <v>38</v>
      </c>
      <c r="L141" s="6" t="s">
        <v>39</v>
      </c>
      <c r="M141" s="6" t="s">
        <v>61</v>
      </c>
      <c r="O141" s="6" t="s">
        <v>128</v>
      </c>
      <c r="P141" s="6" t="s">
        <v>30</v>
      </c>
      <c r="Q141" s="6" t="s">
        <v>42</v>
      </c>
      <c r="R141" s="6" t="s">
        <v>43</v>
      </c>
      <c r="S141" s="6" t="s">
        <v>30</v>
      </c>
      <c r="T141" s="9" t="s">
        <v>44</v>
      </c>
      <c r="U141" s="7" t="s">
        <v>44</v>
      </c>
      <c r="V141" s="6" t="s">
        <v>28</v>
      </c>
      <c r="W141" s="6" t="str">
        <f>CONCATENATE(Table2[[#This Row],[LAST NAME OF REFERRAL]],", ",Table2[[#This Row],[FIRST NAME OF REFERRAL]])</f>
        <v>Miller, James</v>
      </c>
    </row>
    <row r="142" spans="1:23" s="6" customFormat="1" ht="51">
      <c r="A142" s="6" t="s">
        <v>247</v>
      </c>
      <c r="B142" s="6" t="s">
        <v>59</v>
      </c>
      <c r="C142" s="6" t="s">
        <v>53</v>
      </c>
      <c r="D142" s="7">
        <v>45888</v>
      </c>
      <c r="E142" s="8">
        <v>0.41388888888888886</v>
      </c>
      <c r="F142" s="8">
        <v>0.4201388888888889</v>
      </c>
      <c r="G142" s="8">
        <f>Table2[[#This Row],[END TIME]]-Table2[[#This Row],[START TIME]]</f>
        <v>6.2500000000000333E-3</v>
      </c>
      <c r="H142" s="8">
        <f>MROUND(Table2[[#This Row],[TOTAL TIME]],"0:15")</f>
        <v>1.0416666666666666E-2</v>
      </c>
      <c r="I142" s="6">
        <f>HOUR((Table2[[#This Row],[TOTAL TIME TO QUARTER HOUR]])*4+MINUTE(Table2[[#This Row],[TOTAL TIME TO QUARTER HOUR]])/15)</f>
        <v>1</v>
      </c>
      <c r="J142" s="6" t="s">
        <v>37</v>
      </c>
      <c r="K142" s="6" t="s">
        <v>38</v>
      </c>
      <c r="L142" s="6" t="s">
        <v>39</v>
      </c>
      <c r="M142" s="6" t="s">
        <v>61</v>
      </c>
      <c r="O142" s="6" t="s">
        <v>115</v>
      </c>
      <c r="P142" s="6" t="s">
        <v>30</v>
      </c>
      <c r="Q142" s="6" t="s">
        <v>42</v>
      </c>
      <c r="R142" s="6" t="s">
        <v>43</v>
      </c>
      <c r="S142" s="6" t="s">
        <v>30</v>
      </c>
      <c r="T142" s="9" t="s">
        <v>259</v>
      </c>
      <c r="U142" s="7" t="s">
        <v>44</v>
      </c>
      <c r="V142" s="6" t="s">
        <v>28</v>
      </c>
      <c r="W142" s="6" t="str">
        <f>CONCATENATE(Table2[[#This Row],[LAST NAME OF REFERRAL]],", ",Table2[[#This Row],[FIRST NAME OF REFERRAL]])</f>
        <v>Miller, James</v>
      </c>
    </row>
    <row r="143" spans="1:23" s="6" customFormat="1" ht="143.25" customHeight="1">
      <c r="A143" s="6" t="s">
        <v>247</v>
      </c>
      <c r="B143" s="6" t="s">
        <v>59</v>
      </c>
      <c r="C143" s="6" t="s">
        <v>25</v>
      </c>
      <c r="D143" s="7">
        <v>45888</v>
      </c>
      <c r="E143" s="8">
        <v>0.65763888888888888</v>
      </c>
      <c r="F143" s="8">
        <v>0.67013888888888884</v>
      </c>
      <c r="G143" s="8">
        <f>Table2[[#This Row],[END TIME]]-Table2[[#This Row],[START TIME]]</f>
        <v>1.2499999999999956E-2</v>
      </c>
      <c r="H143" s="8">
        <f>MROUND(Table2[[#This Row],[TOTAL TIME]],"0:15")</f>
        <v>1.0416666666666666E-2</v>
      </c>
      <c r="I143" s="6">
        <f>HOUR((Table2[[#This Row],[TOTAL TIME TO QUARTER HOUR]])*4+MINUTE(Table2[[#This Row],[TOTAL TIME TO QUARTER HOUR]])/15)</f>
        <v>1</v>
      </c>
      <c r="J143" s="6" t="s">
        <v>37</v>
      </c>
      <c r="K143" s="6" t="s">
        <v>38</v>
      </c>
      <c r="L143" s="6" t="s">
        <v>39</v>
      </c>
      <c r="M143" s="6" t="s">
        <v>61</v>
      </c>
      <c r="O143" s="6" t="s">
        <v>41</v>
      </c>
      <c r="P143" s="6" t="s">
        <v>30</v>
      </c>
      <c r="Q143" s="6" t="s">
        <v>42</v>
      </c>
      <c r="R143" s="6" t="s">
        <v>43</v>
      </c>
      <c r="S143" s="6" t="s">
        <v>30</v>
      </c>
      <c r="T143" s="9" t="s">
        <v>259</v>
      </c>
      <c r="U143" s="7" t="s">
        <v>44</v>
      </c>
      <c r="V143" s="6" t="s">
        <v>30</v>
      </c>
      <c r="W143" s="6" t="str">
        <f>CONCATENATE(Table2[[#This Row],[LAST NAME OF REFERRAL]],", ",Table2[[#This Row],[FIRST NAME OF REFERRAL]])</f>
        <v>Miller, James</v>
      </c>
    </row>
    <row r="144" spans="1:23" s="6" customFormat="1" ht="182.25" customHeight="1">
      <c r="A144" s="6" t="s">
        <v>260</v>
      </c>
      <c r="B144" s="6" t="s">
        <v>65</v>
      </c>
      <c r="C144" s="6" t="s">
        <v>25</v>
      </c>
      <c r="D144" s="7">
        <v>45908</v>
      </c>
      <c r="E144" s="8">
        <v>0.67083333333333328</v>
      </c>
      <c r="F144" s="8">
        <v>0.67083333333333328</v>
      </c>
      <c r="G144" s="8">
        <f>Table2[[#This Row],[END TIME]]-Table2[[#This Row],[START TIME]]</f>
        <v>0</v>
      </c>
      <c r="H144" s="8">
        <f>MROUND(Table2[[#This Row],[TOTAL TIME]],"0:15")</f>
        <v>0</v>
      </c>
      <c r="I144" s="6">
        <f>HOUR((Table2[[#This Row],[TOTAL TIME TO QUARTER HOUR]])*4+MINUTE(Table2[[#This Row],[TOTAL TIME TO QUARTER HOUR]])/15)</f>
        <v>0</v>
      </c>
      <c r="J144" s="6" t="s">
        <v>37</v>
      </c>
      <c r="K144" s="6" t="s">
        <v>38</v>
      </c>
      <c r="L144" s="6" t="s">
        <v>39</v>
      </c>
      <c r="M144" s="6" t="s">
        <v>40</v>
      </c>
      <c r="O144" s="6" t="s">
        <v>54</v>
      </c>
      <c r="P144" s="6" t="s">
        <v>30</v>
      </c>
      <c r="Q144" s="6" t="s">
        <v>42</v>
      </c>
      <c r="R144" s="6" t="s">
        <v>43</v>
      </c>
      <c r="S144" s="6" t="s">
        <v>55</v>
      </c>
      <c r="T144" s="9" t="s">
        <v>90</v>
      </c>
      <c r="U144" s="7" t="s">
        <v>261</v>
      </c>
      <c r="V144" s="6" t="s">
        <v>30</v>
      </c>
      <c r="W144" s="6" t="str">
        <f>CONCATENATE(Table2[[#This Row],[LAST NAME OF REFERRAL]],", ",Table2[[#This Row],[FIRST NAME OF REFERRAL]])</f>
        <v>Wilson, William</v>
      </c>
    </row>
    <row r="145" spans="1:23" s="6" customFormat="1" ht="51">
      <c r="A145" s="6" t="s">
        <v>262</v>
      </c>
      <c r="B145" s="6" t="s">
        <v>68</v>
      </c>
      <c r="C145" s="6" t="s">
        <v>53</v>
      </c>
      <c r="D145" s="7">
        <v>45854</v>
      </c>
      <c r="E145" s="8">
        <v>0.62847222222222221</v>
      </c>
      <c r="F145" s="8">
        <v>0.62986111111111109</v>
      </c>
      <c r="G145" s="8">
        <f>Table2[[#This Row],[END TIME]]-Table2[[#This Row],[START TIME]]</f>
        <v>1.388888888888884E-3</v>
      </c>
      <c r="H145" s="8">
        <f>MROUND(Table2[[#This Row],[TOTAL TIME]],"0:15")</f>
        <v>0</v>
      </c>
      <c r="I145" s="6">
        <f>HOUR((Table2[[#This Row],[TOTAL TIME TO QUARTER HOUR]])*4+MINUTE(Table2[[#This Row],[TOTAL TIME TO QUARTER HOUR]])/15)</f>
        <v>0</v>
      </c>
      <c r="J145" s="6" t="s">
        <v>37</v>
      </c>
      <c r="K145" s="6" t="s">
        <v>38</v>
      </c>
      <c r="L145" s="6" t="s">
        <v>39</v>
      </c>
      <c r="M145" s="6" t="s">
        <v>40</v>
      </c>
      <c r="O145" s="6" t="s">
        <v>54</v>
      </c>
      <c r="P145" s="6" t="s">
        <v>30</v>
      </c>
      <c r="Q145" s="6" t="s">
        <v>42</v>
      </c>
      <c r="R145" s="6" t="s">
        <v>43</v>
      </c>
      <c r="S145" s="6" t="s">
        <v>55</v>
      </c>
      <c r="T145" s="9" t="s">
        <v>90</v>
      </c>
      <c r="U145" s="7" t="s">
        <v>91</v>
      </c>
      <c r="V145" s="6" t="s">
        <v>28</v>
      </c>
      <c r="W145" s="6" t="str">
        <f>CONCATENATE(Table2[[#This Row],[LAST NAME OF REFERRAL]],", ",Table2[[#This Row],[FIRST NAME OF REFERRAL]])</f>
        <v>Moore, Benjamin</v>
      </c>
    </row>
    <row r="146" spans="1:23" s="6" customFormat="1" ht="51">
      <c r="A146" s="6" t="s">
        <v>262</v>
      </c>
      <c r="B146" s="6" t="s">
        <v>68</v>
      </c>
      <c r="C146" s="6" t="s">
        <v>53</v>
      </c>
      <c r="D146" s="7">
        <v>45883</v>
      </c>
      <c r="E146" s="8">
        <v>0.67291666666666672</v>
      </c>
      <c r="F146" s="8">
        <v>0.67500000000000004</v>
      </c>
      <c r="G146" s="8">
        <f>Table2[[#This Row],[END TIME]]-Table2[[#This Row],[START TIME]]</f>
        <v>2.0833333333333259E-3</v>
      </c>
      <c r="H146" s="8">
        <f>MROUND(Table2[[#This Row],[TOTAL TIME]],"0:15")</f>
        <v>0</v>
      </c>
      <c r="I146" s="6">
        <f>HOUR((Table2[[#This Row],[TOTAL TIME TO QUARTER HOUR]])*4+MINUTE(Table2[[#This Row],[TOTAL TIME TO QUARTER HOUR]])/15)</f>
        <v>0</v>
      </c>
      <c r="J146" s="6" t="s">
        <v>37</v>
      </c>
      <c r="K146" s="6" t="s">
        <v>38</v>
      </c>
      <c r="L146" s="6" t="s">
        <v>39</v>
      </c>
      <c r="M146" s="6" t="s">
        <v>40</v>
      </c>
      <c r="O146" s="6" t="s">
        <v>41</v>
      </c>
      <c r="P146" s="6" t="s">
        <v>30</v>
      </c>
      <c r="Q146" s="6" t="s">
        <v>42</v>
      </c>
      <c r="R146" s="6" t="s">
        <v>43</v>
      </c>
      <c r="S146" s="6" t="s">
        <v>55</v>
      </c>
      <c r="T146" s="9" t="s">
        <v>175</v>
      </c>
      <c r="U146" s="7" t="s">
        <v>44</v>
      </c>
      <c r="V146" s="6" t="s">
        <v>45</v>
      </c>
      <c r="W146" s="6" t="str">
        <f>CONCATENATE(Table2[[#This Row],[LAST NAME OF REFERRAL]],", ",Table2[[#This Row],[FIRST NAME OF REFERRAL]])</f>
        <v>Moore, Benjamin</v>
      </c>
    </row>
    <row r="147" spans="1:23" s="6" customFormat="1" ht="150.75" customHeight="1">
      <c r="A147" s="10" t="s">
        <v>263</v>
      </c>
      <c r="B147" s="10" t="s">
        <v>70</v>
      </c>
      <c r="C147" s="6" t="s">
        <v>53</v>
      </c>
      <c r="D147" s="7">
        <v>45889</v>
      </c>
      <c r="E147" s="8">
        <v>0.67222222222222228</v>
      </c>
      <c r="F147" s="8">
        <v>0.67638888888888893</v>
      </c>
      <c r="G147" s="8">
        <f>Table2[[#This Row],[END TIME]]-Table2[[#This Row],[START TIME]]</f>
        <v>4.1666666666666519E-3</v>
      </c>
      <c r="H147" s="8">
        <f>MROUND(Table2[[#This Row],[TOTAL TIME]],"0:15")</f>
        <v>0</v>
      </c>
      <c r="I147" s="6">
        <f>HOUR((Table2[[#This Row],[TOTAL TIME TO QUARTER HOUR]])*4+MINUTE(Table2[[#This Row],[TOTAL TIME TO QUARTER HOUR]])/15)</f>
        <v>0</v>
      </c>
      <c r="J147" s="6" t="s">
        <v>37</v>
      </c>
      <c r="K147" s="6" t="s">
        <v>27</v>
      </c>
      <c r="L147" s="6" t="s">
        <v>39</v>
      </c>
      <c r="M147" s="6" t="s">
        <v>40</v>
      </c>
      <c r="O147" s="6" t="s">
        <v>174</v>
      </c>
      <c r="P147" s="6" t="s">
        <v>30</v>
      </c>
      <c r="Q147" s="6" t="s">
        <v>42</v>
      </c>
      <c r="R147" s="6" t="s">
        <v>43</v>
      </c>
      <c r="S147" s="6" t="s">
        <v>55</v>
      </c>
      <c r="T147" s="9" t="s">
        <v>264</v>
      </c>
      <c r="U147" s="7"/>
      <c r="W147" s="6" t="str">
        <f>CONCATENATE(Table2[[#This Row],[LAST NAME OF REFERRAL]],", ",Table2[[#This Row],[FIRST NAME OF REFERRAL]])</f>
        <v>Taylor, Lucas</v>
      </c>
    </row>
    <row r="148" spans="1:23" s="6" customFormat="1" ht="177" customHeight="1">
      <c r="A148" s="6" t="s">
        <v>265</v>
      </c>
      <c r="B148" s="6" t="s">
        <v>78</v>
      </c>
      <c r="C148" s="6" t="s">
        <v>25</v>
      </c>
      <c r="D148" s="7">
        <v>45861</v>
      </c>
      <c r="E148" s="8"/>
      <c r="F148" s="8"/>
      <c r="G148" s="8">
        <f>Table2[[#This Row],[END TIME]]-Table2[[#This Row],[START TIME]]</f>
        <v>0</v>
      </c>
      <c r="H148" s="8">
        <f>MROUND(Table2[[#This Row],[TOTAL TIME]],"0:15")</f>
        <v>0</v>
      </c>
      <c r="I148" s="6">
        <f>HOUR((Table2[[#This Row],[TOTAL TIME TO QUARTER HOUR]])*4+MINUTE(Table2[[#This Row],[TOTAL TIME TO QUARTER HOUR]])/15)</f>
        <v>0</v>
      </c>
      <c r="J148" s="6" t="s">
        <v>73</v>
      </c>
      <c r="K148" s="6" t="s">
        <v>38</v>
      </c>
      <c r="L148" s="6" t="s">
        <v>39</v>
      </c>
      <c r="M148" s="6" t="s">
        <v>29</v>
      </c>
      <c r="O148" s="6" t="s">
        <v>187</v>
      </c>
      <c r="P148" s="6" t="s">
        <v>30</v>
      </c>
      <c r="Q148" s="6" t="s">
        <v>31</v>
      </c>
      <c r="S148" s="6" t="s">
        <v>32</v>
      </c>
      <c r="T148" s="9" t="s">
        <v>266</v>
      </c>
      <c r="U148" s="7" t="s">
        <v>267</v>
      </c>
      <c r="V148" s="6" t="s">
        <v>30</v>
      </c>
      <c r="W148" s="6" t="str">
        <f>CONCATENATE(Table2[[#This Row],[LAST NAME OF REFERRAL]],", ",Table2[[#This Row],[FIRST NAME OF REFERRAL]])</f>
        <v>Anderson, Henry</v>
      </c>
    </row>
    <row r="149" spans="1:23" s="6" customFormat="1" ht="217.5" customHeight="1">
      <c r="A149" s="6" t="s">
        <v>268</v>
      </c>
      <c r="B149" s="6" t="s">
        <v>80</v>
      </c>
      <c r="C149" s="6" t="s">
        <v>48</v>
      </c>
      <c r="D149" s="7">
        <v>45873</v>
      </c>
      <c r="E149" s="8">
        <v>0.66736111111111107</v>
      </c>
      <c r="F149" s="8">
        <v>0.67083333333333328</v>
      </c>
      <c r="G149" s="8">
        <f>Table2[[#This Row],[END TIME]]-Table2[[#This Row],[START TIME]]</f>
        <v>3.4722222222222099E-3</v>
      </c>
      <c r="H149" s="8">
        <f>MROUND(Table2[[#This Row],[TOTAL TIME]],"0:15")</f>
        <v>0</v>
      </c>
      <c r="I149" s="6">
        <f>HOUR((Table2[[#This Row],[TOTAL TIME TO QUARTER HOUR]])*4+MINUTE(Table2[[#This Row],[TOTAL TIME TO QUARTER HOUR]])/15)</f>
        <v>0</v>
      </c>
      <c r="J149" s="6" t="s">
        <v>37</v>
      </c>
      <c r="K149" s="6" t="s">
        <v>27</v>
      </c>
      <c r="L149" s="6" t="s">
        <v>39</v>
      </c>
      <c r="M149" s="6" t="s">
        <v>40</v>
      </c>
      <c r="O149" s="6" t="s">
        <v>49</v>
      </c>
      <c r="P149" s="6" t="s">
        <v>30</v>
      </c>
      <c r="Q149" s="6" t="s">
        <v>42</v>
      </c>
      <c r="R149" s="6" t="s">
        <v>43</v>
      </c>
      <c r="S149" s="6" t="s">
        <v>30</v>
      </c>
      <c r="T149" s="9" t="s">
        <v>44</v>
      </c>
      <c r="U149" s="7" t="s">
        <v>44</v>
      </c>
      <c r="V149" s="6" t="s">
        <v>66</v>
      </c>
      <c r="W149" s="6" t="str">
        <f>CONCATENATE(Table2[[#This Row],[LAST NAME OF REFERRAL]],", ",Table2[[#This Row],[FIRST NAME OF REFERRAL]])</f>
        <v>Thomas, Alexander</v>
      </c>
    </row>
    <row r="150" spans="1:23" s="6" customFormat="1" ht="51">
      <c r="A150" s="6" t="s">
        <v>269</v>
      </c>
      <c r="B150" s="6" t="s">
        <v>88</v>
      </c>
      <c r="C150" s="6" t="s">
        <v>25</v>
      </c>
      <c r="D150" s="7">
        <v>45888</v>
      </c>
      <c r="E150" s="8">
        <v>0.63680555555555551</v>
      </c>
      <c r="F150" s="8">
        <v>0.64166666666666672</v>
      </c>
      <c r="G150" s="8">
        <f>Table2[[#This Row],[END TIME]]-Table2[[#This Row],[START TIME]]</f>
        <v>4.8611111111112049E-3</v>
      </c>
      <c r="H150" s="8">
        <f>MROUND(Table2[[#This Row],[TOTAL TIME]],"0:15")</f>
        <v>0</v>
      </c>
      <c r="I150" s="6">
        <f>HOUR((Table2[[#This Row],[TOTAL TIME TO QUARTER HOUR]])*4+MINUTE(Table2[[#This Row],[TOTAL TIME TO QUARTER HOUR]])/15)</f>
        <v>0</v>
      </c>
      <c r="J150" s="6" t="s">
        <v>37</v>
      </c>
      <c r="K150" s="6" t="s">
        <v>38</v>
      </c>
      <c r="L150" s="6" t="s">
        <v>39</v>
      </c>
      <c r="M150" s="6" t="s">
        <v>40</v>
      </c>
      <c r="O150" s="6" t="s">
        <v>54</v>
      </c>
      <c r="P150" s="6" t="s">
        <v>28</v>
      </c>
      <c r="Q150" s="6" t="s">
        <v>42</v>
      </c>
      <c r="R150" s="6" t="s">
        <v>43</v>
      </c>
      <c r="S150" s="6" t="s">
        <v>55</v>
      </c>
      <c r="T150" s="9" t="s">
        <v>56</v>
      </c>
      <c r="U150" s="7" t="s">
        <v>84</v>
      </c>
      <c r="V150" s="6" t="s">
        <v>30</v>
      </c>
      <c r="W150" s="6" t="str">
        <f>CONCATENATE(Table2[[#This Row],[LAST NAME OF REFERRAL]],", ",Table2[[#This Row],[FIRST NAME OF REFERRAL]])</f>
        <v>Jackson, Mason</v>
      </c>
    </row>
    <row r="151" spans="1:23" s="6" customFormat="1" ht="51">
      <c r="A151" s="6" t="s">
        <v>270</v>
      </c>
      <c r="B151" s="6" t="s">
        <v>93</v>
      </c>
      <c r="C151" s="6" t="s">
        <v>25</v>
      </c>
      <c r="D151" s="7">
        <v>45853</v>
      </c>
      <c r="E151" s="8">
        <v>0.81805555555555554</v>
      </c>
      <c r="F151" s="8">
        <v>0.8208333333333333</v>
      </c>
      <c r="G151" s="8">
        <f>Table2[[#This Row],[END TIME]]-Table2[[#This Row],[START TIME]]</f>
        <v>2.7777777777777679E-3</v>
      </c>
      <c r="H151" s="8">
        <f>MROUND(Table2[[#This Row],[TOTAL TIME]],"0:15")</f>
        <v>0</v>
      </c>
      <c r="I151" s="6">
        <f>HOUR((Table2[[#This Row],[TOTAL TIME TO QUARTER HOUR]])*4+MINUTE(Table2[[#This Row],[TOTAL TIME TO QUARTER HOUR]])/15)</f>
        <v>0</v>
      </c>
      <c r="J151" s="6" t="s">
        <v>37</v>
      </c>
      <c r="K151" s="6" t="s">
        <v>71</v>
      </c>
      <c r="L151" s="6" t="s">
        <v>28</v>
      </c>
      <c r="M151" s="6" t="s">
        <v>29</v>
      </c>
      <c r="O151" s="6" t="s">
        <v>121</v>
      </c>
      <c r="P151" s="6" t="s">
        <v>30</v>
      </c>
      <c r="Q151" s="6" t="s">
        <v>31</v>
      </c>
      <c r="S151" s="6" t="s">
        <v>55</v>
      </c>
      <c r="T151" s="9" t="s">
        <v>226</v>
      </c>
      <c r="U151" s="7" t="s">
        <v>271</v>
      </c>
      <c r="V151" s="6" t="s">
        <v>28</v>
      </c>
      <c r="W151" s="6" t="str">
        <f>CONCATENATE(Table2[[#This Row],[LAST NAME OF REFERRAL]],", ",Table2[[#This Row],[FIRST NAME OF REFERRAL]])</f>
        <v>White, Michael</v>
      </c>
    </row>
    <row r="152" spans="1:23" s="6" customFormat="1" ht="51">
      <c r="A152" s="6" t="s">
        <v>272</v>
      </c>
      <c r="B152" s="6" t="s">
        <v>96</v>
      </c>
      <c r="C152" s="6" t="s">
        <v>25</v>
      </c>
      <c r="D152" s="7">
        <v>45875</v>
      </c>
      <c r="E152" s="8">
        <v>0.39930555555555558</v>
      </c>
      <c r="F152" s="8">
        <v>0.39930555555555558</v>
      </c>
      <c r="G152" s="8">
        <f>Table2[[#This Row],[END TIME]]-Table2[[#This Row],[START TIME]]</f>
        <v>0</v>
      </c>
      <c r="H152" s="8">
        <f>MROUND(Table2[[#This Row],[TOTAL TIME]],"0:15")</f>
        <v>0</v>
      </c>
      <c r="I152" s="6">
        <f>HOUR((Table2[[#This Row],[TOTAL TIME TO QUARTER HOUR]])*4+MINUTE(Table2[[#This Row],[TOTAL TIME TO QUARTER HOUR]])/15)</f>
        <v>0</v>
      </c>
      <c r="J152" s="6" t="s">
        <v>37</v>
      </c>
      <c r="K152" s="6" t="s">
        <v>38</v>
      </c>
      <c r="L152" s="6" t="s">
        <v>39</v>
      </c>
      <c r="M152" s="6" t="s">
        <v>40</v>
      </c>
      <c r="O152" s="6" t="s">
        <v>54</v>
      </c>
      <c r="P152" s="6" t="s">
        <v>30</v>
      </c>
      <c r="Q152" s="6" t="s">
        <v>42</v>
      </c>
      <c r="R152" s="6" t="s">
        <v>43</v>
      </c>
      <c r="S152" s="6" t="s">
        <v>55</v>
      </c>
      <c r="T152" s="9" t="s">
        <v>90</v>
      </c>
      <c r="U152" s="7" t="s">
        <v>84</v>
      </c>
      <c r="V152" s="6" t="s">
        <v>126</v>
      </c>
      <c r="W152" s="6" t="str">
        <f>CONCATENATE(Table2[[#This Row],[LAST NAME OF REFERRAL]],", ",Table2[[#This Row],[FIRST NAME OF REFERRAL]])</f>
        <v>Harris, Ethan</v>
      </c>
    </row>
    <row r="153" spans="1:23" s="6" customFormat="1" ht="51">
      <c r="A153" s="10" t="s">
        <v>273</v>
      </c>
      <c r="B153" s="10" t="s">
        <v>98</v>
      </c>
      <c r="C153" s="6" t="s">
        <v>25</v>
      </c>
      <c r="D153" s="7">
        <v>45854</v>
      </c>
      <c r="E153" s="8">
        <v>0.6430555555555556</v>
      </c>
      <c r="F153" s="8">
        <v>0.6430555555555556</v>
      </c>
      <c r="G153" s="8">
        <f>Table2[[#This Row],[END TIME]]-Table2[[#This Row],[START TIME]]</f>
        <v>0</v>
      </c>
      <c r="H153" s="8">
        <f>MROUND(Table2[[#This Row],[TOTAL TIME]],"0:15")</f>
        <v>0</v>
      </c>
      <c r="I153" s="6">
        <f>HOUR((Table2[[#This Row],[TOTAL TIME TO QUARTER HOUR]])*4+MINUTE(Table2[[#This Row],[TOTAL TIME TO QUARTER HOUR]])/15)</f>
        <v>0</v>
      </c>
      <c r="J153" s="6" t="s">
        <v>37</v>
      </c>
      <c r="K153" s="13" t="s">
        <v>60</v>
      </c>
      <c r="L153" s="6" t="s">
        <v>39</v>
      </c>
      <c r="M153" s="6" t="s">
        <v>40</v>
      </c>
      <c r="O153" s="6" t="s">
        <v>54</v>
      </c>
      <c r="P153" s="6" t="s">
        <v>30</v>
      </c>
      <c r="Q153" s="6" t="s">
        <v>42</v>
      </c>
      <c r="R153" s="6" t="s">
        <v>43</v>
      </c>
      <c r="S153" s="6" t="s">
        <v>55</v>
      </c>
      <c r="T153" s="9" t="s">
        <v>90</v>
      </c>
      <c r="U153" s="7" t="s">
        <v>91</v>
      </c>
      <c r="V153" s="6" t="s">
        <v>28</v>
      </c>
      <c r="W153" s="6" t="str">
        <f>CONCATENATE(Table2[[#This Row],[LAST NAME OF REFERRAL]],", ",Table2[[#This Row],[FIRST NAME OF REFERRAL]])</f>
        <v>Martin, Daniel</v>
      </c>
    </row>
    <row r="154" spans="1:23" s="6" customFormat="1" ht="51">
      <c r="A154" s="6" t="s">
        <v>274</v>
      </c>
      <c r="B154" s="6" t="s">
        <v>103</v>
      </c>
      <c r="C154" s="6" t="s">
        <v>25</v>
      </c>
      <c r="D154" s="7">
        <v>45930</v>
      </c>
      <c r="E154" s="8">
        <v>0.6166666666666667</v>
      </c>
      <c r="F154" s="8">
        <v>0.62291666666666667</v>
      </c>
      <c r="G154" s="8">
        <f>Table2[[#This Row],[END TIME]]-Table2[[#This Row],[START TIME]]</f>
        <v>6.2499999999999778E-3</v>
      </c>
      <c r="H154" s="8">
        <f>MROUND(Table2[[#This Row],[TOTAL TIME]],"0:15")</f>
        <v>1.0416666666666666E-2</v>
      </c>
      <c r="I154" s="6">
        <f>HOUR((Table2[[#This Row],[TOTAL TIME TO QUARTER HOUR]])*4+MINUTE(Table2[[#This Row],[TOTAL TIME TO QUARTER HOUR]])/15)</f>
        <v>1</v>
      </c>
      <c r="J154" s="6" t="s">
        <v>73</v>
      </c>
      <c r="K154" s="6" t="s">
        <v>38</v>
      </c>
      <c r="L154" s="6" t="s">
        <v>39</v>
      </c>
      <c r="M154" s="6" t="s">
        <v>29</v>
      </c>
      <c r="N154" s="6" t="s">
        <v>39</v>
      </c>
      <c r="O154" s="6" t="s">
        <v>128</v>
      </c>
      <c r="P154" s="6" t="s">
        <v>30</v>
      </c>
      <c r="Q154" s="6" t="s">
        <v>42</v>
      </c>
      <c r="R154" s="6" t="s">
        <v>122</v>
      </c>
      <c r="S154" s="6" t="s">
        <v>30</v>
      </c>
      <c r="T154" s="9" t="s">
        <v>275</v>
      </c>
      <c r="U154" s="7">
        <v>45930</v>
      </c>
      <c r="V154" s="6" t="s">
        <v>28</v>
      </c>
      <c r="W154" s="6" t="str">
        <f>CONCATENATE(Table2[[#This Row],[LAST NAME OF REFERRAL]],", ",Table2[[#This Row],[FIRST NAME OF REFERRAL]])</f>
        <v>Thompson, Logan</v>
      </c>
    </row>
    <row r="155" spans="1:23" s="6" customFormat="1" ht="51">
      <c r="A155" s="6" t="s">
        <v>274</v>
      </c>
      <c r="B155" s="6" t="s">
        <v>103</v>
      </c>
      <c r="C155" s="6" t="s">
        <v>25</v>
      </c>
      <c r="D155" s="7">
        <v>45930</v>
      </c>
      <c r="E155" s="8">
        <v>0.62430555555555556</v>
      </c>
      <c r="F155" s="8">
        <v>0.62708333333333333</v>
      </c>
      <c r="G155" s="8">
        <f>Table2[[#This Row],[END TIME]]-Table2[[#This Row],[START TIME]]</f>
        <v>2.7777777777777679E-3</v>
      </c>
      <c r="H155" s="8">
        <f>MROUND(Table2[[#This Row],[TOTAL TIME]],"0:15")</f>
        <v>0</v>
      </c>
      <c r="I155" s="6">
        <f>HOUR((Table2[[#This Row],[TOTAL TIME TO QUARTER HOUR]])*4+MINUTE(Table2[[#This Row],[TOTAL TIME TO QUARTER HOUR]])/15)</f>
        <v>0</v>
      </c>
      <c r="J155" s="6" t="s">
        <v>73</v>
      </c>
      <c r="K155" s="6" t="s">
        <v>38</v>
      </c>
      <c r="L155" s="6" t="s">
        <v>39</v>
      </c>
      <c r="M155" s="6" t="s">
        <v>127</v>
      </c>
      <c r="N155" s="6" t="s">
        <v>39</v>
      </c>
      <c r="O155" s="6" t="s">
        <v>128</v>
      </c>
      <c r="P155" s="6" t="s">
        <v>30</v>
      </c>
      <c r="Q155" s="6" t="s">
        <v>42</v>
      </c>
      <c r="R155" s="6" t="s">
        <v>122</v>
      </c>
      <c r="S155" s="6" t="s">
        <v>30</v>
      </c>
      <c r="T155" s="9" t="s">
        <v>276</v>
      </c>
      <c r="U155" s="7" t="s">
        <v>44</v>
      </c>
      <c r="V155" s="11" t="s">
        <v>45</v>
      </c>
      <c r="W155" s="6" t="str">
        <f>CONCATENATE(Table2[[#This Row],[LAST NAME OF REFERRAL]],", ",Table2[[#This Row],[FIRST NAME OF REFERRAL]])</f>
        <v>Thompson, Logan</v>
      </c>
    </row>
    <row r="156" spans="1:23" s="6" customFormat="1" ht="51">
      <c r="A156" s="6" t="s">
        <v>88</v>
      </c>
      <c r="B156" s="6" t="s">
        <v>105</v>
      </c>
      <c r="C156" s="6" t="s">
        <v>48</v>
      </c>
      <c r="D156" s="7">
        <v>45849</v>
      </c>
      <c r="E156" s="8">
        <v>0.59722222222222221</v>
      </c>
      <c r="F156" s="8">
        <v>0.59722222222222221</v>
      </c>
      <c r="G156" s="8">
        <f>Table2[[#This Row],[END TIME]]-Table2[[#This Row],[START TIME]]</f>
        <v>0</v>
      </c>
      <c r="H156" s="8">
        <f>MROUND(Table2[[#This Row],[TOTAL TIME]],"0:15")</f>
        <v>0</v>
      </c>
      <c r="I156" s="6">
        <f>HOUR((Table2[[#This Row],[TOTAL TIME TO QUARTER HOUR]])*4+MINUTE(Table2[[#This Row],[TOTAL TIME TO QUARTER HOUR]])/15)</f>
        <v>0</v>
      </c>
      <c r="J156" s="6" t="s">
        <v>37</v>
      </c>
      <c r="K156" s="6" t="s">
        <v>27</v>
      </c>
      <c r="L156" s="6" t="s">
        <v>28</v>
      </c>
      <c r="M156" s="6" t="s">
        <v>40</v>
      </c>
      <c r="O156" s="6" t="s">
        <v>54</v>
      </c>
      <c r="P156" s="6" t="s">
        <v>30</v>
      </c>
      <c r="Q156" s="6" t="s">
        <v>42</v>
      </c>
      <c r="R156" s="6" t="s">
        <v>43</v>
      </c>
      <c r="S156" s="6" t="s">
        <v>55</v>
      </c>
      <c r="T156" s="9" t="s">
        <v>90</v>
      </c>
      <c r="U156" s="7" t="s">
        <v>171</v>
      </c>
      <c r="V156" s="6" t="s">
        <v>28</v>
      </c>
      <c r="W156" s="6" t="str">
        <f>CONCATENATE(Table2[[#This Row],[LAST NAME OF REFERRAL]],", ",Table2[[#This Row],[FIRST NAME OF REFERRAL]])</f>
        <v>Garcia, Jackson</v>
      </c>
    </row>
    <row r="157" spans="1:23" s="6" customFormat="1" ht="51">
      <c r="A157" s="6" t="s">
        <v>88</v>
      </c>
      <c r="B157" s="6" t="s">
        <v>105</v>
      </c>
      <c r="C157" s="6" t="s">
        <v>48</v>
      </c>
      <c r="D157" s="7">
        <v>45881</v>
      </c>
      <c r="E157" s="8">
        <v>0.42152777777777778</v>
      </c>
      <c r="F157" s="8">
        <v>0.42152777777777778</v>
      </c>
      <c r="G157" s="8">
        <f>Table2[[#This Row],[END TIME]]-Table2[[#This Row],[START TIME]]</f>
        <v>0</v>
      </c>
      <c r="H157" s="8">
        <f>MROUND(Table2[[#This Row],[TOTAL TIME]],"0:15")</f>
        <v>0</v>
      </c>
      <c r="I157" s="6">
        <f>HOUR((Table2[[#This Row],[TOTAL TIME TO QUARTER HOUR]])*4+MINUTE(Table2[[#This Row],[TOTAL TIME TO QUARTER HOUR]])/15)</f>
        <v>0</v>
      </c>
      <c r="J157" s="6" t="s">
        <v>37</v>
      </c>
      <c r="K157" s="6" t="s">
        <v>27</v>
      </c>
      <c r="L157" s="6" t="s">
        <v>39</v>
      </c>
      <c r="M157" s="6" t="s">
        <v>40</v>
      </c>
      <c r="O157" s="6" t="s">
        <v>54</v>
      </c>
      <c r="P157" s="6" t="s">
        <v>30</v>
      </c>
      <c r="Q157" s="6" t="s">
        <v>42</v>
      </c>
      <c r="R157" s="6" t="s">
        <v>43</v>
      </c>
      <c r="S157" s="6" t="s">
        <v>55</v>
      </c>
      <c r="T157" s="9" t="s">
        <v>90</v>
      </c>
      <c r="U157" s="7" t="s">
        <v>84</v>
      </c>
      <c r="V157" s="6" t="s">
        <v>30</v>
      </c>
      <c r="W157" s="6" t="str">
        <f>CONCATENATE(Table2[[#This Row],[LAST NAME OF REFERRAL]],", ",Table2[[#This Row],[FIRST NAME OF REFERRAL]])</f>
        <v>Garcia, Jackson</v>
      </c>
    </row>
    <row r="158" spans="1:23" s="6" customFormat="1" ht="51">
      <c r="A158" s="6" t="s">
        <v>277</v>
      </c>
      <c r="B158" s="6" t="s">
        <v>108</v>
      </c>
      <c r="C158" s="6" t="s">
        <v>25</v>
      </c>
      <c r="D158" s="7">
        <v>45919</v>
      </c>
      <c r="E158" s="8">
        <v>0.62013888888888891</v>
      </c>
      <c r="F158" s="8">
        <v>0.63888888888888884</v>
      </c>
      <c r="G158" s="8">
        <f>Table2[[#This Row],[END TIME]]-Table2[[#This Row],[START TIME]]</f>
        <v>1.8749999999999933E-2</v>
      </c>
      <c r="H158" s="8">
        <f>MROUND(Table2[[#This Row],[TOTAL TIME]],"0:15")</f>
        <v>2.0833333333333332E-2</v>
      </c>
      <c r="I158" s="6">
        <f>HOUR((Table2[[#This Row],[TOTAL TIME TO QUARTER HOUR]])*4+MINUTE(Table2[[#This Row],[TOTAL TIME TO QUARTER HOUR]])/15)</f>
        <v>2</v>
      </c>
      <c r="J158" s="6" t="s">
        <v>73</v>
      </c>
      <c r="K158" s="6" t="s">
        <v>38</v>
      </c>
      <c r="L158" s="6" t="s">
        <v>39</v>
      </c>
      <c r="M158" s="6" t="s">
        <v>29</v>
      </c>
      <c r="N158" s="6" t="s">
        <v>39</v>
      </c>
      <c r="O158" s="6" t="s">
        <v>174</v>
      </c>
      <c r="P158" s="6" t="s">
        <v>30</v>
      </c>
      <c r="Q158" s="6" t="s">
        <v>42</v>
      </c>
      <c r="R158" s="6" t="s">
        <v>43</v>
      </c>
      <c r="S158" s="6" t="s">
        <v>55</v>
      </c>
      <c r="T158" s="9" t="s">
        <v>62</v>
      </c>
      <c r="U158" s="7">
        <v>45922</v>
      </c>
      <c r="V158" s="6" t="s">
        <v>28</v>
      </c>
      <c r="W158" s="6" t="str">
        <f>CONCATENATE(Table2[[#This Row],[LAST NAME OF REFERRAL]],", ",Table2[[#This Row],[FIRST NAME OF REFERRAL]])</f>
        <v>Martinez, Levi</v>
      </c>
    </row>
    <row r="159" spans="1:23" s="6" customFormat="1" ht="51">
      <c r="A159" s="6" t="s">
        <v>277</v>
      </c>
      <c r="B159" s="6" t="s">
        <v>108</v>
      </c>
      <c r="C159" s="6" t="s">
        <v>25</v>
      </c>
      <c r="D159" s="7">
        <v>45922</v>
      </c>
      <c r="E159" s="8">
        <v>0.55694444444444446</v>
      </c>
      <c r="F159" s="8">
        <v>0.55694444444444446</v>
      </c>
      <c r="G159" s="8">
        <f>Table2[[#This Row],[END TIME]]-Table2[[#This Row],[START TIME]]</f>
        <v>0</v>
      </c>
      <c r="H159" s="8">
        <f>MROUND(Table2[[#This Row],[TOTAL TIME]],"0:15")</f>
        <v>0</v>
      </c>
      <c r="I159" s="6">
        <f>HOUR((Table2[[#This Row],[TOTAL TIME TO QUARTER HOUR]])*4+MINUTE(Table2[[#This Row],[TOTAL TIME TO QUARTER HOUR]])/15)</f>
        <v>0</v>
      </c>
      <c r="J159" s="6" t="s">
        <v>26</v>
      </c>
      <c r="K159" s="6" t="s">
        <v>38</v>
      </c>
      <c r="L159" s="6" t="s">
        <v>39</v>
      </c>
      <c r="M159" s="6" t="s">
        <v>40</v>
      </c>
      <c r="N159" s="6" t="s">
        <v>39</v>
      </c>
      <c r="O159" s="6" t="s">
        <v>128</v>
      </c>
      <c r="P159" s="6" t="s">
        <v>30</v>
      </c>
      <c r="Q159" s="6" t="s">
        <v>42</v>
      </c>
      <c r="R159" s="6" t="s">
        <v>43</v>
      </c>
      <c r="S159" s="6" t="s">
        <v>55</v>
      </c>
      <c r="T159" s="9" t="s">
        <v>181</v>
      </c>
      <c r="U159" s="7">
        <v>45923</v>
      </c>
      <c r="V159" s="6" t="s">
        <v>28</v>
      </c>
      <c r="W159" s="6" t="str">
        <f>CONCATENATE(Table2[[#This Row],[LAST NAME OF REFERRAL]],", ",Table2[[#This Row],[FIRST NAME OF REFERRAL]])</f>
        <v>Martinez, Levi</v>
      </c>
    </row>
    <row r="160" spans="1:23" s="6" customFormat="1" ht="51">
      <c r="A160" s="6" t="s">
        <v>277</v>
      </c>
      <c r="B160" s="6" t="s">
        <v>108</v>
      </c>
      <c r="C160" s="6" t="s">
        <v>25</v>
      </c>
      <c r="D160" s="7">
        <v>45926</v>
      </c>
      <c r="E160" s="8">
        <v>0.58125000000000004</v>
      </c>
      <c r="F160" s="8">
        <v>0.58333333333333337</v>
      </c>
      <c r="G160" s="8">
        <f>Table2[[#This Row],[END TIME]]-Table2[[#This Row],[START TIME]]</f>
        <v>2.0833333333333259E-3</v>
      </c>
      <c r="H160" s="8">
        <f>MROUND(Table2[[#This Row],[TOTAL TIME]],"0:15")</f>
        <v>0</v>
      </c>
      <c r="I160" s="6">
        <f>HOUR((Table2[[#This Row],[TOTAL TIME TO QUARTER HOUR]])*4+MINUTE(Table2[[#This Row],[TOTAL TIME TO QUARTER HOUR]])/15)</f>
        <v>0</v>
      </c>
      <c r="J160" s="6" t="s">
        <v>37</v>
      </c>
      <c r="K160" s="6" t="s">
        <v>38</v>
      </c>
      <c r="L160" s="6" t="s">
        <v>39</v>
      </c>
      <c r="M160" s="6" t="s">
        <v>61</v>
      </c>
      <c r="N160" s="6" t="s">
        <v>39</v>
      </c>
      <c r="O160" s="6" t="s">
        <v>82</v>
      </c>
      <c r="P160" s="6" t="s">
        <v>30</v>
      </c>
      <c r="Q160" s="6" t="s">
        <v>42</v>
      </c>
      <c r="R160" s="6" t="s">
        <v>155</v>
      </c>
      <c r="S160" s="6" t="s">
        <v>30</v>
      </c>
      <c r="T160" s="9" t="s">
        <v>44</v>
      </c>
      <c r="U160" s="7" t="s">
        <v>44</v>
      </c>
      <c r="V160" s="6" t="s">
        <v>45</v>
      </c>
      <c r="W160" s="6" t="str">
        <f>CONCATENATE(Table2[[#This Row],[LAST NAME OF REFERRAL]],", ",Table2[[#This Row],[FIRST NAME OF REFERRAL]])</f>
        <v>Martinez, Levi</v>
      </c>
    </row>
    <row r="161" spans="1:23" s="6" customFormat="1" ht="51">
      <c r="A161" s="6" t="s">
        <v>278</v>
      </c>
      <c r="B161" s="6" t="s">
        <v>111</v>
      </c>
      <c r="C161" s="6" t="s">
        <v>25</v>
      </c>
      <c r="D161" s="7">
        <v>45846</v>
      </c>
      <c r="E161" s="8">
        <v>0.6333333333333333</v>
      </c>
      <c r="F161" s="8">
        <v>0.63472222222222219</v>
      </c>
      <c r="G161" s="8">
        <f>Table2[[#This Row],[END TIME]]-Table2[[#This Row],[START TIME]]</f>
        <v>1.388888888888884E-3</v>
      </c>
      <c r="H161" s="8">
        <f>MROUND(Table2[[#This Row],[TOTAL TIME]],"0:15")</f>
        <v>0</v>
      </c>
      <c r="I161" s="6">
        <f>HOUR((Table2[[#This Row],[TOTAL TIME TO QUARTER HOUR]])*4+MINUTE(Table2[[#This Row],[TOTAL TIME TO QUARTER HOUR]])/15)</f>
        <v>0</v>
      </c>
      <c r="J161" s="6" t="s">
        <v>37</v>
      </c>
      <c r="K161" s="6" t="s">
        <v>38</v>
      </c>
      <c r="L161" s="6" t="s">
        <v>39</v>
      </c>
      <c r="M161" s="6" t="s">
        <v>61</v>
      </c>
      <c r="O161" s="6" t="s">
        <v>128</v>
      </c>
      <c r="P161" s="6" t="s">
        <v>30</v>
      </c>
      <c r="Q161" s="6" t="s">
        <v>31</v>
      </c>
      <c r="S161" s="6" t="s">
        <v>55</v>
      </c>
      <c r="T161" s="9" t="s">
        <v>226</v>
      </c>
      <c r="U161" s="7" t="s">
        <v>144</v>
      </c>
      <c r="V161" s="6" t="s">
        <v>28</v>
      </c>
      <c r="W161" s="6" t="str">
        <f>CONCATENATE(Table2[[#This Row],[LAST NAME OF REFERRAL]],", ",Table2[[#This Row],[FIRST NAME OF REFERRAL]])</f>
        <v>Robinson, Sebastian</v>
      </c>
    </row>
    <row r="162" spans="1:23" s="6" customFormat="1" ht="51">
      <c r="A162" s="6" t="s">
        <v>278</v>
      </c>
      <c r="B162" s="6" t="s">
        <v>111</v>
      </c>
      <c r="C162" s="6" t="s">
        <v>25</v>
      </c>
      <c r="D162" s="7">
        <v>45846</v>
      </c>
      <c r="E162" s="8">
        <v>0.63472222222222219</v>
      </c>
      <c r="F162" s="8">
        <v>0.63611111111111107</v>
      </c>
      <c r="G162" s="8">
        <f>Table2[[#This Row],[END TIME]]-Table2[[#This Row],[START TIME]]</f>
        <v>1.388888888888884E-3</v>
      </c>
      <c r="H162" s="8">
        <f>MROUND(Table2[[#This Row],[TOTAL TIME]],"0:15")</f>
        <v>0</v>
      </c>
      <c r="I162" s="6">
        <f>HOUR((Table2[[#This Row],[TOTAL TIME TO QUARTER HOUR]])*4+MINUTE(Table2[[#This Row],[TOTAL TIME TO QUARTER HOUR]])/15)</f>
        <v>0</v>
      </c>
      <c r="J162" s="6" t="s">
        <v>37</v>
      </c>
      <c r="K162" s="6" t="s">
        <v>38</v>
      </c>
      <c r="L162" s="6" t="s">
        <v>39</v>
      </c>
      <c r="M162" s="6" t="s">
        <v>61</v>
      </c>
      <c r="O162" s="6" t="s">
        <v>128</v>
      </c>
      <c r="P162" s="6" t="s">
        <v>30</v>
      </c>
      <c r="Q162" s="6" t="s">
        <v>31</v>
      </c>
      <c r="S162" s="6" t="s">
        <v>55</v>
      </c>
      <c r="T162" s="9" t="s">
        <v>226</v>
      </c>
      <c r="U162" s="7" t="s">
        <v>271</v>
      </c>
      <c r="V162" s="6" t="s">
        <v>28</v>
      </c>
      <c r="W162" s="6" t="str">
        <f>CONCATENATE(Table2[[#This Row],[LAST NAME OF REFERRAL]],", ",Table2[[#This Row],[FIRST NAME OF REFERRAL]])</f>
        <v>Robinson, Sebastian</v>
      </c>
    </row>
    <row r="163" spans="1:23" s="6" customFormat="1" ht="51">
      <c r="A163" s="10" t="s">
        <v>279</v>
      </c>
      <c r="B163" s="10" t="s">
        <v>105</v>
      </c>
      <c r="C163" s="6" t="s">
        <v>53</v>
      </c>
      <c r="D163" s="7">
        <v>45859</v>
      </c>
      <c r="E163" s="8">
        <v>0.64583333333333337</v>
      </c>
      <c r="F163" s="8">
        <v>0.64583333333333337</v>
      </c>
      <c r="G163" s="8">
        <f>Table2[[#This Row],[END TIME]]-Table2[[#This Row],[START TIME]]</f>
        <v>0</v>
      </c>
      <c r="H163" s="8">
        <f>MROUND(Table2[[#This Row],[TOTAL TIME]],"0:15")</f>
        <v>0</v>
      </c>
      <c r="I163" s="6">
        <f>HOUR((Table2[[#This Row],[TOTAL TIME TO QUARTER HOUR]])*4+MINUTE(Table2[[#This Row],[TOTAL TIME TO QUARTER HOUR]])/15)</f>
        <v>0</v>
      </c>
      <c r="J163" s="6" t="s">
        <v>37</v>
      </c>
      <c r="K163" s="6" t="s">
        <v>60</v>
      </c>
      <c r="L163" s="6" t="s">
        <v>39</v>
      </c>
      <c r="M163" s="6" t="s">
        <v>40</v>
      </c>
      <c r="O163" s="6" t="s">
        <v>54</v>
      </c>
      <c r="P163" s="6" t="s">
        <v>30</v>
      </c>
      <c r="Q163" s="6" t="s">
        <v>42</v>
      </c>
      <c r="R163" s="6" t="s">
        <v>43</v>
      </c>
      <c r="S163" s="6" t="s">
        <v>55</v>
      </c>
      <c r="T163" s="9" t="s">
        <v>56</v>
      </c>
      <c r="U163" s="7" t="s">
        <v>91</v>
      </c>
      <c r="V163" s="6" t="s">
        <v>28</v>
      </c>
      <c r="W163" s="6" t="str">
        <f>CONCATENATE(Table2[[#This Row],[LAST NAME OF REFERRAL]],", ",Table2[[#This Row],[FIRST NAME OF REFERRAL]])</f>
        <v>Garcia, Jack</v>
      </c>
    </row>
    <row r="164" spans="1:23" s="6" customFormat="1" ht="51">
      <c r="A164" s="10" t="s">
        <v>279</v>
      </c>
      <c r="B164" s="10" t="s">
        <v>105</v>
      </c>
      <c r="C164" s="6" t="s">
        <v>53</v>
      </c>
      <c r="D164" s="7">
        <v>45881</v>
      </c>
      <c r="E164" s="8">
        <v>0.41805555555555557</v>
      </c>
      <c r="F164" s="8">
        <v>0.41805555555555557</v>
      </c>
      <c r="G164" s="8">
        <f>Table2[[#This Row],[END TIME]]-Table2[[#This Row],[START TIME]]</f>
        <v>0</v>
      </c>
      <c r="H164" s="8">
        <f>MROUND(Table2[[#This Row],[TOTAL TIME]],"0:15")</f>
        <v>0</v>
      </c>
      <c r="I164" s="6">
        <f>HOUR((Table2[[#This Row],[TOTAL TIME TO QUARTER HOUR]])*4+MINUTE(Table2[[#This Row],[TOTAL TIME TO QUARTER HOUR]])/15)</f>
        <v>0</v>
      </c>
      <c r="J164" s="6" t="s">
        <v>37</v>
      </c>
      <c r="K164" s="6" t="s">
        <v>60</v>
      </c>
      <c r="L164" s="6" t="s">
        <v>39</v>
      </c>
      <c r="M164" s="6" t="s">
        <v>40</v>
      </c>
      <c r="O164" s="6" t="s">
        <v>54</v>
      </c>
      <c r="P164" s="6" t="s">
        <v>30</v>
      </c>
      <c r="Q164" s="6" t="s">
        <v>42</v>
      </c>
      <c r="R164" s="6" t="s">
        <v>43</v>
      </c>
      <c r="S164" s="6" t="s">
        <v>55</v>
      </c>
      <c r="T164" s="9" t="s">
        <v>90</v>
      </c>
      <c r="U164" s="7" t="s">
        <v>84</v>
      </c>
      <c r="V164" s="6" t="s">
        <v>30</v>
      </c>
      <c r="W164" s="6" t="str">
        <f>CONCATENATE(Table2[[#This Row],[LAST NAME OF REFERRAL]],", ",Table2[[#This Row],[FIRST NAME OF REFERRAL]])</f>
        <v>Garcia, Jack</v>
      </c>
    </row>
    <row r="165" spans="1:23" s="6" customFormat="1" ht="51">
      <c r="A165" s="6" t="s">
        <v>280</v>
      </c>
      <c r="B165" s="6" t="s">
        <v>119</v>
      </c>
      <c r="C165" s="6" t="s">
        <v>48</v>
      </c>
      <c r="D165" s="7">
        <v>45860</v>
      </c>
      <c r="E165" s="8">
        <v>0.67708333333333337</v>
      </c>
      <c r="F165" s="8">
        <v>0.67847222222222225</v>
      </c>
      <c r="G165" s="8">
        <f>Table2[[#This Row],[END TIME]]-Table2[[#This Row],[START TIME]]</f>
        <v>1.388888888888884E-3</v>
      </c>
      <c r="H165" s="8">
        <f>MROUND(Table2[[#This Row],[TOTAL TIME]],"0:15")</f>
        <v>0</v>
      </c>
      <c r="I165" s="6">
        <f>HOUR((Table2[[#This Row],[TOTAL TIME TO QUARTER HOUR]])*4+MINUTE(Table2[[#This Row],[TOTAL TIME TO QUARTER HOUR]])/15)</f>
        <v>0</v>
      </c>
      <c r="J165" s="6" t="s">
        <v>37</v>
      </c>
      <c r="K165" s="6" t="s">
        <v>38</v>
      </c>
      <c r="L165" s="6" t="s">
        <v>39</v>
      </c>
      <c r="M165" s="6" t="s">
        <v>29</v>
      </c>
      <c r="O165" s="6" t="s">
        <v>128</v>
      </c>
      <c r="P165" s="6" t="s">
        <v>30</v>
      </c>
      <c r="Q165" s="6" t="s">
        <v>31</v>
      </c>
      <c r="S165" s="6" t="s">
        <v>55</v>
      </c>
      <c r="T165" s="9" t="s">
        <v>226</v>
      </c>
      <c r="U165" s="7" t="s">
        <v>271</v>
      </c>
      <c r="V165" s="6" t="s">
        <v>28</v>
      </c>
      <c r="W165" s="6" t="str">
        <f>CONCATENATE(Table2[[#This Row],[LAST NAME OF REFERRAL]],", ",Table2[[#This Row],[FIRST NAME OF REFERRAL]])</f>
        <v>Lewis, Aiden</v>
      </c>
    </row>
    <row r="166" spans="1:23" s="6" customFormat="1" ht="51">
      <c r="A166" s="6" t="s">
        <v>281</v>
      </c>
      <c r="B166" s="6" t="s">
        <v>125</v>
      </c>
      <c r="C166" s="6" t="s">
        <v>48</v>
      </c>
      <c r="D166" s="7">
        <v>45859</v>
      </c>
      <c r="E166" s="8">
        <v>0.62222222222222223</v>
      </c>
      <c r="F166" s="8">
        <v>0.62222222222222223</v>
      </c>
      <c r="G166" s="8">
        <f>Table2[[#This Row],[END TIME]]-Table2[[#This Row],[START TIME]]</f>
        <v>0</v>
      </c>
      <c r="H166" s="8">
        <f>MROUND(Table2[[#This Row],[TOTAL TIME]],"0:15")</f>
        <v>0</v>
      </c>
      <c r="I166" s="6">
        <f>HOUR((Table2[[#This Row],[TOTAL TIME TO QUARTER HOUR]])*4+MINUTE(Table2[[#This Row],[TOTAL TIME TO QUARTER HOUR]])/15)</f>
        <v>0</v>
      </c>
      <c r="J166" s="6" t="s">
        <v>37</v>
      </c>
      <c r="K166" s="6" t="s">
        <v>282</v>
      </c>
      <c r="L166" s="6" t="s">
        <v>39</v>
      </c>
      <c r="M166" s="6" t="s">
        <v>40</v>
      </c>
      <c r="O166" s="6" t="s">
        <v>54</v>
      </c>
      <c r="P166" s="6" t="s">
        <v>30</v>
      </c>
      <c r="Q166" s="6" t="s">
        <v>42</v>
      </c>
      <c r="R166" s="6" t="s">
        <v>43</v>
      </c>
      <c r="S166" s="6" t="s">
        <v>55</v>
      </c>
      <c r="T166" s="9" t="s">
        <v>56</v>
      </c>
      <c r="U166" s="7" t="s">
        <v>91</v>
      </c>
      <c r="V166" s="6" t="s">
        <v>28</v>
      </c>
      <c r="W166" s="6" t="str">
        <f>CONCATENATE(Table2[[#This Row],[LAST NAME OF REFERRAL]],", ",Table2[[#This Row],[FIRST NAME OF REFERRAL]])</f>
        <v>Lee, Owen</v>
      </c>
    </row>
    <row r="167" spans="1:23" s="6" customFormat="1" ht="51">
      <c r="A167" s="6" t="s">
        <v>281</v>
      </c>
      <c r="B167" s="6" t="s">
        <v>125</v>
      </c>
      <c r="C167" s="6" t="s">
        <v>48</v>
      </c>
      <c r="D167" s="7">
        <v>45910</v>
      </c>
      <c r="E167" s="8">
        <v>0.6430555555555556</v>
      </c>
      <c r="F167" s="8">
        <v>0.6430555555555556</v>
      </c>
      <c r="G167" s="8">
        <f>Table2[[#This Row],[END TIME]]-Table2[[#This Row],[START TIME]]</f>
        <v>0</v>
      </c>
      <c r="H167" s="8">
        <f>MROUND(Table2[[#This Row],[TOTAL TIME]],"0:15")</f>
        <v>0</v>
      </c>
      <c r="I167" s="6">
        <f>HOUR((Table2[[#This Row],[TOTAL TIME TO QUARTER HOUR]])*4+MINUTE(Table2[[#This Row],[TOTAL TIME TO QUARTER HOUR]])/15)</f>
        <v>0</v>
      </c>
      <c r="J167" s="6" t="s">
        <v>37</v>
      </c>
      <c r="K167" s="6" t="s">
        <v>282</v>
      </c>
      <c r="L167" s="6" t="s">
        <v>39</v>
      </c>
      <c r="M167" s="6" t="s">
        <v>40</v>
      </c>
      <c r="O167" s="6" t="s">
        <v>54</v>
      </c>
      <c r="P167" s="6" t="s">
        <v>30</v>
      </c>
      <c r="Q167" s="6" t="s">
        <v>42</v>
      </c>
      <c r="R167" s="6" t="s">
        <v>43</v>
      </c>
      <c r="S167" s="6" t="s">
        <v>30</v>
      </c>
      <c r="T167" s="9" t="s">
        <v>44</v>
      </c>
      <c r="U167" s="7" t="s">
        <v>44</v>
      </c>
      <c r="V167" s="6" t="s">
        <v>45</v>
      </c>
      <c r="W167" s="6" t="str">
        <f>CONCATENATE(Table2[[#This Row],[LAST NAME OF REFERRAL]],", ",Table2[[#This Row],[FIRST NAME OF REFERRAL]])</f>
        <v>Lee, Owen</v>
      </c>
    </row>
    <row r="168" spans="1:23" s="6" customFormat="1" ht="51">
      <c r="A168" s="6" t="s">
        <v>283</v>
      </c>
      <c r="B168" s="6" t="s">
        <v>131</v>
      </c>
      <c r="C168" s="6" t="s">
        <v>53</v>
      </c>
      <c r="D168" s="7">
        <v>45869</v>
      </c>
      <c r="E168" s="8">
        <v>0.53541666666666665</v>
      </c>
      <c r="F168" s="8">
        <v>0.53749999999999998</v>
      </c>
      <c r="G168" s="8">
        <f>Table2[[#This Row],[END TIME]]-Table2[[#This Row],[START TIME]]</f>
        <v>2.0833333333333259E-3</v>
      </c>
      <c r="H168" s="8">
        <f>MROUND(Table2[[#This Row],[TOTAL TIME]],"0:15")</f>
        <v>0</v>
      </c>
      <c r="I168" s="6">
        <f>HOUR((Table2[[#This Row],[TOTAL TIME TO QUARTER HOUR]])*4+MINUTE(Table2[[#This Row],[TOTAL TIME TO QUARTER HOUR]])/15)</f>
        <v>0</v>
      </c>
      <c r="J168" s="6" t="s">
        <v>37</v>
      </c>
      <c r="K168" s="6" t="s">
        <v>38</v>
      </c>
      <c r="L168" s="6" t="s">
        <v>39</v>
      </c>
      <c r="M168" s="6" t="s">
        <v>40</v>
      </c>
      <c r="O168" s="6" t="s">
        <v>41</v>
      </c>
      <c r="P168" s="6" t="s">
        <v>30</v>
      </c>
      <c r="Q168" s="6" t="s">
        <v>42</v>
      </c>
      <c r="R168" s="6" t="s">
        <v>43</v>
      </c>
      <c r="S168" s="6" t="s">
        <v>30</v>
      </c>
      <c r="T168" s="9" t="s">
        <v>44</v>
      </c>
      <c r="U168" s="7" t="s">
        <v>50</v>
      </c>
      <c r="V168" s="6" t="s">
        <v>45</v>
      </c>
      <c r="W168" s="6" t="str">
        <f>CONCATENATE(Table2[[#This Row],[LAST NAME OF REFERRAL]],", ",Table2[[#This Row],[FIRST NAME OF REFERRAL]])</f>
        <v>Walker, Samuel</v>
      </c>
    </row>
    <row r="169" spans="1:23" s="6" customFormat="1" ht="51">
      <c r="A169" s="6" t="s">
        <v>284</v>
      </c>
      <c r="B169" s="6" t="s">
        <v>135</v>
      </c>
      <c r="C169" s="6" t="s">
        <v>25</v>
      </c>
      <c r="D169" s="7">
        <v>45875</v>
      </c>
      <c r="E169" s="8">
        <v>0.40625</v>
      </c>
      <c r="F169" s="8">
        <v>0.40625</v>
      </c>
      <c r="G169" s="8">
        <f>Table2[[#This Row],[END TIME]]-Table2[[#This Row],[START TIME]]</f>
        <v>0</v>
      </c>
      <c r="H169" s="8">
        <f>MROUND(Table2[[#This Row],[TOTAL TIME]],"0:15")</f>
        <v>0</v>
      </c>
      <c r="I169" s="6">
        <f>HOUR((Table2[[#This Row],[TOTAL TIME TO QUARTER HOUR]])*4+MINUTE(Table2[[#This Row],[TOTAL TIME TO QUARTER HOUR]])/15)</f>
        <v>0</v>
      </c>
      <c r="J169" s="6" t="s">
        <v>37</v>
      </c>
      <c r="K169" s="6" t="s">
        <v>38</v>
      </c>
      <c r="L169" s="6" t="s">
        <v>39</v>
      </c>
      <c r="M169" s="6" t="s">
        <v>40</v>
      </c>
      <c r="O169" s="6" t="s">
        <v>54</v>
      </c>
      <c r="P169" s="6" t="s">
        <v>30</v>
      </c>
      <c r="Q169" s="6" t="s">
        <v>42</v>
      </c>
      <c r="R169" s="6" t="s">
        <v>43</v>
      </c>
      <c r="S169" s="6" t="s">
        <v>55</v>
      </c>
      <c r="T169" s="9" t="s">
        <v>285</v>
      </c>
      <c r="U169" s="7">
        <v>45875</v>
      </c>
      <c r="V169" s="6" t="s">
        <v>28</v>
      </c>
      <c r="W169" s="6" t="str">
        <f>CONCATENATE(Table2[[#This Row],[LAST NAME OF REFERRAL]],", ",Table2[[#This Row],[FIRST NAME OF REFERRAL]])</f>
        <v>Hall, Matthew</v>
      </c>
    </row>
    <row r="170" spans="1:23" s="6" customFormat="1" ht="51">
      <c r="A170" s="6" t="s">
        <v>284</v>
      </c>
      <c r="B170" s="6" t="s">
        <v>135</v>
      </c>
      <c r="C170" s="6" t="s">
        <v>25</v>
      </c>
      <c r="D170" s="7">
        <v>45875</v>
      </c>
      <c r="E170" s="8">
        <v>0.40833333333333333</v>
      </c>
      <c r="F170" s="8">
        <v>0.40833333333333333</v>
      </c>
      <c r="G170" s="8">
        <f>Table2[[#This Row],[END TIME]]-Table2[[#This Row],[START TIME]]</f>
        <v>0</v>
      </c>
      <c r="H170" s="8">
        <f>MROUND(Table2[[#This Row],[TOTAL TIME]],"0:15")</f>
        <v>0</v>
      </c>
      <c r="I170" s="6">
        <f>HOUR((Table2[[#This Row],[TOTAL TIME TO QUARTER HOUR]])*4+MINUTE(Table2[[#This Row],[TOTAL TIME TO QUARTER HOUR]])/15)</f>
        <v>0</v>
      </c>
      <c r="J170" s="6" t="s">
        <v>37</v>
      </c>
      <c r="K170" s="6" t="s">
        <v>27</v>
      </c>
      <c r="L170" s="6" t="s">
        <v>39</v>
      </c>
      <c r="M170" s="6" t="s">
        <v>40</v>
      </c>
      <c r="O170" s="6" t="s">
        <v>54</v>
      </c>
      <c r="P170" s="6" t="s">
        <v>30</v>
      </c>
      <c r="Q170" s="6" t="s">
        <v>42</v>
      </c>
      <c r="R170" s="6" t="s">
        <v>43</v>
      </c>
      <c r="S170" s="6" t="s">
        <v>55</v>
      </c>
      <c r="T170" s="9" t="s">
        <v>90</v>
      </c>
      <c r="U170" s="7" t="s">
        <v>84</v>
      </c>
      <c r="V170" s="6" t="s">
        <v>30</v>
      </c>
      <c r="W170" s="6" t="str">
        <f>CONCATENATE(Table2[[#This Row],[LAST NAME OF REFERRAL]],", ",Table2[[#This Row],[FIRST NAME OF REFERRAL]])</f>
        <v>Hall, Matthew</v>
      </c>
    </row>
    <row r="171" spans="1:23" s="6" customFormat="1" ht="51">
      <c r="A171" s="6" t="s">
        <v>286</v>
      </c>
      <c r="B171" s="6" t="s">
        <v>138</v>
      </c>
      <c r="C171" s="6" t="s">
        <v>53</v>
      </c>
      <c r="D171" s="7">
        <v>45849</v>
      </c>
      <c r="E171" s="8">
        <v>0.42916666666666664</v>
      </c>
      <c r="F171" s="8">
        <v>0.43055555555555558</v>
      </c>
      <c r="G171" s="8">
        <f>Table2[[#This Row],[END TIME]]-Table2[[#This Row],[START TIME]]</f>
        <v>1.3888888888889395E-3</v>
      </c>
      <c r="H171" s="8">
        <f>MROUND(Table2[[#This Row],[TOTAL TIME]],"0:15")</f>
        <v>0</v>
      </c>
      <c r="I171" s="6">
        <f>HOUR((Table2[[#This Row],[TOTAL TIME TO QUARTER HOUR]])*4+MINUTE(Table2[[#This Row],[TOTAL TIME TO QUARTER HOUR]])/15)</f>
        <v>0</v>
      </c>
      <c r="J171" s="6" t="s">
        <v>37</v>
      </c>
      <c r="K171" s="6" t="s">
        <v>38</v>
      </c>
      <c r="L171" s="6" t="s">
        <v>39</v>
      </c>
      <c r="M171" s="6" t="s">
        <v>40</v>
      </c>
      <c r="O171" s="6" t="s">
        <v>41</v>
      </c>
      <c r="P171" s="6" t="s">
        <v>30</v>
      </c>
      <c r="Q171" s="6" t="s">
        <v>42</v>
      </c>
      <c r="R171" s="6" t="s">
        <v>43</v>
      </c>
      <c r="S171" s="6" t="s">
        <v>55</v>
      </c>
      <c r="T171" s="9" t="s">
        <v>76</v>
      </c>
      <c r="U171" s="7">
        <v>45852</v>
      </c>
      <c r="V171" s="6" t="s">
        <v>28</v>
      </c>
      <c r="W171" s="6" t="str">
        <f>CONCATENATE(Table2[[#This Row],[LAST NAME OF REFERRAL]],", ",Table2[[#This Row],[FIRST NAME OF REFERRAL]])</f>
        <v>Allen, Joseph</v>
      </c>
    </row>
    <row r="172" spans="1:23" s="6" customFormat="1" ht="51">
      <c r="A172" s="6" t="s">
        <v>287</v>
      </c>
      <c r="B172" s="6" t="s">
        <v>288</v>
      </c>
      <c r="C172" s="6" t="s">
        <v>53</v>
      </c>
      <c r="D172" s="7">
        <v>45859</v>
      </c>
      <c r="E172" s="8">
        <v>0.44097222222222221</v>
      </c>
      <c r="F172" s="8">
        <v>0.44097222222222221</v>
      </c>
      <c r="G172" s="8">
        <f>Table2[[#This Row],[END TIME]]-Table2[[#This Row],[START TIME]]</f>
        <v>0</v>
      </c>
      <c r="H172" s="8">
        <f>MROUND(Table2[[#This Row],[TOTAL TIME]],"0:15")</f>
        <v>0</v>
      </c>
      <c r="I172" s="6">
        <f>HOUR((Table2[[#This Row],[TOTAL TIME TO QUARTER HOUR]])*4+MINUTE(Table2[[#This Row],[TOTAL TIME TO QUARTER HOUR]])/15)</f>
        <v>0</v>
      </c>
      <c r="J172" s="6" t="s">
        <v>37</v>
      </c>
      <c r="K172" s="6" t="s">
        <v>38</v>
      </c>
      <c r="L172" s="6" t="s">
        <v>39</v>
      </c>
      <c r="M172" s="6" t="s">
        <v>61</v>
      </c>
      <c r="O172" s="6" t="s">
        <v>54</v>
      </c>
      <c r="P172" s="6" t="s">
        <v>30</v>
      </c>
      <c r="Q172" s="6" t="s">
        <v>42</v>
      </c>
      <c r="R172" s="6" t="s">
        <v>43</v>
      </c>
      <c r="S172" s="6" t="s">
        <v>55</v>
      </c>
      <c r="T172" s="9" t="s">
        <v>181</v>
      </c>
      <c r="U172" s="7">
        <v>45860</v>
      </c>
      <c r="V172" s="6" t="s">
        <v>28</v>
      </c>
      <c r="W172" s="6" t="str">
        <f>CONCATENATE(Table2[[#This Row],[LAST NAME OF REFERRAL]],", ",Table2[[#This Row],[FIRST NAME OF REFERRAL]])</f>
        <v>Young, David</v>
      </c>
    </row>
    <row r="173" spans="1:23" s="6" customFormat="1" ht="51">
      <c r="A173" s="6" t="s">
        <v>287</v>
      </c>
      <c r="B173" s="6" t="s">
        <v>288</v>
      </c>
      <c r="C173" s="6" t="s">
        <v>53</v>
      </c>
      <c r="D173" s="7">
        <v>45910</v>
      </c>
      <c r="E173" s="8">
        <v>0.59027777777777779</v>
      </c>
      <c r="F173" s="8">
        <v>0.59027777777777779</v>
      </c>
      <c r="G173" s="8">
        <f>Table2[[#This Row],[END TIME]]-Table2[[#This Row],[START TIME]]</f>
        <v>0</v>
      </c>
      <c r="H173" s="8">
        <f>MROUND(Table2[[#This Row],[TOTAL TIME]],"0:15")</f>
        <v>0</v>
      </c>
      <c r="I173" s="6">
        <f>HOUR((Table2[[#This Row],[TOTAL TIME TO QUARTER HOUR]])*4+MINUTE(Table2[[#This Row],[TOTAL TIME TO QUARTER HOUR]])/15)</f>
        <v>0</v>
      </c>
      <c r="J173" s="6" t="s">
        <v>37</v>
      </c>
      <c r="K173" s="6" t="s">
        <v>38</v>
      </c>
      <c r="L173" s="6" t="s">
        <v>39</v>
      </c>
      <c r="M173" s="6" t="s">
        <v>40</v>
      </c>
      <c r="O173" s="6" t="s">
        <v>54</v>
      </c>
      <c r="P173" s="6" t="s">
        <v>30</v>
      </c>
      <c r="Q173" s="6" t="s">
        <v>42</v>
      </c>
      <c r="R173" s="6" t="s">
        <v>43</v>
      </c>
      <c r="S173" s="6" t="s">
        <v>55</v>
      </c>
      <c r="T173" s="9" t="s">
        <v>181</v>
      </c>
      <c r="U173" s="7" t="s">
        <v>44</v>
      </c>
      <c r="V173" s="6" t="s">
        <v>45</v>
      </c>
      <c r="W173" s="6" t="str">
        <f>CONCATENATE(Table2[[#This Row],[LAST NAME OF REFERRAL]],", ",Table2[[#This Row],[FIRST NAME OF REFERRAL]])</f>
        <v>Young, David</v>
      </c>
    </row>
    <row r="174" spans="1:23" s="6" customFormat="1" ht="26.25">
      <c r="A174" s="6" t="s">
        <v>177</v>
      </c>
      <c r="B174" s="6" t="s">
        <v>142</v>
      </c>
      <c r="C174" s="6" t="s">
        <v>48</v>
      </c>
      <c r="D174" s="7">
        <v>45897</v>
      </c>
      <c r="E174" s="8">
        <v>0.62916666666666665</v>
      </c>
      <c r="F174" s="8">
        <v>0.68125000000000002</v>
      </c>
      <c r="G174" s="8">
        <f>Table2[[#This Row],[END TIME]]-Table2[[#This Row],[START TIME]]</f>
        <v>5.208333333333337E-2</v>
      </c>
      <c r="H174" s="8">
        <f>MROUND(Table2[[#This Row],[TOTAL TIME]],"0:15")</f>
        <v>5.2083333333333329E-2</v>
      </c>
      <c r="I174" s="6">
        <f>HOUR((Table2[[#This Row],[TOTAL TIME TO QUARTER HOUR]])*4+MINUTE(Table2[[#This Row],[TOTAL TIME TO QUARTER HOUR]])/15)</f>
        <v>5</v>
      </c>
      <c r="J174" s="6" t="s">
        <v>73</v>
      </c>
      <c r="T174" s="9"/>
      <c r="U174" s="7"/>
      <c r="W174" s="6" t="str">
        <f>CONCATENATE(Table2[[#This Row],[LAST NAME OF REFERRAL]],", ",Table2[[#This Row],[FIRST NAME OF REFERRAL]])</f>
        <v>Hernandez, Carter</v>
      </c>
    </row>
    <row r="175" spans="1:23" s="6" customFormat="1" ht="51">
      <c r="A175" s="6" t="s">
        <v>289</v>
      </c>
      <c r="B175" s="6" t="s">
        <v>148</v>
      </c>
      <c r="C175" s="6" t="s">
        <v>48</v>
      </c>
      <c r="D175" s="7">
        <v>45845</v>
      </c>
      <c r="E175" s="8">
        <v>0.57638888888888884</v>
      </c>
      <c r="F175" s="8">
        <v>0.625</v>
      </c>
      <c r="G175" s="8">
        <f>Table2[[#This Row],[END TIME]]-Table2[[#This Row],[START TIME]]</f>
        <v>4.861111111111116E-2</v>
      </c>
      <c r="H175" s="8">
        <f>MROUND(Table2[[#This Row],[TOTAL TIME]],"0:15")</f>
        <v>5.2083333333333329E-2</v>
      </c>
      <c r="I175" s="6">
        <f>HOUR((Table2[[#This Row],[TOTAL TIME TO QUARTER HOUR]])*4+MINUTE(Table2[[#This Row],[TOTAL TIME TO QUARTER HOUR]])/15)</f>
        <v>5</v>
      </c>
      <c r="J175" s="6" t="s">
        <v>73</v>
      </c>
      <c r="K175" s="6" t="s">
        <v>230</v>
      </c>
      <c r="L175" s="6" t="s">
        <v>28</v>
      </c>
      <c r="M175" s="6" t="s">
        <v>29</v>
      </c>
      <c r="O175" s="6" t="s">
        <v>85</v>
      </c>
      <c r="P175" s="6" t="s">
        <v>30</v>
      </c>
      <c r="Q175" s="6" t="s">
        <v>42</v>
      </c>
      <c r="R175" s="6" t="s">
        <v>43</v>
      </c>
      <c r="S175" s="6" t="s">
        <v>55</v>
      </c>
      <c r="T175" s="9" t="s">
        <v>76</v>
      </c>
      <c r="U175" s="7">
        <v>45846</v>
      </c>
      <c r="V175" s="6" t="s">
        <v>28</v>
      </c>
      <c r="W175" s="6" t="str">
        <f>CONCATENATE(Table2[[#This Row],[LAST NAME OF REFERRAL]],", ",Table2[[#This Row],[FIRST NAME OF REFERRAL]])</f>
        <v>King, Wyatt</v>
      </c>
    </row>
    <row r="176" spans="1:23" s="6" customFormat="1" ht="51">
      <c r="A176" s="6" t="s">
        <v>289</v>
      </c>
      <c r="B176" s="6" t="s">
        <v>148</v>
      </c>
      <c r="C176" s="6" t="s">
        <v>48</v>
      </c>
      <c r="D176" s="7">
        <v>45846</v>
      </c>
      <c r="E176" s="8">
        <v>0.42638888888888887</v>
      </c>
      <c r="F176" s="8">
        <v>0.44513888888888886</v>
      </c>
      <c r="G176" s="8">
        <f>Table2[[#This Row],[END TIME]]-Table2[[#This Row],[START TIME]]</f>
        <v>1.8749999999999989E-2</v>
      </c>
      <c r="H176" s="8">
        <f>MROUND(Table2[[#This Row],[TOTAL TIME]],"0:15")</f>
        <v>2.0833333333333332E-2</v>
      </c>
      <c r="I176" s="6">
        <f>HOUR((Table2[[#This Row],[TOTAL TIME TO QUARTER HOUR]])*4+MINUTE(Table2[[#This Row],[TOTAL TIME TO QUARTER HOUR]])/15)</f>
        <v>2</v>
      </c>
      <c r="J176" s="6" t="s">
        <v>37</v>
      </c>
      <c r="K176" s="6" t="s">
        <v>230</v>
      </c>
      <c r="L176" s="6" t="s">
        <v>28</v>
      </c>
      <c r="M176" s="6" t="s">
        <v>61</v>
      </c>
      <c r="O176" s="6" t="s">
        <v>121</v>
      </c>
      <c r="P176" s="6" t="s">
        <v>30</v>
      </c>
      <c r="Q176" s="6" t="s">
        <v>42</v>
      </c>
      <c r="R176" s="6" t="s">
        <v>43</v>
      </c>
      <c r="S176" s="6" t="s">
        <v>55</v>
      </c>
      <c r="T176" s="9" t="s">
        <v>76</v>
      </c>
      <c r="U176" s="7">
        <v>45848</v>
      </c>
      <c r="V176" s="6" t="s">
        <v>28</v>
      </c>
      <c r="W176" s="6" t="str">
        <f>CONCATENATE(Table2[[#This Row],[LAST NAME OF REFERRAL]],", ",Table2[[#This Row],[FIRST NAME OF REFERRAL]])</f>
        <v>King, Wyatt</v>
      </c>
    </row>
    <row r="177" spans="1:23" s="6" customFormat="1" ht="51">
      <c r="A177" s="6" t="s">
        <v>290</v>
      </c>
      <c r="B177" s="6" t="s">
        <v>150</v>
      </c>
      <c r="C177" s="6" t="s">
        <v>25</v>
      </c>
      <c r="D177" s="7">
        <v>45861</v>
      </c>
      <c r="E177" s="8">
        <v>0.74444444444444446</v>
      </c>
      <c r="F177" s="8">
        <v>0.74652777777777779</v>
      </c>
      <c r="G177" s="8">
        <f>Table2[[#This Row],[END TIME]]-Table2[[#This Row],[START TIME]]</f>
        <v>2.0833333333333259E-3</v>
      </c>
      <c r="H177" s="8">
        <f>MROUND(Table2[[#This Row],[TOTAL TIME]],"0:15")</f>
        <v>0</v>
      </c>
      <c r="I177" s="6">
        <f>HOUR((Table2[[#This Row],[TOTAL TIME TO QUARTER HOUR]])*4+MINUTE(Table2[[#This Row],[TOTAL TIME TO QUARTER HOUR]])/15)</f>
        <v>0</v>
      </c>
      <c r="J177" s="6" t="s">
        <v>37</v>
      </c>
      <c r="K177" s="6" t="s">
        <v>38</v>
      </c>
      <c r="L177" s="6" t="s">
        <v>39</v>
      </c>
      <c r="M177" s="6" t="s">
        <v>61</v>
      </c>
      <c r="O177" s="6" t="s">
        <v>228</v>
      </c>
      <c r="P177" s="6" t="s">
        <v>30</v>
      </c>
      <c r="Q177" s="6" t="s">
        <v>31</v>
      </c>
      <c r="S177" s="6" t="s">
        <v>55</v>
      </c>
      <c r="T177" s="9" t="s">
        <v>226</v>
      </c>
      <c r="U177" s="7" t="s">
        <v>291</v>
      </c>
      <c r="V177" s="6" t="s">
        <v>28</v>
      </c>
      <c r="W177" s="6" t="str">
        <f>CONCATENATE(Table2[[#This Row],[LAST NAME OF REFERRAL]],", ",Table2[[#This Row],[FIRST NAME OF REFERRAL]])</f>
        <v>Wright, John</v>
      </c>
    </row>
    <row r="178" spans="1:23" s="6" customFormat="1" ht="51">
      <c r="A178" s="6" t="s">
        <v>290</v>
      </c>
      <c r="B178" s="6" t="s">
        <v>150</v>
      </c>
      <c r="C178" s="6" t="s">
        <v>25</v>
      </c>
      <c r="D178" s="7">
        <v>45863</v>
      </c>
      <c r="E178" s="8">
        <v>0.55277777777777781</v>
      </c>
      <c r="F178" s="8">
        <v>0.5541666666666667</v>
      </c>
      <c r="G178" s="8">
        <f>Table2[[#This Row],[END TIME]]-Table2[[#This Row],[START TIME]]</f>
        <v>1.388888888888884E-3</v>
      </c>
      <c r="H178" s="8">
        <f>MROUND(Table2[[#This Row],[TOTAL TIME]],"0:15")</f>
        <v>0</v>
      </c>
      <c r="I178" s="6">
        <f>HOUR((Table2[[#This Row],[TOTAL TIME TO QUARTER HOUR]])*4+MINUTE(Table2[[#This Row],[TOTAL TIME TO QUARTER HOUR]])/15)</f>
        <v>0</v>
      </c>
      <c r="J178" s="6" t="s">
        <v>37</v>
      </c>
      <c r="K178" s="6" t="s">
        <v>38</v>
      </c>
      <c r="L178" s="6" t="s">
        <v>39</v>
      </c>
      <c r="M178" s="6" t="s">
        <v>61</v>
      </c>
      <c r="O178" s="6" t="s">
        <v>85</v>
      </c>
      <c r="P178" s="6" t="s">
        <v>30</v>
      </c>
      <c r="Q178" s="6" t="s">
        <v>31</v>
      </c>
      <c r="S178" s="6" t="s">
        <v>55</v>
      </c>
      <c r="T178" s="9" t="s">
        <v>226</v>
      </c>
      <c r="U178" s="7" t="s">
        <v>144</v>
      </c>
      <c r="V178" s="6" t="s">
        <v>28</v>
      </c>
      <c r="W178" s="6" t="str">
        <f>CONCATENATE(Table2[[#This Row],[LAST NAME OF REFERRAL]],", ",Table2[[#This Row],[FIRST NAME OF REFERRAL]])</f>
        <v>Wright, John</v>
      </c>
    </row>
    <row r="179" spans="1:23" s="6" customFormat="1" ht="51">
      <c r="A179" s="6" t="s">
        <v>290</v>
      </c>
      <c r="B179" s="6" t="s">
        <v>150</v>
      </c>
      <c r="C179" s="6" t="s">
        <v>25</v>
      </c>
      <c r="D179" s="7">
        <v>45868</v>
      </c>
      <c r="E179" s="8">
        <v>0.65833333333333333</v>
      </c>
      <c r="F179" s="8">
        <v>0.65902777777777777</v>
      </c>
      <c r="G179" s="8">
        <f>Table2[[#This Row],[END TIME]]-Table2[[#This Row],[START TIME]]</f>
        <v>6.9444444444444198E-4</v>
      </c>
      <c r="H179" s="8">
        <f>MROUND(Table2[[#This Row],[TOTAL TIME]],"0:15")</f>
        <v>0</v>
      </c>
      <c r="I179" s="6">
        <f>HOUR((Table2[[#This Row],[TOTAL TIME TO QUARTER HOUR]])*4+MINUTE(Table2[[#This Row],[TOTAL TIME TO QUARTER HOUR]])/15)</f>
        <v>0</v>
      </c>
      <c r="J179" s="6" t="s">
        <v>37</v>
      </c>
      <c r="K179" s="6" t="s">
        <v>71</v>
      </c>
      <c r="L179" s="6" t="s">
        <v>28</v>
      </c>
      <c r="M179" s="6" t="s">
        <v>61</v>
      </c>
      <c r="O179" s="6" t="s">
        <v>121</v>
      </c>
      <c r="P179" s="6" t="s">
        <v>30</v>
      </c>
      <c r="Q179" s="6" t="s">
        <v>31</v>
      </c>
      <c r="S179" s="6" t="s">
        <v>55</v>
      </c>
      <c r="T179" s="9" t="s">
        <v>226</v>
      </c>
      <c r="U179" s="7" t="s">
        <v>271</v>
      </c>
      <c r="V179" s="6" t="s">
        <v>28</v>
      </c>
      <c r="W179" s="6" t="str">
        <f>CONCATENATE(Table2[[#This Row],[LAST NAME OF REFERRAL]],", ",Table2[[#This Row],[FIRST NAME OF REFERRAL]])</f>
        <v>Wright, John</v>
      </c>
    </row>
    <row r="180" spans="1:23" s="6" customFormat="1" ht="51">
      <c r="A180" s="6" t="s">
        <v>292</v>
      </c>
      <c r="B180" s="6" t="s">
        <v>158</v>
      </c>
      <c r="C180" s="6" t="s">
        <v>48</v>
      </c>
      <c r="D180" s="7">
        <v>45869</v>
      </c>
      <c r="E180" s="8">
        <v>0.42430555555555555</v>
      </c>
      <c r="F180" s="8">
        <v>0.42430555555555555</v>
      </c>
      <c r="G180" s="8">
        <f>Table2[[#This Row],[END TIME]]-Table2[[#This Row],[START TIME]]</f>
        <v>0</v>
      </c>
      <c r="H180" s="8">
        <f>MROUND(Table2[[#This Row],[TOTAL TIME]],"0:15")</f>
        <v>0</v>
      </c>
      <c r="I180" s="6">
        <f>HOUR((Table2[[#This Row],[TOTAL TIME TO QUARTER HOUR]])*4+MINUTE(Table2[[#This Row],[TOTAL TIME TO QUARTER HOUR]])/15)</f>
        <v>0</v>
      </c>
      <c r="J180" s="6" t="s">
        <v>37</v>
      </c>
      <c r="K180" s="6" t="s">
        <v>230</v>
      </c>
      <c r="L180" s="6" t="s">
        <v>28</v>
      </c>
      <c r="M180" s="6" t="s">
        <v>40</v>
      </c>
      <c r="O180" s="6" t="s">
        <v>54</v>
      </c>
      <c r="P180" s="6" t="s">
        <v>30</v>
      </c>
      <c r="Q180" s="6" t="s">
        <v>42</v>
      </c>
      <c r="R180" s="6" t="s">
        <v>43</v>
      </c>
      <c r="S180" s="6" t="s">
        <v>55</v>
      </c>
      <c r="T180" s="9" t="s">
        <v>62</v>
      </c>
      <c r="U180" s="7" t="s">
        <v>91</v>
      </c>
      <c r="V180" s="6" t="s">
        <v>28</v>
      </c>
      <c r="W180" s="6" t="str">
        <f>CONCATENATE(Table2[[#This Row],[LAST NAME OF REFERRAL]],", ",Table2[[#This Row],[FIRST NAME OF REFERRAL]])</f>
        <v>Lopez, Luke</v>
      </c>
    </row>
    <row r="181" spans="1:23" s="6" customFormat="1" ht="51">
      <c r="A181" s="6" t="s">
        <v>290</v>
      </c>
      <c r="B181" s="6" t="s">
        <v>150</v>
      </c>
      <c r="C181" s="6" t="s">
        <v>25</v>
      </c>
      <c r="D181" s="7">
        <v>45874</v>
      </c>
      <c r="E181" s="8">
        <v>0.43402777777777779</v>
      </c>
      <c r="F181" s="8">
        <v>0.43611111111111112</v>
      </c>
      <c r="G181" s="8">
        <f>Table2[[#This Row],[END TIME]]-Table2[[#This Row],[START TIME]]</f>
        <v>2.0833333333333259E-3</v>
      </c>
      <c r="H181" s="8">
        <f>MROUND(Table2[[#This Row],[TOTAL TIME]],"0:15")</f>
        <v>0</v>
      </c>
      <c r="I181" s="6">
        <f>HOUR((Table2[[#This Row],[TOTAL TIME TO QUARTER HOUR]])*4+MINUTE(Table2[[#This Row],[TOTAL TIME TO QUARTER HOUR]])/15)</f>
        <v>0</v>
      </c>
      <c r="J181" s="6" t="s">
        <v>37</v>
      </c>
      <c r="K181" s="6" t="s">
        <v>38</v>
      </c>
      <c r="L181" s="6" t="s">
        <v>39</v>
      </c>
      <c r="M181" s="6" t="s">
        <v>61</v>
      </c>
      <c r="O181" s="6" t="s">
        <v>128</v>
      </c>
      <c r="P181" s="6" t="s">
        <v>30</v>
      </c>
      <c r="Q181" s="6" t="s">
        <v>31</v>
      </c>
      <c r="S181" s="6" t="s">
        <v>32</v>
      </c>
      <c r="T181" s="9" t="s">
        <v>126</v>
      </c>
      <c r="U181" s="7" t="s">
        <v>126</v>
      </c>
      <c r="V181" s="6" t="s">
        <v>28</v>
      </c>
      <c r="W181" s="6" t="str">
        <f>CONCATENATE(Table2[[#This Row],[LAST NAME OF REFERRAL]],", ",Table2[[#This Row],[FIRST NAME OF REFERRAL]])</f>
        <v>Wright, John</v>
      </c>
    </row>
    <row r="182" spans="1:23" s="6" customFormat="1" ht="51">
      <c r="A182" s="6" t="s">
        <v>290</v>
      </c>
      <c r="B182" s="6" t="s">
        <v>150</v>
      </c>
      <c r="C182" s="6" t="s">
        <v>25</v>
      </c>
      <c r="D182" s="7">
        <v>45875</v>
      </c>
      <c r="E182" s="8">
        <v>0.59513888888888888</v>
      </c>
      <c r="F182" s="8">
        <v>0.59652777777777777</v>
      </c>
      <c r="G182" s="8">
        <f>Table2[[#This Row],[END TIME]]-Table2[[#This Row],[START TIME]]</f>
        <v>1.388888888888884E-3</v>
      </c>
      <c r="H182" s="8">
        <f>MROUND(Table2[[#This Row],[TOTAL TIME]],"0:15")</f>
        <v>0</v>
      </c>
      <c r="I182" s="6">
        <f>HOUR((Table2[[#This Row],[TOTAL TIME TO QUARTER HOUR]])*4+MINUTE(Table2[[#This Row],[TOTAL TIME TO QUARTER HOUR]])/15)</f>
        <v>0</v>
      </c>
      <c r="J182" s="6" t="s">
        <v>37</v>
      </c>
      <c r="K182" s="6" t="s">
        <v>38</v>
      </c>
      <c r="L182" s="6" t="s">
        <v>39</v>
      </c>
      <c r="M182" s="6" t="s">
        <v>29</v>
      </c>
      <c r="O182" s="6" t="s">
        <v>128</v>
      </c>
      <c r="P182" s="6" t="s">
        <v>30</v>
      </c>
      <c r="Q182" s="6" t="s">
        <v>31</v>
      </c>
      <c r="S182" s="6" t="s">
        <v>55</v>
      </c>
      <c r="T182" s="9" t="s">
        <v>226</v>
      </c>
      <c r="U182" s="7" t="s">
        <v>34</v>
      </c>
      <c r="V182" s="6" t="s">
        <v>28</v>
      </c>
      <c r="W182" s="6" t="str">
        <f>CONCATENATE(Table2[[#This Row],[LAST NAME OF REFERRAL]],", ",Table2[[#This Row],[FIRST NAME OF REFERRAL]])</f>
        <v>Wright, John</v>
      </c>
    </row>
    <row r="183" spans="1:23" s="6" customFormat="1" ht="51">
      <c r="A183" s="6" t="s">
        <v>292</v>
      </c>
      <c r="B183" s="6" t="s">
        <v>158</v>
      </c>
      <c r="C183" s="6" t="s">
        <v>48</v>
      </c>
      <c r="D183" s="7">
        <v>45917</v>
      </c>
      <c r="E183" s="8">
        <v>0.53472222222222221</v>
      </c>
      <c r="F183" s="8">
        <v>0.53472222222222221</v>
      </c>
      <c r="G183" s="8">
        <f>Table2[[#This Row],[END TIME]]-Table2[[#This Row],[START TIME]]</f>
        <v>0</v>
      </c>
      <c r="H183" s="8">
        <f>MROUND(Table2[[#This Row],[TOTAL TIME]],"0:15")</f>
        <v>0</v>
      </c>
      <c r="I183" s="6">
        <f>HOUR((Table2[[#This Row],[TOTAL TIME TO QUARTER HOUR]])*4+MINUTE(Table2[[#This Row],[TOTAL TIME TO QUARTER HOUR]])/15)</f>
        <v>0</v>
      </c>
      <c r="J183" s="6" t="s">
        <v>37</v>
      </c>
      <c r="K183" s="6" t="s">
        <v>230</v>
      </c>
      <c r="L183" s="6" t="s">
        <v>39</v>
      </c>
      <c r="M183" s="6" t="s">
        <v>40</v>
      </c>
      <c r="O183" s="6" t="s">
        <v>54</v>
      </c>
      <c r="P183" s="6" t="s">
        <v>30</v>
      </c>
      <c r="Q183" s="6" t="s">
        <v>42</v>
      </c>
      <c r="R183" s="6" t="s">
        <v>43</v>
      </c>
      <c r="S183" s="6" t="s">
        <v>55</v>
      </c>
      <c r="T183" s="9" t="s">
        <v>62</v>
      </c>
      <c r="U183" s="7" t="s">
        <v>168</v>
      </c>
      <c r="V183" s="6" t="s">
        <v>30</v>
      </c>
      <c r="W183" s="6" t="str">
        <f>CONCATENATE(Table2[[#This Row],[LAST NAME OF REFERRAL]],", ",Table2[[#This Row],[FIRST NAME OF REFERRAL]])</f>
        <v>Lopez, Luke</v>
      </c>
    </row>
    <row r="184" spans="1:23" s="6" customFormat="1" ht="51">
      <c r="A184" s="6" t="s">
        <v>293</v>
      </c>
      <c r="B184" s="6" t="s">
        <v>160</v>
      </c>
      <c r="C184" s="6" t="s">
        <v>25</v>
      </c>
      <c r="D184" s="7">
        <v>45854</v>
      </c>
      <c r="E184" s="8">
        <v>0.66666666666666663</v>
      </c>
      <c r="F184" s="8">
        <v>0.66666666666666663</v>
      </c>
      <c r="G184" s="8">
        <f>Table2[[#This Row],[END TIME]]-Table2[[#This Row],[START TIME]]</f>
        <v>0</v>
      </c>
      <c r="H184" s="8">
        <f>MROUND(Table2[[#This Row],[TOTAL TIME]],"0:15")</f>
        <v>0</v>
      </c>
      <c r="I184" s="6">
        <f>HOUR((Table2[[#This Row],[TOTAL TIME TO QUARTER HOUR]])*4+MINUTE(Table2[[#This Row],[TOTAL TIME TO QUARTER HOUR]])/15)</f>
        <v>0</v>
      </c>
      <c r="J184" s="6" t="s">
        <v>37</v>
      </c>
      <c r="K184" s="13" t="s">
        <v>60</v>
      </c>
      <c r="L184" s="6" t="s">
        <v>39</v>
      </c>
      <c r="M184" s="6" t="s">
        <v>61</v>
      </c>
      <c r="O184" s="6" t="s">
        <v>54</v>
      </c>
      <c r="P184" s="6" t="s">
        <v>30</v>
      </c>
      <c r="Q184" s="6" t="s">
        <v>42</v>
      </c>
      <c r="R184" s="6" t="s">
        <v>43</v>
      </c>
      <c r="S184" s="6" t="s">
        <v>55</v>
      </c>
      <c r="T184" s="9" t="s">
        <v>181</v>
      </c>
      <c r="U184" s="7" t="s">
        <v>44</v>
      </c>
      <c r="V184" s="6" t="s">
        <v>30</v>
      </c>
      <c r="W184" s="6" t="str">
        <f>CONCATENATE(Table2[[#This Row],[LAST NAME OF REFERRAL]],", ",Table2[[#This Row],[FIRST NAME OF REFERRAL]])</f>
        <v>Hill, Grayson</v>
      </c>
    </row>
    <row r="185" spans="1:23" s="6" customFormat="1" ht="51">
      <c r="A185" s="6" t="s">
        <v>294</v>
      </c>
      <c r="B185" s="6" t="s">
        <v>163</v>
      </c>
      <c r="C185" s="6" t="s">
        <v>53</v>
      </c>
      <c r="D185" s="7">
        <v>45860</v>
      </c>
      <c r="E185" s="8">
        <v>0.53472222222222221</v>
      </c>
      <c r="F185" s="8">
        <v>0.53472222222222221</v>
      </c>
      <c r="G185" s="8">
        <f>Table2[[#This Row],[END TIME]]-Table2[[#This Row],[START TIME]]</f>
        <v>0</v>
      </c>
      <c r="H185" s="8">
        <f>MROUND(Table2[[#This Row],[TOTAL TIME]],"0:15")</f>
        <v>0</v>
      </c>
      <c r="I185" s="6">
        <f>HOUR((Table2[[#This Row],[TOTAL TIME TO QUARTER HOUR]])*4+MINUTE(Table2[[#This Row],[TOTAL TIME TO QUARTER HOUR]])/15)</f>
        <v>0</v>
      </c>
      <c r="J185" s="6" t="s">
        <v>37</v>
      </c>
      <c r="K185" s="6" t="s">
        <v>60</v>
      </c>
      <c r="L185" s="6" t="s">
        <v>39</v>
      </c>
      <c r="M185" s="6" t="s">
        <v>40</v>
      </c>
      <c r="O185" s="6" t="s">
        <v>54</v>
      </c>
      <c r="P185" s="6" t="s">
        <v>30</v>
      </c>
      <c r="Q185" s="6" t="s">
        <v>42</v>
      </c>
      <c r="R185" s="6" t="s">
        <v>43</v>
      </c>
      <c r="S185" s="6" t="s">
        <v>55</v>
      </c>
      <c r="T185" s="9" t="s">
        <v>295</v>
      </c>
      <c r="U185" s="7" t="s">
        <v>63</v>
      </c>
      <c r="V185" s="6" t="s">
        <v>30</v>
      </c>
      <c r="W185" s="6" t="str">
        <f>CONCATENATE(Table2[[#This Row],[LAST NAME OF REFERRAL]],", ",Table2[[#This Row],[FIRST NAME OF REFERRAL]])</f>
        <v>Scott, Isaac</v>
      </c>
    </row>
    <row r="186" spans="1:23" s="6" customFormat="1" ht="51">
      <c r="A186" s="6" t="s">
        <v>294</v>
      </c>
      <c r="B186" s="6" t="s">
        <v>163</v>
      </c>
      <c r="C186" s="6" t="s">
        <v>53</v>
      </c>
      <c r="D186" s="7">
        <v>45910</v>
      </c>
      <c r="E186" s="8">
        <v>0.6645833333333333</v>
      </c>
      <c r="F186" s="8">
        <v>0.6645833333333333</v>
      </c>
      <c r="G186" s="8">
        <f>Table2[[#This Row],[END TIME]]-Table2[[#This Row],[START TIME]]</f>
        <v>0</v>
      </c>
      <c r="H186" s="8">
        <f>MROUND(Table2[[#This Row],[TOTAL TIME]],"0:15")</f>
        <v>0</v>
      </c>
      <c r="I186" s="6">
        <f>HOUR((Table2[[#This Row],[TOTAL TIME TO QUARTER HOUR]])*4+MINUTE(Table2[[#This Row],[TOTAL TIME TO QUARTER HOUR]])/15)</f>
        <v>0</v>
      </c>
      <c r="J186" s="6" t="s">
        <v>37</v>
      </c>
      <c r="K186" s="6" t="s">
        <v>60</v>
      </c>
      <c r="L186" s="6" t="s">
        <v>39</v>
      </c>
      <c r="M186" s="6" t="s">
        <v>40</v>
      </c>
      <c r="O186" s="6" t="s">
        <v>54</v>
      </c>
      <c r="P186" s="6" t="s">
        <v>30</v>
      </c>
      <c r="Q186" s="6" t="s">
        <v>42</v>
      </c>
      <c r="R186" s="6" t="s">
        <v>43</v>
      </c>
      <c r="S186" s="6" t="s">
        <v>55</v>
      </c>
      <c r="T186" s="9" t="s">
        <v>90</v>
      </c>
      <c r="U186" s="7" t="s">
        <v>200</v>
      </c>
      <c r="V186" s="6" t="s">
        <v>30</v>
      </c>
      <c r="W186" s="6" t="str">
        <f>CONCATENATE(Table2[[#This Row],[LAST NAME OF REFERRAL]],", ",Table2[[#This Row],[FIRST NAME OF REFERRAL]])</f>
        <v>Scott, Isaac</v>
      </c>
    </row>
    <row r="187" spans="1:23" s="6" customFormat="1" ht="51">
      <c r="A187" s="6" t="s">
        <v>296</v>
      </c>
      <c r="B187" s="6" t="s">
        <v>165</v>
      </c>
      <c r="C187" s="6" t="s">
        <v>25</v>
      </c>
      <c r="D187" s="7">
        <v>45918</v>
      </c>
      <c r="E187" s="8">
        <v>0.52222222222222225</v>
      </c>
      <c r="F187" s="8">
        <v>0.52777777777777779</v>
      </c>
      <c r="G187" s="8">
        <f>Table2[[#This Row],[END TIME]]-Table2[[#This Row],[START TIME]]</f>
        <v>5.5555555555555358E-3</v>
      </c>
      <c r="H187" s="8">
        <f>MROUND(Table2[[#This Row],[TOTAL TIME]],"0:15")</f>
        <v>1.0416666666666666E-2</v>
      </c>
      <c r="I187" s="6">
        <f>HOUR((Table2[[#This Row],[TOTAL TIME TO QUARTER HOUR]])*4+MINUTE(Table2[[#This Row],[TOTAL TIME TO QUARTER HOUR]])/15)</f>
        <v>1</v>
      </c>
      <c r="J187" s="6" t="s">
        <v>37</v>
      </c>
      <c r="K187" s="6" t="s">
        <v>38</v>
      </c>
      <c r="L187" s="6" t="s">
        <v>39</v>
      </c>
      <c r="M187" s="6" t="s">
        <v>40</v>
      </c>
      <c r="N187" s="6" t="s">
        <v>39</v>
      </c>
      <c r="O187" s="6" t="s">
        <v>41</v>
      </c>
      <c r="P187" s="6" t="s">
        <v>30</v>
      </c>
      <c r="Q187" s="6" t="s">
        <v>42</v>
      </c>
      <c r="R187" s="6" t="s">
        <v>43</v>
      </c>
      <c r="S187" s="6" t="s">
        <v>55</v>
      </c>
      <c r="T187" s="9" t="s">
        <v>62</v>
      </c>
      <c r="U187" s="7">
        <v>45919</v>
      </c>
      <c r="V187" s="6" t="s">
        <v>28</v>
      </c>
      <c r="W187" s="6" t="str">
        <f>CONCATENATE(Table2[[#This Row],[LAST NAME OF REFERRAL]],", ",Table2[[#This Row],[FIRST NAME OF REFERRAL]])</f>
        <v>Green, Jayden</v>
      </c>
    </row>
    <row r="188" spans="1:23" s="6" customFormat="1" ht="51">
      <c r="A188" s="6" t="s">
        <v>296</v>
      </c>
      <c r="B188" s="6" t="s">
        <v>165</v>
      </c>
      <c r="C188" s="6" t="s">
        <v>25</v>
      </c>
      <c r="D188" s="7">
        <v>45918</v>
      </c>
      <c r="E188" s="8">
        <v>0.53680555555555554</v>
      </c>
      <c r="F188" s="8">
        <v>0.6118055555555556</v>
      </c>
      <c r="G188" s="8">
        <f>Table2[[#This Row],[END TIME]]-Table2[[#This Row],[START TIME]]</f>
        <v>7.5000000000000067E-2</v>
      </c>
      <c r="H188" s="8">
        <f>MROUND(Table2[[#This Row],[TOTAL TIME]],"0:15")</f>
        <v>7.2916666666666657E-2</v>
      </c>
      <c r="I188" s="6">
        <f>HOUR((Table2[[#This Row],[TOTAL TIME TO QUARTER HOUR]])*4+MINUTE(Table2[[#This Row],[TOTAL TIME TO QUARTER HOUR]])/15)</f>
        <v>7</v>
      </c>
      <c r="J188" s="6" t="s">
        <v>73</v>
      </c>
      <c r="K188" s="6" t="s">
        <v>38</v>
      </c>
      <c r="L188" s="6" t="s">
        <v>39</v>
      </c>
      <c r="M188" s="6" t="s">
        <v>61</v>
      </c>
      <c r="N188" s="6" t="s">
        <v>39</v>
      </c>
      <c r="O188" s="6" t="s">
        <v>153</v>
      </c>
      <c r="P188" s="6" t="s">
        <v>30</v>
      </c>
      <c r="Q188" s="6" t="s">
        <v>42</v>
      </c>
      <c r="R188" s="6" t="s">
        <v>43</v>
      </c>
      <c r="S188" s="6" t="s">
        <v>32</v>
      </c>
      <c r="T188" s="9" t="s">
        <v>154</v>
      </c>
      <c r="U188" s="7">
        <v>45918</v>
      </c>
      <c r="V188" s="6" t="s">
        <v>28</v>
      </c>
      <c r="W188" s="6" t="str">
        <f>CONCATENATE(Table2[[#This Row],[LAST NAME OF REFERRAL]],", ",Table2[[#This Row],[FIRST NAME OF REFERRAL]])</f>
        <v>Green, Jayden</v>
      </c>
    </row>
    <row r="189" spans="1:23" s="6" customFormat="1" ht="51">
      <c r="A189" s="6" t="s">
        <v>296</v>
      </c>
      <c r="B189" s="6" t="s">
        <v>165</v>
      </c>
      <c r="C189" s="6" t="s">
        <v>25</v>
      </c>
      <c r="D189" s="7">
        <v>45919</v>
      </c>
      <c r="E189" s="8">
        <v>0.54513888888888884</v>
      </c>
      <c r="F189" s="8">
        <v>0.54861111111111116</v>
      </c>
      <c r="G189" s="8">
        <f>Table2[[#This Row],[END TIME]]-Table2[[#This Row],[START TIME]]</f>
        <v>3.4722222222223209E-3</v>
      </c>
      <c r="H189" s="8">
        <f>MROUND(Table2[[#This Row],[TOTAL TIME]],"0:15")</f>
        <v>0</v>
      </c>
      <c r="I189" s="6">
        <f>HOUR((Table2[[#This Row],[TOTAL TIME TO QUARTER HOUR]])*4+MINUTE(Table2[[#This Row],[TOTAL TIME TO QUARTER HOUR]])/15)</f>
        <v>0</v>
      </c>
      <c r="J189" s="6" t="s">
        <v>37</v>
      </c>
      <c r="K189" s="6" t="s">
        <v>38</v>
      </c>
      <c r="L189" s="6" t="s">
        <v>39</v>
      </c>
      <c r="M189" s="6" t="s">
        <v>61</v>
      </c>
      <c r="N189" s="6" t="s">
        <v>39</v>
      </c>
      <c r="O189" s="6" t="s">
        <v>41</v>
      </c>
      <c r="P189" s="6" t="s">
        <v>30</v>
      </c>
      <c r="Q189" s="6" t="s">
        <v>42</v>
      </c>
      <c r="R189" s="6" t="s">
        <v>43</v>
      </c>
      <c r="S189" s="6" t="s">
        <v>55</v>
      </c>
      <c r="T189" s="9" t="s">
        <v>62</v>
      </c>
      <c r="U189" s="7">
        <v>45922</v>
      </c>
      <c r="V189" s="6" t="s">
        <v>28</v>
      </c>
      <c r="W189" s="6" t="str">
        <f>CONCATENATE(Table2[[#This Row],[LAST NAME OF REFERRAL]],", ",Table2[[#This Row],[FIRST NAME OF REFERRAL]])</f>
        <v>Green, Jayden</v>
      </c>
    </row>
    <row r="190" spans="1:23" s="6" customFormat="1" ht="51">
      <c r="A190" s="6" t="s">
        <v>296</v>
      </c>
      <c r="B190" s="6" t="s">
        <v>165</v>
      </c>
      <c r="C190" s="6" t="s">
        <v>25</v>
      </c>
      <c r="D190" s="7">
        <v>45923</v>
      </c>
      <c r="E190" s="8">
        <v>0.62291666666666667</v>
      </c>
      <c r="F190" s="8">
        <v>0.62430555555555556</v>
      </c>
      <c r="G190" s="8">
        <f>Table2[[#This Row],[END TIME]]-Table2[[#This Row],[START TIME]]</f>
        <v>1.388888888888884E-3</v>
      </c>
      <c r="H190" s="8">
        <f>MROUND(Table2[[#This Row],[TOTAL TIME]],"0:15")</f>
        <v>0</v>
      </c>
      <c r="I190" s="6">
        <f>HOUR((Table2[[#This Row],[TOTAL TIME TO QUARTER HOUR]])*4+MINUTE(Table2[[#This Row],[TOTAL TIME TO QUARTER HOUR]])/15)</f>
        <v>0</v>
      </c>
      <c r="J190" s="6" t="s">
        <v>37</v>
      </c>
      <c r="K190" s="6" t="s">
        <v>38</v>
      </c>
      <c r="L190" s="6" t="s">
        <v>39</v>
      </c>
      <c r="M190" s="6" t="s">
        <v>61</v>
      </c>
      <c r="N190" s="6" t="s">
        <v>39</v>
      </c>
      <c r="O190" s="6" t="s">
        <v>153</v>
      </c>
      <c r="P190" s="6" t="s">
        <v>30</v>
      </c>
      <c r="Q190" s="6" t="s">
        <v>42</v>
      </c>
      <c r="R190" s="6" t="s">
        <v>122</v>
      </c>
      <c r="S190" s="6" t="s">
        <v>55</v>
      </c>
      <c r="T190" s="9" t="s">
        <v>297</v>
      </c>
      <c r="U190" s="7">
        <v>45925</v>
      </c>
      <c r="V190" s="6" t="s">
        <v>28</v>
      </c>
      <c r="W190" s="6" t="str">
        <f>CONCATENATE(Table2[[#This Row],[LAST NAME OF REFERRAL]],", ",Table2[[#This Row],[FIRST NAME OF REFERRAL]])</f>
        <v>Green, Jayden</v>
      </c>
    </row>
    <row r="191" spans="1:23" s="6" customFormat="1" ht="51">
      <c r="A191" s="6" t="s">
        <v>296</v>
      </c>
      <c r="B191" s="6" t="s">
        <v>165</v>
      </c>
      <c r="C191" s="6" t="s">
        <v>25</v>
      </c>
      <c r="D191" s="7">
        <v>45923</v>
      </c>
      <c r="E191" s="8">
        <v>0.63680555555555551</v>
      </c>
      <c r="F191" s="8">
        <v>0.63749999999999996</v>
      </c>
      <c r="G191" s="8">
        <f>Table2[[#This Row],[END TIME]]-Table2[[#This Row],[START TIME]]</f>
        <v>6.9444444444444198E-4</v>
      </c>
      <c r="H191" s="8">
        <f>MROUND(Table2[[#This Row],[TOTAL TIME]],"0:15")</f>
        <v>0</v>
      </c>
      <c r="I191" s="6">
        <f>HOUR((Table2[[#This Row],[TOTAL TIME TO QUARTER HOUR]])*4+MINUTE(Table2[[#This Row],[TOTAL TIME TO QUARTER HOUR]])/15)</f>
        <v>0</v>
      </c>
      <c r="J191" s="6" t="s">
        <v>37</v>
      </c>
      <c r="K191" s="6" t="s">
        <v>38</v>
      </c>
      <c r="L191" s="6" t="s">
        <v>39</v>
      </c>
      <c r="M191" s="6" t="s">
        <v>61</v>
      </c>
      <c r="N191" s="6" t="s">
        <v>39</v>
      </c>
      <c r="O191" s="6" t="s">
        <v>153</v>
      </c>
      <c r="P191" s="6" t="s">
        <v>30</v>
      </c>
      <c r="Q191" s="6" t="s">
        <v>42</v>
      </c>
      <c r="R191" s="6" t="s">
        <v>122</v>
      </c>
      <c r="S191" s="6" t="s">
        <v>55</v>
      </c>
      <c r="T191" s="9" t="s">
        <v>297</v>
      </c>
      <c r="U191" s="7">
        <v>45925</v>
      </c>
      <c r="V191" s="6" t="s">
        <v>28</v>
      </c>
      <c r="W191" s="6" t="str">
        <f>CONCATENATE(Table2[[#This Row],[LAST NAME OF REFERRAL]],", ",Table2[[#This Row],[FIRST NAME OF REFERRAL]])</f>
        <v>Green, Jayden</v>
      </c>
    </row>
    <row r="192" spans="1:23" s="6" customFormat="1" ht="51">
      <c r="A192" s="6" t="s">
        <v>296</v>
      </c>
      <c r="B192" s="6" t="s">
        <v>165</v>
      </c>
      <c r="C192" s="6" t="s">
        <v>25</v>
      </c>
      <c r="D192" s="7">
        <v>45923</v>
      </c>
      <c r="E192" s="8">
        <v>0.65416666666666667</v>
      </c>
      <c r="F192" s="8">
        <v>0.65625</v>
      </c>
      <c r="G192" s="8">
        <f>Table2[[#This Row],[END TIME]]-Table2[[#This Row],[START TIME]]</f>
        <v>2.0833333333333259E-3</v>
      </c>
      <c r="H192" s="8">
        <f>MROUND(Table2[[#This Row],[TOTAL TIME]],"0:15")</f>
        <v>0</v>
      </c>
      <c r="I192" s="6">
        <f>HOUR((Table2[[#This Row],[TOTAL TIME TO QUARTER HOUR]])*4+MINUTE(Table2[[#This Row],[TOTAL TIME TO QUARTER HOUR]])/15)</f>
        <v>0</v>
      </c>
      <c r="J192" s="6" t="s">
        <v>37</v>
      </c>
      <c r="K192" s="6" t="s">
        <v>38</v>
      </c>
      <c r="L192" s="6" t="s">
        <v>39</v>
      </c>
      <c r="M192" s="6" t="s">
        <v>61</v>
      </c>
      <c r="N192" s="6" t="s">
        <v>39</v>
      </c>
      <c r="O192" s="6" t="s">
        <v>153</v>
      </c>
      <c r="P192" s="6" t="s">
        <v>30</v>
      </c>
      <c r="Q192" s="6" t="s">
        <v>42</v>
      </c>
      <c r="R192" s="6" t="s">
        <v>122</v>
      </c>
      <c r="S192" s="6" t="s">
        <v>55</v>
      </c>
      <c r="T192" s="9" t="s">
        <v>62</v>
      </c>
      <c r="U192" s="7">
        <v>45925</v>
      </c>
      <c r="V192" s="6" t="s">
        <v>28</v>
      </c>
      <c r="W192" s="6" t="str">
        <f>CONCATENATE(Table2[[#This Row],[LAST NAME OF REFERRAL]],", ",Table2[[#This Row],[FIRST NAME OF REFERRAL]])</f>
        <v>Green, Jayden</v>
      </c>
    </row>
    <row r="193" spans="1:23" s="6" customFormat="1" ht="51">
      <c r="A193" s="6" t="s">
        <v>296</v>
      </c>
      <c r="B193" s="6" t="s">
        <v>165</v>
      </c>
      <c r="C193" s="6" t="s">
        <v>25</v>
      </c>
      <c r="D193" s="7">
        <v>45923</v>
      </c>
      <c r="E193" s="8">
        <v>0.67291666666666672</v>
      </c>
      <c r="F193" s="8">
        <v>0.6743055555555556</v>
      </c>
      <c r="G193" s="8">
        <f>Table2[[#This Row],[END TIME]]-Table2[[#This Row],[START TIME]]</f>
        <v>1.388888888888884E-3</v>
      </c>
      <c r="H193" s="8">
        <f>MROUND(Table2[[#This Row],[TOTAL TIME]],"0:15")</f>
        <v>0</v>
      </c>
      <c r="I193" s="6">
        <f>HOUR((Table2[[#This Row],[TOTAL TIME TO QUARTER HOUR]])*4+MINUTE(Table2[[#This Row],[TOTAL TIME TO QUARTER HOUR]])/15)</f>
        <v>0</v>
      </c>
      <c r="J193" s="6" t="s">
        <v>37</v>
      </c>
      <c r="K193" s="6" t="s">
        <v>38</v>
      </c>
      <c r="L193" s="6" t="s">
        <v>39</v>
      </c>
      <c r="M193" s="6" t="s">
        <v>61</v>
      </c>
      <c r="N193" s="6" t="s">
        <v>39</v>
      </c>
      <c r="O193" s="6" t="s">
        <v>41</v>
      </c>
      <c r="P193" s="6" t="s">
        <v>30</v>
      </c>
      <c r="Q193" s="6" t="s">
        <v>42</v>
      </c>
      <c r="R193" s="6" t="s">
        <v>122</v>
      </c>
      <c r="S193" s="6" t="s">
        <v>32</v>
      </c>
      <c r="T193" s="9" t="s">
        <v>154</v>
      </c>
      <c r="U193" s="7" t="s">
        <v>298</v>
      </c>
      <c r="V193" s="6" t="s">
        <v>28</v>
      </c>
      <c r="W193" s="6" t="str">
        <f>CONCATENATE(Table2[[#This Row],[LAST NAME OF REFERRAL]],", ",Table2[[#This Row],[FIRST NAME OF REFERRAL]])</f>
        <v>Green, Jayden</v>
      </c>
    </row>
    <row r="194" spans="1:23" s="6" customFormat="1" ht="51">
      <c r="A194" s="6" t="s">
        <v>296</v>
      </c>
      <c r="B194" s="6" t="s">
        <v>165</v>
      </c>
      <c r="C194" s="6" t="s">
        <v>25</v>
      </c>
      <c r="D194" s="7">
        <v>45924</v>
      </c>
      <c r="E194" s="8">
        <v>0.47569444444444442</v>
      </c>
      <c r="F194" s="8">
        <v>0.54305555555555551</v>
      </c>
      <c r="G194" s="8">
        <f>Table2[[#This Row],[END TIME]]-Table2[[#This Row],[START TIME]]</f>
        <v>6.7361111111111094E-2</v>
      </c>
      <c r="H194" s="8">
        <f>MROUND(Table2[[#This Row],[TOTAL TIME]],"0:15")</f>
        <v>6.25E-2</v>
      </c>
      <c r="I194" s="6">
        <f>HOUR((Table2[[#This Row],[TOTAL TIME TO QUARTER HOUR]])*4+MINUTE(Table2[[#This Row],[TOTAL TIME TO QUARTER HOUR]])/15)</f>
        <v>6</v>
      </c>
      <c r="J194" s="6" t="s">
        <v>73</v>
      </c>
      <c r="K194" s="6" t="s">
        <v>38</v>
      </c>
      <c r="L194" s="6" t="s">
        <v>39</v>
      </c>
      <c r="M194" s="6" t="s">
        <v>61</v>
      </c>
      <c r="N194" s="6" t="s">
        <v>39</v>
      </c>
      <c r="O194" s="6" t="s">
        <v>121</v>
      </c>
      <c r="P194" s="6" t="s">
        <v>30</v>
      </c>
      <c r="Q194" s="6" t="s">
        <v>42</v>
      </c>
      <c r="R194" s="6" t="s">
        <v>155</v>
      </c>
      <c r="S194" s="6" t="s">
        <v>32</v>
      </c>
      <c r="T194" s="9" t="s">
        <v>154</v>
      </c>
      <c r="U194" s="7" t="s">
        <v>299</v>
      </c>
      <c r="V194" s="6" t="s">
        <v>28</v>
      </c>
      <c r="W194" s="6" t="str">
        <f>CONCATENATE(Table2[[#This Row],[LAST NAME OF REFERRAL]],", ",Table2[[#This Row],[FIRST NAME OF REFERRAL]])</f>
        <v>Green, Jayden</v>
      </c>
    </row>
    <row r="195" spans="1:23" s="6" customFormat="1" ht="51">
      <c r="A195" s="6" t="s">
        <v>296</v>
      </c>
      <c r="B195" s="6" t="s">
        <v>165</v>
      </c>
      <c r="C195" s="6" t="s">
        <v>25</v>
      </c>
      <c r="D195" s="7">
        <v>45925</v>
      </c>
      <c r="E195" s="8">
        <v>0.33333333333333331</v>
      </c>
      <c r="F195" s="8">
        <v>0.34375</v>
      </c>
      <c r="G195" s="8">
        <f>Table2[[#This Row],[END TIME]]-Table2[[#This Row],[START TIME]]</f>
        <v>1.0416666666666685E-2</v>
      </c>
      <c r="H195" s="8">
        <f>MROUND(Table2[[#This Row],[TOTAL TIME]],"0:15")</f>
        <v>1.0416666666666666E-2</v>
      </c>
      <c r="I195" s="6">
        <f>HOUR((Table2[[#This Row],[TOTAL TIME TO QUARTER HOUR]])*4+MINUTE(Table2[[#This Row],[TOTAL TIME TO QUARTER HOUR]])/15)</f>
        <v>1</v>
      </c>
      <c r="J195" s="6" t="s">
        <v>37</v>
      </c>
      <c r="K195" s="6" t="s">
        <v>71</v>
      </c>
      <c r="L195" s="6" t="s">
        <v>39</v>
      </c>
      <c r="M195" s="6" t="s">
        <v>127</v>
      </c>
      <c r="N195" s="6" t="s">
        <v>39</v>
      </c>
      <c r="O195" s="6" t="s">
        <v>128</v>
      </c>
      <c r="P195" s="6" t="s">
        <v>30</v>
      </c>
      <c r="Q195" s="6" t="s">
        <v>42</v>
      </c>
      <c r="R195" s="6" t="s">
        <v>43</v>
      </c>
      <c r="S195" s="6" t="s">
        <v>55</v>
      </c>
      <c r="T195" s="9" t="s">
        <v>154</v>
      </c>
      <c r="U195" s="7">
        <v>45925</v>
      </c>
      <c r="V195" s="6" t="s">
        <v>28</v>
      </c>
      <c r="W195" s="6" t="str">
        <f>CONCATENATE(Table2[[#This Row],[LAST NAME OF REFERRAL]],", ",Table2[[#This Row],[FIRST NAME OF REFERRAL]])</f>
        <v>Green, Jayden</v>
      </c>
    </row>
    <row r="196" spans="1:23" s="6" customFormat="1" ht="51">
      <c r="A196" s="6" t="s">
        <v>296</v>
      </c>
      <c r="B196" s="6" t="s">
        <v>165</v>
      </c>
      <c r="C196" s="6" t="s">
        <v>25</v>
      </c>
      <c r="D196" s="7">
        <v>45925</v>
      </c>
      <c r="E196" s="8">
        <v>0.37291666666666667</v>
      </c>
      <c r="F196" s="8">
        <v>0.37430555555555556</v>
      </c>
      <c r="G196" s="8">
        <f>Table2[[#This Row],[END TIME]]-Table2[[#This Row],[START TIME]]</f>
        <v>1.388888888888884E-3</v>
      </c>
      <c r="H196" s="8">
        <f>MROUND(Table2[[#This Row],[TOTAL TIME]],"0:15")</f>
        <v>0</v>
      </c>
      <c r="I196" s="6">
        <f>HOUR((Table2[[#This Row],[TOTAL TIME TO QUARTER HOUR]])*4+MINUTE(Table2[[#This Row],[TOTAL TIME TO QUARTER HOUR]])/15)</f>
        <v>0</v>
      </c>
      <c r="J196" s="6" t="s">
        <v>37</v>
      </c>
      <c r="K196" s="6" t="s">
        <v>38</v>
      </c>
      <c r="L196" s="6" t="s">
        <v>39</v>
      </c>
      <c r="M196" s="6" t="s">
        <v>61</v>
      </c>
      <c r="N196" s="6" t="s">
        <v>39</v>
      </c>
      <c r="O196" s="6" t="s">
        <v>41</v>
      </c>
      <c r="P196" s="6" t="s">
        <v>30</v>
      </c>
      <c r="Q196" s="6" t="s">
        <v>42</v>
      </c>
      <c r="R196" s="6" t="s">
        <v>122</v>
      </c>
      <c r="S196" s="6" t="s">
        <v>55</v>
      </c>
      <c r="T196" s="9" t="s">
        <v>154</v>
      </c>
      <c r="U196" s="7">
        <v>45925</v>
      </c>
      <c r="V196" s="6" t="s">
        <v>28</v>
      </c>
      <c r="W196" s="6" t="str">
        <f>CONCATENATE(Table2[[#This Row],[LAST NAME OF REFERRAL]],", ",Table2[[#This Row],[FIRST NAME OF REFERRAL]])</f>
        <v>Green, Jayden</v>
      </c>
    </row>
    <row r="197" spans="1:23" s="6" customFormat="1" ht="51">
      <c r="A197" s="6" t="s">
        <v>296</v>
      </c>
      <c r="B197" s="6" t="s">
        <v>165</v>
      </c>
      <c r="C197" s="6" t="s">
        <v>25</v>
      </c>
      <c r="D197" s="7">
        <v>45925</v>
      </c>
      <c r="E197" s="8">
        <v>0.47916666666666669</v>
      </c>
      <c r="F197" s="8">
        <v>0.53472222222222221</v>
      </c>
      <c r="G197" s="8">
        <f>Table2[[#This Row],[END TIME]]-Table2[[#This Row],[START TIME]]</f>
        <v>5.5555555555555525E-2</v>
      </c>
      <c r="H197" s="8">
        <f>MROUND(Table2[[#This Row],[TOTAL TIME]],"0:15")</f>
        <v>5.2083333333333329E-2</v>
      </c>
      <c r="I197" s="6">
        <f>HOUR((Table2[[#This Row],[TOTAL TIME TO QUARTER HOUR]])*4+MINUTE(Table2[[#This Row],[TOTAL TIME TO QUARTER HOUR]])/15)</f>
        <v>5</v>
      </c>
      <c r="J197" s="6" t="s">
        <v>73</v>
      </c>
      <c r="K197" s="6" t="s">
        <v>38</v>
      </c>
      <c r="L197" s="6" t="s">
        <v>39</v>
      </c>
      <c r="M197" s="6" t="s">
        <v>61</v>
      </c>
      <c r="N197" s="6" t="s">
        <v>39</v>
      </c>
      <c r="O197" s="6" t="s">
        <v>41</v>
      </c>
      <c r="P197" s="6" t="s">
        <v>30</v>
      </c>
      <c r="Q197" s="6" t="s">
        <v>42</v>
      </c>
      <c r="R197" s="6" t="s">
        <v>122</v>
      </c>
      <c r="S197" s="6" t="s">
        <v>32</v>
      </c>
      <c r="T197" s="9" t="s">
        <v>154</v>
      </c>
      <c r="U197" s="7">
        <v>45926</v>
      </c>
      <c r="V197" s="6" t="s">
        <v>28</v>
      </c>
      <c r="W197" s="6" t="str">
        <f>CONCATENATE(Table2[[#This Row],[LAST NAME OF REFERRAL]],", ",Table2[[#This Row],[FIRST NAME OF REFERRAL]])</f>
        <v>Green, Jayden</v>
      </c>
    </row>
    <row r="198" spans="1:23" s="6" customFormat="1" ht="51">
      <c r="A198" s="6" t="s">
        <v>296</v>
      </c>
      <c r="B198" s="6" t="s">
        <v>165</v>
      </c>
      <c r="C198" s="6" t="s">
        <v>25</v>
      </c>
      <c r="D198" s="7">
        <v>45926</v>
      </c>
      <c r="E198" s="8">
        <v>0.34583333333333333</v>
      </c>
      <c r="F198" s="8">
        <v>0.35</v>
      </c>
      <c r="G198" s="8">
        <f>Table2[[#This Row],[END TIME]]-Table2[[#This Row],[START TIME]]</f>
        <v>4.1666666666666519E-3</v>
      </c>
      <c r="H198" s="8">
        <f>MROUND(Table2[[#This Row],[TOTAL TIME]],"0:15")</f>
        <v>0</v>
      </c>
      <c r="I198" s="6">
        <f>HOUR((Table2[[#This Row],[TOTAL TIME TO QUARTER HOUR]])*4+MINUTE(Table2[[#This Row],[TOTAL TIME TO QUARTER HOUR]])/15)</f>
        <v>0</v>
      </c>
      <c r="J198" s="6" t="s">
        <v>37</v>
      </c>
      <c r="K198" s="6" t="s">
        <v>38</v>
      </c>
      <c r="L198" s="6" t="s">
        <v>39</v>
      </c>
      <c r="M198" s="6" t="s">
        <v>61</v>
      </c>
      <c r="N198" s="6" t="s">
        <v>39</v>
      </c>
      <c r="O198" s="6" t="s">
        <v>41</v>
      </c>
      <c r="P198" s="6" t="s">
        <v>30</v>
      </c>
      <c r="Q198" s="6" t="s">
        <v>42</v>
      </c>
      <c r="R198" s="6" t="s">
        <v>43</v>
      </c>
      <c r="S198" s="6" t="s">
        <v>55</v>
      </c>
      <c r="T198" s="9" t="s">
        <v>62</v>
      </c>
      <c r="U198" s="7">
        <v>45929</v>
      </c>
      <c r="V198" s="6" t="s">
        <v>28</v>
      </c>
      <c r="W198" s="6" t="str">
        <f>CONCATENATE(Table2[[#This Row],[LAST NAME OF REFERRAL]],", ",Table2[[#This Row],[FIRST NAME OF REFERRAL]])</f>
        <v>Green, Jayden</v>
      </c>
    </row>
    <row r="199" spans="1:23" s="6" customFormat="1" ht="51">
      <c r="A199" s="6" t="s">
        <v>296</v>
      </c>
      <c r="B199" s="6" t="s">
        <v>165</v>
      </c>
      <c r="C199" s="6" t="s">
        <v>25</v>
      </c>
      <c r="D199" s="7">
        <v>45929</v>
      </c>
      <c r="E199" s="8">
        <v>0.56666666666666665</v>
      </c>
      <c r="F199" s="8">
        <v>0.57847222222222228</v>
      </c>
      <c r="G199" s="8">
        <f>Table2[[#This Row],[END TIME]]-Table2[[#This Row],[START TIME]]</f>
        <v>1.1805555555555625E-2</v>
      </c>
      <c r="H199" s="8">
        <f>MROUND(Table2[[#This Row],[TOTAL TIME]],"0:15")</f>
        <v>1.0416666666666666E-2</v>
      </c>
      <c r="I199" s="6">
        <f>HOUR((Table2[[#This Row],[TOTAL TIME TO QUARTER HOUR]])*4+MINUTE(Table2[[#This Row],[TOTAL TIME TO QUARTER HOUR]])/15)</f>
        <v>1</v>
      </c>
      <c r="J199" s="6" t="s">
        <v>37</v>
      </c>
      <c r="K199" s="6" t="s">
        <v>38</v>
      </c>
      <c r="L199" s="6" t="s">
        <v>39</v>
      </c>
      <c r="M199" s="6" t="s">
        <v>61</v>
      </c>
      <c r="N199" s="6" t="s">
        <v>39</v>
      </c>
      <c r="O199" s="6" t="s">
        <v>41</v>
      </c>
      <c r="P199" s="6" t="s">
        <v>30</v>
      </c>
      <c r="Q199" s="6" t="s">
        <v>42</v>
      </c>
      <c r="R199" s="6" t="s">
        <v>43</v>
      </c>
      <c r="S199" s="6" t="s">
        <v>55</v>
      </c>
      <c r="T199" s="9" t="s">
        <v>62</v>
      </c>
      <c r="U199" s="7">
        <v>45930</v>
      </c>
      <c r="V199" s="6" t="s">
        <v>28</v>
      </c>
      <c r="W199" s="6" t="str">
        <f>CONCATENATE(Table2[[#This Row],[LAST NAME OF REFERRAL]],", ",Table2[[#This Row],[FIRST NAME OF REFERRAL]])</f>
        <v>Green, Jayden</v>
      </c>
    </row>
    <row r="200" spans="1:23" s="6" customFormat="1" ht="51">
      <c r="A200" s="6" t="s">
        <v>296</v>
      </c>
      <c r="B200" s="6" t="s">
        <v>165</v>
      </c>
      <c r="C200" s="6" t="s">
        <v>25</v>
      </c>
      <c r="D200" s="7">
        <v>45929</v>
      </c>
      <c r="E200" s="8">
        <v>0.65416666666666667</v>
      </c>
      <c r="F200" s="8">
        <v>0.68680555555555556</v>
      </c>
      <c r="G200" s="8">
        <f>Table2[[#This Row],[END TIME]]-Table2[[#This Row],[START TIME]]</f>
        <v>3.2638888888888884E-2</v>
      </c>
      <c r="H200" s="8">
        <f>MROUND(Table2[[#This Row],[TOTAL TIME]],"0:15")</f>
        <v>3.125E-2</v>
      </c>
      <c r="I200" s="6">
        <f>HOUR((Table2[[#This Row],[TOTAL TIME TO QUARTER HOUR]])*4+MINUTE(Table2[[#This Row],[TOTAL TIME TO QUARTER HOUR]])/15)</f>
        <v>3</v>
      </c>
      <c r="J200" s="6" t="s">
        <v>37</v>
      </c>
      <c r="K200" s="6" t="s">
        <v>211</v>
      </c>
      <c r="L200" s="6" t="s">
        <v>28</v>
      </c>
      <c r="M200" s="6" t="s">
        <v>206</v>
      </c>
      <c r="N200" s="6" t="s">
        <v>39</v>
      </c>
      <c r="O200" s="6" t="s">
        <v>41</v>
      </c>
      <c r="P200" s="6" t="s">
        <v>30</v>
      </c>
      <c r="Q200" s="6" t="s">
        <v>42</v>
      </c>
      <c r="R200" s="6" t="s">
        <v>43</v>
      </c>
      <c r="S200" s="6" t="s">
        <v>55</v>
      </c>
      <c r="T200" s="9" t="s">
        <v>74</v>
      </c>
      <c r="U200" s="7">
        <v>45930</v>
      </c>
      <c r="V200" s="6" t="s">
        <v>28</v>
      </c>
      <c r="W200" s="6" t="str">
        <f>CONCATENATE(Table2[[#This Row],[LAST NAME OF REFERRAL]],", ",Table2[[#This Row],[FIRST NAME OF REFERRAL]])</f>
        <v>Green, Jayden</v>
      </c>
    </row>
    <row r="201" spans="1:23" s="6" customFormat="1" ht="51">
      <c r="A201" s="6" t="s">
        <v>296</v>
      </c>
      <c r="B201" s="6" t="s">
        <v>165</v>
      </c>
      <c r="C201" s="6" t="s">
        <v>25</v>
      </c>
      <c r="D201" s="7">
        <v>45930</v>
      </c>
      <c r="E201" s="8">
        <v>0.48402777777777778</v>
      </c>
      <c r="F201" s="8">
        <v>0.48749999999999999</v>
      </c>
      <c r="G201" s="8">
        <f>Table2[[#This Row],[END TIME]]-Table2[[#This Row],[START TIME]]</f>
        <v>3.4722222222222099E-3</v>
      </c>
      <c r="H201" s="8">
        <f>MROUND(Table2[[#This Row],[TOTAL TIME]],"0:15")</f>
        <v>0</v>
      </c>
      <c r="I201" s="6">
        <f>HOUR((Table2[[#This Row],[TOTAL TIME TO QUARTER HOUR]])*4+MINUTE(Table2[[#This Row],[TOTAL TIME TO QUARTER HOUR]])/15)</f>
        <v>0</v>
      </c>
      <c r="J201" s="6" t="s">
        <v>37</v>
      </c>
      <c r="K201" s="6" t="s">
        <v>71</v>
      </c>
      <c r="L201" s="6" t="s">
        <v>39</v>
      </c>
      <c r="M201" s="6" t="s">
        <v>127</v>
      </c>
      <c r="N201" s="6" t="s">
        <v>39</v>
      </c>
      <c r="O201" s="6" t="s">
        <v>128</v>
      </c>
      <c r="P201" s="6" t="s">
        <v>30</v>
      </c>
      <c r="Q201" s="6" t="s">
        <v>42</v>
      </c>
      <c r="R201" s="6" t="s">
        <v>43</v>
      </c>
      <c r="S201" s="6" t="s">
        <v>55</v>
      </c>
      <c r="T201" s="9" t="s">
        <v>300</v>
      </c>
      <c r="U201" s="7">
        <v>45930</v>
      </c>
      <c r="V201" s="6" t="s">
        <v>28</v>
      </c>
      <c r="W201" s="6" t="str">
        <f>CONCATENATE(Table2[[#This Row],[LAST NAME OF REFERRAL]],", ",Table2[[#This Row],[FIRST NAME OF REFERRAL]])</f>
        <v>Green, Jayden</v>
      </c>
    </row>
    <row r="202" spans="1:23" s="6" customFormat="1" ht="51">
      <c r="A202" s="6" t="s">
        <v>296</v>
      </c>
      <c r="B202" s="6" t="s">
        <v>165</v>
      </c>
      <c r="C202" s="6" t="s">
        <v>25</v>
      </c>
      <c r="D202" s="7">
        <v>45930</v>
      </c>
      <c r="E202" s="8">
        <v>0.48749999999999999</v>
      </c>
      <c r="F202" s="8">
        <v>0.49027777777777776</v>
      </c>
      <c r="G202" s="8">
        <f>Table2[[#This Row],[END TIME]]-Table2[[#This Row],[START TIME]]</f>
        <v>2.7777777777777679E-3</v>
      </c>
      <c r="H202" s="8">
        <f>MROUND(Table2[[#This Row],[TOTAL TIME]],"0:15")</f>
        <v>0</v>
      </c>
      <c r="I202" s="6">
        <f>HOUR((Table2[[#This Row],[TOTAL TIME TO QUARTER HOUR]])*4+MINUTE(Table2[[#This Row],[TOTAL TIME TO QUARTER HOUR]])/15)</f>
        <v>0</v>
      </c>
      <c r="J202" s="6" t="s">
        <v>37</v>
      </c>
      <c r="K202" s="6" t="s">
        <v>211</v>
      </c>
      <c r="L202" s="6" t="s">
        <v>28</v>
      </c>
      <c r="M202" s="6" t="s">
        <v>206</v>
      </c>
      <c r="N202" s="6" t="s">
        <v>39</v>
      </c>
      <c r="O202" s="6" t="s">
        <v>41</v>
      </c>
      <c r="P202" s="6" t="s">
        <v>30</v>
      </c>
      <c r="Q202" s="6" t="s">
        <v>42</v>
      </c>
      <c r="R202" s="6" t="s">
        <v>43</v>
      </c>
      <c r="S202" s="6" t="s">
        <v>55</v>
      </c>
      <c r="T202" s="9" t="s">
        <v>300</v>
      </c>
      <c r="U202" s="7">
        <v>45930</v>
      </c>
      <c r="V202" s="6" t="s">
        <v>28</v>
      </c>
      <c r="W202" s="6" t="str">
        <f>CONCATENATE(Table2[[#This Row],[LAST NAME OF REFERRAL]],", ",Table2[[#This Row],[FIRST NAME OF REFERRAL]])</f>
        <v>Green, Jayden</v>
      </c>
    </row>
    <row r="203" spans="1:23" s="6" customFormat="1" ht="405" customHeight="1">
      <c r="A203" s="6" t="s">
        <v>296</v>
      </c>
      <c r="B203" s="6" t="s">
        <v>165</v>
      </c>
      <c r="C203" s="6" t="s">
        <v>25</v>
      </c>
      <c r="D203" s="7">
        <v>45930</v>
      </c>
      <c r="E203" s="8">
        <v>0.51111111111111107</v>
      </c>
      <c r="F203" s="8">
        <v>0.5229166666666667</v>
      </c>
      <c r="G203" s="8">
        <f>Table2[[#This Row],[END TIME]]-Table2[[#This Row],[START TIME]]</f>
        <v>1.1805555555555625E-2</v>
      </c>
      <c r="H203" s="8">
        <f>MROUND(Table2[[#This Row],[TOTAL TIME]],"0:15")</f>
        <v>1.0416666666666666E-2</v>
      </c>
      <c r="I203" s="6">
        <f>HOUR((Table2[[#This Row],[TOTAL TIME TO QUARTER HOUR]])*4+MINUTE(Table2[[#This Row],[TOTAL TIME TO QUARTER HOUR]])/15)</f>
        <v>1</v>
      </c>
      <c r="J203" s="6" t="s">
        <v>37</v>
      </c>
      <c r="K203" s="6" t="s">
        <v>38</v>
      </c>
      <c r="L203" s="6" t="s">
        <v>39</v>
      </c>
      <c r="M203" s="6" t="s">
        <v>61</v>
      </c>
      <c r="N203" s="6" t="s">
        <v>39</v>
      </c>
      <c r="O203" s="6" t="s">
        <v>41</v>
      </c>
      <c r="P203" s="6" t="s">
        <v>30</v>
      </c>
      <c r="Q203" s="6" t="s">
        <v>42</v>
      </c>
      <c r="R203" s="6" t="s">
        <v>122</v>
      </c>
      <c r="S203" s="6" t="s">
        <v>55</v>
      </c>
      <c r="T203" s="9" t="s">
        <v>301</v>
      </c>
      <c r="U203" s="7">
        <v>45933</v>
      </c>
      <c r="V203" s="6" t="s">
        <v>28</v>
      </c>
      <c r="W203" s="6" t="str">
        <f>CONCATENATE(Table2[[#This Row],[LAST NAME OF REFERRAL]],", ",Table2[[#This Row],[FIRST NAME OF REFERRAL]])</f>
        <v>Green, Jayden</v>
      </c>
    </row>
    <row r="204" spans="1:23" s="6" customFormat="1" ht="51">
      <c r="A204" s="6" t="s">
        <v>302</v>
      </c>
      <c r="B204" s="6" t="s">
        <v>167</v>
      </c>
      <c r="C204" s="6" t="s">
        <v>53</v>
      </c>
      <c r="D204" s="7">
        <v>45916</v>
      </c>
      <c r="E204" s="8">
        <v>0.4861111111111111</v>
      </c>
      <c r="F204" s="8">
        <v>0.50902777777777775</v>
      </c>
      <c r="G204" s="8">
        <f>Table2[[#This Row],[END TIME]]-Table2[[#This Row],[START TIME]]</f>
        <v>2.2916666666666641E-2</v>
      </c>
      <c r="H204" s="8">
        <f>MROUND(Table2[[#This Row],[TOTAL TIME]],"0:15")</f>
        <v>2.0833333333333332E-2</v>
      </c>
      <c r="I204" s="6">
        <f>HOUR((Table2[[#This Row],[TOTAL TIME TO QUARTER HOUR]])*4+MINUTE(Table2[[#This Row],[TOTAL TIME TO QUARTER HOUR]])/15)</f>
        <v>2</v>
      </c>
      <c r="J204" s="6" t="s">
        <v>73</v>
      </c>
      <c r="K204" s="6" t="s">
        <v>38</v>
      </c>
      <c r="L204" s="6" t="s">
        <v>39</v>
      </c>
      <c r="M204" s="6" t="s">
        <v>191</v>
      </c>
      <c r="O204" s="6" t="s">
        <v>121</v>
      </c>
      <c r="P204" s="6" t="s">
        <v>30</v>
      </c>
      <c r="Q204" s="6" t="s">
        <v>42</v>
      </c>
      <c r="R204" s="6" t="s">
        <v>43</v>
      </c>
      <c r="S204" s="6" t="s">
        <v>55</v>
      </c>
      <c r="T204" s="9" t="s">
        <v>76</v>
      </c>
      <c r="U204" s="7">
        <v>45919</v>
      </c>
      <c r="V204" s="6" t="s">
        <v>30</v>
      </c>
      <c r="W204" s="6" t="str">
        <f>CONCATENATE(Table2[[#This Row],[LAST NAME OF REFERRAL]],", ",Table2[[#This Row],[FIRST NAME OF REFERRAL]])</f>
        <v>Adams, Gabriel</v>
      </c>
    </row>
    <row r="205" spans="1:23" s="6" customFormat="1" ht="356.25" customHeight="1">
      <c r="A205" s="6" t="s">
        <v>303</v>
      </c>
      <c r="B205" s="6" t="s">
        <v>170</v>
      </c>
      <c r="C205" s="6" t="s">
        <v>25</v>
      </c>
      <c r="D205" s="7">
        <v>45882</v>
      </c>
      <c r="E205" s="8">
        <v>0.70694444444444449</v>
      </c>
      <c r="F205" s="8">
        <v>0.70833333333333337</v>
      </c>
      <c r="G205" s="8">
        <f>Table2[[#This Row],[END TIME]]-Table2[[#This Row],[START TIME]]</f>
        <v>1.388888888888884E-3</v>
      </c>
      <c r="H205" s="8">
        <f>MROUND(Table2[[#This Row],[TOTAL TIME]],"0:15")</f>
        <v>0</v>
      </c>
      <c r="I205" s="6">
        <f>HOUR((Table2[[#This Row],[TOTAL TIME TO QUARTER HOUR]])*4+MINUTE(Table2[[#This Row],[TOTAL TIME TO QUARTER HOUR]])/15)</f>
        <v>0</v>
      </c>
      <c r="J205" s="6" t="s">
        <v>37</v>
      </c>
      <c r="K205" s="6" t="s">
        <v>71</v>
      </c>
      <c r="L205" s="6" t="s">
        <v>28</v>
      </c>
      <c r="M205" s="6" t="s">
        <v>29</v>
      </c>
      <c r="O205" s="6" t="s">
        <v>85</v>
      </c>
      <c r="P205" s="6" t="s">
        <v>30</v>
      </c>
      <c r="Q205" s="6" t="s">
        <v>31</v>
      </c>
      <c r="S205" s="6" t="s">
        <v>30</v>
      </c>
      <c r="T205" s="9" t="s">
        <v>126</v>
      </c>
      <c r="U205" s="7" t="s">
        <v>126</v>
      </c>
      <c r="V205" s="6" t="s">
        <v>28</v>
      </c>
      <c r="W205" s="6" t="str">
        <f>CONCATENATE(Table2[[#This Row],[LAST NAME OF REFERRAL]],", ",Table2[[#This Row],[FIRST NAME OF REFERRAL]])</f>
        <v>Baker, Julian</v>
      </c>
    </row>
    <row r="206" spans="1:23" s="6" customFormat="1" ht="51">
      <c r="A206" s="6" t="s">
        <v>303</v>
      </c>
      <c r="B206" s="6" t="s">
        <v>170</v>
      </c>
      <c r="C206" s="6" t="s">
        <v>25</v>
      </c>
      <c r="D206" s="7">
        <v>45882</v>
      </c>
      <c r="E206" s="8"/>
      <c r="F206" s="8"/>
      <c r="G206" s="8">
        <f>Table2[[#This Row],[END TIME]]-Table2[[#This Row],[START TIME]]</f>
        <v>0</v>
      </c>
      <c r="H206" s="8">
        <f>MROUND(Table2[[#This Row],[TOTAL TIME]],"0:15")</f>
        <v>0</v>
      </c>
      <c r="I206" s="6">
        <f>HOUR((Table2[[#This Row],[TOTAL TIME TO QUARTER HOUR]])*4+MINUTE(Table2[[#This Row],[TOTAL TIME TO QUARTER HOUR]])/15)</f>
        <v>0</v>
      </c>
      <c r="J206" s="6" t="s">
        <v>73</v>
      </c>
      <c r="K206" s="6" t="s">
        <v>38</v>
      </c>
      <c r="L206" s="6" t="s">
        <v>39</v>
      </c>
      <c r="M206" s="6" t="s">
        <v>61</v>
      </c>
      <c r="O206" s="6" t="s">
        <v>85</v>
      </c>
      <c r="P206" s="6" t="s">
        <v>30</v>
      </c>
      <c r="Q206" s="6" t="s">
        <v>31</v>
      </c>
      <c r="S206" s="6" t="s">
        <v>32</v>
      </c>
      <c r="T206" s="9" t="s">
        <v>291</v>
      </c>
      <c r="U206" s="7" t="s">
        <v>291</v>
      </c>
      <c r="V206" s="6" t="s">
        <v>28</v>
      </c>
      <c r="W206" s="6" t="str">
        <f>CONCATENATE(Table2[[#This Row],[LAST NAME OF REFERRAL]],", ",Table2[[#This Row],[FIRST NAME OF REFERRAL]])</f>
        <v>Baker, Julian</v>
      </c>
    </row>
    <row r="207" spans="1:23" s="6" customFormat="1" ht="51">
      <c r="A207" s="6" t="s">
        <v>303</v>
      </c>
      <c r="B207" s="6" t="s">
        <v>170</v>
      </c>
      <c r="C207" s="6" t="s">
        <v>25</v>
      </c>
      <c r="D207" s="7">
        <v>45883</v>
      </c>
      <c r="E207" s="8">
        <v>0.6479166666666667</v>
      </c>
      <c r="F207" s="8">
        <v>0.66666666666666663</v>
      </c>
      <c r="G207" s="8">
        <f>Table2[[#This Row],[END TIME]]-Table2[[#This Row],[START TIME]]</f>
        <v>1.8749999999999933E-2</v>
      </c>
      <c r="H207" s="8">
        <f>MROUND(Table2[[#This Row],[TOTAL TIME]],"0:15")</f>
        <v>2.0833333333333332E-2</v>
      </c>
      <c r="I207" s="6">
        <f>HOUR((Table2[[#This Row],[TOTAL TIME TO QUARTER HOUR]])*4+MINUTE(Table2[[#This Row],[TOTAL TIME TO QUARTER HOUR]])/15)</f>
        <v>2</v>
      </c>
      <c r="J207" s="6" t="s">
        <v>37</v>
      </c>
      <c r="K207" s="6" t="s">
        <v>71</v>
      </c>
      <c r="L207" s="6" t="s">
        <v>28</v>
      </c>
      <c r="M207" s="6" t="s">
        <v>61</v>
      </c>
      <c r="O207" s="6" t="s">
        <v>85</v>
      </c>
      <c r="P207" s="6" t="s">
        <v>30</v>
      </c>
      <c r="Q207" s="6" t="s">
        <v>31</v>
      </c>
      <c r="S207" s="6" t="s">
        <v>55</v>
      </c>
      <c r="T207" s="9" t="s">
        <v>34</v>
      </c>
      <c r="U207" s="7" t="s">
        <v>144</v>
      </c>
      <c r="V207" s="6" t="s">
        <v>28</v>
      </c>
      <c r="W207" s="6" t="str">
        <f>CONCATENATE(Table2[[#This Row],[LAST NAME OF REFERRAL]],", ",Table2[[#This Row],[FIRST NAME OF REFERRAL]])</f>
        <v>Baker, Julian</v>
      </c>
    </row>
    <row r="208" spans="1:23" s="6" customFormat="1" ht="51">
      <c r="A208" s="6" t="s">
        <v>303</v>
      </c>
      <c r="B208" s="6" t="s">
        <v>170</v>
      </c>
      <c r="C208" s="6" t="s">
        <v>25</v>
      </c>
      <c r="D208" s="7">
        <v>45883</v>
      </c>
      <c r="E208" s="8">
        <v>0.66805555555555551</v>
      </c>
      <c r="F208" s="8">
        <v>0.6694444444444444</v>
      </c>
      <c r="G208" s="8">
        <f>Table2[[#This Row],[END TIME]]-Table2[[#This Row],[START TIME]]</f>
        <v>1.388888888888884E-3</v>
      </c>
      <c r="H208" s="8">
        <f>MROUND(Table2[[#This Row],[TOTAL TIME]],"0:15")</f>
        <v>0</v>
      </c>
      <c r="I208" s="6">
        <f>HOUR((Table2[[#This Row],[TOTAL TIME TO QUARTER HOUR]])*4+MINUTE(Table2[[#This Row],[TOTAL TIME TO QUARTER HOUR]])/15)</f>
        <v>0</v>
      </c>
      <c r="J208" s="6" t="s">
        <v>37</v>
      </c>
      <c r="K208" s="6" t="s">
        <v>38</v>
      </c>
      <c r="L208" s="6" t="s">
        <v>39</v>
      </c>
      <c r="M208" s="6" t="s">
        <v>61</v>
      </c>
      <c r="O208" s="6" t="s">
        <v>121</v>
      </c>
      <c r="P208" s="6" t="s">
        <v>30</v>
      </c>
      <c r="Q208" s="6" t="s">
        <v>31</v>
      </c>
      <c r="S208" s="6" t="s">
        <v>32</v>
      </c>
      <c r="T208" s="9" t="s">
        <v>34</v>
      </c>
      <c r="U208" s="7" t="s">
        <v>144</v>
      </c>
      <c r="V208" s="6" t="s">
        <v>30</v>
      </c>
      <c r="W208" s="6" t="str">
        <f>CONCATENATE(Table2[[#This Row],[LAST NAME OF REFERRAL]],", ",Table2[[#This Row],[FIRST NAME OF REFERRAL]])</f>
        <v>Baker, Julian</v>
      </c>
    </row>
    <row r="209" spans="1:23" s="6" customFormat="1" ht="51">
      <c r="A209" s="6" t="s">
        <v>303</v>
      </c>
      <c r="B209" s="6" t="s">
        <v>170</v>
      </c>
      <c r="C209" s="6" t="s">
        <v>25</v>
      </c>
      <c r="D209" s="7">
        <v>45883</v>
      </c>
      <c r="E209" s="8">
        <v>0.68958333333333333</v>
      </c>
      <c r="F209" s="8">
        <v>0.70416666666666672</v>
      </c>
      <c r="G209" s="8">
        <f>Table2[[#This Row],[END TIME]]-Table2[[#This Row],[START TIME]]</f>
        <v>1.4583333333333393E-2</v>
      </c>
      <c r="H209" s="8">
        <f>MROUND(Table2[[#This Row],[TOTAL TIME]],"0:15")</f>
        <v>1.0416666666666666E-2</v>
      </c>
      <c r="I209" s="6">
        <f>HOUR((Table2[[#This Row],[TOTAL TIME TO QUARTER HOUR]])*4+MINUTE(Table2[[#This Row],[TOTAL TIME TO QUARTER HOUR]])/15)</f>
        <v>1</v>
      </c>
      <c r="J209" s="6" t="s">
        <v>73</v>
      </c>
      <c r="K209" s="6" t="s">
        <v>38</v>
      </c>
      <c r="L209" s="6" t="s">
        <v>39</v>
      </c>
      <c r="M209" s="6" t="s">
        <v>61</v>
      </c>
      <c r="O209" s="6" t="s">
        <v>85</v>
      </c>
      <c r="P209" s="6" t="s">
        <v>30</v>
      </c>
      <c r="Q209" s="6" t="s">
        <v>31</v>
      </c>
      <c r="S209" s="6" t="s">
        <v>32</v>
      </c>
      <c r="T209" s="9" t="s">
        <v>291</v>
      </c>
      <c r="U209" s="7" t="s">
        <v>144</v>
      </c>
      <c r="V209" s="6" t="s">
        <v>30</v>
      </c>
      <c r="W209" s="6" t="str">
        <f>CONCATENATE(Table2[[#This Row],[LAST NAME OF REFERRAL]],", ",Table2[[#This Row],[FIRST NAME OF REFERRAL]])</f>
        <v>Baker, Julian</v>
      </c>
    </row>
    <row r="210" spans="1:23" s="6" customFormat="1" ht="51">
      <c r="A210" s="6" t="s">
        <v>304</v>
      </c>
      <c r="B210" s="6" t="s">
        <v>173</v>
      </c>
      <c r="C210" s="6" t="s">
        <v>25</v>
      </c>
      <c r="D210" s="7">
        <v>45854</v>
      </c>
      <c r="E210" s="8">
        <v>0.65277777777777779</v>
      </c>
      <c r="F210" s="8">
        <v>0.65347222222222223</v>
      </c>
      <c r="G210" s="8">
        <f>Table2[[#This Row],[END TIME]]-Table2[[#This Row],[START TIME]]</f>
        <v>6.9444444444444198E-4</v>
      </c>
      <c r="H210" s="8">
        <f>MROUND(Table2[[#This Row],[TOTAL TIME]],"0:15")</f>
        <v>0</v>
      </c>
      <c r="I210" s="6">
        <f>HOUR((Table2[[#This Row],[TOTAL TIME TO QUARTER HOUR]])*4+MINUTE(Table2[[#This Row],[TOTAL TIME TO QUARTER HOUR]])/15)</f>
        <v>0</v>
      </c>
      <c r="J210" s="6" t="s">
        <v>37</v>
      </c>
      <c r="K210" s="13" t="s">
        <v>282</v>
      </c>
      <c r="L210" s="6" t="s">
        <v>39</v>
      </c>
      <c r="M210" s="6" t="s">
        <v>61</v>
      </c>
      <c r="O210" s="6" t="s">
        <v>54</v>
      </c>
      <c r="P210" s="6" t="s">
        <v>30</v>
      </c>
      <c r="Q210" s="6" t="s">
        <v>42</v>
      </c>
      <c r="R210" s="6" t="s">
        <v>43</v>
      </c>
      <c r="S210" s="6" t="s">
        <v>55</v>
      </c>
      <c r="T210" s="9" t="s">
        <v>305</v>
      </c>
      <c r="U210" s="7">
        <v>45855</v>
      </c>
      <c r="V210" s="6" t="s">
        <v>28</v>
      </c>
      <c r="W210" s="6" t="str">
        <f>CONCATENATE(Table2[[#This Row],[LAST NAME OF REFERRAL]],", ",Table2[[#This Row],[FIRST NAME OF REFERRAL]])</f>
        <v>Nelson, Anthony</v>
      </c>
    </row>
    <row r="211" spans="1:23" s="6" customFormat="1" ht="51">
      <c r="A211" s="6" t="s">
        <v>304</v>
      </c>
      <c r="B211" s="6" t="s">
        <v>173</v>
      </c>
      <c r="C211" s="6" t="s">
        <v>25</v>
      </c>
      <c r="D211" s="7">
        <v>45866</v>
      </c>
      <c r="E211" s="8">
        <v>0.62291666666666667</v>
      </c>
      <c r="F211" s="8">
        <v>0.62847222222222221</v>
      </c>
      <c r="G211" s="8">
        <f>Table2[[#This Row],[END TIME]]-Table2[[#This Row],[START TIME]]</f>
        <v>5.5555555555555358E-3</v>
      </c>
      <c r="H211" s="8">
        <f>MROUND(Table2[[#This Row],[TOTAL TIME]],"0:15")</f>
        <v>1.0416666666666666E-2</v>
      </c>
      <c r="I211" s="6">
        <f>HOUR((Table2[[#This Row],[TOTAL TIME TO QUARTER HOUR]])*4+MINUTE(Table2[[#This Row],[TOTAL TIME TO QUARTER HOUR]])/15)</f>
        <v>1</v>
      </c>
      <c r="J211" s="6" t="s">
        <v>37</v>
      </c>
      <c r="K211" s="6" t="s">
        <v>282</v>
      </c>
      <c r="L211" s="6" t="s">
        <v>39</v>
      </c>
      <c r="M211" s="6" t="s">
        <v>206</v>
      </c>
      <c r="O211" s="6" t="s">
        <v>121</v>
      </c>
      <c r="P211" s="6" t="s">
        <v>30</v>
      </c>
      <c r="Q211" s="6" t="s">
        <v>42</v>
      </c>
      <c r="R211" s="6" t="s">
        <v>43</v>
      </c>
      <c r="S211" s="6" t="s">
        <v>55</v>
      </c>
      <c r="T211" s="9" t="s">
        <v>306</v>
      </c>
      <c r="U211" s="7">
        <v>45867</v>
      </c>
      <c r="V211" s="6" t="s">
        <v>28</v>
      </c>
      <c r="W211" s="6" t="str">
        <f>CONCATENATE(Table2[[#This Row],[LAST NAME OF REFERRAL]],", ",Table2[[#This Row],[FIRST NAME OF REFERRAL]])</f>
        <v>Nelson, Anthony</v>
      </c>
    </row>
    <row r="212" spans="1:23" s="6" customFormat="1" ht="51">
      <c r="A212" s="6" t="s">
        <v>304</v>
      </c>
      <c r="B212" s="6" t="s">
        <v>173</v>
      </c>
      <c r="C212" s="6" t="s">
        <v>25</v>
      </c>
      <c r="D212" s="7">
        <v>45917</v>
      </c>
      <c r="E212" s="8">
        <v>0.49027777777777776</v>
      </c>
      <c r="F212" s="8">
        <v>0.49027777777777776</v>
      </c>
      <c r="G212" s="8">
        <f>Table2[[#This Row],[END TIME]]-Table2[[#This Row],[START TIME]]</f>
        <v>0</v>
      </c>
      <c r="H212" s="8">
        <f>MROUND(Table2[[#This Row],[TOTAL TIME]],"0:15")</f>
        <v>0</v>
      </c>
      <c r="I212" s="6">
        <f>HOUR((Table2[[#This Row],[TOTAL TIME TO QUARTER HOUR]])*4+MINUTE(Table2[[#This Row],[TOTAL TIME TO QUARTER HOUR]])/15)</f>
        <v>0</v>
      </c>
      <c r="J212" s="6" t="s">
        <v>37</v>
      </c>
      <c r="K212" s="6" t="s">
        <v>282</v>
      </c>
      <c r="L212" s="6" t="s">
        <v>28</v>
      </c>
      <c r="M212" s="6" t="s">
        <v>206</v>
      </c>
      <c r="O212" s="6" t="s">
        <v>54</v>
      </c>
      <c r="P212" s="6" t="s">
        <v>30</v>
      </c>
      <c r="Q212" s="6" t="s">
        <v>42</v>
      </c>
      <c r="R212" s="6" t="s">
        <v>43</v>
      </c>
      <c r="S212" s="6" t="s">
        <v>55</v>
      </c>
      <c r="T212" s="9" t="s">
        <v>307</v>
      </c>
      <c r="U212" s="7" t="s">
        <v>168</v>
      </c>
      <c r="V212" s="6" t="s">
        <v>30</v>
      </c>
      <c r="W212" s="6" t="str">
        <f>CONCATENATE(Table2[[#This Row],[LAST NAME OF REFERRAL]],", ",Table2[[#This Row],[FIRST NAME OF REFERRAL]])</f>
        <v>Nelson, Anthony</v>
      </c>
    </row>
    <row r="213" spans="1:23" s="6" customFormat="1" ht="51">
      <c r="A213" s="6" t="s">
        <v>308</v>
      </c>
      <c r="B213" s="6" t="s">
        <v>177</v>
      </c>
      <c r="C213" s="6" t="s">
        <v>25</v>
      </c>
      <c r="D213" s="7">
        <v>45905</v>
      </c>
      <c r="E213" s="8">
        <v>0.63888888888888884</v>
      </c>
      <c r="F213" s="8">
        <v>0.63888888888888884</v>
      </c>
      <c r="G213" s="8">
        <f>Table2[[#This Row],[END TIME]]-Table2[[#This Row],[START TIME]]</f>
        <v>0</v>
      </c>
      <c r="H213" s="8">
        <f>MROUND(Table2[[#This Row],[TOTAL TIME]],"0:15")</f>
        <v>0</v>
      </c>
      <c r="I213" s="6">
        <f>HOUR((Table2[[#This Row],[TOTAL TIME TO QUARTER HOUR]])*4+MINUTE(Table2[[#This Row],[TOTAL TIME TO QUARTER HOUR]])/15)</f>
        <v>0</v>
      </c>
      <c r="J213" s="6" t="s">
        <v>37</v>
      </c>
      <c r="K213" s="6" t="s">
        <v>309</v>
      </c>
      <c r="L213" s="6" t="s">
        <v>39</v>
      </c>
      <c r="M213" s="6" t="s">
        <v>40</v>
      </c>
      <c r="O213" s="6" t="s">
        <v>54</v>
      </c>
      <c r="P213" s="6" t="s">
        <v>30</v>
      </c>
      <c r="Q213" s="6" t="s">
        <v>42</v>
      </c>
      <c r="R213" s="6" t="s">
        <v>43</v>
      </c>
      <c r="S213" s="6" t="s">
        <v>55</v>
      </c>
      <c r="T213" s="9" t="s">
        <v>310</v>
      </c>
      <c r="U213" s="7" t="s">
        <v>311</v>
      </c>
      <c r="V213" s="6" t="s">
        <v>30</v>
      </c>
      <c r="W213" s="6" t="str">
        <f>CONCATENATE(Table2[[#This Row],[LAST NAME OF REFERRAL]],", ",Table2[[#This Row],[FIRST NAME OF REFERRAL]])</f>
        <v>Carter, Lincoln</v>
      </c>
    </row>
    <row r="214" spans="1:23" s="6" customFormat="1" ht="51">
      <c r="A214" s="6" t="s">
        <v>312</v>
      </c>
      <c r="B214" s="6" t="s">
        <v>180</v>
      </c>
      <c r="C214" s="6" t="s">
        <v>25</v>
      </c>
      <c r="D214" s="7">
        <v>45845</v>
      </c>
      <c r="E214" s="8">
        <v>0.66666666666666663</v>
      </c>
      <c r="F214" s="8">
        <v>0.72222222222222221</v>
      </c>
      <c r="G214" s="8">
        <f>Table2[[#This Row],[END TIME]]-Table2[[#This Row],[START TIME]]</f>
        <v>5.555555555555558E-2</v>
      </c>
      <c r="H214" s="8">
        <f>MROUND(Table2[[#This Row],[TOTAL TIME]],"0:15")</f>
        <v>5.2083333333333329E-2</v>
      </c>
      <c r="I214" s="6">
        <f>HOUR((Table2[[#This Row],[TOTAL TIME TO QUARTER HOUR]])*4+MINUTE(Table2[[#This Row],[TOTAL TIME TO QUARTER HOUR]])/15)</f>
        <v>5</v>
      </c>
      <c r="J214" s="6" t="s">
        <v>73</v>
      </c>
      <c r="K214" s="6" t="s">
        <v>128</v>
      </c>
      <c r="L214" s="6" t="s">
        <v>28</v>
      </c>
      <c r="M214" s="6" t="s">
        <v>29</v>
      </c>
      <c r="O214" s="6" t="s">
        <v>121</v>
      </c>
      <c r="P214" s="6" t="s">
        <v>30</v>
      </c>
      <c r="Q214" s="6" t="s">
        <v>31</v>
      </c>
      <c r="S214" s="6" t="s">
        <v>32</v>
      </c>
      <c r="T214" s="9" t="s">
        <v>76</v>
      </c>
      <c r="U214" s="7" t="s">
        <v>291</v>
      </c>
      <c r="V214" s="6" t="s">
        <v>30</v>
      </c>
      <c r="W214" s="6" t="str">
        <f>CONCATENATE(Table2[[#This Row],[LAST NAME OF REFERRAL]],", ",Table2[[#This Row],[FIRST NAME OF REFERRAL]])</f>
        <v>Mitchell, Christopher</v>
      </c>
    </row>
    <row r="215" spans="1:23" s="6" customFormat="1" ht="51">
      <c r="A215" s="6" t="s">
        <v>313</v>
      </c>
      <c r="B215" s="6" t="s">
        <v>183</v>
      </c>
      <c r="C215" s="6" t="s">
        <v>48</v>
      </c>
      <c r="D215" s="7">
        <v>45845</v>
      </c>
      <c r="E215" s="8">
        <v>0.48055555555555557</v>
      </c>
      <c r="F215" s="8">
        <v>0.4826388888888889</v>
      </c>
      <c r="G215" s="8">
        <f>Table2[[#This Row],[END TIME]]-Table2[[#This Row],[START TIME]]</f>
        <v>2.0833333333333259E-3</v>
      </c>
      <c r="H215" s="8">
        <f>MROUND(Table2[[#This Row],[TOTAL TIME]],"0:15")</f>
        <v>0</v>
      </c>
      <c r="I215" s="6">
        <f>HOUR((Table2[[#This Row],[TOTAL TIME TO QUARTER HOUR]])*4+MINUTE(Table2[[#This Row],[TOTAL TIME TO QUARTER HOUR]])/15)</f>
        <v>0</v>
      </c>
      <c r="J215" s="6" t="s">
        <v>37</v>
      </c>
      <c r="K215" s="6" t="s">
        <v>38</v>
      </c>
      <c r="L215" s="6" t="s">
        <v>39</v>
      </c>
      <c r="M215" s="6" t="s">
        <v>40</v>
      </c>
      <c r="O215" s="6" t="s">
        <v>41</v>
      </c>
      <c r="P215" s="6" t="s">
        <v>30</v>
      </c>
      <c r="Q215" s="6" t="s">
        <v>42</v>
      </c>
      <c r="R215" s="6" t="s">
        <v>43</v>
      </c>
      <c r="S215" s="6" t="s">
        <v>30</v>
      </c>
      <c r="T215" s="9" t="s">
        <v>44</v>
      </c>
      <c r="U215" s="7" t="s">
        <v>44</v>
      </c>
      <c r="V215" s="6" t="s">
        <v>66</v>
      </c>
      <c r="W215" s="6" t="str">
        <f>CONCATENATE(Table2[[#This Row],[LAST NAME OF REFERRAL]],", ",Table2[[#This Row],[FIRST NAME OF REFERRAL]])</f>
        <v>Perez, Jaxson</v>
      </c>
    </row>
    <row r="216" spans="1:23" s="6" customFormat="1" ht="51">
      <c r="A216" s="6" t="s">
        <v>314</v>
      </c>
      <c r="B216" s="6" t="s">
        <v>185</v>
      </c>
      <c r="C216" s="6" t="s">
        <v>25</v>
      </c>
      <c r="D216" s="7">
        <v>45875</v>
      </c>
      <c r="E216" s="8">
        <v>0.40277777777777779</v>
      </c>
      <c r="F216" s="8">
        <v>0.40416666666666667</v>
      </c>
      <c r="G216" s="8">
        <f>Table2[[#This Row],[END TIME]]-Table2[[#This Row],[START TIME]]</f>
        <v>1.388888888888884E-3</v>
      </c>
      <c r="H216" s="8">
        <f>MROUND(Table2[[#This Row],[TOTAL TIME]],"0:15")</f>
        <v>0</v>
      </c>
      <c r="I216" s="6">
        <f>HOUR((Table2[[#This Row],[TOTAL TIME TO QUARTER HOUR]])*4+MINUTE(Table2[[#This Row],[TOTAL TIME TO QUARTER HOUR]])/15)</f>
        <v>0</v>
      </c>
      <c r="J216" s="6" t="s">
        <v>37</v>
      </c>
      <c r="K216" s="6" t="s">
        <v>38</v>
      </c>
      <c r="L216" s="6" t="s">
        <v>39</v>
      </c>
      <c r="M216" s="6" t="s">
        <v>40</v>
      </c>
      <c r="O216" s="6" t="s">
        <v>54</v>
      </c>
      <c r="P216" s="6" t="s">
        <v>30</v>
      </c>
      <c r="Q216" s="6" t="s">
        <v>42</v>
      </c>
      <c r="R216" s="6" t="s">
        <v>43</v>
      </c>
      <c r="S216" s="6" t="s">
        <v>55</v>
      </c>
      <c r="T216" s="9" t="s">
        <v>90</v>
      </c>
      <c r="U216" s="7" t="s">
        <v>84</v>
      </c>
      <c r="V216" s="6" t="s">
        <v>28</v>
      </c>
      <c r="W216" s="6" t="str">
        <f>CONCATENATE(Table2[[#This Row],[LAST NAME OF REFERRAL]],", ",Table2[[#This Row],[FIRST NAME OF REFERRAL]])</f>
        <v>Roberts, Ezra</v>
      </c>
    </row>
    <row r="217" spans="1:23" s="6" customFormat="1" ht="51">
      <c r="A217" s="6" t="s">
        <v>314</v>
      </c>
      <c r="B217" s="6" t="s">
        <v>185</v>
      </c>
      <c r="C217" s="6" t="s">
        <v>25</v>
      </c>
      <c r="D217" s="7">
        <v>45875</v>
      </c>
      <c r="E217" s="8">
        <v>0.53680555555555554</v>
      </c>
      <c r="F217" s="8">
        <v>0.5395833333333333</v>
      </c>
      <c r="G217" s="8">
        <f>Table2[[#This Row],[END TIME]]-Table2[[#This Row],[START TIME]]</f>
        <v>2.7777777777777679E-3</v>
      </c>
      <c r="H217" s="8">
        <f>MROUND(Table2[[#This Row],[TOTAL TIME]],"0:15")</f>
        <v>0</v>
      </c>
      <c r="I217" s="6">
        <f>HOUR((Table2[[#This Row],[TOTAL TIME TO QUARTER HOUR]])*4+MINUTE(Table2[[#This Row],[TOTAL TIME TO QUARTER HOUR]])/15)</f>
        <v>0</v>
      </c>
      <c r="J217" s="6" t="s">
        <v>37</v>
      </c>
      <c r="K217" s="6" t="s">
        <v>38</v>
      </c>
      <c r="L217" s="6" t="s">
        <v>39</v>
      </c>
      <c r="M217" s="6" t="s">
        <v>40</v>
      </c>
      <c r="O217" s="6" t="s">
        <v>41</v>
      </c>
      <c r="P217" s="6" t="s">
        <v>30</v>
      </c>
      <c r="Q217" s="6" t="s">
        <v>42</v>
      </c>
      <c r="R217" s="6" t="s">
        <v>43</v>
      </c>
      <c r="S217" s="6" t="s">
        <v>30</v>
      </c>
      <c r="T217" s="9" t="s">
        <v>44</v>
      </c>
      <c r="U217" s="7" t="s">
        <v>44</v>
      </c>
      <c r="V217" s="6" t="s">
        <v>66</v>
      </c>
      <c r="W217" s="6" t="str">
        <f>CONCATENATE(Table2[[#This Row],[LAST NAME OF REFERRAL]],", ",Table2[[#This Row],[FIRST NAME OF REFERRAL]])</f>
        <v>Roberts, Ezra</v>
      </c>
    </row>
    <row r="218" spans="1:23" s="6" customFormat="1" ht="51">
      <c r="A218" s="6" t="s">
        <v>80</v>
      </c>
      <c r="B218" s="6" t="s">
        <v>190</v>
      </c>
      <c r="C218" s="6" t="s">
        <v>25</v>
      </c>
      <c r="D218" s="7">
        <v>45910</v>
      </c>
      <c r="E218" s="8">
        <v>0.59722222222222221</v>
      </c>
      <c r="F218" s="8">
        <v>0.6</v>
      </c>
      <c r="G218" s="8">
        <f>Table2[[#This Row],[END TIME]]-Table2[[#This Row],[START TIME]]</f>
        <v>2.7777777777777679E-3</v>
      </c>
      <c r="H218" s="8">
        <f>MROUND(Table2[[#This Row],[TOTAL TIME]],"0:15")</f>
        <v>0</v>
      </c>
      <c r="I218" s="6">
        <f>HOUR((Table2[[#This Row],[TOTAL TIME TO QUARTER HOUR]])*4+MINUTE(Table2[[#This Row],[TOTAL TIME TO QUARTER HOUR]])/15)</f>
        <v>0</v>
      </c>
      <c r="J218" s="6" t="s">
        <v>37</v>
      </c>
      <c r="K218" s="6" t="s">
        <v>38</v>
      </c>
      <c r="L218" s="6" t="s">
        <v>39</v>
      </c>
      <c r="M218" s="6" t="s">
        <v>40</v>
      </c>
      <c r="O218" s="6" t="s">
        <v>41</v>
      </c>
      <c r="P218" s="6" t="s">
        <v>30</v>
      </c>
      <c r="Q218" s="6" t="s">
        <v>42</v>
      </c>
      <c r="R218" s="6" t="s">
        <v>43</v>
      </c>
      <c r="S218" s="6" t="s">
        <v>55</v>
      </c>
      <c r="T218" s="9" t="s">
        <v>315</v>
      </c>
      <c r="U218" s="7" t="s">
        <v>316</v>
      </c>
      <c r="V218" s="6" t="s">
        <v>28</v>
      </c>
      <c r="W218" s="6" t="str">
        <f>CONCATENATE(Table2[[#This Row],[LAST NAME OF REFERRAL]],", ",Table2[[#This Row],[FIRST NAME OF REFERRAL]])</f>
        <v>Turner, Thomas</v>
      </c>
    </row>
    <row r="219" spans="1:23" s="6" customFormat="1" ht="51">
      <c r="A219" s="6" t="s">
        <v>80</v>
      </c>
      <c r="B219" s="6" t="s">
        <v>190</v>
      </c>
      <c r="C219" s="6" t="s">
        <v>25</v>
      </c>
      <c r="D219" s="7">
        <v>45916</v>
      </c>
      <c r="E219" s="8">
        <v>0.41666666666666669</v>
      </c>
      <c r="F219" s="8">
        <v>0.41666666666666669</v>
      </c>
      <c r="G219" s="8">
        <f>Table2[[#This Row],[END TIME]]-Table2[[#This Row],[START TIME]]</f>
        <v>0</v>
      </c>
      <c r="H219" s="8">
        <f>MROUND(Table2[[#This Row],[TOTAL TIME]],"0:15")</f>
        <v>0</v>
      </c>
      <c r="I219" s="6">
        <f>HOUR((Table2[[#This Row],[TOTAL TIME TO QUARTER HOUR]])*4+MINUTE(Table2[[#This Row],[TOTAL TIME TO QUARTER HOUR]])/15)</f>
        <v>0</v>
      </c>
      <c r="J219" s="6" t="s">
        <v>37</v>
      </c>
      <c r="K219" s="6" t="s">
        <v>38</v>
      </c>
      <c r="L219" s="6" t="s">
        <v>39</v>
      </c>
      <c r="M219" s="6" t="s">
        <v>40</v>
      </c>
      <c r="O219" s="6" t="s">
        <v>54</v>
      </c>
      <c r="P219" s="6" t="s">
        <v>30</v>
      </c>
      <c r="Q219" s="6" t="s">
        <v>42</v>
      </c>
      <c r="R219" s="6" t="s">
        <v>43</v>
      </c>
      <c r="S219" s="6" t="s">
        <v>55</v>
      </c>
      <c r="T219" s="9" t="s">
        <v>317</v>
      </c>
      <c r="U219" s="7">
        <v>45918</v>
      </c>
      <c r="V219" s="6" t="s">
        <v>30</v>
      </c>
      <c r="W219" s="6" t="str">
        <f>CONCATENATE(Table2[[#This Row],[LAST NAME OF REFERRAL]],", ",Table2[[#This Row],[FIRST NAME OF REFERRAL]])</f>
        <v>Turner, Thomas</v>
      </c>
    </row>
    <row r="220" spans="1:23" s="6" customFormat="1" ht="51">
      <c r="A220" s="6" t="s">
        <v>318</v>
      </c>
      <c r="B220" s="6" t="s">
        <v>199</v>
      </c>
      <c r="C220" s="6" t="s">
        <v>25</v>
      </c>
      <c r="D220" s="7">
        <v>45868</v>
      </c>
      <c r="E220" s="8">
        <v>0.6333333333333333</v>
      </c>
      <c r="F220" s="8">
        <v>0.63402777777777775</v>
      </c>
      <c r="G220" s="8">
        <f>Table2[[#This Row],[END TIME]]-Table2[[#This Row],[START TIME]]</f>
        <v>6.9444444444444198E-4</v>
      </c>
      <c r="H220" s="8">
        <f>MROUND(Table2[[#This Row],[TOTAL TIME]],"0:15")</f>
        <v>0</v>
      </c>
      <c r="I220" s="6">
        <f>HOUR((Table2[[#This Row],[TOTAL TIME TO QUARTER HOUR]])*4+MINUTE(Table2[[#This Row],[TOTAL TIME TO QUARTER HOUR]])/15)</f>
        <v>0</v>
      </c>
      <c r="J220" s="6" t="s">
        <v>37</v>
      </c>
      <c r="K220" s="6" t="s">
        <v>71</v>
      </c>
      <c r="L220" s="6" t="s">
        <v>28</v>
      </c>
      <c r="M220" s="6" t="s">
        <v>61</v>
      </c>
      <c r="O220" s="6" t="s">
        <v>41</v>
      </c>
      <c r="P220" s="6" t="s">
        <v>30</v>
      </c>
      <c r="Q220" s="6" t="s">
        <v>31</v>
      </c>
      <c r="S220" s="6" t="s">
        <v>55</v>
      </c>
      <c r="T220" s="9" t="s">
        <v>226</v>
      </c>
      <c r="U220" s="7" t="s">
        <v>271</v>
      </c>
      <c r="V220" s="6" t="s">
        <v>28</v>
      </c>
      <c r="W220" s="6" t="str">
        <f>CONCATENATE(Table2[[#This Row],[LAST NAME OF REFERRAL]],", ",Table2[[#This Row],[FIRST NAME OF REFERRAL]])</f>
        <v>Phillips, Charlie</v>
      </c>
    </row>
    <row r="221" spans="1:23" s="6" customFormat="1" ht="51">
      <c r="A221" s="6" t="s">
        <v>318</v>
      </c>
      <c r="B221" s="6" t="s">
        <v>199</v>
      </c>
      <c r="C221" s="6" t="s">
        <v>25</v>
      </c>
      <c r="D221" s="7">
        <v>45882</v>
      </c>
      <c r="E221" s="8">
        <v>0.46875</v>
      </c>
      <c r="F221" s="8">
        <v>0.46944444444444444</v>
      </c>
      <c r="G221" s="8">
        <f>Table2[[#This Row],[END TIME]]-Table2[[#This Row],[START TIME]]</f>
        <v>6.9444444444444198E-4</v>
      </c>
      <c r="H221" s="8">
        <f>MROUND(Table2[[#This Row],[TOTAL TIME]],"0:15")</f>
        <v>0</v>
      </c>
      <c r="I221" s="6">
        <f>HOUR((Table2[[#This Row],[TOTAL TIME TO QUARTER HOUR]])*4+MINUTE(Table2[[#This Row],[TOTAL TIME TO QUARTER HOUR]])/15)</f>
        <v>0</v>
      </c>
      <c r="J221" s="6" t="s">
        <v>37</v>
      </c>
      <c r="K221" s="6" t="s">
        <v>71</v>
      </c>
      <c r="L221" s="6" t="s">
        <v>28</v>
      </c>
      <c r="M221" s="6" t="s">
        <v>61</v>
      </c>
      <c r="O221" s="6" t="s">
        <v>128</v>
      </c>
      <c r="P221" s="6" t="s">
        <v>30</v>
      </c>
      <c r="Q221" s="6" t="s">
        <v>31</v>
      </c>
      <c r="S221" s="6" t="s">
        <v>55</v>
      </c>
      <c r="T221" s="9" t="s">
        <v>319</v>
      </c>
      <c r="U221" s="7" t="s">
        <v>34</v>
      </c>
      <c r="V221" s="6" t="s">
        <v>28</v>
      </c>
      <c r="W221" s="6" t="str">
        <f>CONCATENATE(Table2[[#This Row],[LAST NAME OF REFERRAL]],", ",Table2[[#This Row],[FIRST NAME OF REFERRAL]])</f>
        <v>Phillips, Charlie</v>
      </c>
    </row>
    <row r="222" spans="1:23" s="6" customFormat="1" ht="51">
      <c r="A222" s="6" t="s">
        <v>318</v>
      </c>
      <c r="B222" s="6" t="s">
        <v>199</v>
      </c>
      <c r="C222" s="6" t="s">
        <v>25</v>
      </c>
      <c r="D222" s="7">
        <v>45882</v>
      </c>
      <c r="E222" s="8">
        <v>0.47013888888888888</v>
      </c>
      <c r="F222" s="8">
        <v>0.47638888888888886</v>
      </c>
      <c r="G222" s="8">
        <f>Table2[[#This Row],[END TIME]]-Table2[[#This Row],[START TIME]]</f>
        <v>6.2499999999999778E-3</v>
      </c>
      <c r="H222" s="8">
        <f>MROUND(Table2[[#This Row],[TOTAL TIME]],"0:15")</f>
        <v>1.0416666666666666E-2</v>
      </c>
      <c r="I222" s="6">
        <f>HOUR((Table2[[#This Row],[TOTAL TIME TO QUARTER HOUR]])*4+MINUTE(Table2[[#This Row],[TOTAL TIME TO QUARTER HOUR]])/15)</f>
        <v>1</v>
      </c>
      <c r="J222" s="6" t="s">
        <v>37</v>
      </c>
      <c r="K222" s="6" t="s">
        <v>71</v>
      </c>
      <c r="L222" s="6" t="s">
        <v>28</v>
      </c>
      <c r="M222" s="6" t="s">
        <v>61</v>
      </c>
      <c r="O222" s="6" t="s">
        <v>128</v>
      </c>
      <c r="P222" s="6" t="s">
        <v>30</v>
      </c>
      <c r="Q222" s="6" t="s">
        <v>31</v>
      </c>
      <c r="S222" s="6" t="s">
        <v>55</v>
      </c>
      <c r="T222" s="9" t="s">
        <v>319</v>
      </c>
      <c r="U222" s="7" t="s">
        <v>320</v>
      </c>
      <c r="V222" s="6" t="s">
        <v>30</v>
      </c>
      <c r="W222" s="6" t="str">
        <f>CONCATENATE(Table2[[#This Row],[LAST NAME OF REFERRAL]],", ",Table2[[#This Row],[FIRST NAME OF REFERRAL]])</f>
        <v>Phillips, Charlie</v>
      </c>
    </row>
    <row r="223" spans="1:23" s="6" customFormat="1" ht="51">
      <c r="A223" s="6" t="s">
        <v>318</v>
      </c>
      <c r="B223" s="6" t="s">
        <v>199</v>
      </c>
      <c r="C223" s="6" t="s">
        <v>25</v>
      </c>
      <c r="D223" s="7">
        <v>45882</v>
      </c>
      <c r="E223" s="8">
        <v>0.47708333333333336</v>
      </c>
      <c r="F223" s="8">
        <v>0.4777777777777778</v>
      </c>
      <c r="G223" s="8">
        <f>Table2[[#This Row],[END TIME]]-Table2[[#This Row],[START TIME]]</f>
        <v>6.9444444444444198E-4</v>
      </c>
      <c r="H223" s="8">
        <f>MROUND(Table2[[#This Row],[TOTAL TIME]],"0:15")</f>
        <v>0</v>
      </c>
      <c r="I223" s="6">
        <f>HOUR((Table2[[#This Row],[TOTAL TIME TO QUARTER HOUR]])*4+MINUTE(Table2[[#This Row],[TOTAL TIME TO QUARTER HOUR]])/15)</f>
        <v>0</v>
      </c>
      <c r="J223" s="6" t="s">
        <v>37</v>
      </c>
      <c r="K223" s="6" t="s">
        <v>71</v>
      </c>
      <c r="L223" s="6" t="s">
        <v>28</v>
      </c>
      <c r="M223" s="6" t="s">
        <v>61</v>
      </c>
      <c r="O223" s="6" t="s">
        <v>128</v>
      </c>
      <c r="P223" s="6" t="s">
        <v>30</v>
      </c>
      <c r="Q223" s="6" t="s">
        <v>31</v>
      </c>
      <c r="S223" s="6" t="s">
        <v>55</v>
      </c>
      <c r="T223" s="9" t="s">
        <v>319</v>
      </c>
      <c r="U223" s="7" t="s">
        <v>34</v>
      </c>
      <c r="V223" s="6" t="s">
        <v>28</v>
      </c>
      <c r="W223" s="6" t="str">
        <f>CONCATENATE(Table2[[#This Row],[LAST NAME OF REFERRAL]],", ",Table2[[#This Row],[FIRST NAME OF REFERRAL]])</f>
        <v>Phillips, Charlie</v>
      </c>
    </row>
    <row r="224" spans="1:23" s="6" customFormat="1" ht="51">
      <c r="A224" s="6" t="s">
        <v>318</v>
      </c>
      <c r="B224" s="6" t="s">
        <v>199</v>
      </c>
      <c r="C224" s="6" t="s">
        <v>25</v>
      </c>
      <c r="D224" s="7">
        <v>45882</v>
      </c>
      <c r="E224" s="8">
        <v>0.62777777777777777</v>
      </c>
      <c r="F224" s="8">
        <v>0.62916666666666665</v>
      </c>
      <c r="G224" s="8">
        <f>Table2[[#This Row],[END TIME]]-Table2[[#This Row],[START TIME]]</f>
        <v>1.388888888888884E-3</v>
      </c>
      <c r="H224" s="8">
        <f>MROUND(Table2[[#This Row],[TOTAL TIME]],"0:15")</f>
        <v>0</v>
      </c>
      <c r="I224" s="6">
        <f>HOUR((Table2[[#This Row],[TOTAL TIME TO QUARTER HOUR]])*4+MINUTE(Table2[[#This Row],[TOTAL TIME TO QUARTER HOUR]])/15)</f>
        <v>0</v>
      </c>
      <c r="J224" s="6" t="s">
        <v>37</v>
      </c>
      <c r="K224" s="6" t="s">
        <v>71</v>
      </c>
      <c r="L224" s="6" t="s">
        <v>28</v>
      </c>
      <c r="M224" s="6" t="s">
        <v>29</v>
      </c>
      <c r="O224" s="6" t="s">
        <v>85</v>
      </c>
      <c r="P224" s="6" t="s">
        <v>30</v>
      </c>
      <c r="Q224" s="6" t="s">
        <v>31</v>
      </c>
      <c r="S224" s="6" t="s">
        <v>55</v>
      </c>
      <c r="T224" s="9" t="s">
        <v>34</v>
      </c>
      <c r="U224" s="7" t="s">
        <v>321</v>
      </c>
      <c r="V224" s="6" t="s">
        <v>28</v>
      </c>
      <c r="W224" s="6" t="str">
        <f>CONCATENATE(Table2[[#This Row],[LAST NAME OF REFERRAL]],", ",Table2[[#This Row],[FIRST NAME OF REFERRAL]])</f>
        <v>Phillips, Charlie</v>
      </c>
    </row>
    <row r="225" spans="1:23" s="6" customFormat="1" ht="51">
      <c r="A225" s="6" t="s">
        <v>318</v>
      </c>
      <c r="B225" s="6" t="s">
        <v>199</v>
      </c>
      <c r="C225" s="6" t="s">
        <v>25</v>
      </c>
      <c r="D225" s="7">
        <v>45882</v>
      </c>
      <c r="E225" s="8">
        <v>0.72847222222222219</v>
      </c>
      <c r="F225" s="8">
        <v>0.7416666666666667</v>
      </c>
      <c r="G225" s="8">
        <f>Table2[[#This Row],[END TIME]]-Table2[[#This Row],[START TIME]]</f>
        <v>1.3194444444444509E-2</v>
      </c>
      <c r="H225" s="8">
        <f>MROUND(Table2[[#This Row],[TOTAL TIME]],"0:15")</f>
        <v>1.0416666666666666E-2</v>
      </c>
      <c r="I225" s="6">
        <f>HOUR((Table2[[#This Row],[TOTAL TIME TO QUARTER HOUR]])*4+MINUTE(Table2[[#This Row],[TOTAL TIME TO QUARTER HOUR]])/15)</f>
        <v>1</v>
      </c>
      <c r="J225" s="6" t="s">
        <v>37</v>
      </c>
      <c r="K225" s="6" t="s">
        <v>71</v>
      </c>
      <c r="L225" s="6" t="s">
        <v>28</v>
      </c>
      <c r="M225" s="6" t="s">
        <v>61</v>
      </c>
      <c r="O225" s="6" t="s">
        <v>41</v>
      </c>
      <c r="P225" s="6" t="s">
        <v>30</v>
      </c>
      <c r="Q225" s="6" t="s">
        <v>31</v>
      </c>
      <c r="S225" s="6" t="s">
        <v>30</v>
      </c>
      <c r="T225" s="9" t="s">
        <v>126</v>
      </c>
      <c r="U225" s="7" t="s">
        <v>126</v>
      </c>
      <c r="V225" s="6" t="s">
        <v>28</v>
      </c>
      <c r="W225" s="6" t="str">
        <f>CONCATENATE(Table2[[#This Row],[LAST NAME OF REFERRAL]],", ",Table2[[#This Row],[FIRST NAME OF REFERRAL]])</f>
        <v>Phillips, Charlie</v>
      </c>
    </row>
    <row r="226" spans="1:23" s="6" customFormat="1" ht="51">
      <c r="A226" s="6" t="s">
        <v>318</v>
      </c>
      <c r="B226" s="6" t="s">
        <v>199</v>
      </c>
      <c r="C226" s="6" t="s">
        <v>25</v>
      </c>
      <c r="D226" s="7">
        <v>45882</v>
      </c>
      <c r="E226" s="8">
        <v>0.7416666666666667</v>
      </c>
      <c r="F226" s="8">
        <v>0.7416666666666667</v>
      </c>
      <c r="G226" s="8">
        <f>Table2[[#This Row],[END TIME]]-Table2[[#This Row],[START TIME]]</f>
        <v>0</v>
      </c>
      <c r="H226" s="8">
        <f>MROUND(Table2[[#This Row],[TOTAL TIME]],"0:15")</f>
        <v>0</v>
      </c>
      <c r="I226" s="6">
        <f>HOUR((Table2[[#This Row],[TOTAL TIME TO QUARTER HOUR]])*4+MINUTE(Table2[[#This Row],[TOTAL TIME TO QUARTER HOUR]])/15)</f>
        <v>0</v>
      </c>
      <c r="J226" s="6" t="s">
        <v>37</v>
      </c>
      <c r="K226" s="12" t="s">
        <v>71</v>
      </c>
      <c r="L226" s="6" t="s">
        <v>28</v>
      </c>
      <c r="T226" s="9"/>
      <c r="U226" s="7"/>
      <c r="W226" s="6" t="str">
        <f>CONCATENATE(Table2[[#This Row],[LAST NAME OF REFERRAL]],", ",Table2[[#This Row],[FIRST NAME OF REFERRAL]])</f>
        <v>Phillips, Charlie</v>
      </c>
    </row>
    <row r="227" spans="1:23" s="6" customFormat="1" ht="51">
      <c r="A227" s="6" t="s">
        <v>318</v>
      </c>
      <c r="B227" s="6" t="s">
        <v>199</v>
      </c>
      <c r="C227" s="6" t="s">
        <v>25</v>
      </c>
      <c r="D227" s="7">
        <v>45882</v>
      </c>
      <c r="E227" s="8">
        <v>0.7416666666666667</v>
      </c>
      <c r="F227" s="8">
        <v>0.74305555555555558</v>
      </c>
      <c r="G227" s="8">
        <f>Table2[[#This Row],[END TIME]]-Table2[[#This Row],[START TIME]]</f>
        <v>1.388888888888884E-3</v>
      </c>
      <c r="H227" s="8">
        <f>MROUND(Table2[[#This Row],[TOTAL TIME]],"0:15")</f>
        <v>0</v>
      </c>
      <c r="I227" s="6">
        <f>HOUR((Table2[[#This Row],[TOTAL TIME TO QUARTER HOUR]])*4+MINUTE(Table2[[#This Row],[TOTAL TIME TO QUARTER HOUR]])/15)</f>
        <v>0</v>
      </c>
      <c r="J227" s="6" t="s">
        <v>37</v>
      </c>
      <c r="K227" s="6" t="s">
        <v>71</v>
      </c>
      <c r="L227" s="6" t="s">
        <v>28</v>
      </c>
      <c r="M227" s="6" t="s">
        <v>61</v>
      </c>
      <c r="O227" s="6" t="s">
        <v>121</v>
      </c>
      <c r="P227" s="6" t="s">
        <v>30</v>
      </c>
      <c r="Q227" s="6" t="s">
        <v>31</v>
      </c>
      <c r="S227" s="6" t="s">
        <v>30</v>
      </c>
      <c r="T227" s="9" t="s">
        <v>126</v>
      </c>
      <c r="U227" s="7" t="s">
        <v>126</v>
      </c>
      <c r="V227" s="6" t="s">
        <v>28</v>
      </c>
      <c r="W227" s="6" t="str">
        <f>CONCATENATE(Table2[[#This Row],[LAST NAME OF REFERRAL]],", ",Table2[[#This Row],[FIRST NAME OF REFERRAL]])</f>
        <v>Phillips, Charlie</v>
      </c>
    </row>
    <row r="228" spans="1:23" s="6" customFormat="1" ht="51">
      <c r="A228" s="6" t="s">
        <v>318</v>
      </c>
      <c r="B228" s="6" t="s">
        <v>199</v>
      </c>
      <c r="C228" s="6" t="s">
        <v>25</v>
      </c>
      <c r="D228" s="7">
        <v>45882</v>
      </c>
      <c r="E228" s="8">
        <v>0.74236111111111114</v>
      </c>
      <c r="F228" s="8">
        <v>0.75069444444444444</v>
      </c>
      <c r="G228" s="8">
        <f>Table2[[#This Row],[END TIME]]-Table2[[#This Row],[START TIME]]</f>
        <v>8.3333333333333037E-3</v>
      </c>
      <c r="H228" s="8">
        <f>MROUND(Table2[[#This Row],[TOTAL TIME]],"0:15")</f>
        <v>1.0416666666666666E-2</v>
      </c>
      <c r="I228" s="6">
        <f>HOUR((Table2[[#This Row],[TOTAL TIME TO QUARTER HOUR]])*4+MINUTE(Table2[[#This Row],[TOTAL TIME TO QUARTER HOUR]])/15)</f>
        <v>1</v>
      </c>
      <c r="J228" s="6" t="s">
        <v>37</v>
      </c>
      <c r="K228" s="6" t="s">
        <v>128</v>
      </c>
      <c r="L228" s="6" t="s">
        <v>39</v>
      </c>
      <c r="M228" s="6" t="s">
        <v>61</v>
      </c>
      <c r="O228" s="6" t="s">
        <v>121</v>
      </c>
      <c r="P228" s="6" t="s">
        <v>30</v>
      </c>
      <c r="Q228" s="6" t="s">
        <v>31</v>
      </c>
      <c r="S228" s="6" t="s">
        <v>30</v>
      </c>
      <c r="T228" s="9" t="s">
        <v>126</v>
      </c>
      <c r="U228" s="7" t="s">
        <v>126</v>
      </c>
      <c r="V228" s="6" t="s">
        <v>28</v>
      </c>
      <c r="W228" s="6" t="str">
        <f>CONCATENATE(Table2[[#This Row],[LAST NAME OF REFERRAL]],", ",Table2[[#This Row],[FIRST NAME OF REFERRAL]])</f>
        <v>Phillips, Charlie</v>
      </c>
    </row>
    <row r="229" spans="1:23" s="6" customFormat="1" ht="51">
      <c r="A229" s="10" t="s">
        <v>322</v>
      </c>
      <c r="B229" s="10" t="s">
        <v>202</v>
      </c>
      <c r="C229" s="6" t="s">
        <v>53</v>
      </c>
      <c r="D229" s="7">
        <v>45845</v>
      </c>
      <c r="E229" s="8">
        <v>0.48472222222222222</v>
      </c>
      <c r="F229" s="8">
        <v>0.48888888888888887</v>
      </c>
      <c r="G229" s="8">
        <f>Table2[[#This Row],[END TIME]]-Table2[[#This Row],[START TIME]]</f>
        <v>4.1666666666666519E-3</v>
      </c>
      <c r="H229" s="8">
        <f>MROUND(Table2[[#This Row],[TOTAL TIME]],"0:15")</f>
        <v>0</v>
      </c>
      <c r="I229" s="6">
        <f>HOUR((Table2[[#This Row],[TOTAL TIME TO QUARTER HOUR]])*4+MINUTE(Table2[[#This Row],[TOTAL TIME TO QUARTER HOUR]])/15)</f>
        <v>0</v>
      </c>
      <c r="J229" s="6" t="s">
        <v>37</v>
      </c>
      <c r="K229" s="6" t="s">
        <v>38</v>
      </c>
      <c r="L229" s="6" t="s">
        <v>39</v>
      </c>
      <c r="M229" s="6" t="s">
        <v>40</v>
      </c>
      <c r="O229" s="6" t="s">
        <v>54</v>
      </c>
      <c r="P229" s="6" t="s">
        <v>30</v>
      </c>
      <c r="Q229" s="6" t="s">
        <v>42</v>
      </c>
      <c r="R229" s="6" t="s">
        <v>43</v>
      </c>
      <c r="S229" s="6" t="s">
        <v>55</v>
      </c>
      <c r="T229" s="9" t="s">
        <v>90</v>
      </c>
      <c r="U229" s="7" t="s">
        <v>94</v>
      </c>
      <c r="V229" s="6" t="s">
        <v>28</v>
      </c>
      <c r="W229" s="6" t="str">
        <f>CONCATENATE(Table2[[#This Row],[LAST NAME OF REFERRAL]],", ",Table2[[#This Row],[FIRST NAME OF REFERRAL]])</f>
        <v>Campbell, Caleb</v>
      </c>
    </row>
    <row r="230" spans="1:23" s="6" customFormat="1" ht="51">
      <c r="A230" s="10" t="s">
        <v>322</v>
      </c>
      <c r="B230" s="10" t="s">
        <v>202</v>
      </c>
      <c r="C230" s="6" t="s">
        <v>53</v>
      </c>
      <c r="D230" s="7">
        <v>45863</v>
      </c>
      <c r="E230" s="8">
        <v>0.47222222222222221</v>
      </c>
      <c r="F230" s="8">
        <v>0.47222222222222221</v>
      </c>
      <c r="G230" s="8">
        <f>Table2[[#This Row],[END TIME]]-Table2[[#This Row],[START TIME]]</f>
        <v>0</v>
      </c>
      <c r="H230" s="8">
        <f>MROUND(Table2[[#This Row],[TOTAL TIME]],"0:15")</f>
        <v>0</v>
      </c>
      <c r="I230" s="6">
        <f>HOUR((Table2[[#This Row],[TOTAL TIME TO QUARTER HOUR]])*4+MINUTE(Table2[[#This Row],[TOTAL TIME TO QUARTER HOUR]])/15)</f>
        <v>0</v>
      </c>
      <c r="J230" s="6" t="s">
        <v>37</v>
      </c>
      <c r="K230" s="6" t="s">
        <v>38</v>
      </c>
      <c r="L230" s="6" t="s">
        <v>39</v>
      </c>
      <c r="M230" s="6" t="s">
        <v>40</v>
      </c>
      <c r="O230" s="6" t="s">
        <v>54</v>
      </c>
      <c r="P230" s="6" t="s">
        <v>30</v>
      </c>
      <c r="Q230" s="6" t="s">
        <v>42</v>
      </c>
      <c r="R230" s="6" t="s">
        <v>43</v>
      </c>
      <c r="S230" s="6" t="s">
        <v>55</v>
      </c>
      <c r="T230" s="9" t="s">
        <v>90</v>
      </c>
      <c r="U230" s="7" t="s">
        <v>323</v>
      </c>
      <c r="V230" s="6" t="s">
        <v>28</v>
      </c>
      <c r="W230" s="6" t="str">
        <f>CONCATENATE(Table2[[#This Row],[LAST NAME OF REFERRAL]],", ",Table2[[#This Row],[FIRST NAME OF REFERRAL]])</f>
        <v>Campbell, Caleb</v>
      </c>
    </row>
    <row r="231" spans="1:23" s="6" customFormat="1" ht="51">
      <c r="A231" s="10" t="s">
        <v>322</v>
      </c>
      <c r="B231" s="10" t="s">
        <v>202</v>
      </c>
      <c r="C231" s="6" t="s">
        <v>53</v>
      </c>
      <c r="D231" s="7">
        <v>45916</v>
      </c>
      <c r="E231" s="8">
        <v>0.46875</v>
      </c>
      <c r="F231" s="8">
        <v>0.46875</v>
      </c>
      <c r="G231" s="8">
        <f>Table2[[#This Row],[END TIME]]-Table2[[#This Row],[START TIME]]</f>
        <v>0</v>
      </c>
      <c r="H231" s="8">
        <f>MROUND(Table2[[#This Row],[TOTAL TIME]],"0:15")</f>
        <v>0</v>
      </c>
      <c r="I231" s="6">
        <f>HOUR((Table2[[#This Row],[TOTAL TIME TO QUARTER HOUR]])*4+MINUTE(Table2[[#This Row],[TOTAL TIME TO QUARTER HOUR]])/15)</f>
        <v>0</v>
      </c>
      <c r="J231" s="6" t="s">
        <v>37</v>
      </c>
      <c r="K231" s="6" t="s">
        <v>38</v>
      </c>
      <c r="L231" s="6" t="s">
        <v>39</v>
      </c>
      <c r="M231" s="6" t="s">
        <v>40</v>
      </c>
      <c r="P231" s="6" t="s">
        <v>30</v>
      </c>
      <c r="Q231" s="6" t="s">
        <v>42</v>
      </c>
      <c r="R231" s="6" t="s">
        <v>43</v>
      </c>
      <c r="S231" s="6" t="s">
        <v>55</v>
      </c>
      <c r="T231" s="9" t="s">
        <v>90</v>
      </c>
      <c r="U231" s="7" t="s">
        <v>168</v>
      </c>
      <c r="V231" s="6" t="s">
        <v>30</v>
      </c>
      <c r="W231" s="6" t="str">
        <f>CONCATENATE(Table2[[#This Row],[LAST NAME OF REFERRAL]],", ",Table2[[#This Row],[FIRST NAME OF REFERRAL]])</f>
        <v>Campbell, Caleb</v>
      </c>
    </row>
    <row r="232" spans="1:23" s="6" customFormat="1" ht="51">
      <c r="A232" s="6" t="s">
        <v>324</v>
      </c>
      <c r="B232" s="6" t="s">
        <v>208</v>
      </c>
      <c r="C232" s="6" t="s">
        <v>48</v>
      </c>
      <c r="D232" s="7">
        <v>45839</v>
      </c>
      <c r="E232" s="8">
        <v>0.60833333333333328</v>
      </c>
      <c r="F232" s="8">
        <v>0.60902777777777772</v>
      </c>
      <c r="G232" s="8">
        <f>Table2[[#This Row],[END TIME]]-Table2[[#This Row],[START TIME]]</f>
        <v>6.9444444444444198E-4</v>
      </c>
      <c r="H232" s="8">
        <f>MROUND(Table2[[#This Row],[TOTAL TIME]],"0:15")</f>
        <v>0</v>
      </c>
      <c r="I232" s="6">
        <f>HOUR((Table2[[#This Row],[TOTAL TIME TO QUARTER HOUR]])*4+MINUTE(Table2[[#This Row],[TOTAL TIME TO QUARTER HOUR]])/15)</f>
        <v>0</v>
      </c>
      <c r="J232" s="6" t="s">
        <v>37</v>
      </c>
      <c r="K232" s="6" t="s">
        <v>38</v>
      </c>
      <c r="L232" s="6" t="s">
        <v>39</v>
      </c>
      <c r="M232" s="6" t="s">
        <v>40</v>
      </c>
      <c r="O232" s="6" t="s">
        <v>54</v>
      </c>
      <c r="P232" s="6" t="s">
        <v>30</v>
      </c>
      <c r="Q232" s="6" t="s">
        <v>42</v>
      </c>
      <c r="R232" s="6" t="s">
        <v>43</v>
      </c>
      <c r="S232" s="6" t="s">
        <v>55</v>
      </c>
      <c r="T232" s="9" t="s">
        <v>325</v>
      </c>
      <c r="U232" s="7">
        <v>45840</v>
      </c>
      <c r="V232" s="6" t="s">
        <v>28</v>
      </c>
      <c r="W232" s="6" t="str">
        <f>CONCATENATE(Table2[[#This Row],[LAST NAME OF REFERRAL]],", ",Table2[[#This Row],[FIRST NAME OF REFERRAL]])</f>
        <v>Evans, Christian</v>
      </c>
    </row>
    <row r="233" spans="1:23" s="6" customFormat="1" ht="51">
      <c r="A233" s="6" t="s">
        <v>324</v>
      </c>
      <c r="B233" s="6" t="s">
        <v>208</v>
      </c>
      <c r="C233" s="6" t="s">
        <v>48</v>
      </c>
      <c r="D233" s="7">
        <v>45863</v>
      </c>
      <c r="E233" s="8">
        <v>0.46458333333333335</v>
      </c>
      <c r="F233" s="8">
        <v>0.46597222222222223</v>
      </c>
      <c r="G233" s="8">
        <f>Table2[[#This Row],[END TIME]]-Table2[[#This Row],[START TIME]]</f>
        <v>1.388888888888884E-3</v>
      </c>
      <c r="H233" s="8">
        <f>MROUND(Table2[[#This Row],[TOTAL TIME]],"0:15")</f>
        <v>0</v>
      </c>
      <c r="I233" s="6">
        <f>HOUR((Table2[[#This Row],[TOTAL TIME TO QUARTER HOUR]])*4+MINUTE(Table2[[#This Row],[TOTAL TIME TO QUARTER HOUR]])/15)</f>
        <v>0</v>
      </c>
      <c r="J233" s="6" t="s">
        <v>37</v>
      </c>
      <c r="K233" s="6" t="s">
        <v>89</v>
      </c>
      <c r="L233" s="6" t="s">
        <v>39</v>
      </c>
      <c r="M233" s="6" t="s">
        <v>40</v>
      </c>
      <c r="O233" s="6" t="s">
        <v>128</v>
      </c>
      <c r="P233" s="6" t="s">
        <v>30</v>
      </c>
      <c r="Q233" s="6" t="s">
        <v>42</v>
      </c>
      <c r="R233" s="6" t="s">
        <v>43</v>
      </c>
      <c r="S233" s="6" t="s">
        <v>55</v>
      </c>
      <c r="T233" s="9" t="s">
        <v>326</v>
      </c>
      <c r="U233" s="7"/>
      <c r="V233" s="6" t="s">
        <v>28</v>
      </c>
      <c r="W233" s="6" t="str">
        <f>CONCATENATE(Table2[[#This Row],[LAST NAME OF REFERRAL]],", ",Table2[[#This Row],[FIRST NAME OF REFERRAL]])</f>
        <v>Evans, Christian</v>
      </c>
    </row>
    <row r="234" spans="1:23" s="6" customFormat="1" ht="51">
      <c r="A234" s="6" t="s">
        <v>324</v>
      </c>
      <c r="B234" s="6" t="s">
        <v>208</v>
      </c>
      <c r="C234" s="6" t="s">
        <v>48</v>
      </c>
      <c r="D234" s="7">
        <v>45916</v>
      </c>
      <c r="E234" s="8">
        <v>0.46597222222222223</v>
      </c>
      <c r="F234" s="8">
        <v>0.46597222222222223</v>
      </c>
      <c r="G234" s="8">
        <f>Table2[[#This Row],[END TIME]]-Table2[[#This Row],[START TIME]]</f>
        <v>0</v>
      </c>
      <c r="H234" s="8">
        <f>MROUND(Table2[[#This Row],[TOTAL TIME]],"0:15")</f>
        <v>0</v>
      </c>
      <c r="I234" s="6">
        <f>HOUR((Table2[[#This Row],[TOTAL TIME TO QUARTER HOUR]])*4+MINUTE(Table2[[#This Row],[TOTAL TIME TO QUARTER HOUR]])/15)</f>
        <v>0</v>
      </c>
      <c r="J234" s="6" t="s">
        <v>37</v>
      </c>
      <c r="K234" s="6" t="s">
        <v>38</v>
      </c>
      <c r="L234" s="6" t="s">
        <v>39</v>
      </c>
      <c r="M234" s="6" t="s">
        <v>40</v>
      </c>
      <c r="O234" s="6" t="s">
        <v>54</v>
      </c>
      <c r="P234" s="6" t="s">
        <v>30</v>
      </c>
      <c r="Q234" s="6" t="s">
        <v>42</v>
      </c>
      <c r="R234" s="6" t="s">
        <v>43</v>
      </c>
      <c r="S234" s="6" t="s">
        <v>55</v>
      </c>
      <c r="T234" s="9" t="s">
        <v>90</v>
      </c>
      <c r="U234" s="7"/>
      <c r="V234" s="6" t="s">
        <v>30</v>
      </c>
      <c r="W234" s="6" t="str">
        <f>CONCATENATE(Table2[[#This Row],[LAST NAME OF REFERRAL]],", ",Table2[[#This Row],[FIRST NAME OF REFERRAL]])</f>
        <v>Evans, Christian</v>
      </c>
    </row>
    <row r="235" spans="1:23" s="6" customFormat="1" ht="51">
      <c r="A235" s="6" t="s">
        <v>327</v>
      </c>
      <c r="B235" s="6" t="s">
        <v>216</v>
      </c>
      <c r="C235" s="6" t="s">
        <v>25</v>
      </c>
      <c r="D235" s="7">
        <v>45889</v>
      </c>
      <c r="E235" s="8">
        <v>0.61597222222222225</v>
      </c>
      <c r="F235" s="8">
        <v>0.61597222222222225</v>
      </c>
      <c r="G235" s="8">
        <f>Table2[[#This Row],[END TIME]]-Table2[[#This Row],[START TIME]]</f>
        <v>0</v>
      </c>
      <c r="H235" s="8">
        <f>MROUND(Table2[[#This Row],[TOTAL TIME]],"0:15")</f>
        <v>0</v>
      </c>
      <c r="I235" s="6">
        <f>HOUR((Table2[[#This Row],[TOTAL TIME TO QUARTER HOUR]])*4+MINUTE(Table2[[#This Row],[TOTAL TIME TO QUARTER HOUR]])/15)</f>
        <v>0</v>
      </c>
      <c r="J235" s="6" t="s">
        <v>37</v>
      </c>
      <c r="K235" s="6" t="s">
        <v>38</v>
      </c>
      <c r="L235" s="6" t="s">
        <v>39</v>
      </c>
      <c r="M235" s="6" t="s">
        <v>40</v>
      </c>
      <c r="O235" s="6" t="s">
        <v>54</v>
      </c>
      <c r="P235" s="6" t="s">
        <v>30</v>
      </c>
      <c r="Q235" s="6" t="s">
        <v>42</v>
      </c>
      <c r="R235" s="6" t="s">
        <v>43</v>
      </c>
      <c r="S235" s="6" t="s">
        <v>55</v>
      </c>
      <c r="T235" s="9" t="s">
        <v>56</v>
      </c>
      <c r="U235" s="7" t="s">
        <v>86</v>
      </c>
      <c r="V235" s="6" t="s">
        <v>30</v>
      </c>
      <c r="W235" s="6" t="str">
        <f>CONCATENATE(Table2[[#This Row],[LAST NAME OF REFERRAL]],", ",Table2[[#This Row],[FIRST NAME OF REFERRAL]])</f>
        <v>Edwards, Hunter</v>
      </c>
    </row>
    <row r="236" spans="1:23" s="6" customFormat="1" ht="51">
      <c r="A236" s="6" t="s">
        <v>328</v>
      </c>
      <c r="B236" s="6" t="s">
        <v>219</v>
      </c>
      <c r="C236" s="6" t="s">
        <v>25</v>
      </c>
      <c r="D236" s="7">
        <v>45909</v>
      </c>
      <c r="E236" s="8">
        <v>0.41736111111111113</v>
      </c>
      <c r="F236" s="8">
        <v>0.41736111111111113</v>
      </c>
      <c r="G236" s="8">
        <f>Table2[[#This Row],[END TIME]]-Table2[[#This Row],[START TIME]]</f>
        <v>0</v>
      </c>
      <c r="H236" s="8">
        <f>MROUND(Table2[[#This Row],[TOTAL TIME]],"0:15")</f>
        <v>0</v>
      </c>
      <c r="I236" s="6">
        <f>HOUR((Table2[[#This Row],[TOTAL TIME TO QUARTER HOUR]])*4+MINUTE(Table2[[#This Row],[TOTAL TIME TO QUARTER HOUR]])/15)</f>
        <v>0</v>
      </c>
      <c r="J236" s="6" t="s">
        <v>37</v>
      </c>
      <c r="K236" s="6" t="s">
        <v>38</v>
      </c>
      <c r="L236" s="6" t="s">
        <v>39</v>
      </c>
      <c r="M236" s="6" t="s">
        <v>40</v>
      </c>
      <c r="O236" s="6" t="s">
        <v>54</v>
      </c>
      <c r="P236" s="6" t="s">
        <v>30</v>
      </c>
      <c r="Q236" s="6" t="s">
        <v>42</v>
      </c>
      <c r="R236" s="6" t="s">
        <v>43</v>
      </c>
      <c r="S236" s="6" t="s">
        <v>55</v>
      </c>
      <c r="T236" s="9" t="s">
        <v>90</v>
      </c>
      <c r="U236" s="7"/>
      <c r="V236" s="6" t="s">
        <v>30</v>
      </c>
      <c r="W236" s="6" t="str">
        <f>CONCATENATE(Table2[[#This Row],[LAST NAME OF REFERRAL]],", ",Table2[[#This Row],[FIRST NAME OF REFERRAL]])</f>
        <v>Collins, Andrew</v>
      </c>
    </row>
    <row r="237" spans="1:23" s="6" customFormat="1" ht="51">
      <c r="A237" s="6" t="s">
        <v>329</v>
      </c>
      <c r="B237" s="6" t="s">
        <v>222</v>
      </c>
      <c r="C237" s="6" t="s">
        <v>25</v>
      </c>
      <c r="D237" s="7">
        <v>45862</v>
      </c>
      <c r="E237" s="8">
        <v>0.63888888888888884</v>
      </c>
      <c r="F237" s="8">
        <v>0.64861111111111114</v>
      </c>
      <c r="G237" s="8">
        <f>Table2[[#This Row],[END TIME]]-Table2[[#This Row],[START TIME]]</f>
        <v>9.7222222222222987E-3</v>
      </c>
      <c r="H237" s="8">
        <f>MROUND(Table2[[#This Row],[TOTAL TIME]],"0:15")</f>
        <v>1.0416666666666666E-2</v>
      </c>
      <c r="I237" s="6">
        <f>HOUR((Table2[[#This Row],[TOTAL TIME TO QUARTER HOUR]])*4+MINUTE(Table2[[#This Row],[TOTAL TIME TO QUARTER HOUR]])/15)</f>
        <v>1</v>
      </c>
      <c r="J237" s="6" t="s">
        <v>37</v>
      </c>
      <c r="K237" s="6" t="s">
        <v>27</v>
      </c>
      <c r="L237" s="6" t="s">
        <v>39</v>
      </c>
      <c r="M237" s="6" t="s">
        <v>40</v>
      </c>
      <c r="O237" s="6" t="s">
        <v>228</v>
      </c>
      <c r="P237" s="6" t="s">
        <v>30</v>
      </c>
      <c r="Q237" s="6" t="s">
        <v>42</v>
      </c>
      <c r="R237" s="6" t="s">
        <v>43</v>
      </c>
      <c r="S237" s="6" t="s">
        <v>32</v>
      </c>
      <c r="T237" s="9" t="s">
        <v>330</v>
      </c>
      <c r="U237" s="7">
        <v>45862</v>
      </c>
      <c r="V237" s="6" t="s">
        <v>28</v>
      </c>
      <c r="W237" s="6" t="str">
        <f>CONCATENATE(Table2[[#This Row],[LAST NAME OF REFERRAL]],", ",Table2[[#This Row],[FIRST NAME OF REFERRAL]])</f>
        <v>Stewart, Miles</v>
      </c>
    </row>
    <row r="238" spans="1:23" s="6" customFormat="1" ht="51">
      <c r="A238" s="6" t="s">
        <v>329</v>
      </c>
      <c r="B238" s="6" t="s">
        <v>222</v>
      </c>
      <c r="C238" s="6" t="s">
        <v>25</v>
      </c>
      <c r="D238" s="7">
        <v>45862</v>
      </c>
      <c r="E238" s="8">
        <v>0.6875</v>
      </c>
      <c r="F238" s="8">
        <v>0.69444444444444442</v>
      </c>
      <c r="G238" s="8">
        <f>Table2[[#This Row],[END TIME]]-Table2[[#This Row],[START TIME]]</f>
        <v>6.9444444444444198E-3</v>
      </c>
      <c r="H238" s="8">
        <f>MROUND(Table2[[#This Row],[TOTAL TIME]],"0:15")</f>
        <v>1.0416666666666666E-2</v>
      </c>
      <c r="I238" s="6">
        <f>HOUR((Table2[[#This Row],[TOTAL TIME TO QUARTER HOUR]])*4+MINUTE(Table2[[#This Row],[TOTAL TIME TO QUARTER HOUR]])/15)</f>
        <v>1</v>
      </c>
      <c r="J238" s="6" t="s">
        <v>26</v>
      </c>
      <c r="K238" s="6" t="s">
        <v>27</v>
      </c>
      <c r="L238" s="6" t="s">
        <v>39</v>
      </c>
      <c r="M238" s="6" t="s">
        <v>61</v>
      </c>
      <c r="O238" s="6" t="s">
        <v>41</v>
      </c>
      <c r="P238" s="6" t="s">
        <v>30</v>
      </c>
      <c r="Q238" s="6" t="s">
        <v>42</v>
      </c>
      <c r="R238" s="6" t="s">
        <v>43</v>
      </c>
      <c r="S238" s="6" t="s">
        <v>55</v>
      </c>
      <c r="T238" s="9" t="s">
        <v>76</v>
      </c>
      <c r="U238" s="7">
        <v>45863</v>
      </c>
      <c r="V238" s="6" t="s">
        <v>28</v>
      </c>
      <c r="W238" s="6" t="str">
        <f>CONCATENATE(Table2[[#This Row],[LAST NAME OF REFERRAL]],", ",Table2[[#This Row],[FIRST NAME OF REFERRAL]])</f>
        <v>Stewart, Miles</v>
      </c>
    </row>
    <row r="239" spans="1:23" s="6" customFormat="1" ht="51">
      <c r="A239" s="6" t="s">
        <v>329</v>
      </c>
      <c r="B239" s="6" t="s">
        <v>222</v>
      </c>
      <c r="C239" s="6" t="s">
        <v>25</v>
      </c>
      <c r="D239" s="7">
        <v>45863</v>
      </c>
      <c r="E239" s="8">
        <v>0.41875000000000001</v>
      </c>
      <c r="F239" s="8">
        <v>0.43194444444444446</v>
      </c>
      <c r="G239" s="8">
        <f>Table2[[#This Row],[END TIME]]-Table2[[#This Row],[START TIME]]</f>
        <v>1.3194444444444453E-2</v>
      </c>
      <c r="H239" s="8">
        <f>MROUND(Table2[[#This Row],[TOTAL TIME]],"0:15")</f>
        <v>1.0416666666666666E-2</v>
      </c>
      <c r="I239" s="6">
        <f>HOUR((Table2[[#This Row],[TOTAL TIME TO QUARTER HOUR]])*4+MINUTE(Table2[[#This Row],[TOTAL TIME TO QUARTER HOUR]])/15)</f>
        <v>1</v>
      </c>
      <c r="J239" s="6" t="s">
        <v>37</v>
      </c>
      <c r="K239" s="6" t="s">
        <v>27</v>
      </c>
      <c r="L239" s="6" t="s">
        <v>39</v>
      </c>
      <c r="M239" s="6" t="s">
        <v>206</v>
      </c>
      <c r="O239" s="6" t="s">
        <v>85</v>
      </c>
      <c r="P239" s="6" t="s">
        <v>30</v>
      </c>
      <c r="Q239" s="6" t="s">
        <v>42</v>
      </c>
      <c r="R239" s="6" t="s">
        <v>43</v>
      </c>
      <c r="S239" s="6" t="s">
        <v>55</v>
      </c>
      <c r="T239" s="9" t="s">
        <v>331</v>
      </c>
      <c r="U239" s="7">
        <v>45866</v>
      </c>
      <c r="V239" s="6" t="s">
        <v>28</v>
      </c>
      <c r="W239" s="6" t="str">
        <f>CONCATENATE(Table2[[#This Row],[LAST NAME OF REFERRAL]],", ",Table2[[#This Row],[FIRST NAME OF REFERRAL]])</f>
        <v>Stewart, Miles</v>
      </c>
    </row>
    <row r="240" spans="1:23" s="6" customFormat="1" ht="51">
      <c r="A240" s="6" t="s">
        <v>329</v>
      </c>
      <c r="B240" s="6" t="s">
        <v>222</v>
      </c>
      <c r="C240" s="6" t="s">
        <v>25</v>
      </c>
      <c r="D240" s="7">
        <v>45866</v>
      </c>
      <c r="E240" s="8">
        <v>0.46111111111111114</v>
      </c>
      <c r="F240" s="8">
        <v>0.46111111111111114</v>
      </c>
      <c r="G240" s="8">
        <f>Table2[[#This Row],[END TIME]]-Table2[[#This Row],[START TIME]]</f>
        <v>0</v>
      </c>
      <c r="H240" s="8">
        <f>MROUND(Table2[[#This Row],[TOTAL TIME]],"0:15")</f>
        <v>0</v>
      </c>
      <c r="I240" s="6">
        <f>HOUR((Table2[[#This Row],[TOTAL TIME TO QUARTER HOUR]])*4+MINUTE(Table2[[#This Row],[TOTAL TIME TO QUARTER HOUR]])/15)</f>
        <v>0</v>
      </c>
      <c r="J240" s="6" t="s">
        <v>37</v>
      </c>
      <c r="K240" s="6" t="s">
        <v>27</v>
      </c>
      <c r="L240" s="6" t="s">
        <v>39</v>
      </c>
      <c r="M240" s="6" t="s">
        <v>206</v>
      </c>
      <c r="O240" s="6" t="s">
        <v>54</v>
      </c>
      <c r="P240" s="6" t="s">
        <v>30</v>
      </c>
      <c r="Q240" s="6" t="s">
        <v>42</v>
      </c>
      <c r="R240" s="6" t="s">
        <v>43</v>
      </c>
      <c r="S240" s="6" t="s">
        <v>55</v>
      </c>
      <c r="T240" s="9" t="s">
        <v>332</v>
      </c>
      <c r="U240" s="7">
        <v>45866</v>
      </c>
      <c r="V240" s="6" t="s">
        <v>28</v>
      </c>
      <c r="W240" s="6" t="str">
        <f>CONCATENATE(Table2[[#This Row],[LAST NAME OF REFERRAL]],", ",Table2[[#This Row],[FIRST NAME OF REFERRAL]])</f>
        <v>Stewart, Miles</v>
      </c>
    </row>
    <row r="241" spans="1:23" s="6" customFormat="1" ht="51">
      <c r="A241" s="6" t="s">
        <v>333</v>
      </c>
      <c r="B241" s="6" t="s">
        <v>225</v>
      </c>
      <c r="C241" s="6" t="s">
        <v>53</v>
      </c>
      <c r="D241" s="7">
        <v>45869</v>
      </c>
      <c r="E241" s="8">
        <v>0.42638888888888887</v>
      </c>
      <c r="F241" s="8">
        <v>0.42638888888888887</v>
      </c>
      <c r="G241" s="8">
        <f>Table2[[#This Row],[END TIME]]-Table2[[#This Row],[START TIME]]</f>
        <v>0</v>
      </c>
      <c r="H241" s="8">
        <f>MROUND(Table2[[#This Row],[TOTAL TIME]],"0:15")</f>
        <v>0</v>
      </c>
      <c r="I241" s="6">
        <f>HOUR((Table2[[#This Row],[TOTAL TIME TO QUARTER HOUR]])*4+MINUTE(Table2[[#This Row],[TOTAL TIME TO QUARTER HOUR]])/15)</f>
        <v>0</v>
      </c>
      <c r="J241" s="6" t="s">
        <v>37</v>
      </c>
      <c r="K241" s="6" t="s">
        <v>38</v>
      </c>
      <c r="L241" s="6" t="s">
        <v>39</v>
      </c>
      <c r="M241" s="6" t="s">
        <v>40</v>
      </c>
      <c r="O241" s="6" t="s">
        <v>54</v>
      </c>
      <c r="P241" s="6" t="s">
        <v>30</v>
      </c>
      <c r="Q241" s="6" t="s">
        <v>42</v>
      </c>
      <c r="R241" s="6" t="s">
        <v>43</v>
      </c>
      <c r="S241" s="6" t="s">
        <v>55</v>
      </c>
      <c r="T241" s="9" t="s">
        <v>90</v>
      </c>
      <c r="U241" s="7" t="s">
        <v>63</v>
      </c>
      <c r="V241" s="6" t="s">
        <v>28</v>
      </c>
      <c r="W241" s="6" t="str">
        <f>CONCATENATE(Table2[[#This Row],[LAST NAME OF REFERRAL]],", ",Table2[[#This Row],[FIRST NAME OF REFERRAL]])</f>
        <v>Sanchez, Nathan</v>
      </c>
    </row>
    <row r="242" spans="1:23" s="6" customFormat="1" ht="51">
      <c r="A242" s="6" t="s">
        <v>333</v>
      </c>
      <c r="B242" s="6" t="s">
        <v>225</v>
      </c>
      <c r="C242" s="6" t="s">
        <v>53</v>
      </c>
      <c r="D242" s="7">
        <v>45917</v>
      </c>
      <c r="E242" s="8">
        <v>0.54027777777777775</v>
      </c>
      <c r="F242" s="8">
        <v>0.54027777777777775</v>
      </c>
      <c r="G242" s="8">
        <f>Table2[[#This Row],[END TIME]]-Table2[[#This Row],[START TIME]]</f>
        <v>0</v>
      </c>
      <c r="H242" s="8">
        <f>MROUND(Table2[[#This Row],[TOTAL TIME]],"0:15")</f>
        <v>0</v>
      </c>
      <c r="I242" s="6">
        <f>HOUR((Table2[[#This Row],[TOTAL TIME TO QUARTER HOUR]])*4+MINUTE(Table2[[#This Row],[TOTAL TIME TO QUARTER HOUR]])/15)</f>
        <v>0</v>
      </c>
      <c r="J242" s="6" t="s">
        <v>37</v>
      </c>
      <c r="K242" s="6" t="s">
        <v>38</v>
      </c>
      <c r="L242" s="6" t="s">
        <v>39</v>
      </c>
      <c r="M242" s="6" t="s">
        <v>40</v>
      </c>
      <c r="O242" s="6" t="s">
        <v>54</v>
      </c>
      <c r="P242" s="6" t="s">
        <v>30</v>
      </c>
      <c r="Q242" s="6" t="s">
        <v>42</v>
      </c>
      <c r="R242" s="6" t="s">
        <v>43</v>
      </c>
      <c r="S242" s="6" t="s">
        <v>55</v>
      </c>
      <c r="T242" s="9" t="s">
        <v>90</v>
      </c>
      <c r="U242" s="7" t="s">
        <v>106</v>
      </c>
      <c r="V242" s="6" t="s">
        <v>30</v>
      </c>
      <c r="W242" s="6" t="str">
        <f>CONCATENATE(Table2[[#This Row],[LAST NAME OF REFERRAL]],", ",Table2[[#This Row],[FIRST NAME OF REFERRAL]])</f>
        <v>Sanchez, Nathan</v>
      </c>
    </row>
    <row r="243" spans="1:23" s="6" customFormat="1" ht="51">
      <c r="A243" s="6" t="s">
        <v>334</v>
      </c>
      <c r="B243" s="6" t="s">
        <v>232</v>
      </c>
      <c r="C243" s="6" t="s">
        <v>25</v>
      </c>
      <c r="D243" s="7">
        <v>45926</v>
      </c>
      <c r="E243" s="8">
        <v>0.6381944444444444</v>
      </c>
      <c r="F243" s="8">
        <v>0.63958333333333328</v>
      </c>
      <c r="G243" s="8">
        <f>Table2[[#This Row],[END TIME]]-Table2[[#This Row],[START TIME]]</f>
        <v>1.388888888888884E-3</v>
      </c>
      <c r="H243" s="8">
        <f>MROUND(Table2[[#This Row],[TOTAL TIME]],"0:15")</f>
        <v>0</v>
      </c>
      <c r="I243" s="6">
        <f>HOUR((Table2[[#This Row],[TOTAL TIME TO QUARTER HOUR]])*4+MINUTE(Table2[[#This Row],[TOTAL TIME TO QUARTER HOUR]])/15)</f>
        <v>0</v>
      </c>
      <c r="J243" s="6" t="s">
        <v>37</v>
      </c>
      <c r="K243" s="6" t="s">
        <v>38</v>
      </c>
      <c r="L243" s="6" t="s">
        <v>39</v>
      </c>
      <c r="M243" s="6" t="s">
        <v>40</v>
      </c>
      <c r="N243" s="6" t="s">
        <v>39</v>
      </c>
      <c r="O243" s="6" t="s">
        <v>41</v>
      </c>
      <c r="P243" s="6" t="s">
        <v>30</v>
      </c>
      <c r="Q243" s="6" t="s">
        <v>42</v>
      </c>
      <c r="R243" s="6" t="s">
        <v>155</v>
      </c>
      <c r="S243" s="6" t="s">
        <v>30</v>
      </c>
      <c r="T243" s="9" t="s">
        <v>44</v>
      </c>
      <c r="U243" s="7" t="s">
        <v>44</v>
      </c>
      <c r="V243" s="6" t="s">
        <v>45</v>
      </c>
      <c r="W243" s="6" t="str">
        <f>CONCATENATE(Table2[[#This Row],[LAST NAME OF REFERRAL]],", ",Table2[[#This Row],[FIRST NAME OF REFERRAL]])</f>
        <v>Morris, Nicholas</v>
      </c>
    </row>
    <row r="244" spans="1:23" s="6" customFormat="1" ht="51">
      <c r="A244" s="6" t="s">
        <v>335</v>
      </c>
      <c r="B244" s="6" t="s">
        <v>236</v>
      </c>
      <c r="C244" s="6" t="s">
        <v>25</v>
      </c>
      <c r="D244" s="7">
        <v>45874</v>
      </c>
      <c r="E244" s="8">
        <v>0.58888888888888891</v>
      </c>
      <c r="F244" s="8">
        <v>0.58888888888888891</v>
      </c>
      <c r="G244" s="8">
        <f>Table2[[#This Row],[END TIME]]-Table2[[#This Row],[START TIME]]</f>
        <v>0</v>
      </c>
      <c r="H244" s="8">
        <f>MROUND(Table2[[#This Row],[TOTAL TIME]],"0:15")</f>
        <v>0</v>
      </c>
      <c r="I244" s="6">
        <f>HOUR((Table2[[#This Row],[TOTAL TIME TO QUARTER HOUR]])*4+MINUTE(Table2[[#This Row],[TOTAL TIME TO QUARTER HOUR]])/15)</f>
        <v>0</v>
      </c>
      <c r="J244" s="6" t="s">
        <v>37</v>
      </c>
      <c r="K244" s="6" t="s">
        <v>38</v>
      </c>
      <c r="L244" s="6" t="s">
        <v>39</v>
      </c>
      <c r="M244" s="6" t="s">
        <v>40</v>
      </c>
      <c r="O244" s="6" t="s">
        <v>54</v>
      </c>
      <c r="P244" s="6" t="s">
        <v>30</v>
      </c>
      <c r="Q244" s="6" t="s">
        <v>42</v>
      </c>
      <c r="R244" s="6" t="s">
        <v>43</v>
      </c>
      <c r="S244" s="6" t="s">
        <v>55</v>
      </c>
      <c r="T244" s="9" t="s">
        <v>90</v>
      </c>
      <c r="U244" s="7">
        <v>45874</v>
      </c>
      <c r="V244" s="6" t="s">
        <v>28</v>
      </c>
      <c r="W244" s="6" t="str">
        <f>CONCATENATE(Table2[[#This Row],[LAST NAME OF REFERRAL]],", ",Table2[[#This Row],[FIRST NAME OF REFERRAL]])</f>
        <v>Rogers, Ryan</v>
      </c>
    </row>
    <row r="245" spans="1:23" s="6" customFormat="1" ht="51">
      <c r="A245" s="6" t="s">
        <v>335</v>
      </c>
      <c r="B245" s="6" t="s">
        <v>236</v>
      </c>
      <c r="C245" s="6" t="s">
        <v>25</v>
      </c>
      <c r="D245" s="7">
        <v>45874</v>
      </c>
      <c r="E245" s="8">
        <v>0.59027777777777779</v>
      </c>
      <c r="F245" s="8">
        <v>0.59166666666666667</v>
      </c>
      <c r="G245" s="8">
        <f>Table2[[#This Row],[END TIME]]-Table2[[#This Row],[START TIME]]</f>
        <v>1.388888888888884E-3</v>
      </c>
      <c r="H245" s="8">
        <f>MROUND(Table2[[#This Row],[TOTAL TIME]],"0:15")</f>
        <v>0</v>
      </c>
      <c r="I245" s="6">
        <f>HOUR((Table2[[#This Row],[TOTAL TIME TO QUARTER HOUR]])*4+MINUTE(Table2[[#This Row],[TOTAL TIME TO QUARTER HOUR]])/15)</f>
        <v>0</v>
      </c>
      <c r="J245" s="6" t="s">
        <v>37</v>
      </c>
      <c r="K245" s="6" t="s">
        <v>230</v>
      </c>
      <c r="L245" s="6" t="s">
        <v>39</v>
      </c>
      <c r="M245" s="6" t="s">
        <v>40</v>
      </c>
      <c r="O245" s="6" t="s">
        <v>128</v>
      </c>
      <c r="P245" s="6" t="s">
        <v>30</v>
      </c>
      <c r="Q245" s="6" t="s">
        <v>42</v>
      </c>
      <c r="R245" s="6" t="s">
        <v>43</v>
      </c>
      <c r="S245" s="6" t="s">
        <v>55</v>
      </c>
      <c r="T245" s="9" t="s">
        <v>90</v>
      </c>
      <c r="U245" s="7" t="s">
        <v>223</v>
      </c>
      <c r="V245" s="6" t="s">
        <v>30</v>
      </c>
      <c r="W245" s="6" t="str">
        <f>CONCATENATE(Table2[[#This Row],[LAST NAME OF REFERRAL]],", ",Table2[[#This Row],[FIRST NAME OF REFERRAL]])</f>
        <v>Rogers, Ryan</v>
      </c>
    </row>
    <row r="246" spans="1:23" s="6" customFormat="1" ht="51">
      <c r="A246" s="6" t="s">
        <v>336</v>
      </c>
      <c r="B246" s="6" t="s">
        <v>239</v>
      </c>
      <c r="C246" s="6" t="s">
        <v>25</v>
      </c>
      <c r="D246" s="7">
        <v>45840</v>
      </c>
      <c r="E246" s="8">
        <v>0.35416666666666669</v>
      </c>
      <c r="F246" s="8">
        <v>0.3888888888888889</v>
      </c>
      <c r="G246" s="8">
        <f>Table2[[#This Row],[END TIME]]-Table2[[#This Row],[START TIME]]</f>
        <v>3.472222222222221E-2</v>
      </c>
      <c r="H246" s="8">
        <f>MROUND(Table2[[#This Row],[TOTAL TIME]],"0:15")</f>
        <v>3.125E-2</v>
      </c>
      <c r="I246" s="6">
        <f>HOUR((Table2[[#This Row],[TOTAL TIME TO QUARTER HOUR]])*4+MINUTE(Table2[[#This Row],[TOTAL TIME TO QUARTER HOUR]])/15)</f>
        <v>3</v>
      </c>
      <c r="J246" s="6" t="s">
        <v>73</v>
      </c>
      <c r="K246" s="6" t="s">
        <v>38</v>
      </c>
      <c r="L246" s="6" t="s">
        <v>39</v>
      </c>
      <c r="M246" s="6" t="s">
        <v>61</v>
      </c>
      <c r="O246" s="6" t="s">
        <v>41</v>
      </c>
      <c r="P246" s="6" t="s">
        <v>30</v>
      </c>
      <c r="Q246" s="6" t="s">
        <v>42</v>
      </c>
      <c r="R246" s="6" t="s">
        <v>43</v>
      </c>
      <c r="S246" s="6" t="s">
        <v>32</v>
      </c>
      <c r="T246" s="9" t="s">
        <v>154</v>
      </c>
      <c r="U246" s="7" t="s">
        <v>337</v>
      </c>
      <c r="V246" s="6" t="s">
        <v>28</v>
      </c>
      <c r="W246" s="6" t="str">
        <f>CONCATENATE(Table2[[#This Row],[LAST NAME OF REFERRAL]],", ",Table2[[#This Row],[FIRST NAME OF REFERRAL]])</f>
        <v>Reed, Adam</v>
      </c>
    </row>
    <row r="247" spans="1:23" s="6" customFormat="1" ht="51">
      <c r="A247" s="6" t="s">
        <v>336</v>
      </c>
      <c r="B247" s="6" t="s">
        <v>239</v>
      </c>
      <c r="C247" s="6" t="s">
        <v>25</v>
      </c>
      <c r="D247" s="7">
        <v>45840</v>
      </c>
      <c r="E247" s="8">
        <v>0.57291666666666663</v>
      </c>
      <c r="F247" s="8">
        <v>0.57777777777777772</v>
      </c>
      <c r="G247" s="8">
        <f>Table2[[#This Row],[END TIME]]-Table2[[#This Row],[START TIME]]</f>
        <v>4.8611111111110938E-3</v>
      </c>
      <c r="H247" s="8">
        <f>MROUND(Table2[[#This Row],[TOTAL TIME]],"0:15")</f>
        <v>0</v>
      </c>
      <c r="I247" s="6">
        <f>HOUR((Table2[[#This Row],[TOTAL TIME TO QUARTER HOUR]])*4+MINUTE(Table2[[#This Row],[TOTAL TIME TO QUARTER HOUR]])/15)</f>
        <v>0</v>
      </c>
      <c r="J247" s="6" t="s">
        <v>73</v>
      </c>
      <c r="K247" s="6" t="s">
        <v>38</v>
      </c>
      <c r="L247" s="6" t="s">
        <v>39</v>
      </c>
      <c r="M247" s="6" t="s">
        <v>61</v>
      </c>
      <c r="O247" s="6" t="s">
        <v>41</v>
      </c>
      <c r="P247" s="6" t="s">
        <v>30</v>
      </c>
      <c r="Q247" s="6" t="s">
        <v>42</v>
      </c>
      <c r="R247" s="6" t="s">
        <v>43</v>
      </c>
      <c r="S247" s="6" t="s">
        <v>55</v>
      </c>
      <c r="T247" s="9" t="s">
        <v>338</v>
      </c>
      <c r="U247" s="7">
        <v>45840</v>
      </c>
      <c r="V247" s="6" t="s">
        <v>28</v>
      </c>
      <c r="W247" s="6" t="str">
        <f>CONCATENATE(Table2[[#This Row],[LAST NAME OF REFERRAL]],", ",Table2[[#This Row],[FIRST NAME OF REFERRAL]])</f>
        <v>Reed, Adam</v>
      </c>
    </row>
    <row r="248" spans="1:23" s="6" customFormat="1" ht="51">
      <c r="A248" s="6" t="s">
        <v>336</v>
      </c>
      <c r="B248" s="6" t="s">
        <v>239</v>
      </c>
      <c r="C248" s="6" t="s">
        <v>25</v>
      </c>
      <c r="D248" s="7">
        <v>45840</v>
      </c>
      <c r="E248" s="8">
        <v>0.65277777777777779</v>
      </c>
      <c r="F248" s="8">
        <v>0.65972222222222221</v>
      </c>
      <c r="G248" s="8">
        <f>Table2[[#This Row],[END TIME]]-Table2[[#This Row],[START TIME]]</f>
        <v>6.9444444444444198E-3</v>
      </c>
      <c r="H248" s="8">
        <f>MROUND(Table2[[#This Row],[TOTAL TIME]],"0:15")</f>
        <v>1.0416666666666666E-2</v>
      </c>
      <c r="I248" s="6">
        <f>HOUR((Table2[[#This Row],[TOTAL TIME TO QUARTER HOUR]])*4+MINUTE(Table2[[#This Row],[TOTAL TIME TO QUARTER HOUR]])/15)</f>
        <v>1</v>
      </c>
      <c r="J248" s="6" t="s">
        <v>37</v>
      </c>
      <c r="K248" s="6" t="s">
        <v>71</v>
      </c>
      <c r="L248" s="6" t="s">
        <v>28</v>
      </c>
      <c r="M248" s="6" t="s">
        <v>127</v>
      </c>
      <c r="O248" s="6" t="s">
        <v>128</v>
      </c>
      <c r="P248" s="6" t="s">
        <v>30</v>
      </c>
      <c r="Q248" s="6" t="s">
        <v>42</v>
      </c>
      <c r="R248" s="6" t="s">
        <v>43</v>
      </c>
      <c r="S248" s="6" t="s">
        <v>32</v>
      </c>
      <c r="T248" s="9" t="s">
        <v>154</v>
      </c>
      <c r="U248" s="7" t="s">
        <v>339</v>
      </c>
      <c r="V248" s="6" t="s">
        <v>28</v>
      </c>
      <c r="W248" s="6" t="str">
        <f>CONCATENATE(Table2[[#This Row],[LAST NAME OF REFERRAL]],", ",Table2[[#This Row],[FIRST NAME OF REFERRAL]])</f>
        <v>Reed, Adam</v>
      </c>
    </row>
    <row r="249" spans="1:23" s="6" customFormat="1" ht="51">
      <c r="A249" s="6" t="s">
        <v>336</v>
      </c>
      <c r="B249" s="6" t="s">
        <v>239</v>
      </c>
      <c r="C249" s="6" t="s">
        <v>25</v>
      </c>
      <c r="D249" s="7">
        <v>45929</v>
      </c>
      <c r="E249" s="8">
        <v>0.54236111111111107</v>
      </c>
      <c r="F249" s="8">
        <v>0.56944444444444442</v>
      </c>
      <c r="G249" s="8">
        <f>Table2[[#This Row],[END TIME]]-Table2[[#This Row],[START TIME]]</f>
        <v>2.7083333333333348E-2</v>
      </c>
      <c r="H249" s="8">
        <f>MROUND(Table2[[#This Row],[TOTAL TIME]],"0:15")</f>
        <v>3.125E-2</v>
      </c>
      <c r="I249" s="6">
        <f>HOUR((Table2[[#This Row],[TOTAL TIME TO QUARTER HOUR]])*4+MINUTE(Table2[[#This Row],[TOTAL TIME TO QUARTER HOUR]])/15)</f>
        <v>3</v>
      </c>
      <c r="J249" s="6" t="s">
        <v>73</v>
      </c>
      <c r="K249" s="6" t="s">
        <v>38</v>
      </c>
      <c r="L249" s="6" t="s">
        <v>39</v>
      </c>
      <c r="M249" s="6" t="s">
        <v>29</v>
      </c>
      <c r="N249" s="6" t="s">
        <v>39</v>
      </c>
      <c r="O249" s="6" t="s">
        <v>41</v>
      </c>
      <c r="P249" s="6" t="s">
        <v>30</v>
      </c>
      <c r="Q249" s="6" t="s">
        <v>155</v>
      </c>
      <c r="R249" s="6" t="s">
        <v>31</v>
      </c>
      <c r="S249" s="6" t="s">
        <v>30</v>
      </c>
      <c r="T249" s="9" t="s">
        <v>44</v>
      </c>
      <c r="U249" s="7" t="s">
        <v>340</v>
      </c>
      <c r="V249" s="6" t="s">
        <v>45</v>
      </c>
      <c r="W249" s="6" t="str">
        <f>CONCATENATE(Table2[[#This Row],[LAST NAME OF REFERRAL]],", ",Table2[[#This Row],[FIRST NAME OF REFERRAL]])</f>
        <v>Reed, Adam</v>
      </c>
    </row>
    <row r="250" spans="1:23" s="6" customFormat="1" ht="51">
      <c r="A250" s="6" t="s">
        <v>336</v>
      </c>
      <c r="B250" s="6" t="s">
        <v>239</v>
      </c>
      <c r="C250" s="6" t="s">
        <v>25</v>
      </c>
      <c r="D250" s="7">
        <v>45929</v>
      </c>
      <c r="E250" s="8"/>
      <c r="F250" s="8"/>
      <c r="G250" s="8">
        <f>Table2[[#This Row],[END TIME]]-Table2[[#This Row],[START TIME]]</f>
        <v>0</v>
      </c>
      <c r="H250" s="8">
        <f>MROUND(Table2[[#This Row],[TOTAL TIME]],"0:15")</f>
        <v>0</v>
      </c>
      <c r="I250" s="6">
        <f>HOUR((Table2[[#This Row],[TOTAL TIME TO QUARTER HOUR]])*4+MINUTE(Table2[[#This Row],[TOTAL TIME TO QUARTER HOUR]])/15)</f>
        <v>0</v>
      </c>
      <c r="J250" s="6" t="s">
        <v>73</v>
      </c>
      <c r="K250" s="6" t="s">
        <v>38</v>
      </c>
      <c r="L250" s="6" t="s">
        <v>39</v>
      </c>
      <c r="M250" s="6" t="s">
        <v>29</v>
      </c>
      <c r="N250" s="6" t="s">
        <v>120</v>
      </c>
      <c r="O250" s="6" t="s">
        <v>121</v>
      </c>
      <c r="P250" s="6" t="s">
        <v>30</v>
      </c>
      <c r="Q250" s="6" t="s">
        <v>155</v>
      </c>
      <c r="R250" s="6" t="s">
        <v>31</v>
      </c>
      <c r="S250" s="6" t="s">
        <v>30</v>
      </c>
      <c r="T250" s="9" t="s">
        <v>39</v>
      </c>
      <c r="U250" s="7" t="s">
        <v>340</v>
      </c>
      <c r="V250" s="6" t="s">
        <v>45</v>
      </c>
      <c r="W250" s="6" t="str">
        <f>CONCATENATE(Table2[[#This Row],[LAST NAME OF REFERRAL]],", ",Table2[[#This Row],[FIRST NAME OF REFERRAL]])</f>
        <v>Reed, Adam</v>
      </c>
    </row>
    <row r="251" spans="1:23" s="6" customFormat="1" ht="51">
      <c r="A251" s="10" t="s">
        <v>341</v>
      </c>
      <c r="B251" s="10" t="s">
        <v>342</v>
      </c>
      <c r="C251" s="6" t="s">
        <v>25</v>
      </c>
      <c r="D251" s="7">
        <v>45874</v>
      </c>
      <c r="E251" s="8">
        <v>0.43402777777777779</v>
      </c>
      <c r="F251" s="8">
        <v>0.43472222222222223</v>
      </c>
      <c r="G251" s="8">
        <f>Table2[[#This Row],[END TIME]]-Table2[[#This Row],[START TIME]]</f>
        <v>6.9444444444444198E-4</v>
      </c>
      <c r="H251" s="8">
        <f>MROUND(Table2[[#This Row],[TOTAL TIME]],"0:15")</f>
        <v>0</v>
      </c>
      <c r="I251" s="6">
        <f>HOUR((Table2[[#This Row],[TOTAL TIME TO QUARTER HOUR]])*4+MINUTE(Table2[[#This Row],[TOTAL TIME TO QUARTER HOUR]])/15)</f>
        <v>0</v>
      </c>
      <c r="J251" s="6" t="s">
        <v>37</v>
      </c>
      <c r="K251" s="6" t="s">
        <v>343</v>
      </c>
      <c r="L251" s="6" t="s">
        <v>39</v>
      </c>
      <c r="M251" s="6" t="s">
        <v>40</v>
      </c>
      <c r="O251" s="6" t="s">
        <v>128</v>
      </c>
      <c r="P251" s="6" t="s">
        <v>30</v>
      </c>
      <c r="Q251" s="6" t="s">
        <v>42</v>
      </c>
      <c r="R251" s="6" t="s">
        <v>43</v>
      </c>
      <c r="S251" s="6" t="s">
        <v>55</v>
      </c>
      <c r="T251" s="9" t="s">
        <v>90</v>
      </c>
      <c r="U251" s="7" t="s">
        <v>223</v>
      </c>
      <c r="V251" s="6" t="s">
        <v>28</v>
      </c>
      <c r="W251" s="6" t="str">
        <f>CONCATENATE(Table2[[#This Row],[LAST NAME OF REFERRAL]],", ",Table2[[#This Row],[FIRST NAME OF REFERRAL]])</f>
        <v>Cook, Asher</v>
      </c>
    </row>
    <row r="252" spans="1:23" s="6" customFormat="1" ht="51">
      <c r="A252" s="6" t="s">
        <v>341</v>
      </c>
      <c r="B252" s="6" t="s">
        <v>342</v>
      </c>
      <c r="C252" s="6" t="s">
        <v>25</v>
      </c>
      <c r="D252" s="7">
        <v>45874</v>
      </c>
      <c r="E252" s="8">
        <v>0.46527777777777779</v>
      </c>
      <c r="F252" s="8">
        <v>0.47499999999999998</v>
      </c>
      <c r="G252" s="8">
        <f>Table2[[#This Row],[END TIME]]-Table2[[#This Row],[START TIME]]</f>
        <v>9.7222222222221877E-3</v>
      </c>
      <c r="H252" s="8">
        <f>MROUND(Table2[[#This Row],[TOTAL TIME]],"0:15")</f>
        <v>1.0416666666666666E-2</v>
      </c>
      <c r="I252" s="6">
        <f>HOUR((Table2[[#This Row],[TOTAL TIME TO QUARTER HOUR]])*4+MINUTE(Table2[[#This Row],[TOTAL TIME TO QUARTER HOUR]])/15)</f>
        <v>1</v>
      </c>
      <c r="J252" s="6" t="s">
        <v>37</v>
      </c>
      <c r="K252" s="6" t="s">
        <v>343</v>
      </c>
      <c r="L252" s="6" t="s">
        <v>39</v>
      </c>
      <c r="M252" s="6" t="s">
        <v>206</v>
      </c>
      <c r="O252" s="6" t="s">
        <v>41</v>
      </c>
      <c r="P252" s="6" t="s">
        <v>30</v>
      </c>
      <c r="Q252" s="6" t="s">
        <v>42</v>
      </c>
      <c r="R252" s="6" t="s">
        <v>43</v>
      </c>
      <c r="S252" s="6" t="s">
        <v>55</v>
      </c>
      <c r="T252" s="9" t="s">
        <v>344</v>
      </c>
      <c r="U252" s="7">
        <v>45875</v>
      </c>
      <c r="V252" s="6" t="s">
        <v>30</v>
      </c>
      <c r="W252" s="6" t="str">
        <f>CONCATENATE(Table2[[#This Row],[LAST NAME OF REFERRAL]],", ",Table2[[#This Row],[FIRST NAME OF REFERRAL]])</f>
        <v>Cook, Asher</v>
      </c>
    </row>
    <row r="253" spans="1:23" s="6" customFormat="1" ht="51">
      <c r="A253" s="6" t="s">
        <v>345</v>
      </c>
      <c r="B253" s="6" t="s">
        <v>346</v>
      </c>
      <c r="C253" s="6" t="s">
        <v>25</v>
      </c>
      <c r="D253" s="7">
        <v>45887</v>
      </c>
      <c r="E253" s="8">
        <v>0.59375</v>
      </c>
      <c r="F253" s="8">
        <v>0.60763888888888884</v>
      </c>
      <c r="G253" s="8">
        <f>Table2[[#This Row],[END TIME]]-Table2[[#This Row],[START TIME]]</f>
        <v>1.388888888888884E-2</v>
      </c>
      <c r="H253" s="8">
        <f>MROUND(Table2[[#This Row],[TOTAL TIME]],"0:15")</f>
        <v>1.0416666666666666E-2</v>
      </c>
      <c r="I253" s="6">
        <f>HOUR((Table2[[#This Row],[TOTAL TIME TO QUARTER HOUR]])*4+MINUTE(Table2[[#This Row],[TOTAL TIME TO QUARTER HOUR]])/15)</f>
        <v>1</v>
      </c>
      <c r="J253" s="6" t="s">
        <v>73</v>
      </c>
      <c r="K253" s="6" t="s">
        <v>38</v>
      </c>
      <c r="L253" s="6" t="s">
        <v>39</v>
      </c>
      <c r="M253" s="6" t="s">
        <v>40</v>
      </c>
      <c r="O253" s="6" t="s">
        <v>187</v>
      </c>
      <c r="P253" s="6" t="s">
        <v>30</v>
      </c>
      <c r="Q253" s="6" t="s">
        <v>42</v>
      </c>
      <c r="R253" s="6" t="s">
        <v>43</v>
      </c>
      <c r="S253" s="6" t="s">
        <v>55</v>
      </c>
      <c r="T253" s="9" t="s">
        <v>347</v>
      </c>
      <c r="U253" s="7">
        <v>45889</v>
      </c>
      <c r="V253" s="6" t="s">
        <v>28</v>
      </c>
      <c r="W253" s="6" t="str">
        <f>CONCATENATE(Table2[[#This Row],[LAST NAME OF REFERRAL]],", ",Table2[[#This Row],[FIRST NAME OF REFERRAL]])</f>
        <v>Morgan, Leo</v>
      </c>
    </row>
    <row r="254" spans="1:23" s="6" customFormat="1" ht="51">
      <c r="A254" s="6" t="s">
        <v>345</v>
      </c>
      <c r="B254" s="6" t="s">
        <v>346</v>
      </c>
      <c r="C254" s="6" t="s">
        <v>25</v>
      </c>
      <c r="D254" s="7">
        <v>45889</v>
      </c>
      <c r="E254" s="8">
        <v>0.63680555555555551</v>
      </c>
      <c r="F254" s="8">
        <v>0.63680555555555551</v>
      </c>
      <c r="G254" s="8">
        <f>Table2[[#This Row],[END TIME]]-Table2[[#This Row],[START TIME]]</f>
        <v>0</v>
      </c>
      <c r="H254" s="8">
        <f>MROUND(Table2[[#This Row],[TOTAL TIME]],"0:15")</f>
        <v>0</v>
      </c>
      <c r="I254" s="6">
        <f>HOUR((Table2[[#This Row],[TOTAL TIME TO QUARTER HOUR]])*4+MINUTE(Table2[[#This Row],[TOTAL TIME TO QUARTER HOUR]])/15)</f>
        <v>0</v>
      </c>
      <c r="J254" s="6" t="s">
        <v>37</v>
      </c>
      <c r="K254" s="6" t="s">
        <v>38</v>
      </c>
      <c r="L254" s="6" t="s">
        <v>39</v>
      </c>
      <c r="M254" s="6" t="s">
        <v>40</v>
      </c>
      <c r="O254" s="6" t="s">
        <v>187</v>
      </c>
      <c r="P254" s="6" t="s">
        <v>30</v>
      </c>
      <c r="Q254" s="6" t="s">
        <v>42</v>
      </c>
      <c r="R254" s="6" t="s">
        <v>43</v>
      </c>
      <c r="S254" s="6" t="s">
        <v>55</v>
      </c>
      <c r="T254" s="9" t="s">
        <v>197</v>
      </c>
      <c r="U254" s="7">
        <v>45890</v>
      </c>
      <c r="V254" s="6" t="s">
        <v>30</v>
      </c>
      <c r="W254" s="6" t="str">
        <f>CONCATENATE(Table2[[#This Row],[LAST NAME OF REFERRAL]],", ",Table2[[#This Row],[FIRST NAME OF REFERRAL]])</f>
        <v>Morgan, Leo</v>
      </c>
    </row>
    <row r="255" spans="1:23" s="6" customFormat="1" ht="51">
      <c r="A255" s="6" t="s">
        <v>348</v>
      </c>
      <c r="B255" s="6" t="s">
        <v>349</v>
      </c>
      <c r="C255" s="6" t="s">
        <v>25</v>
      </c>
      <c r="D255" s="7">
        <v>45890</v>
      </c>
      <c r="E255" s="8">
        <v>0.55069444444444449</v>
      </c>
      <c r="F255" s="8">
        <v>0.5625</v>
      </c>
      <c r="G255" s="8">
        <f>Table2[[#This Row],[END TIME]]-Table2[[#This Row],[START TIME]]</f>
        <v>1.1805555555555514E-2</v>
      </c>
      <c r="H255" s="8">
        <f>MROUND(Table2[[#This Row],[TOTAL TIME]],"0:15")</f>
        <v>1.0416666666666666E-2</v>
      </c>
      <c r="I255" s="6">
        <f>HOUR((Table2[[#This Row],[TOTAL TIME TO QUARTER HOUR]])*4+MINUTE(Table2[[#This Row],[TOTAL TIME TO QUARTER HOUR]])/15)</f>
        <v>1</v>
      </c>
      <c r="J255" s="6" t="s">
        <v>37</v>
      </c>
      <c r="K255" s="6" t="s">
        <v>230</v>
      </c>
      <c r="L255" s="6" t="s">
        <v>39</v>
      </c>
      <c r="M255" s="6" t="s">
        <v>40</v>
      </c>
      <c r="O255" s="6" t="s">
        <v>153</v>
      </c>
      <c r="P255" s="6" t="s">
        <v>30</v>
      </c>
      <c r="Q255" s="6" t="s">
        <v>42</v>
      </c>
      <c r="R255" s="6" t="s">
        <v>43</v>
      </c>
      <c r="S255" s="6" t="s">
        <v>55</v>
      </c>
      <c r="T255" s="9" t="s">
        <v>62</v>
      </c>
      <c r="U255" s="7" t="s">
        <v>84</v>
      </c>
      <c r="V255" s="6" t="s">
        <v>30</v>
      </c>
      <c r="W255" s="6" t="str">
        <f>CONCATENATE(Table2[[#This Row],[LAST NAME OF REFERRAL]],", ",Table2[[#This Row],[FIRST NAME OF REFERRAL]])</f>
        <v>Bell, Ian</v>
      </c>
    </row>
    <row r="256" spans="1:23" s="6" customFormat="1" ht="76.5">
      <c r="A256" s="6" t="s">
        <v>350</v>
      </c>
      <c r="B256" s="6" t="s">
        <v>351</v>
      </c>
      <c r="C256" s="6" t="s">
        <v>25</v>
      </c>
      <c r="D256" s="7">
        <v>45915</v>
      </c>
      <c r="E256" s="8">
        <v>0.59444444444444444</v>
      </c>
      <c r="F256" s="8">
        <v>0.67708333333333337</v>
      </c>
      <c r="G256" s="8">
        <f>Table2[[#This Row],[END TIME]]-Table2[[#This Row],[START TIME]]</f>
        <v>8.2638888888888928E-2</v>
      </c>
      <c r="H256" s="8">
        <f>MROUND(Table2[[#This Row],[TOTAL TIME]],"0:15")</f>
        <v>8.3333333333333329E-2</v>
      </c>
      <c r="I256" s="6">
        <f>HOUR((Table2[[#This Row],[TOTAL TIME TO QUARTER HOUR]])*4+MINUTE(Table2[[#This Row],[TOTAL TIME TO QUARTER HOUR]])/15)</f>
        <v>8</v>
      </c>
      <c r="J256" s="6" t="s">
        <v>73</v>
      </c>
      <c r="L256" s="6" t="s">
        <v>30</v>
      </c>
      <c r="M256" s="6" t="s">
        <v>29</v>
      </c>
      <c r="P256" s="6" t="s">
        <v>30</v>
      </c>
      <c r="Q256" s="6" t="s">
        <v>31</v>
      </c>
      <c r="S256" s="6" t="s">
        <v>55</v>
      </c>
      <c r="T256" s="9" t="s">
        <v>352</v>
      </c>
      <c r="U256" s="7" t="s">
        <v>126</v>
      </c>
      <c r="W256" s="6" t="str">
        <f>CONCATENATE(Table2[[#This Row],[LAST NAME OF REFERRAL]],", ",Table2[[#This Row],[FIRST NAME OF REFERRAL]])</f>
        <v>Murphy, Everett</v>
      </c>
    </row>
    <row r="257" spans="1:23" s="6" customFormat="1" ht="51">
      <c r="A257" s="6" t="s">
        <v>353</v>
      </c>
      <c r="B257" s="6" t="s">
        <v>354</v>
      </c>
      <c r="C257" s="6" t="s">
        <v>25</v>
      </c>
      <c r="D257" s="7">
        <v>45908</v>
      </c>
      <c r="E257" s="8">
        <v>0.62361111111111112</v>
      </c>
      <c r="F257" s="8">
        <v>0.62916666666666665</v>
      </c>
      <c r="G257" s="8">
        <f>Table2[[#This Row],[END TIME]]-Table2[[#This Row],[START TIME]]</f>
        <v>5.5555555555555358E-3</v>
      </c>
      <c r="H257" s="8">
        <f>MROUND(Table2[[#This Row],[TOTAL TIME]],"0:15")</f>
        <v>1.0416666666666666E-2</v>
      </c>
      <c r="I257" s="6">
        <f>HOUR((Table2[[#This Row],[TOTAL TIME TO QUARTER HOUR]])*4+MINUTE(Table2[[#This Row],[TOTAL TIME TO QUARTER HOUR]])/15)</f>
        <v>1</v>
      </c>
      <c r="J257" s="6" t="s">
        <v>37</v>
      </c>
      <c r="K257" s="6" t="s">
        <v>27</v>
      </c>
      <c r="L257" s="6" t="s">
        <v>28</v>
      </c>
      <c r="M257" s="6" t="s">
        <v>40</v>
      </c>
      <c r="O257" s="6" t="s">
        <v>174</v>
      </c>
      <c r="P257" s="6" t="s">
        <v>30</v>
      </c>
      <c r="Q257" s="6" t="s">
        <v>42</v>
      </c>
      <c r="R257" s="6" t="s">
        <v>43</v>
      </c>
      <c r="S257" s="6" t="s">
        <v>55</v>
      </c>
      <c r="T257" s="9" t="s">
        <v>62</v>
      </c>
      <c r="U257" s="7" t="s">
        <v>261</v>
      </c>
      <c r="V257" s="6" t="s">
        <v>30</v>
      </c>
      <c r="W257" s="6" t="str">
        <f>CONCATENATE(Table2[[#This Row],[LAST NAME OF REFERRAL]],", ",Table2[[#This Row],[FIRST NAME OF REFERRAL]])</f>
        <v>Bailey, Elias</v>
      </c>
    </row>
    <row r="258" spans="1:23" s="6" customFormat="1" ht="51">
      <c r="A258" s="6" t="s">
        <v>355</v>
      </c>
      <c r="B258" s="6" t="s">
        <v>356</v>
      </c>
      <c r="C258" s="6" t="s">
        <v>25</v>
      </c>
      <c r="D258" s="7">
        <v>45845</v>
      </c>
      <c r="E258" s="8">
        <v>0.52083333333333337</v>
      </c>
      <c r="F258" s="8">
        <v>0.52083333333333337</v>
      </c>
      <c r="G258" s="8">
        <f>Table2[[#This Row],[END TIME]]-Table2[[#This Row],[START TIME]]</f>
        <v>0</v>
      </c>
      <c r="H258" s="8">
        <f>MROUND(Table2[[#This Row],[TOTAL TIME]],"0:15")</f>
        <v>0</v>
      </c>
      <c r="I258" s="6">
        <f>HOUR((Table2[[#This Row],[TOTAL TIME TO QUARTER HOUR]])*4+MINUTE(Table2[[#This Row],[TOTAL TIME TO QUARTER HOUR]])/15)</f>
        <v>0</v>
      </c>
      <c r="J258" s="6" t="s">
        <v>37</v>
      </c>
      <c r="K258" s="6" t="s">
        <v>38</v>
      </c>
      <c r="L258" s="6" t="s">
        <v>39</v>
      </c>
      <c r="M258" s="6" t="s">
        <v>40</v>
      </c>
      <c r="O258" s="6" t="s">
        <v>54</v>
      </c>
      <c r="P258" s="6" t="s">
        <v>30</v>
      </c>
      <c r="Q258" s="6" t="s">
        <v>42</v>
      </c>
      <c r="R258" s="6" t="s">
        <v>43</v>
      </c>
      <c r="S258" s="6" t="s">
        <v>55</v>
      </c>
      <c r="T258" s="9" t="s">
        <v>90</v>
      </c>
      <c r="U258" s="7" t="s">
        <v>94</v>
      </c>
      <c r="V258" s="6" t="s">
        <v>28</v>
      </c>
      <c r="W258" s="6" t="str">
        <f>CONCATENATE(Table2[[#This Row],[LAST NAME OF REFERRAL]],", ",Table2[[#This Row],[FIRST NAME OF REFERRAL]])</f>
        <v>Rivera, Aaron</v>
      </c>
    </row>
    <row r="259" spans="1:23" s="6" customFormat="1" ht="51">
      <c r="A259" s="6" t="s">
        <v>355</v>
      </c>
      <c r="B259" s="6" t="s">
        <v>356</v>
      </c>
      <c r="C259" s="6" t="s">
        <v>25</v>
      </c>
      <c r="D259" s="7">
        <v>45866</v>
      </c>
      <c r="E259" s="8">
        <v>0.65555555555555556</v>
      </c>
      <c r="F259" s="8">
        <v>0.65902777777777777</v>
      </c>
      <c r="G259" s="8">
        <f>Table2[[#This Row],[END TIME]]-Table2[[#This Row],[START TIME]]</f>
        <v>3.4722222222222099E-3</v>
      </c>
      <c r="H259" s="8">
        <f>MROUND(Table2[[#This Row],[TOTAL TIME]],"0:15")</f>
        <v>0</v>
      </c>
      <c r="I259" s="6">
        <f>HOUR((Table2[[#This Row],[TOTAL TIME TO QUARTER HOUR]])*4+MINUTE(Table2[[#This Row],[TOTAL TIME TO QUARTER HOUR]])/15)</f>
        <v>0</v>
      </c>
      <c r="J259" s="6" t="s">
        <v>37</v>
      </c>
      <c r="K259" s="6" t="s">
        <v>38</v>
      </c>
      <c r="L259" s="6" t="s">
        <v>39</v>
      </c>
      <c r="M259" s="6" t="s">
        <v>40</v>
      </c>
      <c r="O259" s="6" t="s">
        <v>41</v>
      </c>
      <c r="P259" s="6" t="s">
        <v>30</v>
      </c>
      <c r="Q259" s="6" t="s">
        <v>42</v>
      </c>
      <c r="R259" s="6" t="s">
        <v>43</v>
      </c>
      <c r="S259" s="6" t="s">
        <v>30</v>
      </c>
      <c r="T259" s="9" t="s">
        <v>245</v>
      </c>
      <c r="U259" s="7" t="s">
        <v>200</v>
      </c>
      <c r="V259" s="6" t="s">
        <v>45</v>
      </c>
      <c r="W259" s="6" t="str">
        <f>CONCATENATE(Table2[[#This Row],[LAST NAME OF REFERRAL]],", ",Table2[[#This Row],[FIRST NAME OF REFERRAL]])</f>
        <v>Rivera, Aaron</v>
      </c>
    </row>
    <row r="260" spans="1:23" s="6" customFormat="1" ht="51">
      <c r="A260" s="6" t="s">
        <v>357</v>
      </c>
      <c r="B260" s="6" t="s">
        <v>358</v>
      </c>
      <c r="C260" s="6" t="s">
        <v>53</v>
      </c>
      <c r="D260" s="7">
        <v>45922</v>
      </c>
      <c r="E260" s="8">
        <v>0.55902777777777779</v>
      </c>
      <c r="F260" s="8">
        <v>0.59652777777777777</v>
      </c>
      <c r="G260" s="8">
        <f>Table2[[#This Row],[END TIME]]-Table2[[#This Row],[START TIME]]</f>
        <v>3.7499999999999978E-2</v>
      </c>
      <c r="H260" s="8">
        <f>MROUND(Table2[[#This Row],[TOTAL TIME]],"0:15")</f>
        <v>4.1666666666666664E-2</v>
      </c>
      <c r="I260" s="6">
        <f>HOUR((Table2[[#This Row],[TOTAL TIME TO QUARTER HOUR]])*4+MINUTE(Table2[[#This Row],[TOTAL TIME TO QUARTER HOUR]])/15)</f>
        <v>4</v>
      </c>
      <c r="J260" s="6" t="s">
        <v>37</v>
      </c>
      <c r="K260" s="6" t="s">
        <v>38</v>
      </c>
      <c r="L260" s="6" t="s">
        <v>39</v>
      </c>
      <c r="M260" s="6" t="s">
        <v>40</v>
      </c>
      <c r="N260" s="6" t="s">
        <v>39</v>
      </c>
      <c r="O260" s="6" t="s">
        <v>115</v>
      </c>
      <c r="P260" s="6" t="s">
        <v>30</v>
      </c>
      <c r="Q260" s="6" t="s">
        <v>42</v>
      </c>
      <c r="R260" s="6" t="s">
        <v>43</v>
      </c>
      <c r="S260" s="6" t="s">
        <v>32</v>
      </c>
      <c r="T260" s="9" t="s">
        <v>154</v>
      </c>
      <c r="U260" s="7" t="s">
        <v>359</v>
      </c>
      <c r="V260" s="6" t="s">
        <v>28</v>
      </c>
      <c r="W260" s="6" t="str">
        <f>CONCATENATE(Table2[[#This Row],[LAST NAME OF REFERRAL]],", ",Table2[[#This Row],[FIRST NAME OF REFERRAL]])</f>
        <v>Cooper, Adrian</v>
      </c>
    </row>
    <row r="261" spans="1:23" s="6" customFormat="1" ht="51">
      <c r="A261" s="6" t="s">
        <v>357</v>
      </c>
      <c r="B261" s="6" t="s">
        <v>358</v>
      </c>
      <c r="C261" s="6" t="s">
        <v>53</v>
      </c>
      <c r="D261" s="7">
        <v>45922</v>
      </c>
      <c r="E261" s="8">
        <v>0.625</v>
      </c>
      <c r="F261" s="8">
        <v>0.68194444444444446</v>
      </c>
      <c r="G261" s="8">
        <f>Table2[[#This Row],[END TIME]]-Table2[[#This Row],[START TIME]]</f>
        <v>5.6944444444444464E-2</v>
      </c>
      <c r="H261" s="8">
        <f>MROUND(Table2[[#This Row],[TOTAL TIME]],"0:15")</f>
        <v>5.2083333333333329E-2</v>
      </c>
      <c r="I261" s="6">
        <f>HOUR((Table2[[#This Row],[TOTAL TIME TO QUARTER HOUR]])*4+MINUTE(Table2[[#This Row],[TOTAL TIME TO QUARTER HOUR]])/15)</f>
        <v>5</v>
      </c>
      <c r="J261" s="6" t="s">
        <v>73</v>
      </c>
      <c r="K261" s="6" t="s">
        <v>38</v>
      </c>
      <c r="L261" s="6" t="s">
        <v>39</v>
      </c>
      <c r="M261" s="6" t="s">
        <v>61</v>
      </c>
      <c r="N261" s="6" t="s">
        <v>39</v>
      </c>
      <c r="O261" s="6" t="s">
        <v>115</v>
      </c>
      <c r="P261" s="6" t="s">
        <v>30</v>
      </c>
      <c r="Q261" s="6" t="s">
        <v>42</v>
      </c>
      <c r="R261" s="6" t="s">
        <v>43</v>
      </c>
      <c r="S261" s="6" t="s">
        <v>55</v>
      </c>
      <c r="T261" s="9" t="s">
        <v>315</v>
      </c>
      <c r="U261" s="7">
        <v>45923</v>
      </c>
      <c r="V261" s="6" t="s">
        <v>28</v>
      </c>
      <c r="W261" s="6" t="str">
        <f>CONCATENATE(Table2[[#This Row],[LAST NAME OF REFERRAL]],", ",Table2[[#This Row],[FIRST NAME OF REFERRAL]])</f>
        <v>Cooper, Adrian</v>
      </c>
    </row>
    <row r="262" spans="1:23" s="6" customFormat="1" ht="51">
      <c r="A262" s="6" t="s">
        <v>357</v>
      </c>
      <c r="B262" s="6" t="s">
        <v>358</v>
      </c>
      <c r="C262" s="6" t="s">
        <v>53</v>
      </c>
      <c r="D262" s="7">
        <v>45923</v>
      </c>
      <c r="E262" s="8">
        <v>0.43055555555555558</v>
      </c>
      <c r="F262" s="8">
        <v>0.49513888888888891</v>
      </c>
      <c r="G262" s="8">
        <f>Table2[[#This Row],[END TIME]]-Table2[[#This Row],[START TIME]]</f>
        <v>6.4583333333333326E-2</v>
      </c>
      <c r="H262" s="8">
        <f>MROUND(Table2[[#This Row],[TOTAL TIME]],"0:15")</f>
        <v>6.25E-2</v>
      </c>
      <c r="I262" s="6">
        <f>HOUR((Table2[[#This Row],[TOTAL TIME TO QUARTER HOUR]])*4+MINUTE(Table2[[#This Row],[TOTAL TIME TO QUARTER HOUR]])/15)</f>
        <v>6</v>
      </c>
      <c r="J262" s="6" t="s">
        <v>73</v>
      </c>
      <c r="K262" s="6" t="s">
        <v>38</v>
      </c>
      <c r="L262" s="6" t="s">
        <v>39</v>
      </c>
      <c r="M262" s="6" t="s">
        <v>61</v>
      </c>
      <c r="N262" s="6" t="s">
        <v>39</v>
      </c>
      <c r="P262" s="6" t="s">
        <v>30</v>
      </c>
      <c r="Q262" s="6" t="s">
        <v>42</v>
      </c>
      <c r="R262" s="6" t="s">
        <v>122</v>
      </c>
      <c r="S262" s="6" t="s">
        <v>30</v>
      </c>
      <c r="T262" s="9" t="s">
        <v>44</v>
      </c>
      <c r="U262" s="7" t="s">
        <v>44</v>
      </c>
      <c r="V262" s="6" t="s">
        <v>66</v>
      </c>
      <c r="W262" s="6" t="str">
        <f>CONCATENATE(Table2[[#This Row],[LAST NAME OF REFERRAL]],", ",Table2[[#This Row],[FIRST NAME OF REFERRAL]])</f>
        <v>Cooper, Adrian</v>
      </c>
    </row>
    <row r="263" spans="1:23" s="6" customFormat="1" ht="51">
      <c r="A263" s="10" t="s">
        <v>360</v>
      </c>
      <c r="B263" s="10" t="s">
        <v>361</v>
      </c>
      <c r="C263" s="6" t="s">
        <v>25</v>
      </c>
      <c r="D263" s="7">
        <v>45859</v>
      </c>
      <c r="E263" s="8">
        <v>0.51458333333333328</v>
      </c>
      <c r="F263" s="8">
        <v>0.51458333333333328</v>
      </c>
      <c r="G263" s="8">
        <f>Table2[[#This Row],[END TIME]]-Table2[[#This Row],[START TIME]]</f>
        <v>0</v>
      </c>
      <c r="H263" s="8">
        <f>MROUND(Table2[[#This Row],[TOTAL TIME]],"0:15")</f>
        <v>0</v>
      </c>
      <c r="I263" s="6">
        <f>HOUR((Table2[[#This Row],[TOTAL TIME TO QUARTER HOUR]])*4+MINUTE(Table2[[#This Row],[TOTAL TIME TO QUARTER HOUR]])/15)</f>
        <v>0</v>
      </c>
      <c r="J263" s="6" t="s">
        <v>37</v>
      </c>
      <c r="K263" s="13" t="s">
        <v>343</v>
      </c>
      <c r="L263" s="6" t="s">
        <v>39</v>
      </c>
      <c r="M263" s="6" t="s">
        <v>40</v>
      </c>
      <c r="O263" s="6" t="s">
        <v>54</v>
      </c>
      <c r="P263" s="6" t="s">
        <v>30</v>
      </c>
      <c r="Q263" s="6" t="s">
        <v>42</v>
      </c>
      <c r="R263" s="6" t="s">
        <v>43</v>
      </c>
      <c r="S263" s="6" t="s">
        <v>55</v>
      </c>
      <c r="T263" s="9" t="s">
        <v>295</v>
      </c>
      <c r="U263" s="7" t="s">
        <v>91</v>
      </c>
      <c r="V263" s="6" t="s">
        <v>28</v>
      </c>
      <c r="W263" s="6" t="str">
        <f>CONCATENATE(Table2[[#This Row],[LAST NAME OF REFERRAL]],", ",Table2[[#This Row],[FIRST NAME OF REFERRAL]])</f>
        <v>Richardson, Nolan</v>
      </c>
    </row>
    <row r="264" spans="1:23" s="6" customFormat="1" ht="51">
      <c r="A264" s="10" t="s">
        <v>360</v>
      </c>
      <c r="B264" s="10" t="s">
        <v>361</v>
      </c>
      <c r="C264" s="6" t="s">
        <v>25</v>
      </c>
      <c r="D264" s="7">
        <v>45910</v>
      </c>
      <c r="E264" s="8">
        <v>0.63680555555555551</v>
      </c>
      <c r="F264" s="8">
        <v>1517</v>
      </c>
      <c r="G264" s="8">
        <f>Table2[[#This Row],[END TIME]]-Table2[[#This Row],[START TIME]]</f>
        <v>1516.3631944444444</v>
      </c>
      <c r="H264" s="8">
        <f>MROUND(Table2[[#This Row],[TOTAL TIME]],"0:15")</f>
        <v>1516.3645833333333</v>
      </c>
      <c r="I264" s="6">
        <f>HOUR((Table2[[#This Row],[TOTAL TIME TO QUARTER HOUR]])*4+MINUTE(Table2[[#This Row],[TOTAL TIME TO QUARTER HOUR]])/15)</f>
        <v>11</v>
      </c>
      <c r="J264" s="6" t="s">
        <v>37</v>
      </c>
      <c r="K264" s="6" t="s">
        <v>343</v>
      </c>
      <c r="L264" s="6" t="s">
        <v>39</v>
      </c>
      <c r="M264" s="6" t="s">
        <v>40</v>
      </c>
      <c r="O264" s="6" t="s">
        <v>54</v>
      </c>
      <c r="P264" s="6" t="s">
        <v>30</v>
      </c>
      <c r="Q264" s="6" t="s">
        <v>42</v>
      </c>
      <c r="R264" s="6" t="s">
        <v>43</v>
      </c>
      <c r="S264" s="6" t="s">
        <v>30</v>
      </c>
      <c r="T264" s="9" t="s">
        <v>44</v>
      </c>
      <c r="U264" s="7" t="s">
        <v>44</v>
      </c>
      <c r="V264" s="6" t="s">
        <v>45</v>
      </c>
      <c r="W264" s="6" t="str">
        <f>CONCATENATE(Table2[[#This Row],[LAST NAME OF REFERRAL]],", ",Table2[[#This Row],[FIRST NAME OF REFERRAL]])</f>
        <v>Richardson, Nolan</v>
      </c>
    </row>
    <row r="265" spans="1:23" s="6" customFormat="1" ht="51">
      <c r="A265" s="6" t="s">
        <v>362</v>
      </c>
      <c r="B265" s="6" t="s">
        <v>363</v>
      </c>
      <c r="C265" s="6" t="s">
        <v>48</v>
      </c>
      <c r="D265" s="7">
        <v>45873</v>
      </c>
      <c r="E265" s="8">
        <v>0.64652777777777781</v>
      </c>
      <c r="F265" s="8">
        <v>0.64652777777777781</v>
      </c>
      <c r="G265" s="8">
        <f>Table2[[#This Row],[END TIME]]-Table2[[#This Row],[START TIME]]</f>
        <v>0</v>
      </c>
      <c r="H265" s="8">
        <f>MROUND(Table2[[#This Row],[TOTAL TIME]],"0:15")</f>
        <v>0</v>
      </c>
      <c r="I265" s="6">
        <f>HOUR((Table2[[#This Row],[TOTAL TIME TO QUARTER HOUR]])*4+MINUTE(Table2[[#This Row],[TOTAL TIME TO QUARTER HOUR]])/15)</f>
        <v>0</v>
      </c>
      <c r="J265" s="6" t="s">
        <v>37</v>
      </c>
      <c r="K265" s="6" t="s">
        <v>230</v>
      </c>
      <c r="L265" s="6" t="s">
        <v>39</v>
      </c>
      <c r="M265" s="6" t="s">
        <v>40</v>
      </c>
      <c r="O265" s="6" t="s">
        <v>54</v>
      </c>
      <c r="P265" s="6" t="s">
        <v>30</v>
      </c>
      <c r="Q265" s="6" t="s">
        <v>42</v>
      </c>
      <c r="R265" s="6" t="s">
        <v>43</v>
      </c>
      <c r="S265" s="6" t="s">
        <v>55</v>
      </c>
      <c r="T265" s="9" t="s">
        <v>90</v>
      </c>
      <c r="U265" s="7" t="s">
        <v>86</v>
      </c>
      <c r="V265" s="6" t="s">
        <v>30</v>
      </c>
      <c r="W265" s="6" t="str">
        <f>CONCATENATE(Table2[[#This Row],[LAST NAME OF REFERRAL]],", ",Table2[[#This Row],[FIRST NAME OF REFERRAL]])</f>
        <v>Cox, Brooks</v>
      </c>
    </row>
    <row r="266" spans="1:23" s="6" customFormat="1" ht="51">
      <c r="A266" s="6" t="s">
        <v>362</v>
      </c>
      <c r="B266" s="6" t="s">
        <v>363</v>
      </c>
      <c r="C266" s="6" t="s">
        <v>48</v>
      </c>
      <c r="D266" s="7">
        <v>45924</v>
      </c>
      <c r="E266" s="8">
        <v>0.65416666666666667</v>
      </c>
      <c r="F266" s="8">
        <v>0.65416666666666667</v>
      </c>
      <c r="G266" s="8">
        <f>Table2[[#This Row],[END TIME]]-Table2[[#This Row],[START TIME]]</f>
        <v>0</v>
      </c>
      <c r="H266" s="8">
        <f>MROUND(Table2[[#This Row],[TOTAL TIME]],"0:15")</f>
        <v>0</v>
      </c>
      <c r="I266" s="6">
        <f>HOUR((Table2[[#This Row],[TOTAL TIME TO QUARTER HOUR]])*4+MINUTE(Table2[[#This Row],[TOTAL TIME TO QUARTER HOUR]])/15)</f>
        <v>0</v>
      </c>
      <c r="J266" s="6" t="s">
        <v>37</v>
      </c>
      <c r="K266" s="6" t="s">
        <v>230</v>
      </c>
      <c r="L266" s="6" t="s">
        <v>39</v>
      </c>
      <c r="M266" s="6" t="s">
        <v>40</v>
      </c>
      <c r="N266" s="6" t="s">
        <v>39</v>
      </c>
      <c r="O266" s="6" t="s">
        <v>54</v>
      </c>
      <c r="P266" s="6" t="s">
        <v>30</v>
      </c>
      <c r="Q266" s="6" t="s">
        <v>42</v>
      </c>
      <c r="R266" s="6" t="s">
        <v>43</v>
      </c>
      <c r="S266" s="6" t="s">
        <v>55</v>
      </c>
      <c r="T266" s="9" t="s">
        <v>90</v>
      </c>
      <c r="U266" s="7" t="s">
        <v>364</v>
      </c>
      <c r="V266" s="6" t="s">
        <v>30</v>
      </c>
      <c r="W266" s="6" t="str">
        <f>CONCATENATE(Table2[[#This Row],[LAST NAME OF REFERRAL]],", ",Table2[[#This Row],[FIRST NAME OF REFERRAL]])</f>
        <v>Cox, Brooks</v>
      </c>
    </row>
    <row r="267" spans="1:23" s="6" customFormat="1" ht="51">
      <c r="A267" s="6" t="s">
        <v>365</v>
      </c>
      <c r="B267" s="6" t="s">
        <v>366</v>
      </c>
      <c r="C267" s="6" t="s">
        <v>25</v>
      </c>
      <c r="D267" s="7">
        <v>45880</v>
      </c>
      <c r="E267" s="8">
        <v>0.65625</v>
      </c>
      <c r="F267" s="8"/>
      <c r="G267" s="8">
        <f>Table2[[#This Row],[END TIME]]-Table2[[#This Row],[START TIME]]</f>
        <v>-0.65625</v>
      </c>
      <c r="H267" s="8" t="e">
        <f>MROUND(Table2[[#This Row],[TOTAL TIME]],"0:15")</f>
        <v>#NUM!</v>
      </c>
      <c r="I267" s="6" t="e">
        <f>HOUR((Table2[[#This Row],[TOTAL TIME TO QUARTER HOUR]])*4+MINUTE(Table2[[#This Row],[TOTAL TIME TO QUARTER HOUR]])/15)</f>
        <v>#NUM!</v>
      </c>
      <c r="J267" s="6" t="s">
        <v>73</v>
      </c>
      <c r="K267" s="6" t="s">
        <v>367</v>
      </c>
      <c r="L267" s="6" t="s">
        <v>28</v>
      </c>
      <c r="M267" s="6" t="s">
        <v>29</v>
      </c>
      <c r="O267" s="6" t="s">
        <v>174</v>
      </c>
      <c r="P267" s="6" t="s">
        <v>30</v>
      </c>
      <c r="Q267" s="6" t="s">
        <v>31</v>
      </c>
      <c r="S267" s="6" t="s">
        <v>32</v>
      </c>
      <c r="T267" s="9" t="s">
        <v>368</v>
      </c>
      <c r="U267" s="7" t="s">
        <v>369</v>
      </c>
      <c r="V267" s="6" t="s">
        <v>30</v>
      </c>
      <c r="W267" s="6" t="str">
        <f>CONCATENATE(Table2[[#This Row],[LAST NAME OF REFERRAL]],", ",Table2[[#This Row],[FIRST NAME OF REFERRAL]])</f>
        <v>Howard, Easton</v>
      </c>
    </row>
    <row r="268" spans="1:23" s="6" customFormat="1" ht="51">
      <c r="A268" s="6" t="s">
        <v>365</v>
      </c>
      <c r="B268" s="6" t="s">
        <v>366</v>
      </c>
      <c r="C268" s="6" t="s">
        <v>25</v>
      </c>
      <c r="D268" s="7">
        <v>45881</v>
      </c>
      <c r="E268" s="8">
        <v>0.48958333333333331</v>
      </c>
      <c r="F268" s="8">
        <v>0.5625</v>
      </c>
      <c r="G268" s="8">
        <f>Table2[[#This Row],[END TIME]]-Table2[[#This Row],[START TIME]]</f>
        <v>7.2916666666666685E-2</v>
      </c>
      <c r="H268" s="8">
        <f>MROUND(Table2[[#This Row],[TOTAL TIME]],"0:15")</f>
        <v>7.2916666666666657E-2</v>
      </c>
      <c r="I268" s="6">
        <f>HOUR((Table2[[#This Row],[TOTAL TIME TO QUARTER HOUR]])*4+MINUTE(Table2[[#This Row],[TOTAL TIME TO QUARTER HOUR]])/15)</f>
        <v>7</v>
      </c>
      <c r="J268" s="6" t="s">
        <v>73</v>
      </c>
      <c r="K268" s="6" t="s">
        <v>38</v>
      </c>
      <c r="L268" s="6" t="s">
        <v>39</v>
      </c>
      <c r="M268" s="6" t="s">
        <v>29</v>
      </c>
      <c r="O268" s="6" t="s">
        <v>174</v>
      </c>
      <c r="P268" s="6" t="s">
        <v>30</v>
      </c>
      <c r="Q268" s="6" t="s">
        <v>42</v>
      </c>
      <c r="R268" s="6" t="s">
        <v>43</v>
      </c>
      <c r="S268" s="6" t="s">
        <v>32</v>
      </c>
      <c r="T268" s="9" t="s">
        <v>62</v>
      </c>
      <c r="U268" s="7">
        <v>45883</v>
      </c>
      <c r="V268" s="6" t="s">
        <v>28</v>
      </c>
      <c r="W268" s="6" t="str">
        <f>CONCATENATE(Table2[[#This Row],[LAST NAME OF REFERRAL]],", ",Table2[[#This Row],[FIRST NAME OF REFERRAL]])</f>
        <v>Howard, Easton</v>
      </c>
    </row>
    <row r="269" spans="1:23" s="6" customFormat="1" ht="76.5">
      <c r="A269" s="6" t="s">
        <v>365</v>
      </c>
      <c r="B269" s="6" t="s">
        <v>366</v>
      </c>
      <c r="C269" s="6" t="s">
        <v>25</v>
      </c>
      <c r="D269" s="7">
        <v>45881</v>
      </c>
      <c r="E269" s="8">
        <v>0.63541666666666663</v>
      </c>
      <c r="F269" s="8">
        <v>0.6875</v>
      </c>
      <c r="G269" s="8">
        <f>Table2[[#This Row],[END TIME]]-Table2[[#This Row],[START TIME]]</f>
        <v>5.208333333333337E-2</v>
      </c>
      <c r="H269" s="8">
        <f>MROUND(Table2[[#This Row],[TOTAL TIME]],"0:15")</f>
        <v>5.2083333333333329E-2</v>
      </c>
      <c r="I269" s="6">
        <f>HOUR((Table2[[#This Row],[TOTAL TIME TO QUARTER HOUR]])*4+MINUTE(Table2[[#This Row],[TOTAL TIME TO QUARTER HOUR]])/15)</f>
        <v>5</v>
      </c>
      <c r="J269" s="6" t="s">
        <v>73</v>
      </c>
      <c r="K269" s="6" t="s">
        <v>367</v>
      </c>
      <c r="L269" s="6" t="s">
        <v>28</v>
      </c>
      <c r="M269" s="6" t="s">
        <v>29</v>
      </c>
      <c r="O269" s="11"/>
      <c r="P269" s="6" t="s">
        <v>30</v>
      </c>
      <c r="Q269" s="6" t="s">
        <v>42</v>
      </c>
      <c r="R269" s="6" t="s">
        <v>43</v>
      </c>
      <c r="S269" s="6" t="s">
        <v>32</v>
      </c>
      <c r="T269" s="9" t="s">
        <v>76</v>
      </c>
      <c r="U269" s="7" t="s">
        <v>370</v>
      </c>
      <c r="V269" s="6" t="s">
        <v>28</v>
      </c>
      <c r="W269" s="6" t="str">
        <f>CONCATENATE(Table2[[#This Row],[LAST NAME OF REFERRAL]],", ",Table2[[#This Row],[FIRST NAME OF REFERRAL]])</f>
        <v>Howard, Easton</v>
      </c>
    </row>
    <row r="270" spans="1:23" s="6" customFormat="1" ht="51">
      <c r="A270" s="6" t="s">
        <v>365</v>
      </c>
      <c r="B270" s="6" t="s">
        <v>366</v>
      </c>
      <c r="C270" s="6" t="s">
        <v>25</v>
      </c>
      <c r="D270" s="7">
        <v>45882</v>
      </c>
      <c r="E270" s="8">
        <v>0.47847222222222224</v>
      </c>
      <c r="F270" s="8">
        <v>0.48958333333333331</v>
      </c>
      <c r="G270" s="8">
        <f>Table2[[#This Row],[END TIME]]-Table2[[#This Row],[START TIME]]</f>
        <v>1.1111111111111072E-2</v>
      </c>
      <c r="H270" s="8">
        <f>MROUND(Table2[[#This Row],[TOTAL TIME]],"0:15")</f>
        <v>1.0416666666666666E-2</v>
      </c>
      <c r="I270" s="6">
        <f>HOUR((Table2[[#This Row],[TOTAL TIME TO QUARTER HOUR]])*4+MINUTE(Table2[[#This Row],[TOTAL TIME TO QUARTER HOUR]])/15)</f>
        <v>1</v>
      </c>
      <c r="J270" s="6" t="s">
        <v>37</v>
      </c>
      <c r="K270" s="6" t="s">
        <v>367</v>
      </c>
      <c r="L270" s="6" t="s">
        <v>28</v>
      </c>
      <c r="M270" s="6" t="s">
        <v>61</v>
      </c>
      <c r="O270" s="6" t="s">
        <v>75</v>
      </c>
      <c r="P270" s="6" t="s">
        <v>30</v>
      </c>
      <c r="Q270" s="6" t="s">
        <v>42</v>
      </c>
      <c r="R270" s="6" t="s">
        <v>43</v>
      </c>
      <c r="S270" s="6" t="s">
        <v>55</v>
      </c>
      <c r="T270" s="9" t="s">
        <v>371</v>
      </c>
      <c r="U270" s="7">
        <v>45884</v>
      </c>
      <c r="V270" s="6" t="s">
        <v>28</v>
      </c>
      <c r="W270" s="6" t="str">
        <f>CONCATENATE(Table2[[#This Row],[LAST NAME OF REFERRAL]],", ",Table2[[#This Row],[FIRST NAME OF REFERRAL]])</f>
        <v>Howard, Easton</v>
      </c>
    </row>
    <row r="271" spans="1:23" s="6" customFormat="1" ht="51">
      <c r="A271" s="6" t="s">
        <v>365</v>
      </c>
      <c r="B271" s="6" t="s">
        <v>366</v>
      </c>
      <c r="C271" s="6" t="s">
        <v>25</v>
      </c>
      <c r="D271" s="7">
        <v>45890</v>
      </c>
      <c r="E271" s="8">
        <v>0.60763888888888884</v>
      </c>
      <c r="F271" s="8">
        <v>0.63749999999999996</v>
      </c>
      <c r="G271" s="8">
        <f>Table2[[#This Row],[END TIME]]-Table2[[#This Row],[START TIME]]</f>
        <v>2.9861111111111116E-2</v>
      </c>
      <c r="H271" s="8">
        <f>MROUND(Table2[[#This Row],[TOTAL TIME]],"0:15")</f>
        <v>3.125E-2</v>
      </c>
      <c r="I271" s="6">
        <f>HOUR((Table2[[#This Row],[TOTAL TIME TO QUARTER HOUR]])*4+MINUTE(Table2[[#This Row],[TOTAL TIME TO QUARTER HOUR]])/15)</f>
        <v>3</v>
      </c>
      <c r="J271" s="6" t="s">
        <v>73</v>
      </c>
      <c r="K271" s="6" t="s">
        <v>38</v>
      </c>
      <c r="L271" s="6" t="s">
        <v>39</v>
      </c>
      <c r="M271" s="6" t="s">
        <v>29</v>
      </c>
      <c r="O271" s="6" t="s">
        <v>41</v>
      </c>
      <c r="P271" s="6" t="s">
        <v>30</v>
      </c>
      <c r="Q271" s="6" t="s">
        <v>42</v>
      </c>
      <c r="R271" s="6" t="s">
        <v>43</v>
      </c>
      <c r="S271" s="6" t="s">
        <v>55</v>
      </c>
      <c r="T271" s="9" t="s">
        <v>62</v>
      </c>
      <c r="U271" s="7" t="s">
        <v>86</v>
      </c>
      <c r="V271" s="6" t="s">
        <v>28</v>
      </c>
      <c r="W271" s="6" t="str">
        <f>CONCATENATE(Table2[[#This Row],[LAST NAME OF REFERRAL]],", ",Table2[[#This Row],[FIRST NAME OF REFERRAL]])</f>
        <v>Howard, Easton</v>
      </c>
    </row>
    <row r="272" spans="1:23" s="6" customFormat="1" ht="51">
      <c r="A272" s="6" t="s">
        <v>365</v>
      </c>
      <c r="B272" s="6" t="s">
        <v>366</v>
      </c>
      <c r="C272" s="6" t="s">
        <v>25</v>
      </c>
      <c r="D272" s="7">
        <v>45895</v>
      </c>
      <c r="E272" s="8">
        <v>0.51111111111111107</v>
      </c>
      <c r="F272" s="8">
        <v>0.5229166666666667</v>
      </c>
      <c r="G272" s="8">
        <f>Table2[[#This Row],[END TIME]]-Table2[[#This Row],[START TIME]]</f>
        <v>1.1805555555555625E-2</v>
      </c>
      <c r="H272" s="8">
        <f>MROUND(Table2[[#This Row],[TOTAL TIME]],"0:15")</f>
        <v>1.0416666666666666E-2</v>
      </c>
      <c r="I272" s="6">
        <f>HOUR((Table2[[#This Row],[TOTAL TIME TO QUARTER HOUR]])*4+MINUTE(Table2[[#This Row],[TOTAL TIME TO QUARTER HOUR]])/15)</f>
        <v>1</v>
      </c>
      <c r="J272" s="6" t="s">
        <v>37</v>
      </c>
      <c r="K272" s="6" t="s">
        <v>367</v>
      </c>
      <c r="L272" s="6" t="s">
        <v>28</v>
      </c>
      <c r="M272" s="6" t="s">
        <v>61</v>
      </c>
      <c r="O272" s="6" t="s">
        <v>49</v>
      </c>
      <c r="P272" s="6" t="s">
        <v>30</v>
      </c>
      <c r="Q272" s="6" t="s">
        <v>42</v>
      </c>
      <c r="R272" s="6" t="s">
        <v>43</v>
      </c>
      <c r="S272" s="6" t="s">
        <v>55</v>
      </c>
      <c r="T272" s="9" t="s">
        <v>62</v>
      </c>
      <c r="U272" s="7">
        <v>45897</v>
      </c>
      <c r="V272" s="6" t="s">
        <v>30</v>
      </c>
      <c r="W272" s="6" t="str">
        <f>CONCATENATE(Table2[[#This Row],[LAST NAME OF REFERRAL]],", ",Table2[[#This Row],[FIRST NAME OF REFERRAL]])</f>
        <v>Howard, Easton</v>
      </c>
    </row>
    <row r="273" spans="1:23" s="6" customFormat="1" ht="51">
      <c r="A273" s="6" t="s">
        <v>372</v>
      </c>
      <c r="B273" s="6" t="s">
        <v>373</v>
      </c>
      <c r="C273" s="6" t="s">
        <v>25</v>
      </c>
      <c r="D273" s="7">
        <v>45894</v>
      </c>
      <c r="E273" s="8">
        <v>0.6381944444444444</v>
      </c>
      <c r="F273" s="8">
        <v>0.6381944444444444</v>
      </c>
      <c r="G273" s="8">
        <f>Table2[[#This Row],[END TIME]]-Table2[[#This Row],[START TIME]]</f>
        <v>0</v>
      </c>
      <c r="H273" s="8">
        <f>MROUND(Table2[[#This Row],[TOTAL TIME]],"0:15")</f>
        <v>0</v>
      </c>
      <c r="I273" s="6">
        <f>HOUR((Table2[[#This Row],[TOTAL TIME TO QUARTER HOUR]])*4+MINUTE(Table2[[#This Row],[TOTAL TIME TO QUARTER HOUR]])/15)</f>
        <v>0</v>
      </c>
      <c r="J273" s="6" t="s">
        <v>37</v>
      </c>
      <c r="K273" s="6" t="s">
        <v>27</v>
      </c>
      <c r="L273" s="6" t="s">
        <v>39</v>
      </c>
      <c r="M273" s="6" t="s">
        <v>40</v>
      </c>
      <c r="O273" s="6" t="s">
        <v>54</v>
      </c>
      <c r="P273" s="6" t="s">
        <v>30</v>
      </c>
      <c r="Q273" s="6" t="s">
        <v>42</v>
      </c>
      <c r="R273" s="6" t="s">
        <v>43</v>
      </c>
      <c r="S273" s="6" t="s">
        <v>55</v>
      </c>
      <c r="T273" s="9" t="s">
        <v>374</v>
      </c>
      <c r="U273" s="7">
        <v>45894</v>
      </c>
      <c r="V273" s="6" t="s">
        <v>28</v>
      </c>
      <c r="W273" s="6" t="str">
        <f>CONCATENATE(Table2[[#This Row],[LAST NAME OF REFERRAL]],", ",Table2[[#This Row],[FIRST NAME OF REFERRAL]])</f>
        <v>Ward, Micah</v>
      </c>
    </row>
    <row r="274" spans="1:23" s="6" customFormat="1" ht="51">
      <c r="A274" s="6" t="s">
        <v>372</v>
      </c>
      <c r="B274" s="6" t="s">
        <v>373</v>
      </c>
      <c r="C274" s="6" t="s">
        <v>25</v>
      </c>
      <c r="D274" s="7">
        <v>45894</v>
      </c>
      <c r="E274" s="8">
        <v>0.65416666666666667</v>
      </c>
      <c r="F274" s="8">
        <v>0.65972222222222221</v>
      </c>
      <c r="G274" s="8">
        <f>Table2[[#This Row],[END TIME]]-Table2[[#This Row],[START TIME]]</f>
        <v>5.5555555555555358E-3</v>
      </c>
      <c r="H274" s="8">
        <f>MROUND(Table2[[#This Row],[TOTAL TIME]],"0:15")</f>
        <v>1.0416666666666666E-2</v>
      </c>
      <c r="I274" s="6">
        <f>HOUR((Table2[[#This Row],[TOTAL TIME TO QUARTER HOUR]])*4+MINUTE(Table2[[#This Row],[TOTAL TIME TO QUARTER HOUR]])/15)</f>
        <v>1</v>
      </c>
      <c r="J274" s="6" t="s">
        <v>37</v>
      </c>
      <c r="K274" s="6" t="s">
        <v>27</v>
      </c>
      <c r="L274" s="6" t="s">
        <v>39</v>
      </c>
      <c r="M274" s="6" t="s">
        <v>61</v>
      </c>
      <c r="O274" s="6" t="s">
        <v>41</v>
      </c>
      <c r="P274" s="6" t="s">
        <v>30</v>
      </c>
      <c r="Q274" s="6" t="s">
        <v>42</v>
      </c>
      <c r="R274" s="6" t="s">
        <v>43</v>
      </c>
      <c r="S274" s="6" t="s">
        <v>55</v>
      </c>
      <c r="T274" s="9" t="s">
        <v>76</v>
      </c>
      <c r="U274" s="7" t="s">
        <v>84</v>
      </c>
      <c r="V274" s="6" t="s">
        <v>28</v>
      </c>
      <c r="W274" s="6" t="str">
        <f>CONCATENATE(Table2[[#This Row],[LAST NAME OF REFERRAL]],", ",Table2[[#This Row],[FIRST NAME OF REFERRAL]])</f>
        <v>Ward, Micah</v>
      </c>
    </row>
    <row r="275" spans="1:23" s="6" customFormat="1" ht="51">
      <c r="A275" s="6" t="s">
        <v>372</v>
      </c>
      <c r="B275" s="6" t="s">
        <v>373</v>
      </c>
      <c r="C275" s="6" t="s">
        <v>25</v>
      </c>
      <c r="D275" s="7">
        <v>45924</v>
      </c>
      <c r="E275" s="8">
        <v>0.43541666666666667</v>
      </c>
      <c r="F275" s="8">
        <v>0.4513888888888889</v>
      </c>
      <c r="G275" s="8">
        <f>Table2[[#This Row],[END TIME]]-Table2[[#This Row],[START TIME]]</f>
        <v>1.5972222222222221E-2</v>
      </c>
      <c r="H275" s="8">
        <f>MROUND(Table2[[#This Row],[TOTAL TIME]],"0:15")</f>
        <v>2.0833333333333332E-2</v>
      </c>
      <c r="I275" s="6">
        <f>HOUR((Table2[[#This Row],[TOTAL TIME TO QUARTER HOUR]])*4+MINUTE(Table2[[#This Row],[TOTAL TIME TO QUARTER HOUR]])/15)</f>
        <v>2</v>
      </c>
      <c r="J275" s="6" t="s">
        <v>37</v>
      </c>
      <c r="K275" s="6" t="s">
        <v>186</v>
      </c>
      <c r="L275" s="6" t="s">
        <v>39</v>
      </c>
      <c r="M275" s="6" t="s">
        <v>40</v>
      </c>
      <c r="N275" s="6" t="s">
        <v>39</v>
      </c>
      <c r="O275" s="6" t="s">
        <v>85</v>
      </c>
      <c r="P275" s="6" t="s">
        <v>30</v>
      </c>
      <c r="Q275" s="6" t="s">
        <v>155</v>
      </c>
      <c r="R275" s="6" t="s">
        <v>42</v>
      </c>
      <c r="S275" s="6" t="s">
        <v>32</v>
      </c>
      <c r="T275" s="9" t="s">
        <v>375</v>
      </c>
      <c r="U275" s="7">
        <v>45925</v>
      </c>
      <c r="V275" s="6" t="s">
        <v>30</v>
      </c>
      <c r="W275" s="6" t="str">
        <f>CONCATENATE(Table2[[#This Row],[LAST NAME OF REFERRAL]],", ",Table2[[#This Row],[FIRST NAME OF REFERRAL]])</f>
        <v>Ward, Micah</v>
      </c>
    </row>
    <row r="276" spans="1:23" s="6" customFormat="1" ht="51">
      <c r="A276" s="6" t="s">
        <v>372</v>
      </c>
      <c r="B276" s="6" t="s">
        <v>373</v>
      </c>
      <c r="C276" s="6" t="s">
        <v>25</v>
      </c>
      <c r="D276" s="7">
        <v>45925</v>
      </c>
      <c r="E276" s="8">
        <v>0.54513888888888884</v>
      </c>
      <c r="F276" s="8">
        <v>0.59722222222222221</v>
      </c>
      <c r="G276" s="8">
        <f>Table2[[#This Row],[END TIME]]-Table2[[#This Row],[START TIME]]</f>
        <v>5.208333333333337E-2</v>
      </c>
      <c r="H276" s="8">
        <f>MROUND(Table2[[#This Row],[TOTAL TIME]],"0:15")</f>
        <v>5.2083333333333329E-2</v>
      </c>
      <c r="I276" s="6">
        <f>HOUR((Table2[[#This Row],[TOTAL TIME TO QUARTER HOUR]])*4+MINUTE(Table2[[#This Row],[TOTAL TIME TO QUARTER HOUR]])/15)</f>
        <v>5</v>
      </c>
      <c r="J276" s="6" t="s">
        <v>73</v>
      </c>
      <c r="K276" s="6" t="s">
        <v>186</v>
      </c>
      <c r="L276" s="6" t="s">
        <v>39</v>
      </c>
      <c r="M276" s="6" t="s">
        <v>206</v>
      </c>
      <c r="N276" s="6" t="s">
        <v>39</v>
      </c>
      <c r="O276" s="6" t="s">
        <v>85</v>
      </c>
      <c r="P276" s="6" t="s">
        <v>30</v>
      </c>
      <c r="Q276" s="6" t="s">
        <v>42</v>
      </c>
      <c r="R276" s="6" t="s">
        <v>43</v>
      </c>
      <c r="S276" s="6" t="s">
        <v>55</v>
      </c>
      <c r="T276" s="9" t="s">
        <v>62</v>
      </c>
      <c r="U276" s="7">
        <v>45926</v>
      </c>
      <c r="V276" s="6" t="s">
        <v>28</v>
      </c>
      <c r="W276" s="6" t="str">
        <f>CONCATENATE(Table2[[#This Row],[LAST NAME OF REFERRAL]],", ",Table2[[#This Row],[FIRST NAME OF REFERRAL]])</f>
        <v>Ward, Micah</v>
      </c>
    </row>
    <row r="277" spans="1:23" s="6" customFormat="1" ht="51">
      <c r="A277" s="6" t="s">
        <v>372</v>
      </c>
      <c r="B277" s="6" t="s">
        <v>373</v>
      </c>
      <c r="C277" s="6" t="s">
        <v>25</v>
      </c>
      <c r="D277" s="7">
        <v>45926</v>
      </c>
      <c r="E277" s="8">
        <v>0.35416666666666669</v>
      </c>
      <c r="F277" s="8">
        <v>0.35416666666666669</v>
      </c>
      <c r="G277" s="8">
        <f>Table2[[#This Row],[END TIME]]-Table2[[#This Row],[START TIME]]</f>
        <v>0</v>
      </c>
      <c r="H277" s="8">
        <f>MROUND(Table2[[#This Row],[TOTAL TIME]],"0:15")</f>
        <v>0</v>
      </c>
      <c r="I277" s="6">
        <f>HOUR((Table2[[#This Row],[TOTAL TIME TO QUARTER HOUR]])*4+MINUTE(Table2[[#This Row],[TOTAL TIME TO QUARTER HOUR]])/15)</f>
        <v>0</v>
      </c>
      <c r="J277" s="6" t="s">
        <v>26</v>
      </c>
      <c r="K277" s="6" t="s">
        <v>186</v>
      </c>
      <c r="L277" s="6" t="s">
        <v>39</v>
      </c>
      <c r="M277" s="6" t="s">
        <v>206</v>
      </c>
      <c r="N277" s="6" t="s">
        <v>39</v>
      </c>
      <c r="O277" s="6" t="s">
        <v>41</v>
      </c>
      <c r="P277" s="6" t="s">
        <v>30</v>
      </c>
      <c r="Q277" s="6" t="s">
        <v>42</v>
      </c>
      <c r="R277" s="6" t="s">
        <v>43</v>
      </c>
      <c r="S277" s="6" t="s">
        <v>55</v>
      </c>
      <c r="T277" s="9" t="s">
        <v>62</v>
      </c>
      <c r="U277" s="7">
        <v>45926</v>
      </c>
      <c r="V277" s="6" t="s">
        <v>30</v>
      </c>
      <c r="W277" s="6" t="str">
        <f>CONCATENATE(Table2[[#This Row],[LAST NAME OF REFERRAL]],", ",Table2[[#This Row],[FIRST NAME OF REFERRAL]])</f>
        <v>Ward, Micah</v>
      </c>
    </row>
    <row r="278" spans="1:23" s="6" customFormat="1" ht="51">
      <c r="A278" s="6" t="s">
        <v>372</v>
      </c>
      <c r="B278" s="6" t="s">
        <v>373</v>
      </c>
      <c r="C278" s="6" t="s">
        <v>25</v>
      </c>
      <c r="D278" s="7">
        <v>45923</v>
      </c>
      <c r="E278" s="8">
        <v>0.5</v>
      </c>
      <c r="F278" s="8">
        <v>0.52777777777777779</v>
      </c>
      <c r="G278" s="8">
        <f>Table2[[#This Row],[END TIME]]-Table2[[#This Row],[START TIME]]</f>
        <v>2.777777777777779E-2</v>
      </c>
      <c r="H278" s="8">
        <f>MROUND(Table2[[#This Row],[TOTAL TIME]],"0:15")</f>
        <v>3.125E-2</v>
      </c>
      <c r="I278" s="6">
        <f>HOUR((Table2[[#This Row],[TOTAL TIME TO QUARTER HOUR]])*4+MINUTE(Table2[[#This Row],[TOTAL TIME TO QUARTER HOUR]])/15)</f>
        <v>3</v>
      </c>
      <c r="J278" s="6" t="s">
        <v>73</v>
      </c>
      <c r="K278" s="6" t="s">
        <v>38</v>
      </c>
      <c r="L278" s="6" t="s">
        <v>39</v>
      </c>
      <c r="M278" s="6" t="s">
        <v>29</v>
      </c>
      <c r="N278" s="6" t="s">
        <v>39</v>
      </c>
      <c r="O278" s="6" t="s">
        <v>41</v>
      </c>
      <c r="P278" s="6" t="s">
        <v>30</v>
      </c>
      <c r="Q278" s="6" t="s">
        <v>122</v>
      </c>
      <c r="R278" s="6" t="s">
        <v>42</v>
      </c>
      <c r="S278" s="6" t="s">
        <v>55</v>
      </c>
      <c r="T278" s="9" t="s">
        <v>376</v>
      </c>
      <c r="U278" s="7">
        <v>45926</v>
      </c>
      <c r="V278" s="6" t="s">
        <v>28</v>
      </c>
      <c r="W278" s="6" t="str">
        <f>CONCATENATE(Table2[[#This Row],[LAST NAME OF REFERRAL]],", ",Table2[[#This Row],[FIRST NAME OF REFERRAL]])</f>
        <v>Ward, Micah</v>
      </c>
    </row>
    <row r="279" spans="1:23" s="6" customFormat="1" ht="51">
      <c r="A279" s="6" t="s">
        <v>377</v>
      </c>
      <c r="B279" s="6" t="s">
        <v>378</v>
      </c>
      <c r="C279" s="6" t="s">
        <v>25</v>
      </c>
      <c r="D279" s="7">
        <v>45845</v>
      </c>
      <c r="E279" s="8">
        <v>0.49791666666666667</v>
      </c>
      <c r="F279" s="8">
        <v>0.49930555555555556</v>
      </c>
      <c r="G279" s="8">
        <f>Table2[[#This Row],[END TIME]]-Table2[[#This Row],[START TIME]]</f>
        <v>1.388888888888884E-3</v>
      </c>
      <c r="H279" s="8">
        <f>MROUND(Table2[[#This Row],[TOTAL TIME]],"0:15")</f>
        <v>0</v>
      </c>
      <c r="I279" s="6">
        <f>HOUR((Table2[[#This Row],[TOTAL TIME TO QUARTER HOUR]])*4+MINUTE(Table2[[#This Row],[TOTAL TIME TO QUARTER HOUR]])/15)</f>
        <v>0</v>
      </c>
      <c r="J279" s="6" t="s">
        <v>37</v>
      </c>
      <c r="K279" s="6" t="s">
        <v>38</v>
      </c>
      <c r="L279" s="6" t="s">
        <v>39</v>
      </c>
      <c r="M279" s="6" t="s">
        <v>40</v>
      </c>
      <c r="O279" s="6" t="s">
        <v>41</v>
      </c>
      <c r="P279" s="6" t="s">
        <v>30</v>
      </c>
      <c r="Q279" s="6" t="s">
        <v>42</v>
      </c>
      <c r="R279" s="6" t="s">
        <v>43</v>
      </c>
      <c r="S279" s="6" t="s">
        <v>30</v>
      </c>
      <c r="T279" s="9" t="s">
        <v>379</v>
      </c>
      <c r="U279" s="7" t="s">
        <v>44</v>
      </c>
      <c r="V279" s="6" t="s">
        <v>45</v>
      </c>
      <c r="W279" s="6" t="str">
        <f>CONCATENATE(Table2[[#This Row],[LAST NAME OF REFERRAL]],", ",Table2[[#This Row],[FIRST NAME OF REFERRAL]])</f>
        <v>Torres, Beau</v>
      </c>
    </row>
    <row r="280" spans="1:23" s="6" customFormat="1" ht="51">
      <c r="A280" s="6" t="s">
        <v>380</v>
      </c>
      <c r="B280" s="6" t="s">
        <v>381</v>
      </c>
      <c r="C280" s="6" t="s">
        <v>25</v>
      </c>
      <c r="D280" s="7">
        <v>45889</v>
      </c>
      <c r="E280" s="8">
        <v>0.57638888888888884</v>
      </c>
      <c r="F280" s="8">
        <v>0.57638888888888884</v>
      </c>
      <c r="G280" s="8">
        <f>Table2[[#This Row],[END TIME]]-Table2[[#This Row],[START TIME]]</f>
        <v>0</v>
      </c>
      <c r="H280" s="8">
        <f>MROUND(Table2[[#This Row],[TOTAL TIME]],"0:15")</f>
        <v>0</v>
      </c>
      <c r="I280" s="6">
        <f>HOUR((Table2[[#This Row],[TOTAL TIME TO QUARTER HOUR]])*4+MINUTE(Table2[[#This Row],[TOTAL TIME TO QUARTER HOUR]])/15)</f>
        <v>0</v>
      </c>
      <c r="J280" s="6" t="s">
        <v>37</v>
      </c>
      <c r="K280" s="6" t="s">
        <v>60</v>
      </c>
      <c r="L280" s="6" t="s">
        <v>39</v>
      </c>
      <c r="M280" s="6" t="s">
        <v>40</v>
      </c>
      <c r="O280" s="6" t="s">
        <v>54</v>
      </c>
      <c r="P280" s="6" t="s">
        <v>30</v>
      </c>
      <c r="Q280" s="6" t="s">
        <v>42</v>
      </c>
      <c r="R280" s="6" t="s">
        <v>43</v>
      </c>
      <c r="S280" s="6" t="s">
        <v>55</v>
      </c>
      <c r="T280" s="9" t="s">
        <v>56</v>
      </c>
      <c r="U280" s="7" t="s">
        <v>57</v>
      </c>
      <c r="V280" s="6" t="s">
        <v>30</v>
      </c>
      <c r="W280" s="6" t="str">
        <f>CONCATENATE(Table2[[#This Row],[LAST NAME OF REFERRAL]],", ",Table2[[#This Row],[FIRST NAME OF REFERRAL]])</f>
        <v>Peterson, Weston</v>
      </c>
    </row>
    <row r="281" spans="1:23" s="6" customFormat="1" ht="51">
      <c r="A281" s="6" t="s">
        <v>382</v>
      </c>
      <c r="B281" s="6" t="s">
        <v>383</v>
      </c>
      <c r="C281" s="6" t="s">
        <v>53</v>
      </c>
      <c r="D281" s="7">
        <v>45891</v>
      </c>
      <c r="E281" s="8">
        <v>0.62847222222222221</v>
      </c>
      <c r="F281" s="8">
        <v>0.67708333333333337</v>
      </c>
      <c r="G281" s="8">
        <f>Table2[[#This Row],[END TIME]]-Table2[[#This Row],[START TIME]]</f>
        <v>4.861111111111116E-2</v>
      </c>
      <c r="H281" s="8">
        <f>MROUND(Table2[[#This Row],[TOTAL TIME]],"0:15")</f>
        <v>5.2083333333333329E-2</v>
      </c>
      <c r="I281" s="6">
        <f>HOUR((Table2[[#This Row],[TOTAL TIME TO QUARTER HOUR]])*4+MINUTE(Table2[[#This Row],[TOTAL TIME TO QUARTER HOUR]])/15)</f>
        <v>5</v>
      </c>
      <c r="J281" s="6" t="s">
        <v>73</v>
      </c>
      <c r="K281" s="6" t="s">
        <v>38</v>
      </c>
      <c r="L281" s="6" t="s">
        <v>39</v>
      </c>
      <c r="M281" s="6" t="s">
        <v>29</v>
      </c>
      <c r="O281" s="6" t="s">
        <v>41</v>
      </c>
      <c r="P281" s="6" t="s">
        <v>30</v>
      </c>
      <c r="Q281" s="6" t="s">
        <v>42</v>
      </c>
      <c r="R281" s="6" t="s">
        <v>43</v>
      </c>
      <c r="S281" s="6" t="s">
        <v>55</v>
      </c>
      <c r="T281" s="9" t="s">
        <v>384</v>
      </c>
      <c r="U281" s="7">
        <v>45891</v>
      </c>
      <c r="V281" s="6" t="s">
        <v>28</v>
      </c>
      <c r="W281" s="6" t="str">
        <f>CONCATENATE(Table2[[#This Row],[LAST NAME OF REFERRAL]],", ",Table2[[#This Row],[FIRST NAME OF REFERRAL]])</f>
        <v>Gray, Axel</v>
      </c>
    </row>
    <row r="282" spans="1:23" s="6" customFormat="1" ht="51">
      <c r="A282" s="6" t="s">
        <v>382</v>
      </c>
      <c r="B282" s="6" t="s">
        <v>383</v>
      </c>
      <c r="C282" s="6" t="s">
        <v>53</v>
      </c>
      <c r="D282" s="7">
        <v>45894</v>
      </c>
      <c r="E282" s="8">
        <v>0.64236111111111116</v>
      </c>
      <c r="F282" s="8">
        <v>0.65138888888888891</v>
      </c>
      <c r="G282" s="8">
        <f>Table2[[#This Row],[END TIME]]-Table2[[#This Row],[START TIME]]</f>
        <v>9.0277777777777457E-3</v>
      </c>
      <c r="H282" s="8">
        <f>MROUND(Table2[[#This Row],[TOTAL TIME]],"0:15")</f>
        <v>1.0416666666666666E-2</v>
      </c>
      <c r="I282" s="6">
        <f>HOUR((Table2[[#This Row],[TOTAL TIME TO QUARTER HOUR]])*4+MINUTE(Table2[[#This Row],[TOTAL TIME TO QUARTER HOUR]])/15)</f>
        <v>1</v>
      </c>
      <c r="J282" s="6" t="s">
        <v>37</v>
      </c>
      <c r="K282" s="6" t="s">
        <v>38</v>
      </c>
      <c r="L282" s="6" t="s">
        <v>39</v>
      </c>
      <c r="M282" s="6" t="s">
        <v>61</v>
      </c>
      <c r="O282" s="6" t="s">
        <v>41</v>
      </c>
      <c r="P282" s="6" t="s">
        <v>30</v>
      </c>
      <c r="Q282" s="6" t="s">
        <v>42</v>
      </c>
      <c r="R282" s="6" t="s">
        <v>43</v>
      </c>
      <c r="S282" s="6" t="s">
        <v>55</v>
      </c>
      <c r="T282" s="9" t="s">
        <v>62</v>
      </c>
      <c r="U282" s="7">
        <v>45895</v>
      </c>
      <c r="V282" s="6" t="s">
        <v>28</v>
      </c>
      <c r="W282" s="6" t="str">
        <f>CONCATENATE(Table2[[#This Row],[LAST NAME OF REFERRAL]],", ",Table2[[#This Row],[FIRST NAME OF REFERRAL]])</f>
        <v>Gray, Axel</v>
      </c>
    </row>
    <row r="283" spans="1:23" s="6" customFormat="1" ht="51">
      <c r="A283" s="6" t="s">
        <v>382</v>
      </c>
      <c r="B283" s="6" t="s">
        <v>383</v>
      </c>
      <c r="C283" s="6" t="s">
        <v>53</v>
      </c>
      <c r="D283" s="7">
        <v>45895</v>
      </c>
      <c r="E283" s="8">
        <v>0.52361111111111114</v>
      </c>
      <c r="F283" s="8">
        <v>0.53055555555555556</v>
      </c>
      <c r="G283" s="8">
        <f>Table2[[#This Row],[END TIME]]-Table2[[#This Row],[START TIME]]</f>
        <v>6.9444444444444198E-3</v>
      </c>
      <c r="H283" s="8">
        <f>MROUND(Table2[[#This Row],[TOTAL TIME]],"0:15")</f>
        <v>1.0416666666666666E-2</v>
      </c>
      <c r="I283" s="6">
        <f>HOUR((Table2[[#This Row],[TOTAL TIME TO QUARTER HOUR]])*4+MINUTE(Table2[[#This Row],[TOTAL TIME TO QUARTER HOUR]])/15)</f>
        <v>1</v>
      </c>
      <c r="J283" s="6" t="s">
        <v>37</v>
      </c>
      <c r="K283" s="6" t="s">
        <v>38</v>
      </c>
      <c r="L283" s="6" t="s">
        <v>39</v>
      </c>
      <c r="M283" s="6" t="s">
        <v>61</v>
      </c>
      <c r="O283" s="6" t="s">
        <v>41</v>
      </c>
      <c r="P283" s="6" t="s">
        <v>30</v>
      </c>
      <c r="Q283" s="6" t="s">
        <v>42</v>
      </c>
      <c r="R283" s="6" t="s">
        <v>43</v>
      </c>
      <c r="S283" s="6" t="s">
        <v>55</v>
      </c>
      <c r="T283" s="9" t="s">
        <v>62</v>
      </c>
      <c r="U283" s="7">
        <v>45897</v>
      </c>
      <c r="V283" s="6" t="s">
        <v>28</v>
      </c>
      <c r="W283" s="6" t="str">
        <f>CONCATENATE(Table2[[#This Row],[LAST NAME OF REFERRAL]],", ",Table2[[#This Row],[FIRST NAME OF REFERRAL]])</f>
        <v>Gray, Axel</v>
      </c>
    </row>
    <row r="284" spans="1:23" s="6" customFormat="1" ht="51">
      <c r="A284" s="6" t="s">
        <v>382</v>
      </c>
      <c r="B284" s="6" t="s">
        <v>383</v>
      </c>
      <c r="C284" s="6" t="s">
        <v>53</v>
      </c>
      <c r="D284" s="7">
        <v>45898</v>
      </c>
      <c r="E284" s="8">
        <v>0.51597222222222228</v>
      </c>
      <c r="F284" s="8">
        <v>0.51597222222222228</v>
      </c>
      <c r="G284" s="8">
        <f>Table2[[#This Row],[END TIME]]-Table2[[#This Row],[START TIME]]</f>
        <v>0</v>
      </c>
      <c r="H284" s="8">
        <f>MROUND(Table2[[#This Row],[TOTAL TIME]],"0:15")</f>
        <v>0</v>
      </c>
      <c r="I284" s="6">
        <f>HOUR((Table2[[#This Row],[TOTAL TIME TO QUARTER HOUR]])*4+MINUTE(Table2[[#This Row],[TOTAL TIME TO QUARTER HOUR]])/15)</f>
        <v>0</v>
      </c>
      <c r="J284" s="6" t="s">
        <v>37</v>
      </c>
      <c r="K284" s="6" t="s">
        <v>38</v>
      </c>
      <c r="L284" s="6" t="s">
        <v>39</v>
      </c>
      <c r="M284" s="6" t="s">
        <v>61</v>
      </c>
      <c r="O284" s="6" t="s">
        <v>54</v>
      </c>
      <c r="P284" s="6" t="s">
        <v>30</v>
      </c>
      <c r="Q284" s="6" t="s">
        <v>42</v>
      </c>
      <c r="R284" s="6" t="s">
        <v>43</v>
      </c>
      <c r="S284" s="6" t="s">
        <v>55</v>
      </c>
      <c r="T284" s="9" t="s">
        <v>181</v>
      </c>
      <c r="U284" s="7" t="s">
        <v>84</v>
      </c>
      <c r="V284" s="6" t="s">
        <v>28</v>
      </c>
      <c r="W284" s="6" t="str">
        <f>CONCATENATE(Table2[[#This Row],[LAST NAME OF REFERRAL]],", ",Table2[[#This Row],[FIRST NAME OF REFERRAL]])</f>
        <v>Gray, Axel</v>
      </c>
    </row>
    <row r="285" spans="1:23" s="6" customFormat="1" ht="51">
      <c r="A285" s="6" t="s">
        <v>382</v>
      </c>
      <c r="B285" s="6" t="s">
        <v>383</v>
      </c>
      <c r="C285" s="6" t="s">
        <v>53</v>
      </c>
      <c r="D285" s="7">
        <v>45904</v>
      </c>
      <c r="E285" s="8">
        <v>0.42499999999999999</v>
      </c>
      <c r="F285" s="8">
        <v>0.42499999999999999</v>
      </c>
      <c r="G285" s="8">
        <f>Table2[[#This Row],[END TIME]]-Table2[[#This Row],[START TIME]]</f>
        <v>0</v>
      </c>
      <c r="H285" s="8">
        <f>MROUND(Table2[[#This Row],[TOTAL TIME]],"0:15")</f>
        <v>0</v>
      </c>
      <c r="I285" s="6">
        <f>HOUR((Table2[[#This Row],[TOTAL TIME TO QUARTER HOUR]])*4+MINUTE(Table2[[#This Row],[TOTAL TIME TO QUARTER HOUR]])/15)</f>
        <v>0</v>
      </c>
      <c r="J285" s="6" t="s">
        <v>37</v>
      </c>
      <c r="K285" s="6" t="s">
        <v>38</v>
      </c>
      <c r="L285" s="6" t="s">
        <v>39</v>
      </c>
      <c r="M285" s="6" t="s">
        <v>61</v>
      </c>
      <c r="O285" s="6" t="s">
        <v>54</v>
      </c>
      <c r="P285" s="6" t="s">
        <v>30</v>
      </c>
      <c r="Q285" s="6" t="s">
        <v>42</v>
      </c>
      <c r="R285" s="6" t="s">
        <v>43</v>
      </c>
      <c r="S285" s="6" t="s">
        <v>32</v>
      </c>
      <c r="T285" s="9" t="s">
        <v>62</v>
      </c>
      <c r="U285" s="7"/>
      <c r="V285" s="6" t="s">
        <v>28</v>
      </c>
      <c r="W285" s="6" t="str">
        <f>CONCATENATE(Table2[[#This Row],[LAST NAME OF REFERRAL]],", ",Table2[[#This Row],[FIRST NAME OF REFERRAL]])</f>
        <v>Gray, Axel</v>
      </c>
    </row>
    <row r="286" spans="1:23" s="6" customFormat="1" ht="51">
      <c r="A286" s="6" t="s">
        <v>382</v>
      </c>
      <c r="B286" s="6" t="s">
        <v>383</v>
      </c>
      <c r="C286" s="6" t="s">
        <v>53</v>
      </c>
      <c r="D286" s="7">
        <v>45908</v>
      </c>
      <c r="E286" s="8">
        <v>0.59027777777777779</v>
      </c>
      <c r="F286" s="8">
        <v>0.59027777777777779</v>
      </c>
      <c r="G286" s="8">
        <f>Table2[[#This Row],[END TIME]]-Table2[[#This Row],[START TIME]]</f>
        <v>0</v>
      </c>
      <c r="H286" s="8">
        <f>MROUND(Table2[[#This Row],[TOTAL TIME]],"0:15")</f>
        <v>0</v>
      </c>
      <c r="I286" s="6">
        <f>HOUR((Table2[[#This Row],[TOTAL TIME TO QUARTER HOUR]])*4+MINUTE(Table2[[#This Row],[TOTAL TIME TO QUARTER HOUR]])/15)</f>
        <v>0</v>
      </c>
      <c r="J286" s="6" t="s">
        <v>37</v>
      </c>
      <c r="K286" s="6" t="s">
        <v>38</v>
      </c>
      <c r="L286" s="6" t="s">
        <v>39</v>
      </c>
      <c r="M286" s="6" t="s">
        <v>61</v>
      </c>
      <c r="O286" s="6" t="s">
        <v>54</v>
      </c>
      <c r="P286" s="6" t="s">
        <v>30</v>
      </c>
      <c r="Q286" s="6" t="s">
        <v>42</v>
      </c>
      <c r="R286" s="6" t="s">
        <v>43</v>
      </c>
      <c r="S286" s="6" t="s">
        <v>55</v>
      </c>
      <c r="T286" s="9" t="s">
        <v>385</v>
      </c>
      <c r="U286" s="7" t="s">
        <v>44</v>
      </c>
      <c r="V286" s="6" t="s">
        <v>28</v>
      </c>
      <c r="W286" s="6" t="str">
        <f>CONCATENATE(Table2[[#This Row],[LAST NAME OF REFERRAL]],", ",Table2[[#This Row],[FIRST NAME OF REFERRAL]])</f>
        <v>Gray, Axel</v>
      </c>
    </row>
    <row r="287" spans="1:23" s="6" customFormat="1" ht="51">
      <c r="A287" s="6" t="s">
        <v>382</v>
      </c>
      <c r="B287" s="6" t="s">
        <v>383</v>
      </c>
      <c r="C287" s="6" t="s">
        <v>53</v>
      </c>
      <c r="D287" s="7">
        <v>45909</v>
      </c>
      <c r="E287" s="8">
        <v>0.42916666666666664</v>
      </c>
      <c r="F287" s="8">
        <v>0.42916666666666664</v>
      </c>
      <c r="G287" s="8">
        <f>Table2[[#This Row],[END TIME]]-Table2[[#This Row],[START TIME]]</f>
        <v>0</v>
      </c>
      <c r="H287" s="8">
        <f>MROUND(Table2[[#This Row],[TOTAL TIME]],"0:15")</f>
        <v>0</v>
      </c>
      <c r="I287" s="6">
        <f>HOUR((Table2[[#This Row],[TOTAL TIME TO QUARTER HOUR]])*4+MINUTE(Table2[[#This Row],[TOTAL TIME TO QUARTER HOUR]])/15)</f>
        <v>0</v>
      </c>
      <c r="J287" s="6" t="s">
        <v>26</v>
      </c>
      <c r="K287" s="6" t="s">
        <v>38</v>
      </c>
      <c r="L287" s="6" t="s">
        <v>39</v>
      </c>
      <c r="M287" s="6" t="s">
        <v>61</v>
      </c>
      <c r="O287" s="6" t="s">
        <v>41</v>
      </c>
      <c r="P287" s="6" t="s">
        <v>30</v>
      </c>
      <c r="Q287" s="6" t="s">
        <v>42</v>
      </c>
      <c r="R287" s="6" t="s">
        <v>43</v>
      </c>
      <c r="S287" s="6" t="s">
        <v>32</v>
      </c>
      <c r="T287" s="9" t="s">
        <v>386</v>
      </c>
      <c r="U287" s="7" t="s">
        <v>387</v>
      </c>
      <c r="V287" s="6" t="s">
        <v>28</v>
      </c>
      <c r="W287" s="6" t="str">
        <f>CONCATENATE(Table2[[#This Row],[LAST NAME OF REFERRAL]],", ",Table2[[#This Row],[FIRST NAME OF REFERRAL]])</f>
        <v>Gray, Axel</v>
      </c>
    </row>
    <row r="288" spans="1:23" s="6" customFormat="1" ht="51">
      <c r="A288" s="6" t="s">
        <v>382</v>
      </c>
      <c r="B288" s="6" t="s">
        <v>383</v>
      </c>
      <c r="C288" s="6" t="s">
        <v>53</v>
      </c>
      <c r="D288" s="7">
        <v>45910</v>
      </c>
      <c r="E288" s="8">
        <v>0.45833333333333331</v>
      </c>
      <c r="F288" s="8">
        <v>0.49305555555555558</v>
      </c>
      <c r="G288" s="8">
        <f>Table2[[#This Row],[END TIME]]-Table2[[#This Row],[START TIME]]</f>
        <v>3.4722222222222265E-2</v>
      </c>
      <c r="H288" s="8">
        <f>MROUND(Table2[[#This Row],[TOTAL TIME]],"0:15")</f>
        <v>3.125E-2</v>
      </c>
      <c r="I288" s="6">
        <f>HOUR((Table2[[#This Row],[TOTAL TIME TO QUARTER HOUR]])*4+MINUTE(Table2[[#This Row],[TOTAL TIME TO QUARTER HOUR]])/15)</f>
        <v>3</v>
      </c>
      <c r="J288" s="6" t="s">
        <v>73</v>
      </c>
      <c r="K288" s="6" t="s">
        <v>38</v>
      </c>
      <c r="L288" s="6" t="s">
        <v>39</v>
      </c>
      <c r="M288" s="6" t="s">
        <v>61</v>
      </c>
      <c r="O288" s="6" t="s">
        <v>41</v>
      </c>
      <c r="P288" s="6" t="s">
        <v>30</v>
      </c>
      <c r="Q288" s="6" t="s">
        <v>42</v>
      </c>
      <c r="R288" s="6" t="s">
        <v>43</v>
      </c>
      <c r="S288" s="6" t="s">
        <v>32</v>
      </c>
      <c r="T288" s="9" t="s">
        <v>388</v>
      </c>
      <c r="U288" s="7" t="s">
        <v>389</v>
      </c>
      <c r="V288" s="6" t="s">
        <v>28</v>
      </c>
      <c r="W288" s="6" t="str">
        <f>CONCATENATE(Table2[[#This Row],[LAST NAME OF REFERRAL]],", ",Table2[[#This Row],[FIRST NAME OF REFERRAL]])</f>
        <v>Gray, Axel</v>
      </c>
    </row>
    <row r="289" spans="1:23" s="6" customFormat="1" ht="51">
      <c r="A289" s="6" t="s">
        <v>382</v>
      </c>
      <c r="B289" s="6" t="s">
        <v>383</v>
      </c>
      <c r="C289" s="6" t="s">
        <v>53</v>
      </c>
      <c r="D289" s="7">
        <v>45922</v>
      </c>
      <c r="E289" s="8">
        <v>0.57986111111111116</v>
      </c>
      <c r="F289" s="8">
        <v>0.57986111111111116</v>
      </c>
      <c r="G289" s="8">
        <f>Table2[[#This Row],[END TIME]]-Table2[[#This Row],[START TIME]]</f>
        <v>0</v>
      </c>
      <c r="H289" s="8">
        <f>MROUND(Table2[[#This Row],[TOTAL TIME]],"0:15")</f>
        <v>0</v>
      </c>
      <c r="I289" s="6">
        <f>HOUR((Table2[[#This Row],[TOTAL TIME TO QUARTER HOUR]])*4+MINUTE(Table2[[#This Row],[TOTAL TIME TO QUARTER HOUR]])/15)</f>
        <v>0</v>
      </c>
      <c r="J289" s="6" t="s">
        <v>37</v>
      </c>
      <c r="K289" s="6" t="s">
        <v>38</v>
      </c>
      <c r="L289" s="6" t="s">
        <v>39</v>
      </c>
      <c r="M289" s="6" t="s">
        <v>40</v>
      </c>
      <c r="N289" s="6" t="s">
        <v>39</v>
      </c>
      <c r="O289" s="6" t="s">
        <v>128</v>
      </c>
      <c r="P289" s="6" t="s">
        <v>30</v>
      </c>
      <c r="Q289" s="6" t="s">
        <v>122</v>
      </c>
      <c r="R289" s="6" t="s">
        <v>43</v>
      </c>
      <c r="S289" s="6" t="s">
        <v>55</v>
      </c>
      <c r="T289" s="9" t="s">
        <v>376</v>
      </c>
      <c r="U289" s="7">
        <v>45926</v>
      </c>
      <c r="V289" s="6" t="s">
        <v>30</v>
      </c>
      <c r="W289" s="6" t="str">
        <f>CONCATENATE(Table2[[#This Row],[LAST NAME OF REFERRAL]],", ",Table2[[#This Row],[FIRST NAME OF REFERRAL]])</f>
        <v>Gray, Axel</v>
      </c>
    </row>
    <row r="290" spans="1:23" ht="51">
      <c r="A290" s="6" t="s">
        <v>382</v>
      </c>
      <c r="B290" s="6" t="s">
        <v>383</v>
      </c>
      <c r="C290" s="6" t="s">
        <v>53</v>
      </c>
      <c r="D290" s="7">
        <v>45922</v>
      </c>
      <c r="E290" s="8">
        <v>0.6743055555555556</v>
      </c>
      <c r="F290" s="8">
        <v>0.6743055555555556</v>
      </c>
      <c r="G290" s="8">
        <f>Table2[[#This Row],[END TIME]]-Table2[[#This Row],[START TIME]]</f>
        <v>0</v>
      </c>
      <c r="H290" s="8">
        <f>MROUND(Table2[[#This Row],[TOTAL TIME]],"0:15")</f>
        <v>0</v>
      </c>
      <c r="I290" s="6">
        <f>HOUR((Table2[[#This Row],[TOTAL TIME TO QUARTER HOUR]])*4+MINUTE(Table2[[#This Row],[TOTAL TIME TO QUARTER HOUR]])/15)</f>
        <v>0</v>
      </c>
      <c r="J290" s="6" t="s">
        <v>37</v>
      </c>
      <c r="K290" s="6" t="s">
        <v>38</v>
      </c>
      <c r="L290" s="6" t="s">
        <v>39</v>
      </c>
      <c r="M290" s="6" t="s">
        <v>40</v>
      </c>
      <c r="N290" s="6" t="s">
        <v>39</v>
      </c>
      <c r="O290" s="6" t="s">
        <v>128</v>
      </c>
      <c r="P290" s="6" t="s">
        <v>30</v>
      </c>
      <c r="Q290" s="6" t="s">
        <v>122</v>
      </c>
      <c r="R290" s="6" t="s">
        <v>43</v>
      </c>
      <c r="S290" s="6" t="s">
        <v>55</v>
      </c>
      <c r="T290" s="9" t="s">
        <v>376</v>
      </c>
      <c r="U290" s="7">
        <v>45926</v>
      </c>
      <c r="V290" s="6" t="s">
        <v>30</v>
      </c>
      <c r="W290" s="6" t="str">
        <f>CONCATENATE(Table2[[#This Row],[LAST NAME OF REFERRAL]],", ",Table2[[#This Row],[FIRST NAME OF REFERRAL]])</f>
        <v>Gray, Axel</v>
      </c>
    </row>
    <row r="291" spans="1:23" ht="51">
      <c r="A291" s="6" t="s">
        <v>382</v>
      </c>
      <c r="B291" s="6" t="s">
        <v>383</v>
      </c>
      <c r="C291" s="6" t="s">
        <v>53</v>
      </c>
      <c r="D291" s="7">
        <v>45891</v>
      </c>
      <c r="E291" s="8">
        <v>0.69930555555555551</v>
      </c>
      <c r="F291" s="8">
        <v>0.69930555555555551</v>
      </c>
      <c r="G291" s="8">
        <f>Table2[[#This Row],[END TIME]]-Table2[[#This Row],[START TIME]]</f>
        <v>0</v>
      </c>
      <c r="H291" s="8">
        <f>MROUND(Table2[[#This Row],[TOTAL TIME]],"0:15")</f>
        <v>0</v>
      </c>
      <c r="I291" s="6">
        <f>HOUR((Table2[[#This Row],[TOTAL TIME TO QUARTER HOUR]])*4+MINUTE(Table2[[#This Row],[TOTAL TIME TO QUARTER HOUR]])/15)</f>
        <v>0</v>
      </c>
      <c r="J291" s="6" t="s">
        <v>37</v>
      </c>
      <c r="K291" s="6" t="s">
        <v>38</v>
      </c>
      <c r="L291" s="6" t="s">
        <v>39</v>
      </c>
      <c r="M291" s="6" t="s">
        <v>61</v>
      </c>
      <c r="N291" s="6"/>
      <c r="O291" s="6" t="s">
        <v>41</v>
      </c>
      <c r="P291" s="6" t="s">
        <v>30</v>
      </c>
      <c r="Q291" s="6" t="s">
        <v>42</v>
      </c>
      <c r="R291" s="6" t="s">
        <v>43</v>
      </c>
      <c r="S291" s="6" t="s">
        <v>55</v>
      </c>
      <c r="T291" s="9" t="s">
        <v>62</v>
      </c>
      <c r="U291" s="7">
        <v>45894</v>
      </c>
      <c r="V291" s="6" t="s">
        <v>28</v>
      </c>
      <c r="W291" s="6" t="str">
        <f>CONCATENATE(Table2[[#This Row],[LAST NAME OF REFERRAL]],", ",Table2[[#This Row],[FIRST NAME OF REFERRAL]])</f>
        <v>Gray, Axel</v>
      </c>
    </row>
    <row r="292" spans="1:23" ht="51">
      <c r="A292" s="6" t="s">
        <v>382</v>
      </c>
      <c r="B292" s="6" t="s">
        <v>383</v>
      </c>
      <c r="C292" s="6" t="s">
        <v>53</v>
      </c>
      <c r="D292" s="7">
        <v>45894</v>
      </c>
      <c r="E292" s="8">
        <v>0.54374999999999996</v>
      </c>
      <c r="F292" s="8">
        <v>0.54374999999999996</v>
      </c>
      <c r="G292" s="8">
        <f>Table2[[#This Row],[END TIME]]-Table2[[#This Row],[START TIME]]</f>
        <v>0</v>
      </c>
      <c r="H292" s="8">
        <f>MROUND(Table2[[#This Row],[TOTAL TIME]],"0:15")</f>
        <v>0</v>
      </c>
      <c r="I292" s="6">
        <f>HOUR((Table2[[#This Row],[TOTAL TIME TO QUARTER HOUR]])*4+MINUTE(Table2[[#This Row],[TOTAL TIME TO QUARTER HOUR]])/15)</f>
        <v>0</v>
      </c>
      <c r="J292" s="6" t="s">
        <v>37</v>
      </c>
      <c r="K292" s="6" t="s">
        <v>38</v>
      </c>
      <c r="L292" s="6" t="s">
        <v>39</v>
      </c>
      <c r="M292" s="6" t="s">
        <v>61</v>
      </c>
      <c r="N292" s="6"/>
      <c r="O292" s="6" t="s">
        <v>54</v>
      </c>
      <c r="P292" s="6" t="s">
        <v>30</v>
      </c>
      <c r="Q292" s="6" t="s">
        <v>42</v>
      </c>
      <c r="R292" s="6" t="s">
        <v>43</v>
      </c>
      <c r="S292" s="6" t="s">
        <v>55</v>
      </c>
      <c r="T292" s="9" t="s">
        <v>62</v>
      </c>
      <c r="U292" s="7">
        <v>45895</v>
      </c>
      <c r="V292" s="6" t="s">
        <v>28</v>
      </c>
      <c r="W292" s="6" t="str">
        <f>CONCATENATE(Table2[[#This Row],[LAST NAME OF REFERRAL]],", ",Table2[[#This Row],[FIRST NAME OF REFERRAL]])</f>
        <v>Gray, Axel</v>
      </c>
    </row>
    <row r="293" spans="1:23" ht="51">
      <c r="A293" s="6" t="s">
        <v>390</v>
      </c>
      <c r="B293" s="6" t="s">
        <v>391</v>
      </c>
      <c r="C293" s="6" t="s">
        <v>25</v>
      </c>
      <c r="D293" s="7">
        <v>45930</v>
      </c>
      <c r="E293" s="8">
        <v>0.63888888888888884</v>
      </c>
      <c r="F293" s="8">
        <v>0.67708333333333337</v>
      </c>
      <c r="G293" s="8">
        <f>Table2[[#This Row],[END TIME]]-Table2[[#This Row],[START TIME]]</f>
        <v>3.8194444444444531E-2</v>
      </c>
      <c r="H293" s="8">
        <f>MROUND(Table2[[#This Row],[TOTAL TIME]],"0:15")</f>
        <v>4.1666666666666664E-2</v>
      </c>
      <c r="I293" s="6">
        <f>HOUR((Table2[[#This Row],[TOTAL TIME TO QUARTER HOUR]])*4+MINUTE(Table2[[#This Row],[TOTAL TIME TO QUARTER HOUR]])/15)</f>
        <v>4</v>
      </c>
      <c r="J293" s="6" t="s">
        <v>73</v>
      </c>
      <c r="K293" s="6" t="s">
        <v>38</v>
      </c>
      <c r="L293" s="6" t="s">
        <v>39</v>
      </c>
      <c r="M293" s="6" t="s">
        <v>29</v>
      </c>
      <c r="N293" s="6" t="s">
        <v>39</v>
      </c>
      <c r="O293" s="6" t="s">
        <v>174</v>
      </c>
      <c r="P293" s="6" t="s">
        <v>30</v>
      </c>
      <c r="Q293" s="6" t="s">
        <v>42</v>
      </c>
      <c r="R293" s="6" t="s">
        <v>122</v>
      </c>
      <c r="S293" s="6" t="s">
        <v>55</v>
      </c>
      <c r="T293" s="9" t="s">
        <v>62</v>
      </c>
      <c r="U293" s="7">
        <v>45932</v>
      </c>
      <c r="V293" s="6" t="s">
        <v>28</v>
      </c>
      <c r="W293" s="6" t="str">
        <f>CONCATENATE(Table2[[#This Row],[LAST NAME OF REFERRAL]],", ",Table2[[#This Row],[FIRST NAME OF REFERRAL]])</f>
        <v>Ramirez, Roman</v>
      </c>
    </row>
    <row r="294" spans="1:23" ht="51">
      <c r="A294" s="6" t="s">
        <v>392</v>
      </c>
      <c r="B294" s="6" t="s">
        <v>247</v>
      </c>
      <c r="C294" s="6" t="s">
        <v>53</v>
      </c>
      <c r="D294" s="7">
        <v>45841</v>
      </c>
      <c r="E294" s="8">
        <v>0.58333333333333337</v>
      </c>
      <c r="F294" s="8">
        <v>0.61111111111111116</v>
      </c>
      <c r="G294" s="8">
        <f>Table2[[#This Row],[END TIME]]-Table2[[#This Row],[START TIME]]</f>
        <v>2.777777777777779E-2</v>
      </c>
      <c r="H294" s="8">
        <f>MROUND(Table2[[#This Row],[TOTAL TIME]],"0:15")</f>
        <v>3.125E-2</v>
      </c>
      <c r="I294" s="6">
        <f>HOUR((Table2[[#This Row],[TOTAL TIME TO QUARTER HOUR]])*4+MINUTE(Table2[[#This Row],[TOTAL TIME TO QUARTER HOUR]])/15)</f>
        <v>3</v>
      </c>
      <c r="J294" s="6" t="s">
        <v>73</v>
      </c>
      <c r="K294" s="6" t="s">
        <v>27</v>
      </c>
      <c r="L294" s="6" t="s">
        <v>28</v>
      </c>
      <c r="M294" s="6" t="s">
        <v>29</v>
      </c>
      <c r="N294" s="6"/>
      <c r="O294" s="6" t="s">
        <v>121</v>
      </c>
      <c r="P294" s="6" t="s">
        <v>30</v>
      </c>
      <c r="Q294" s="6" t="s">
        <v>42</v>
      </c>
      <c r="R294" s="6" t="s">
        <v>43</v>
      </c>
      <c r="S294" s="6"/>
      <c r="T294" s="9" t="s">
        <v>393</v>
      </c>
      <c r="U294" s="7">
        <v>45841</v>
      </c>
      <c r="V294" s="6" t="s">
        <v>28</v>
      </c>
      <c r="W294" s="6" t="str">
        <f>CONCATENATE(Table2[[#This Row],[LAST NAME OF REFERRAL]],", ",Table2[[#This Row],[FIRST NAME OF REFERRAL]])</f>
        <v>James, Jason</v>
      </c>
    </row>
    <row r="295" spans="1:23" ht="51">
      <c r="A295" s="6" t="s">
        <v>392</v>
      </c>
      <c r="B295" s="6" t="s">
        <v>394</v>
      </c>
      <c r="C295" s="6" t="s">
        <v>53</v>
      </c>
      <c r="D295" s="7">
        <v>45841</v>
      </c>
      <c r="E295" s="8">
        <v>0.66597222222222219</v>
      </c>
      <c r="F295" s="8">
        <v>0.66597222222222219</v>
      </c>
      <c r="G295" s="8">
        <f>Table2[[#This Row],[END TIME]]-Table2[[#This Row],[START TIME]]</f>
        <v>0</v>
      </c>
      <c r="H295" s="8">
        <f>MROUND(Table2[[#This Row],[TOTAL TIME]],"0:15")</f>
        <v>0</v>
      </c>
      <c r="I295" s="6">
        <f>HOUR((Table2[[#This Row],[TOTAL TIME TO QUARTER HOUR]])*4+MINUTE(Table2[[#This Row],[TOTAL TIME TO QUARTER HOUR]])/15)</f>
        <v>0</v>
      </c>
      <c r="J295" s="6" t="s">
        <v>395</v>
      </c>
      <c r="K295" s="6" t="s">
        <v>27</v>
      </c>
      <c r="L295" s="6" t="s">
        <v>28</v>
      </c>
      <c r="M295" s="6" t="s">
        <v>206</v>
      </c>
      <c r="N295" s="6"/>
      <c r="O295" s="6" t="s">
        <v>121</v>
      </c>
      <c r="P295" s="6" t="s">
        <v>30</v>
      </c>
      <c r="Q295" s="6" t="s">
        <v>42</v>
      </c>
      <c r="R295" s="6" t="s">
        <v>43</v>
      </c>
      <c r="S295" s="6" t="s">
        <v>55</v>
      </c>
      <c r="T295" s="9" t="s">
        <v>76</v>
      </c>
      <c r="U295" s="7">
        <v>45846</v>
      </c>
      <c r="V295" s="6" t="s">
        <v>28</v>
      </c>
      <c r="W295" s="6" t="str">
        <f>CONCATENATE(Table2[[#This Row],[LAST NAME OF REFERRAL]],", ",Table2[[#This Row],[FIRST NAME OF REFERRAL]])</f>
        <v>Jaames, Jason</v>
      </c>
    </row>
    <row r="296" spans="1:23" ht="51">
      <c r="A296" s="6" t="s">
        <v>392</v>
      </c>
      <c r="B296" s="6" t="s">
        <v>247</v>
      </c>
      <c r="C296" s="6" t="s">
        <v>53</v>
      </c>
      <c r="D296" s="7">
        <v>45866</v>
      </c>
      <c r="E296" s="8">
        <v>0.66319444444444442</v>
      </c>
      <c r="F296" s="8">
        <v>0.66666666666666663</v>
      </c>
      <c r="G296" s="8">
        <f>Table2[[#This Row],[END TIME]]-Table2[[#This Row],[START TIME]]</f>
        <v>3.4722222222222099E-3</v>
      </c>
      <c r="H296" s="8">
        <f>MROUND(Table2[[#This Row],[TOTAL TIME]],"0:15")</f>
        <v>0</v>
      </c>
      <c r="I296" s="6">
        <f>HOUR((Table2[[#This Row],[TOTAL TIME TO QUARTER HOUR]])*4+MINUTE(Table2[[#This Row],[TOTAL TIME TO QUARTER HOUR]])/15)</f>
        <v>0</v>
      </c>
      <c r="J296" s="6" t="s">
        <v>37</v>
      </c>
      <c r="K296" s="6" t="s">
        <v>27</v>
      </c>
      <c r="L296" s="6" t="s">
        <v>28</v>
      </c>
      <c r="M296" s="6" t="s">
        <v>61</v>
      </c>
      <c r="N296" s="6"/>
      <c r="O296" s="6" t="s">
        <v>41</v>
      </c>
      <c r="P296" s="6" t="s">
        <v>30</v>
      </c>
      <c r="Q296" s="6" t="s">
        <v>42</v>
      </c>
      <c r="R296" s="6" t="s">
        <v>43</v>
      </c>
      <c r="S296" s="6" t="s">
        <v>30</v>
      </c>
      <c r="T296" s="9" t="s">
        <v>396</v>
      </c>
      <c r="U296" s="7" t="s">
        <v>44</v>
      </c>
      <c r="V296" s="6" t="s">
        <v>45</v>
      </c>
      <c r="W296" s="6" t="str">
        <f>CONCATENATE(Table2[[#This Row],[LAST NAME OF REFERRAL]],", ",Table2[[#This Row],[FIRST NAME OF REFERRAL]])</f>
        <v>James, Jason</v>
      </c>
    </row>
    <row r="297" spans="1:23" ht="51">
      <c r="A297" s="6" t="s">
        <v>397</v>
      </c>
      <c r="B297" s="6" t="s">
        <v>398</v>
      </c>
      <c r="C297" s="6" t="s">
        <v>25</v>
      </c>
      <c r="D297" s="7">
        <v>45874</v>
      </c>
      <c r="E297" s="8">
        <v>0.59861111111111109</v>
      </c>
      <c r="F297" s="8">
        <v>0.59861111111111109</v>
      </c>
      <c r="G297" s="8">
        <f>Table2[[#This Row],[END TIME]]-Table2[[#This Row],[START TIME]]</f>
        <v>0</v>
      </c>
      <c r="H297" s="8">
        <f>MROUND(Table2[[#This Row],[TOTAL TIME]],"0:15")</f>
        <v>0</v>
      </c>
      <c r="I297" s="6">
        <f>HOUR((Table2[[#This Row],[TOTAL TIME TO QUARTER HOUR]])*4+MINUTE(Table2[[#This Row],[TOTAL TIME TO QUARTER HOUR]])/15)</f>
        <v>0</v>
      </c>
      <c r="J297" s="6" t="s">
        <v>37</v>
      </c>
      <c r="K297" s="6" t="s">
        <v>27</v>
      </c>
      <c r="L297" s="6" t="s">
        <v>39</v>
      </c>
      <c r="M297" s="6" t="s">
        <v>40</v>
      </c>
      <c r="N297" s="6"/>
      <c r="O297" s="6" t="s">
        <v>54</v>
      </c>
      <c r="P297" s="6" t="s">
        <v>30</v>
      </c>
      <c r="Q297" s="6" t="s">
        <v>42</v>
      </c>
      <c r="R297" s="6" t="s">
        <v>43</v>
      </c>
      <c r="S297" s="6" t="s">
        <v>55</v>
      </c>
      <c r="T297" s="9" t="s">
        <v>90</v>
      </c>
      <c r="U297" s="7">
        <v>45897</v>
      </c>
      <c r="V297" s="6" t="s">
        <v>30</v>
      </c>
      <c r="W297" s="6" t="str">
        <f>CONCATENATE(Table2[[#This Row],[LAST NAME OF REFERRAL]],", ",Table2[[#This Row],[FIRST NAME OF REFERRAL]])</f>
        <v>Watson, Santiago</v>
      </c>
    </row>
    <row r="298" spans="1:23" ht="51">
      <c r="A298" s="6" t="s">
        <v>399</v>
      </c>
      <c r="B298" s="6" t="s">
        <v>362</v>
      </c>
      <c r="C298" s="6" t="s">
        <v>53</v>
      </c>
      <c r="D298" s="7">
        <v>45859</v>
      </c>
      <c r="E298" s="8">
        <v>0.64861111111111114</v>
      </c>
      <c r="F298" s="8">
        <v>0.64861111111111114</v>
      </c>
      <c r="G298" s="8">
        <f>Table2[[#This Row],[END TIME]]-Table2[[#This Row],[START TIME]]</f>
        <v>0</v>
      </c>
      <c r="H298" s="8">
        <f>MROUND(Table2[[#This Row],[TOTAL TIME]],"0:15")</f>
        <v>0</v>
      </c>
      <c r="I298" s="6">
        <f>HOUR((Table2[[#This Row],[TOTAL TIME TO QUARTER HOUR]])*4+MINUTE(Table2[[#This Row],[TOTAL TIME TO QUARTER HOUR]])/15)</f>
        <v>0</v>
      </c>
      <c r="J298" s="6" t="s">
        <v>37</v>
      </c>
      <c r="K298" s="6" t="s">
        <v>60</v>
      </c>
      <c r="L298" s="6" t="s">
        <v>39</v>
      </c>
      <c r="M298" s="6" t="s">
        <v>40</v>
      </c>
      <c r="N298" s="6"/>
      <c r="O298" s="6" t="s">
        <v>54</v>
      </c>
      <c r="P298" s="6" t="s">
        <v>30</v>
      </c>
      <c r="Q298" s="6" t="s">
        <v>42</v>
      </c>
      <c r="R298" s="6" t="s">
        <v>43</v>
      </c>
      <c r="S298" s="6" t="s">
        <v>30</v>
      </c>
      <c r="T298" s="9" t="s">
        <v>44</v>
      </c>
      <c r="U298" s="7" t="s">
        <v>44</v>
      </c>
      <c r="V298" s="6" t="s">
        <v>45</v>
      </c>
      <c r="W298" s="6" t="str">
        <f>CONCATENATE(Table2[[#This Row],[LAST NAME OF REFERRAL]],", ",Table2[[#This Row],[FIRST NAME OF REFERRAL]])</f>
        <v>Brooks, Connor</v>
      </c>
    </row>
    <row r="299" spans="1:23" ht="51">
      <c r="A299" s="6" t="s">
        <v>400</v>
      </c>
      <c r="B299" s="6" t="s">
        <v>401</v>
      </c>
      <c r="C299" s="6" t="s">
        <v>25</v>
      </c>
      <c r="D299" s="7">
        <v>45860</v>
      </c>
      <c r="E299" s="8">
        <v>0.50624999999999998</v>
      </c>
      <c r="F299" s="8">
        <v>0.50624999999999998</v>
      </c>
      <c r="G299" s="8">
        <f>Table2[[#This Row],[END TIME]]-Table2[[#This Row],[START TIME]]</f>
        <v>0</v>
      </c>
      <c r="H299" s="8">
        <f>MROUND(Table2[[#This Row],[TOTAL TIME]],"0:15")</f>
        <v>0</v>
      </c>
      <c r="I299" s="6">
        <f>HOUR((Table2[[#This Row],[TOTAL TIME TO QUARTER HOUR]])*4+MINUTE(Table2[[#This Row],[TOTAL TIME TO QUARTER HOUR]])/15)</f>
        <v>0</v>
      </c>
      <c r="J299" s="6" t="s">
        <v>37</v>
      </c>
      <c r="K299" s="6" t="s">
        <v>60</v>
      </c>
      <c r="L299" s="6" t="s">
        <v>39</v>
      </c>
      <c r="M299" s="6" t="s">
        <v>40</v>
      </c>
      <c r="N299" s="6"/>
      <c r="O299" s="6" t="s">
        <v>54</v>
      </c>
      <c r="P299" s="6" t="s">
        <v>30</v>
      </c>
      <c r="Q299" s="6" t="s">
        <v>42</v>
      </c>
      <c r="R299" s="6" t="s">
        <v>43</v>
      </c>
      <c r="S299" s="6" t="s">
        <v>55</v>
      </c>
      <c r="T299" s="9" t="s">
        <v>90</v>
      </c>
      <c r="U299" s="7" t="s">
        <v>63</v>
      </c>
      <c r="V299" s="6" t="s">
        <v>30</v>
      </c>
      <c r="W299" s="6" t="str">
        <f>CONCATENATE(Table2[[#This Row],[LAST NAME OF REFERRAL]],", ",Table2[[#This Row],[FIRST NAME OF REFERRAL]])</f>
        <v>Kelly, Jeremiah</v>
      </c>
    </row>
    <row r="300" spans="1:23" ht="51">
      <c r="A300" s="6" t="s">
        <v>402</v>
      </c>
      <c r="B300" s="6" t="s">
        <v>403</v>
      </c>
      <c r="C300" s="6" t="s">
        <v>53</v>
      </c>
      <c r="D300" s="7">
        <v>45860</v>
      </c>
      <c r="E300" s="8">
        <v>0.62847222222222221</v>
      </c>
      <c r="F300" s="8">
        <v>0.66527777777777775</v>
      </c>
      <c r="G300" s="8">
        <f>Table2[[#This Row],[END TIME]]-Table2[[#This Row],[START TIME]]</f>
        <v>3.6805555555555536E-2</v>
      </c>
      <c r="H300" s="8">
        <f>MROUND(Table2[[#This Row],[TOTAL TIME]],"0:15")</f>
        <v>4.1666666666666664E-2</v>
      </c>
      <c r="I300" s="6">
        <f>HOUR((Table2[[#This Row],[TOTAL TIME TO QUARTER HOUR]])*4+MINUTE(Table2[[#This Row],[TOTAL TIME TO QUARTER HOUR]])/15)</f>
        <v>4</v>
      </c>
      <c r="J300" s="6" t="s">
        <v>73</v>
      </c>
      <c r="K300" s="6" t="s">
        <v>60</v>
      </c>
      <c r="L300" s="6" t="s">
        <v>39</v>
      </c>
      <c r="M300" s="6" t="s">
        <v>29</v>
      </c>
      <c r="N300" s="6"/>
      <c r="O300" s="6" t="s">
        <v>41</v>
      </c>
      <c r="P300" s="6" t="s">
        <v>30</v>
      </c>
      <c r="Q300" s="6" t="s">
        <v>42</v>
      </c>
      <c r="R300" s="6" t="s">
        <v>43</v>
      </c>
      <c r="S300" s="6" t="s">
        <v>32</v>
      </c>
      <c r="T300" s="9" t="s">
        <v>404</v>
      </c>
      <c r="U300" s="7">
        <v>45861</v>
      </c>
      <c r="V300" s="6" t="s">
        <v>28</v>
      </c>
      <c r="W300" s="6" t="str">
        <f>CONCATENATE(Table2[[#This Row],[LAST NAME OF REFERRAL]],", ",Table2[[#This Row],[FIRST NAME OF REFERRAL]])</f>
        <v>Sanders, Maverick</v>
      </c>
    </row>
    <row r="301" spans="1:23" ht="51">
      <c r="A301" s="6" t="s">
        <v>402</v>
      </c>
      <c r="B301" s="6" t="s">
        <v>403</v>
      </c>
      <c r="C301" s="6" t="s">
        <v>53</v>
      </c>
      <c r="D301" s="7">
        <v>45862</v>
      </c>
      <c r="E301" s="8">
        <v>0.48055555555555557</v>
      </c>
      <c r="F301" s="8">
        <v>0.48055555555555557</v>
      </c>
      <c r="G301" s="8">
        <f>Table2[[#This Row],[END TIME]]-Table2[[#This Row],[START TIME]]</f>
        <v>0</v>
      </c>
      <c r="H301" s="8">
        <f>MROUND(Table2[[#This Row],[TOTAL TIME]],"0:15")</f>
        <v>0</v>
      </c>
      <c r="I301" s="6">
        <f>HOUR((Table2[[#This Row],[TOTAL TIME TO QUARTER HOUR]])*4+MINUTE(Table2[[#This Row],[TOTAL TIME TO QUARTER HOUR]])/15)</f>
        <v>0</v>
      </c>
      <c r="J301" s="6" t="s">
        <v>26</v>
      </c>
      <c r="K301" s="6" t="s">
        <v>38</v>
      </c>
      <c r="L301" s="6" t="s">
        <v>39</v>
      </c>
      <c r="M301" s="6" t="s">
        <v>61</v>
      </c>
      <c r="N301" s="6"/>
      <c r="O301" s="6" t="s">
        <v>41</v>
      </c>
      <c r="P301" s="6" t="s">
        <v>30</v>
      </c>
      <c r="Q301" s="6" t="s">
        <v>42</v>
      </c>
      <c r="R301" s="6" t="s">
        <v>43</v>
      </c>
      <c r="S301" s="6" t="s">
        <v>32</v>
      </c>
      <c r="T301" s="9" t="s">
        <v>405</v>
      </c>
      <c r="U301" s="7">
        <v>45862</v>
      </c>
      <c r="V301" s="6" t="s">
        <v>28</v>
      </c>
      <c r="W301" s="6" t="str">
        <f>CONCATENATE(Table2[[#This Row],[LAST NAME OF REFERRAL]],", ",Table2[[#This Row],[FIRST NAME OF REFERRAL]])</f>
        <v>Sanders, Maverick</v>
      </c>
    </row>
    <row r="302" spans="1:23" ht="51">
      <c r="A302" s="6" t="s">
        <v>402</v>
      </c>
      <c r="B302" s="6" t="s">
        <v>403</v>
      </c>
      <c r="C302" s="6" t="s">
        <v>53</v>
      </c>
      <c r="D302" s="7">
        <v>45862</v>
      </c>
      <c r="E302" s="8">
        <v>0.53819444444444442</v>
      </c>
      <c r="F302" s="8">
        <v>0.58333333333333337</v>
      </c>
      <c r="G302" s="8">
        <f>Table2[[#This Row],[END TIME]]-Table2[[#This Row],[START TIME]]</f>
        <v>4.5138888888888951E-2</v>
      </c>
      <c r="H302" s="8">
        <f>MROUND(Table2[[#This Row],[TOTAL TIME]],"0:15")</f>
        <v>4.1666666666666664E-2</v>
      </c>
      <c r="I302" s="6">
        <f>HOUR((Table2[[#This Row],[TOTAL TIME TO QUARTER HOUR]])*4+MINUTE(Table2[[#This Row],[TOTAL TIME TO QUARTER HOUR]])/15)</f>
        <v>4</v>
      </c>
      <c r="J302" s="6" t="s">
        <v>73</v>
      </c>
      <c r="K302" s="6" t="s">
        <v>38</v>
      </c>
      <c r="L302" s="6" t="s">
        <v>39</v>
      </c>
      <c r="M302" s="6" t="s">
        <v>61</v>
      </c>
      <c r="N302" s="6"/>
      <c r="O302" s="6" t="s">
        <v>115</v>
      </c>
      <c r="P302" s="6" t="s">
        <v>30</v>
      </c>
      <c r="Q302" s="6" t="s">
        <v>42</v>
      </c>
      <c r="R302" s="6" t="s">
        <v>43</v>
      </c>
      <c r="S302" s="6" t="s">
        <v>32</v>
      </c>
      <c r="T302" s="9" t="s">
        <v>76</v>
      </c>
      <c r="U302" s="7">
        <v>45863</v>
      </c>
      <c r="V302" s="6" t="s">
        <v>28</v>
      </c>
      <c r="W302" s="6" t="str">
        <f>CONCATENATE(Table2[[#This Row],[LAST NAME OF REFERRAL]],", ",Table2[[#This Row],[FIRST NAME OF REFERRAL]])</f>
        <v>Sanders, Maverick</v>
      </c>
    </row>
    <row r="303" spans="1:23" ht="51">
      <c r="A303" s="6" t="s">
        <v>402</v>
      </c>
      <c r="B303" s="6" t="s">
        <v>403</v>
      </c>
      <c r="C303" s="6" t="s">
        <v>53</v>
      </c>
      <c r="D303" s="7">
        <v>45867</v>
      </c>
      <c r="E303" s="8">
        <v>0.63541666666666663</v>
      </c>
      <c r="F303" s="8">
        <v>0.68055555555555558</v>
      </c>
      <c r="G303" s="8">
        <f>Table2[[#This Row],[END TIME]]-Table2[[#This Row],[START TIME]]</f>
        <v>4.5138888888888951E-2</v>
      </c>
      <c r="H303" s="8">
        <f>MROUND(Table2[[#This Row],[TOTAL TIME]],"0:15")</f>
        <v>4.1666666666666664E-2</v>
      </c>
      <c r="I303" s="6">
        <f>HOUR((Table2[[#This Row],[TOTAL TIME TO QUARTER HOUR]])*4+MINUTE(Table2[[#This Row],[TOTAL TIME TO QUARTER HOUR]])/15)</f>
        <v>4</v>
      </c>
      <c r="J303" s="6" t="s">
        <v>73</v>
      </c>
      <c r="K303" s="6" t="s">
        <v>38</v>
      </c>
      <c r="L303" s="6" t="s">
        <v>39</v>
      </c>
      <c r="M303" s="6" t="s">
        <v>61</v>
      </c>
      <c r="N303" s="6"/>
      <c r="O303" s="6" t="s">
        <v>41</v>
      </c>
      <c r="P303" s="6" t="s">
        <v>30</v>
      </c>
      <c r="Q303" s="6" t="s">
        <v>42</v>
      </c>
      <c r="R303" s="6" t="s">
        <v>43</v>
      </c>
      <c r="S303" s="6" t="s">
        <v>32</v>
      </c>
      <c r="T303" s="9" t="s">
        <v>76</v>
      </c>
      <c r="U303" s="7">
        <v>45869</v>
      </c>
      <c r="V303" s="6" t="s">
        <v>28</v>
      </c>
      <c r="W303" s="6" t="str">
        <f>CONCATENATE(Table2[[#This Row],[LAST NAME OF REFERRAL]],", ",Table2[[#This Row],[FIRST NAME OF REFERRAL]])</f>
        <v>Sanders, Maverick</v>
      </c>
    </row>
    <row r="304" spans="1:23" ht="51">
      <c r="A304" s="6" t="s">
        <v>402</v>
      </c>
      <c r="B304" s="6" t="s">
        <v>403</v>
      </c>
      <c r="C304" s="6" t="s">
        <v>53</v>
      </c>
      <c r="D304" s="7">
        <v>45869</v>
      </c>
      <c r="E304" s="8">
        <v>0.41458333333333336</v>
      </c>
      <c r="F304" s="8">
        <v>0.41458333333333336</v>
      </c>
      <c r="G304" s="8">
        <f>Table2[[#This Row],[END TIME]]-Table2[[#This Row],[START TIME]]</f>
        <v>0</v>
      </c>
      <c r="H304" s="8">
        <f>MROUND(Table2[[#This Row],[TOTAL TIME]],"0:15")</f>
        <v>0</v>
      </c>
      <c r="I304" s="6">
        <f>HOUR((Table2[[#This Row],[TOTAL TIME TO QUARTER HOUR]])*4+MINUTE(Table2[[#This Row],[TOTAL TIME TO QUARTER HOUR]])/15)</f>
        <v>0</v>
      </c>
      <c r="J304" s="6" t="s">
        <v>37</v>
      </c>
      <c r="K304" s="6" t="s">
        <v>38</v>
      </c>
      <c r="L304" s="6" t="s">
        <v>39</v>
      </c>
      <c r="M304" s="6" t="s">
        <v>61</v>
      </c>
      <c r="N304" s="6"/>
      <c r="O304" s="6" t="s">
        <v>41</v>
      </c>
      <c r="P304" s="6" t="s">
        <v>30</v>
      </c>
      <c r="Q304" s="6" t="s">
        <v>42</v>
      </c>
      <c r="R304" s="6" t="s">
        <v>43</v>
      </c>
      <c r="S304" s="6" t="s">
        <v>32</v>
      </c>
      <c r="T304" s="9" t="s">
        <v>76</v>
      </c>
      <c r="U304" s="7">
        <v>45869</v>
      </c>
      <c r="V304" s="6" t="s">
        <v>28</v>
      </c>
      <c r="W304" s="6" t="str">
        <f>CONCATENATE(Table2[[#This Row],[LAST NAME OF REFERRAL]],", ",Table2[[#This Row],[FIRST NAME OF REFERRAL]])</f>
        <v>Sanders, Maverick</v>
      </c>
    </row>
    <row r="305" spans="1:23" ht="51">
      <c r="A305" s="6" t="s">
        <v>402</v>
      </c>
      <c r="B305" s="6" t="s">
        <v>403</v>
      </c>
      <c r="C305" s="6" t="s">
        <v>53</v>
      </c>
      <c r="D305" s="7">
        <v>45869</v>
      </c>
      <c r="E305" s="8">
        <v>0.41666666666666669</v>
      </c>
      <c r="F305" s="8">
        <v>0.41736111111111113</v>
      </c>
      <c r="G305" s="8">
        <f>Table2[[#This Row],[END TIME]]-Table2[[#This Row],[START TIME]]</f>
        <v>6.9444444444444198E-4</v>
      </c>
      <c r="H305" s="8">
        <f>MROUND(Table2[[#This Row],[TOTAL TIME]],"0:15")</f>
        <v>0</v>
      </c>
      <c r="I305" s="6">
        <f>HOUR((Table2[[#This Row],[TOTAL TIME TO QUARTER HOUR]])*4+MINUTE(Table2[[#This Row],[TOTAL TIME TO QUARTER HOUR]])/15)</f>
        <v>0</v>
      </c>
      <c r="J305" s="6" t="s">
        <v>26</v>
      </c>
      <c r="K305" s="6" t="s">
        <v>38</v>
      </c>
      <c r="L305" s="6" t="s">
        <v>39</v>
      </c>
      <c r="M305" s="6" t="s">
        <v>61</v>
      </c>
      <c r="N305" s="6"/>
      <c r="O305" s="6" t="s">
        <v>41</v>
      </c>
      <c r="P305" s="6" t="s">
        <v>30</v>
      </c>
      <c r="Q305" s="6" t="s">
        <v>42</v>
      </c>
      <c r="R305" s="6" t="s">
        <v>43</v>
      </c>
      <c r="S305" s="6" t="s">
        <v>55</v>
      </c>
      <c r="T305" s="9" t="s">
        <v>406</v>
      </c>
      <c r="U305" s="7">
        <v>45870</v>
      </c>
      <c r="V305" s="6" t="s">
        <v>28</v>
      </c>
      <c r="W305" s="6" t="str">
        <f>CONCATENATE(Table2[[#This Row],[LAST NAME OF REFERRAL]],", ",Table2[[#This Row],[FIRST NAME OF REFERRAL]])</f>
        <v>Sanders, Maverick</v>
      </c>
    </row>
    <row r="306" spans="1:23" ht="51">
      <c r="A306" s="6" t="s">
        <v>402</v>
      </c>
      <c r="B306" s="6" t="s">
        <v>403</v>
      </c>
      <c r="C306" s="6" t="s">
        <v>53</v>
      </c>
      <c r="D306" s="7">
        <v>45869</v>
      </c>
      <c r="E306" s="8">
        <v>0.61111111111111116</v>
      </c>
      <c r="F306" s="8">
        <v>0.61250000000000004</v>
      </c>
      <c r="G306" s="8">
        <f>Table2[[#This Row],[END TIME]]-Table2[[#This Row],[START TIME]]</f>
        <v>1.388888888888884E-3</v>
      </c>
      <c r="H306" s="8">
        <f>MROUND(Table2[[#This Row],[TOTAL TIME]],"0:15")</f>
        <v>0</v>
      </c>
      <c r="I306" s="6">
        <f>HOUR((Table2[[#This Row],[TOTAL TIME TO QUARTER HOUR]])*4+MINUTE(Table2[[#This Row],[TOTAL TIME TO QUARTER HOUR]])/15)</f>
        <v>0</v>
      </c>
      <c r="J306" s="6" t="s">
        <v>73</v>
      </c>
      <c r="K306" s="6" t="s">
        <v>38</v>
      </c>
      <c r="L306" s="6" t="s">
        <v>39</v>
      </c>
      <c r="M306" s="6" t="s">
        <v>61</v>
      </c>
      <c r="N306" s="6"/>
      <c r="O306" s="6" t="s">
        <v>54</v>
      </c>
      <c r="P306" s="6" t="s">
        <v>30</v>
      </c>
      <c r="Q306" s="6" t="s">
        <v>42</v>
      </c>
      <c r="R306" s="6" t="s">
        <v>43</v>
      </c>
      <c r="S306" s="6" t="s">
        <v>55</v>
      </c>
      <c r="T306" s="9" t="s">
        <v>62</v>
      </c>
      <c r="U306" s="7">
        <v>45873</v>
      </c>
      <c r="V306" s="6" t="s">
        <v>28</v>
      </c>
      <c r="W306" s="6" t="str">
        <f>CONCATENATE(Table2[[#This Row],[LAST NAME OF REFERRAL]],", ",Table2[[#This Row],[FIRST NAME OF REFERRAL]])</f>
        <v>Sanders, Maverick</v>
      </c>
    </row>
    <row r="307" spans="1:23" ht="51">
      <c r="A307" s="10" t="s">
        <v>407</v>
      </c>
      <c r="B307" s="10" t="s">
        <v>408</v>
      </c>
      <c r="C307" s="6" t="s">
        <v>25</v>
      </c>
      <c r="D307" s="7">
        <v>45874</v>
      </c>
      <c r="E307" s="8">
        <v>0.44791666666666669</v>
      </c>
      <c r="F307" s="8">
        <v>0.44791666666666669</v>
      </c>
      <c r="G307" s="8">
        <f>Table2[[#This Row],[END TIME]]-Table2[[#This Row],[START TIME]]</f>
        <v>0</v>
      </c>
      <c r="H307" s="8">
        <f>MROUND(Table2[[#This Row],[TOTAL TIME]],"0:15")</f>
        <v>0</v>
      </c>
      <c r="I307" s="6">
        <f>HOUR((Table2[[#This Row],[TOTAL TIME TO QUARTER HOUR]])*4+MINUTE(Table2[[#This Row],[TOTAL TIME TO QUARTER HOUR]])/15)</f>
        <v>0</v>
      </c>
      <c r="J307" s="6" t="s">
        <v>37</v>
      </c>
      <c r="K307" s="6" t="s">
        <v>38</v>
      </c>
      <c r="L307" s="6" t="s">
        <v>39</v>
      </c>
      <c r="M307" s="6" t="s">
        <v>40</v>
      </c>
      <c r="N307" s="6"/>
      <c r="O307" s="6" t="s">
        <v>54</v>
      </c>
      <c r="P307" s="6" t="s">
        <v>30</v>
      </c>
      <c r="Q307" s="6" t="s">
        <v>42</v>
      </c>
      <c r="R307" s="6" t="s">
        <v>43</v>
      </c>
      <c r="S307" s="6" t="s">
        <v>55</v>
      </c>
      <c r="T307" s="9" t="s">
        <v>90</v>
      </c>
      <c r="U307" s="7" t="s">
        <v>223</v>
      </c>
      <c r="V307" s="6" t="s">
        <v>30</v>
      </c>
      <c r="W307" s="6" t="str">
        <f>CONCATENATE(Table2[[#This Row],[LAST NAME OF REFERRAL]],", ",Table2[[#This Row],[FIRST NAME OF REFERRAL]])</f>
        <v>Price, Declan</v>
      </c>
    </row>
    <row r="308" spans="1:23" ht="51">
      <c r="A308" s="6" t="s">
        <v>409</v>
      </c>
      <c r="B308" s="6" t="s">
        <v>410</v>
      </c>
      <c r="C308" s="6" t="s">
        <v>25</v>
      </c>
      <c r="D308" s="7">
        <v>45890</v>
      </c>
      <c r="E308" s="8">
        <v>0.45416666666666666</v>
      </c>
      <c r="F308" s="8">
        <v>0.45416666666666666</v>
      </c>
      <c r="G308" s="8">
        <f>Table2[[#This Row],[END TIME]]-Table2[[#This Row],[START TIME]]</f>
        <v>0</v>
      </c>
      <c r="H308" s="8">
        <f>MROUND(Table2[[#This Row],[TOTAL TIME]],"0:15")</f>
        <v>0</v>
      </c>
      <c r="I308" s="6">
        <f>HOUR((Table2[[#This Row],[TOTAL TIME TO QUARTER HOUR]])*4+MINUTE(Table2[[#This Row],[TOTAL TIME TO QUARTER HOUR]])/15)</f>
        <v>0</v>
      </c>
      <c r="J308" s="6" t="s">
        <v>37</v>
      </c>
      <c r="K308" s="6" t="s">
        <v>38</v>
      </c>
      <c r="L308" s="6" t="s">
        <v>39</v>
      </c>
      <c r="M308" s="6" t="s">
        <v>40</v>
      </c>
      <c r="N308" s="6"/>
      <c r="O308" s="6" t="s">
        <v>54</v>
      </c>
      <c r="P308" s="6" t="s">
        <v>30</v>
      </c>
      <c r="Q308" s="6" t="s">
        <v>42</v>
      </c>
      <c r="R308" s="6" t="s">
        <v>43</v>
      </c>
      <c r="S308" s="6" t="s">
        <v>32</v>
      </c>
      <c r="T308" s="9" t="s">
        <v>411</v>
      </c>
      <c r="U308" s="7" t="s">
        <v>44</v>
      </c>
      <c r="V308" s="6" t="s">
        <v>30</v>
      </c>
      <c r="W308" s="6" t="str">
        <f>CONCATENATE(Table2[[#This Row],[LAST NAME OF REFERRAL]],", ",Table2[[#This Row],[FIRST NAME OF REFERRAL]])</f>
        <v>Bennett, Theo</v>
      </c>
    </row>
    <row r="309" spans="1:23" ht="51">
      <c r="A309" s="6" t="s">
        <v>412</v>
      </c>
      <c r="B309" s="6" t="s">
        <v>413</v>
      </c>
      <c r="C309" s="6" t="s">
        <v>25</v>
      </c>
      <c r="D309" s="7">
        <v>45890</v>
      </c>
      <c r="E309" s="8">
        <v>0.5229166666666667</v>
      </c>
      <c r="F309" s="8">
        <v>0.5229166666666667</v>
      </c>
      <c r="G309" s="8">
        <f>Table2[[#This Row],[END TIME]]-Table2[[#This Row],[START TIME]]</f>
        <v>0</v>
      </c>
      <c r="H309" s="8">
        <f>MROUND(Table2[[#This Row],[TOTAL TIME]],"0:15")</f>
        <v>0</v>
      </c>
      <c r="I309" s="6">
        <f>HOUR((Table2[[#This Row],[TOTAL TIME TO QUARTER HOUR]])*4+MINUTE(Table2[[#This Row],[TOTAL TIME TO QUARTER HOUR]])/15)</f>
        <v>0</v>
      </c>
      <c r="J309" s="6" t="s">
        <v>37</v>
      </c>
      <c r="K309" s="6" t="s">
        <v>38</v>
      </c>
      <c r="L309" s="6" t="s">
        <v>39</v>
      </c>
      <c r="M309" s="6" t="s">
        <v>40</v>
      </c>
      <c r="N309" s="6"/>
      <c r="O309" s="6" t="s">
        <v>54</v>
      </c>
      <c r="P309" s="6" t="s">
        <v>30</v>
      </c>
      <c r="Q309" s="6" t="s">
        <v>42</v>
      </c>
      <c r="R309" s="6" t="s">
        <v>43</v>
      </c>
      <c r="S309" s="6" t="s">
        <v>55</v>
      </c>
      <c r="T309" s="9" t="s">
        <v>56</v>
      </c>
      <c r="U309" s="7" t="s">
        <v>84</v>
      </c>
      <c r="V309" s="6" t="s">
        <v>30</v>
      </c>
      <c r="W309" s="6" t="str">
        <f>CONCATENATE(Table2[[#This Row],[LAST NAME OF REFERRAL]],", ",Table2[[#This Row],[FIRST NAME OF REFERRAL]])</f>
        <v>Wood, Wesley</v>
      </c>
    </row>
    <row r="310" spans="1:23" ht="51">
      <c r="A310" s="6" t="s">
        <v>410</v>
      </c>
      <c r="B310" s="6" t="s">
        <v>414</v>
      </c>
      <c r="C310" s="6" t="s">
        <v>53</v>
      </c>
      <c r="D310" s="7">
        <v>45861</v>
      </c>
      <c r="E310" s="8">
        <v>0.60416666666666663</v>
      </c>
      <c r="F310" s="8">
        <v>0.69166666666666665</v>
      </c>
      <c r="G310" s="8">
        <f>Table2[[#This Row],[END TIME]]-Table2[[#This Row],[START TIME]]</f>
        <v>8.7500000000000022E-2</v>
      </c>
      <c r="H310" s="8">
        <f>MROUND(Table2[[#This Row],[TOTAL TIME]],"0:15")</f>
        <v>8.3333333333333329E-2</v>
      </c>
      <c r="I310" s="6">
        <f>HOUR((Table2[[#This Row],[TOTAL TIME TO QUARTER HOUR]])*4+MINUTE(Table2[[#This Row],[TOTAL TIME TO QUARTER HOUR]])/15)</f>
        <v>8</v>
      </c>
      <c r="J310" s="6" t="s">
        <v>73</v>
      </c>
      <c r="K310" s="6" t="s">
        <v>38</v>
      </c>
      <c r="L310" s="6" t="s">
        <v>39</v>
      </c>
      <c r="M310" s="6" t="s">
        <v>61</v>
      </c>
      <c r="N310" s="6"/>
      <c r="O310" s="6" t="s">
        <v>115</v>
      </c>
      <c r="P310" s="6" t="s">
        <v>30</v>
      </c>
      <c r="Q310" s="6" t="s">
        <v>42</v>
      </c>
      <c r="R310" s="6" t="s">
        <v>43</v>
      </c>
      <c r="S310" s="6" t="s">
        <v>32</v>
      </c>
      <c r="T310" s="9" t="s">
        <v>404</v>
      </c>
      <c r="U310" s="7">
        <v>45862</v>
      </c>
      <c r="V310" s="6" t="s">
        <v>28</v>
      </c>
      <c r="W310" s="6" t="str">
        <f>CONCATENATE(Table2[[#This Row],[LAST NAME OF REFERRAL]],", ",Table2[[#This Row],[FIRST NAME OF REFERRAL]])</f>
        <v>Barnes, Bennett</v>
      </c>
    </row>
    <row r="311" spans="1:23" ht="51">
      <c r="A311" s="6" t="s">
        <v>410</v>
      </c>
      <c r="B311" s="6" t="s">
        <v>414</v>
      </c>
      <c r="C311" s="6" t="s">
        <v>53</v>
      </c>
      <c r="D311" s="7">
        <v>45863</v>
      </c>
      <c r="E311" s="8">
        <v>0.55208333333333337</v>
      </c>
      <c r="F311" s="8">
        <v>0.57291666666666663</v>
      </c>
      <c r="G311" s="8">
        <f>Table2[[#This Row],[END TIME]]-Table2[[#This Row],[START TIME]]</f>
        <v>2.0833333333333259E-2</v>
      </c>
      <c r="H311" s="8">
        <f>MROUND(Table2[[#This Row],[TOTAL TIME]],"0:15")</f>
        <v>2.0833333333333332E-2</v>
      </c>
      <c r="I311" s="6">
        <f>HOUR((Table2[[#This Row],[TOTAL TIME TO QUARTER HOUR]])*4+MINUTE(Table2[[#This Row],[TOTAL TIME TO QUARTER HOUR]])/15)</f>
        <v>2</v>
      </c>
      <c r="J311" s="6" t="s">
        <v>73</v>
      </c>
      <c r="K311" s="6" t="s">
        <v>38</v>
      </c>
      <c r="L311" s="6" t="s">
        <v>39</v>
      </c>
      <c r="M311" s="6" t="s">
        <v>61</v>
      </c>
      <c r="N311" s="6"/>
      <c r="O311" s="6" t="s">
        <v>220</v>
      </c>
      <c r="P311" s="6" t="s">
        <v>30</v>
      </c>
      <c r="Q311" s="6" t="s">
        <v>42</v>
      </c>
      <c r="R311" s="6" t="s">
        <v>43</v>
      </c>
      <c r="S311" s="6" t="s">
        <v>32</v>
      </c>
      <c r="T311" s="9" t="s">
        <v>76</v>
      </c>
      <c r="U311" s="7">
        <v>45866</v>
      </c>
      <c r="V311" s="6" t="s">
        <v>28</v>
      </c>
      <c r="W311" s="6" t="str">
        <f>CONCATENATE(Table2[[#This Row],[LAST NAME OF REFERRAL]],", ",Table2[[#This Row],[FIRST NAME OF REFERRAL]])</f>
        <v>Barnes, Bennett</v>
      </c>
    </row>
    <row r="312" spans="1:23" ht="168.75" customHeight="1">
      <c r="A312" s="6" t="s">
        <v>415</v>
      </c>
      <c r="B312" s="6" t="s">
        <v>416</v>
      </c>
      <c r="C312" s="6" t="s">
        <v>48</v>
      </c>
      <c r="D312" s="7">
        <v>45869</v>
      </c>
      <c r="E312" s="8">
        <v>0.52569444444444446</v>
      </c>
      <c r="F312" s="8">
        <v>0.52569444444444446</v>
      </c>
      <c r="G312" s="8">
        <f>Table2[[#This Row],[END TIME]]-Table2[[#This Row],[START TIME]]</f>
        <v>0</v>
      </c>
      <c r="H312" s="8">
        <f>MROUND(Table2[[#This Row],[TOTAL TIME]],"0:15")</f>
        <v>0</v>
      </c>
      <c r="I312" s="6">
        <f>HOUR((Table2[[#This Row],[TOTAL TIME TO QUARTER HOUR]])*4+MINUTE(Table2[[#This Row],[TOTAL TIME TO QUARTER HOUR]])/15)</f>
        <v>0</v>
      </c>
      <c r="J312" s="6" t="s">
        <v>37</v>
      </c>
      <c r="K312" s="6" t="s">
        <v>60</v>
      </c>
      <c r="L312" s="6" t="s">
        <v>39</v>
      </c>
      <c r="M312" s="6" t="s">
        <v>40</v>
      </c>
      <c r="N312" s="6"/>
      <c r="O312" s="6" t="s">
        <v>54</v>
      </c>
      <c r="P312" s="6" t="s">
        <v>30</v>
      </c>
      <c r="Q312" s="6" t="s">
        <v>42</v>
      </c>
      <c r="R312" s="6" t="s">
        <v>43</v>
      </c>
      <c r="S312" s="6" t="s">
        <v>55</v>
      </c>
      <c r="T312" s="9" t="s">
        <v>90</v>
      </c>
      <c r="U312" s="7"/>
      <c r="V312" s="6" t="s">
        <v>28</v>
      </c>
      <c r="W312" s="6" t="str">
        <f>CONCATENATE(Table2[[#This Row],[LAST NAME OF REFERRAL]],", ",Table2[[#This Row],[FIRST NAME OF REFERRAL]])</f>
        <v>Ross, Silas</v>
      </c>
    </row>
    <row r="313" spans="1:23" ht="51">
      <c r="A313" s="6" t="s">
        <v>417</v>
      </c>
      <c r="B313" s="6" t="s">
        <v>418</v>
      </c>
      <c r="C313" s="6" t="s">
        <v>48</v>
      </c>
      <c r="D313" s="7">
        <v>45869</v>
      </c>
      <c r="E313" s="8">
        <v>0.53194444444444444</v>
      </c>
      <c r="F313" s="8">
        <v>0.53333333333333333</v>
      </c>
      <c r="G313" s="8">
        <f>Table2[[#This Row],[END TIME]]-Table2[[#This Row],[START TIME]]</f>
        <v>1.388888888888884E-3</v>
      </c>
      <c r="H313" s="8">
        <f>MROUND(Table2[[#This Row],[TOTAL TIME]],"0:15")</f>
        <v>0</v>
      </c>
      <c r="I313" s="6">
        <f>HOUR((Table2[[#This Row],[TOTAL TIME TO QUARTER HOUR]])*4+MINUTE(Table2[[#This Row],[TOTAL TIME TO QUARTER HOUR]])/15)</f>
        <v>0</v>
      </c>
      <c r="J313" s="6" t="s">
        <v>37</v>
      </c>
      <c r="K313" s="6" t="s">
        <v>89</v>
      </c>
      <c r="L313" s="6" t="s">
        <v>30</v>
      </c>
      <c r="M313" s="6" t="s">
        <v>40</v>
      </c>
      <c r="N313" s="6"/>
      <c r="O313" s="6" t="s">
        <v>41</v>
      </c>
      <c r="P313" s="6" t="s">
        <v>30</v>
      </c>
      <c r="Q313" s="6" t="s">
        <v>42</v>
      </c>
      <c r="R313" s="6" t="s">
        <v>43</v>
      </c>
      <c r="S313" s="6" t="s">
        <v>55</v>
      </c>
      <c r="T313" s="9" t="s">
        <v>76</v>
      </c>
      <c r="U313" s="7" t="s">
        <v>161</v>
      </c>
      <c r="V313" s="6" t="s">
        <v>28</v>
      </c>
      <c r="W313" s="6" t="str">
        <f>CONCATENATE(Table2[[#This Row],[LAST NAME OF REFERRAL]],", ",Table2[[#This Row],[FIRST NAME OF REFERRAL]])</f>
        <v>Henderson, Camden</v>
      </c>
    </row>
    <row r="314" spans="1:23" ht="51">
      <c r="A314" s="6" t="s">
        <v>419</v>
      </c>
      <c r="B314" s="6" t="s">
        <v>420</v>
      </c>
      <c r="C314" s="6" t="s">
        <v>53</v>
      </c>
      <c r="D314" s="7">
        <v>45875</v>
      </c>
      <c r="E314" s="8">
        <v>0.64930555555555558</v>
      </c>
      <c r="F314" s="8">
        <v>0.68055555555555558</v>
      </c>
      <c r="G314" s="8">
        <f>Table2[[#This Row],[END TIME]]-Table2[[#This Row],[START TIME]]</f>
        <v>3.125E-2</v>
      </c>
      <c r="H314" s="8">
        <f>MROUND(Table2[[#This Row],[TOTAL TIME]],"0:15")</f>
        <v>3.125E-2</v>
      </c>
      <c r="I314" s="6">
        <f>HOUR((Table2[[#This Row],[TOTAL TIME TO QUARTER HOUR]])*4+MINUTE(Table2[[#This Row],[TOTAL TIME TO QUARTER HOUR]])/15)</f>
        <v>3</v>
      </c>
      <c r="J314" s="6" t="s">
        <v>73</v>
      </c>
      <c r="K314" s="6" t="s">
        <v>38</v>
      </c>
      <c r="L314" s="6" t="s">
        <v>39</v>
      </c>
      <c r="M314" s="6" t="s">
        <v>61</v>
      </c>
      <c r="N314" s="6"/>
      <c r="O314" s="6" t="s">
        <v>115</v>
      </c>
      <c r="P314" s="6" t="s">
        <v>30</v>
      </c>
      <c r="Q314" s="6" t="s">
        <v>42</v>
      </c>
      <c r="R314" s="6" t="s">
        <v>43</v>
      </c>
      <c r="S314" s="6" t="s">
        <v>55</v>
      </c>
      <c r="T314" s="9" t="s">
        <v>76</v>
      </c>
      <c r="U314" s="7">
        <v>45877</v>
      </c>
      <c r="V314" s="6" t="s">
        <v>28</v>
      </c>
      <c r="W314" s="6" t="str">
        <f>CONCATENATE(Table2[[#This Row],[LAST NAME OF REFERRAL]],", ",Table2[[#This Row],[FIRST NAME OF REFERRAL]])</f>
        <v>Coleman, Zayden</v>
      </c>
    </row>
    <row r="315" spans="1:23" ht="290.25" customHeight="1">
      <c r="A315" s="6" t="s">
        <v>421</v>
      </c>
      <c r="B315" s="6" t="s">
        <v>422</v>
      </c>
      <c r="C315" s="6" t="s">
        <v>25</v>
      </c>
      <c r="D315" s="7">
        <v>45910</v>
      </c>
      <c r="E315" s="8">
        <v>0.66249999999999998</v>
      </c>
      <c r="F315" s="8">
        <v>0.66249999999999998</v>
      </c>
      <c r="G315" s="8">
        <f>Table2[[#This Row],[END TIME]]-Table2[[#This Row],[START TIME]]</f>
        <v>0</v>
      </c>
      <c r="H315" s="8">
        <f>MROUND(Table2[[#This Row],[TOTAL TIME]],"0:15")</f>
        <v>0</v>
      </c>
      <c r="I315" s="6">
        <f>HOUR((Table2[[#This Row],[TOTAL TIME TO QUARTER HOUR]])*4+MINUTE(Table2[[#This Row],[TOTAL TIME TO QUARTER HOUR]])/15)</f>
        <v>0</v>
      </c>
      <c r="J315" s="6" t="s">
        <v>37</v>
      </c>
      <c r="K315" s="6" t="s">
        <v>60</v>
      </c>
      <c r="L315" s="6" t="s">
        <v>39</v>
      </c>
      <c r="M315" s="6" t="s">
        <v>40</v>
      </c>
      <c r="N315" s="6"/>
      <c r="O315" s="6" t="s">
        <v>54</v>
      </c>
      <c r="P315" s="6" t="s">
        <v>30</v>
      </c>
      <c r="Q315" s="6" t="s">
        <v>42</v>
      </c>
      <c r="R315" s="6" t="s">
        <v>43</v>
      </c>
      <c r="S315" s="6" t="s">
        <v>30</v>
      </c>
      <c r="T315" s="9" t="s">
        <v>200</v>
      </c>
      <c r="U315" s="7" t="s">
        <v>200</v>
      </c>
      <c r="V315" s="6" t="s">
        <v>45</v>
      </c>
      <c r="W315" s="6" t="str">
        <f>CONCATENATE(Table2[[#This Row],[LAST NAME OF REFERRAL]],", ",Table2[[#This Row],[FIRST NAME OF REFERRAL]])</f>
        <v>Jenkins, Amir</v>
      </c>
    </row>
    <row r="316" spans="1:23" ht="51">
      <c r="A316" s="6" t="s">
        <v>423</v>
      </c>
      <c r="B316" s="6" t="s">
        <v>424</v>
      </c>
      <c r="C316" s="6" t="s">
        <v>48</v>
      </c>
      <c r="D316" s="7">
        <v>45917</v>
      </c>
      <c r="E316" s="8">
        <v>0.60416666666666663</v>
      </c>
      <c r="F316" s="8">
        <v>0.60555555555555551</v>
      </c>
      <c r="G316" s="8">
        <f>Table2[[#This Row],[END TIME]]-Table2[[#This Row],[START TIME]]</f>
        <v>1.388888888888884E-3</v>
      </c>
      <c r="H316" s="8">
        <f>MROUND(Table2[[#This Row],[TOTAL TIME]],"0:15")</f>
        <v>0</v>
      </c>
      <c r="I316" s="6">
        <f>HOUR((Table2[[#This Row],[TOTAL TIME TO QUARTER HOUR]])*4+MINUTE(Table2[[#This Row],[TOTAL TIME TO QUARTER HOUR]])/15)</f>
        <v>0</v>
      </c>
      <c r="J316" s="6" t="s">
        <v>37</v>
      </c>
      <c r="K316" s="6" t="s">
        <v>60</v>
      </c>
      <c r="L316" s="6" t="s">
        <v>39</v>
      </c>
      <c r="M316" s="6" t="s">
        <v>40</v>
      </c>
      <c r="N316" s="6"/>
      <c r="O316" s="6" t="s">
        <v>41</v>
      </c>
      <c r="P316" s="6" t="s">
        <v>30</v>
      </c>
      <c r="Q316" s="6" t="s">
        <v>42</v>
      </c>
      <c r="R316" s="6" t="s">
        <v>43</v>
      </c>
      <c r="S316" s="6" t="s">
        <v>30</v>
      </c>
      <c r="T316" s="9" t="s">
        <v>44</v>
      </c>
      <c r="U316" s="7" t="s">
        <v>44</v>
      </c>
      <c r="V316" s="6" t="s">
        <v>66</v>
      </c>
      <c r="W316" s="6" t="str">
        <f>CONCATENATE(Table2[[#This Row],[LAST NAME OF REFERRAL]],", ",Table2[[#This Row],[FIRST NAME OF REFERRAL]])</f>
        <v>Perry, Kaiden</v>
      </c>
    </row>
    <row r="317" spans="1:23" ht="51">
      <c r="A317" s="6" t="s">
        <v>425</v>
      </c>
      <c r="B317" s="6" t="s">
        <v>426</v>
      </c>
      <c r="C317" s="6" t="s">
        <v>48</v>
      </c>
      <c r="D317" s="7">
        <v>45924</v>
      </c>
      <c r="E317" s="8">
        <v>0.66666666666666663</v>
      </c>
      <c r="F317" s="8">
        <v>0.66736111111111107</v>
      </c>
      <c r="G317" s="8">
        <f>Table2[[#This Row],[END TIME]]-Table2[[#This Row],[START TIME]]</f>
        <v>6.9444444444444198E-4</v>
      </c>
      <c r="H317" s="8">
        <f>MROUND(Table2[[#This Row],[TOTAL TIME]],"0:15")</f>
        <v>0</v>
      </c>
      <c r="I317" s="6">
        <f>HOUR((Table2[[#This Row],[TOTAL TIME TO QUARTER HOUR]])*4+MINUTE(Table2[[#This Row],[TOTAL TIME TO QUARTER HOUR]])/15)</f>
        <v>0</v>
      </c>
      <c r="J317" s="6" t="s">
        <v>37</v>
      </c>
      <c r="K317" s="6" t="s">
        <v>230</v>
      </c>
      <c r="L317" s="6" t="s">
        <v>39</v>
      </c>
      <c r="M317" s="6" t="s">
        <v>40</v>
      </c>
      <c r="N317" s="6" t="s">
        <v>39</v>
      </c>
      <c r="O317" s="6" t="s">
        <v>41</v>
      </c>
      <c r="P317" s="6" t="s">
        <v>30</v>
      </c>
      <c r="Q317" s="6" t="s">
        <v>42</v>
      </c>
      <c r="R317" s="6" t="s">
        <v>43</v>
      </c>
      <c r="S317" s="6" t="s">
        <v>30</v>
      </c>
      <c r="T317" s="9" t="s">
        <v>44</v>
      </c>
      <c r="U317" s="7" t="s">
        <v>200</v>
      </c>
      <c r="V317" s="6" t="s">
        <v>66</v>
      </c>
      <c r="W317" s="6" t="str">
        <f>CONCATENATE(Table2[[#This Row],[LAST NAME OF REFERRAL]],", ",Table2[[#This Row],[FIRST NAME OF REFERRAL]])</f>
        <v>Powell, Richard</v>
      </c>
    </row>
    <row r="318" spans="1:23" ht="51">
      <c r="A318" s="6" t="s">
        <v>427</v>
      </c>
      <c r="B318" s="6" t="s">
        <v>428</v>
      </c>
      <c r="C318" s="6" t="s">
        <v>53</v>
      </c>
      <c r="D318" s="7">
        <v>45870</v>
      </c>
      <c r="E318" s="8">
        <v>0.55555555555555558</v>
      </c>
      <c r="F318" s="8">
        <v>0.57638888888888884</v>
      </c>
      <c r="G318" s="8">
        <f>Table2[[#This Row],[END TIME]]-Table2[[#This Row],[START TIME]]</f>
        <v>2.0833333333333259E-2</v>
      </c>
      <c r="H318" s="8">
        <f>MROUND(Table2[[#This Row],[TOTAL TIME]],"0:15")</f>
        <v>2.0833333333333332E-2</v>
      </c>
      <c r="I318" s="6">
        <f>HOUR((Table2[[#This Row],[TOTAL TIME TO QUARTER HOUR]])*4+MINUTE(Table2[[#This Row],[TOTAL TIME TO QUARTER HOUR]])/15)</f>
        <v>2</v>
      </c>
      <c r="J318" s="6" t="s">
        <v>73</v>
      </c>
      <c r="K318" s="6" t="s">
        <v>38</v>
      </c>
      <c r="L318" s="6" t="s">
        <v>44</v>
      </c>
      <c r="M318" s="6" t="s">
        <v>61</v>
      </c>
      <c r="N318" s="6"/>
      <c r="O318" s="6" t="s">
        <v>115</v>
      </c>
      <c r="P318" s="6" t="s">
        <v>30</v>
      </c>
      <c r="Q318" s="6" t="s">
        <v>42</v>
      </c>
      <c r="R318" s="6" t="s">
        <v>43</v>
      </c>
      <c r="S318" s="6" t="s">
        <v>55</v>
      </c>
      <c r="T318" s="9" t="s">
        <v>62</v>
      </c>
      <c r="U318" s="7">
        <v>45873</v>
      </c>
      <c r="V318" s="6" t="s">
        <v>28</v>
      </c>
      <c r="W318" s="6" t="str">
        <f>CONCATENATE(Table2[[#This Row],[LAST NAME OF REFERRAL]],", ",Table2[[#This Row],[FIRST NAME OF REFERRAL]])</f>
        <v>Long, Joel</v>
      </c>
    </row>
    <row r="319" spans="1:23" ht="51">
      <c r="A319" s="6" t="s">
        <v>429</v>
      </c>
      <c r="B319" s="6" t="s">
        <v>430</v>
      </c>
      <c r="C319" s="6" t="s">
        <v>53</v>
      </c>
      <c r="D319" s="7">
        <v>45863</v>
      </c>
      <c r="E319" s="8">
        <v>0.59583333333333333</v>
      </c>
      <c r="F319" s="8">
        <v>0.625</v>
      </c>
      <c r="G319" s="8">
        <f>Table2[[#This Row],[END TIME]]-Table2[[#This Row],[START TIME]]</f>
        <v>2.9166666666666674E-2</v>
      </c>
      <c r="H319" s="8">
        <f>MROUND(Table2[[#This Row],[TOTAL TIME]],"0:15")</f>
        <v>3.125E-2</v>
      </c>
      <c r="I319" s="6">
        <f>HOUR((Table2[[#This Row],[TOTAL TIME TO QUARTER HOUR]])*4+MINUTE(Table2[[#This Row],[TOTAL TIME TO QUARTER HOUR]])/15)</f>
        <v>3</v>
      </c>
      <c r="J319" s="6" t="s">
        <v>73</v>
      </c>
      <c r="K319" s="6" t="s">
        <v>38</v>
      </c>
      <c r="L319" s="6" t="s">
        <v>39</v>
      </c>
      <c r="M319" s="6" t="s">
        <v>29</v>
      </c>
      <c r="N319" s="6"/>
      <c r="O319" s="6" t="s">
        <v>41</v>
      </c>
      <c r="P319" s="6" t="s">
        <v>30</v>
      </c>
      <c r="Q319" s="6" t="s">
        <v>42</v>
      </c>
      <c r="R319" s="6" t="s">
        <v>43</v>
      </c>
      <c r="S319" s="6" t="s">
        <v>55</v>
      </c>
      <c r="T319" s="9" t="s">
        <v>76</v>
      </c>
      <c r="U319" s="7">
        <v>45866</v>
      </c>
      <c r="V319" s="6" t="s">
        <v>28</v>
      </c>
      <c r="W319" s="6" t="str">
        <f>CONCATENATE(Table2[[#This Row],[LAST NAME OF REFERRAL]],", ",Table2[[#This Row],[FIRST NAME OF REFERRAL]])</f>
        <v>Patterson, Tucker</v>
      </c>
    </row>
    <row r="320" spans="1:23" ht="51">
      <c r="A320" s="6" t="s">
        <v>429</v>
      </c>
      <c r="B320" s="6" t="s">
        <v>430</v>
      </c>
      <c r="C320" s="6" t="s">
        <v>53</v>
      </c>
      <c r="D320" s="7">
        <v>45868</v>
      </c>
      <c r="E320" s="8">
        <v>0.5444444444444444</v>
      </c>
      <c r="F320" s="8">
        <v>0.54861111111111116</v>
      </c>
      <c r="G320" s="8">
        <f>Table2[[#This Row],[END TIME]]-Table2[[#This Row],[START TIME]]</f>
        <v>4.1666666666667629E-3</v>
      </c>
      <c r="H320" s="8">
        <f>MROUND(Table2[[#This Row],[TOTAL TIME]],"0:15")</f>
        <v>0</v>
      </c>
      <c r="I320" s="6">
        <f>HOUR((Table2[[#This Row],[TOTAL TIME TO QUARTER HOUR]])*4+MINUTE(Table2[[#This Row],[TOTAL TIME TO QUARTER HOUR]])/15)</f>
        <v>0</v>
      </c>
      <c r="J320" s="6" t="s">
        <v>37</v>
      </c>
      <c r="K320" s="6" t="s">
        <v>38</v>
      </c>
      <c r="L320" s="6" t="s">
        <v>39</v>
      </c>
      <c r="M320" s="6" t="s">
        <v>61</v>
      </c>
      <c r="N320" s="6"/>
      <c r="O320" s="6" t="s">
        <v>174</v>
      </c>
      <c r="P320" s="6" t="s">
        <v>30</v>
      </c>
      <c r="Q320" s="6" t="s">
        <v>42</v>
      </c>
      <c r="R320" s="6" t="s">
        <v>43</v>
      </c>
      <c r="S320" s="6" t="s">
        <v>55</v>
      </c>
      <c r="T320" s="9" t="s">
        <v>76</v>
      </c>
      <c r="U320" s="7">
        <v>45870</v>
      </c>
      <c r="V320" s="6" t="s">
        <v>28</v>
      </c>
      <c r="W320" s="6" t="str">
        <f>CONCATENATE(Table2[[#This Row],[LAST NAME OF REFERRAL]],", ",Table2[[#This Row],[FIRST NAME OF REFERRAL]])</f>
        <v>Patterson, Tucker</v>
      </c>
    </row>
    <row r="321" spans="1:23" ht="51">
      <c r="A321" s="6" t="s">
        <v>431</v>
      </c>
      <c r="B321" s="6" t="s">
        <v>432</v>
      </c>
      <c r="C321" s="6" t="s">
        <v>25</v>
      </c>
      <c r="D321" s="7">
        <v>45880</v>
      </c>
      <c r="E321" s="8">
        <v>0.54513888888888884</v>
      </c>
      <c r="F321" s="8">
        <v>0.59027777777777779</v>
      </c>
      <c r="G321" s="8">
        <f>Table2[[#This Row],[END TIME]]-Table2[[#This Row],[START TIME]]</f>
        <v>4.5138888888888951E-2</v>
      </c>
      <c r="H321" s="8">
        <f>MROUND(Table2[[#This Row],[TOTAL TIME]],"0:15")</f>
        <v>4.1666666666666664E-2</v>
      </c>
      <c r="I321" s="6">
        <f>HOUR((Table2[[#This Row],[TOTAL TIME TO QUARTER HOUR]])*4+MINUTE(Table2[[#This Row],[TOTAL TIME TO QUARTER HOUR]])/15)</f>
        <v>4</v>
      </c>
      <c r="J321" s="6" t="s">
        <v>73</v>
      </c>
      <c r="K321" s="6" t="s">
        <v>38</v>
      </c>
      <c r="L321" s="6" t="s">
        <v>39</v>
      </c>
      <c r="M321" s="6" t="s">
        <v>29</v>
      </c>
      <c r="N321" s="6"/>
      <c r="O321" s="6" t="s">
        <v>220</v>
      </c>
      <c r="P321" s="6" t="s">
        <v>30</v>
      </c>
      <c r="Q321" s="6" t="s">
        <v>42</v>
      </c>
      <c r="R321" s="6" t="s">
        <v>43</v>
      </c>
      <c r="S321" s="6" t="s">
        <v>55</v>
      </c>
      <c r="T321" s="9" t="s">
        <v>76</v>
      </c>
      <c r="U321" s="7">
        <v>45882</v>
      </c>
      <c r="V321" s="6" t="s">
        <v>28</v>
      </c>
      <c r="W321" s="6" t="str">
        <f>CONCATENATE(Table2[[#This Row],[LAST NAME OF REFERRAL]],", ",Table2[[#This Row],[FIRST NAME OF REFERRAL]])</f>
        <v>Hughes, Emmett</v>
      </c>
    </row>
    <row r="322" spans="1:23" ht="51">
      <c r="A322" s="6" t="s">
        <v>433</v>
      </c>
      <c r="B322" s="6" t="s">
        <v>434</v>
      </c>
      <c r="C322" s="6" t="s">
        <v>53</v>
      </c>
      <c r="D322" s="7">
        <v>45917</v>
      </c>
      <c r="E322" s="8">
        <v>0.5</v>
      </c>
      <c r="F322" s="8">
        <v>0.5</v>
      </c>
      <c r="G322" s="8">
        <f>Table2[[#This Row],[END TIME]]-Table2[[#This Row],[START TIME]]</f>
        <v>0</v>
      </c>
      <c r="H322" s="8">
        <f>MROUND(Table2[[#This Row],[TOTAL TIME]],"0:15")</f>
        <v>0</v>
      </c>
      <c r="I322" s="6">
        <f>HOUR((Table2[[#This Row],[TOTAL TIME TO QUARTER HOUR]])*4+MINUTE(Table2[[#This Row],[TOTAL TIME TO QUARTER HOUR]])/15)</f>
        <v>0</v>
      </c>
      <c r="J322" s="6" t="s">
        <v>37</v>
      </c>
      <c r="K322" s="6" t="s">
        <v>38</v>
      </c>
      <c r="L322" s="6" t="s">
        <v>39</v>
      </c>
      <c r="M322" s="6" t="s">
        <v>61</v>
      </c>
      <c r="N322" s="6"/>
      <c r="O322" s="6" t="s">
        <v>54</v>
      </c>
      <c r="P322" s="6" t="s">
        <v>30</v>
      </c>
      <c r="Q322" s="6" t="s">
        <v>42</v>
      </c>
      <c r="R322" s="6" t="s">
        <v>43</v>
      </c>
      <c r="S322" s="6" t="s">
        <v>55</v>
      </c>
      <c r="T322" s="9" t="s">
        <v>62</v>
      </c>
      <c r="U322" s="7" t="s">
        <v>168</v>
      </c>
      <c r="V322" s="6" t="s">
        <v>30</v>
      </c>
      <c r="W322" s="6" t="str">
        <f>CONCATENATE(Table2[[#This Row],[LAST NAME OF REFERRAL]],", ",Table2[[#This Row],[FIRST NAME OF REFERRAL]])</f>
        <v>Flores, Finn</v>
      </c>
    </row>
    <row r="323" spans="1:23" ht="51">
      <c r="A323" s="6" t="s">
        <v>435</v>
      </c>
      <c r="B323" s="6" t="s">
        <v>436</v>
      </c>
      <c r="C323" s="6" t="s">
        <v>25</v>
      </c>
      <c r="D323" s="7">
        <v>45894</v>
      </c>
      <c r="E323" s="8">
        <v>0.55277777777777781</v>
      </c>
      <c r="F323" s="8">
        <v>0.5541666666666667</v>
      </c>
      <c r="G323" s="8">
        <f>Table2[[#This Row],[END TIME]]-Table2[[#This Row],[START TIME]]</f>
        <v>1.388888888888884E-3</v>
      </c>
      <c r="H323" s="8">
        <f>MROUND(Table2[[#This Row],[TOTAL TIME]],"0:15")</f>
        <v>0</v>
      </c>
      <c r="I323" s="6">
        <f>HOUR((Table2[[#This Row],[TOTAL TIME TO QUARTER HOUR]])*4+MINUTE(Table2[[#This Row],[TOTAL TIME TO QUARTER HOUR]])/15)</f>
        <v>0</v>
      </c>
      <c r="J323" s="6" t="s">
        <v>37</v>
      </c>
      <c r="K323" s="6" t="s">
        <v>38</v>
      </c>
      <c r="L323" s="6" t="s">
        <v>39</v>
      </c>
      <c r="M323" s="6" t="s">
        <v>61</v>
      </c>
      <c r="N323" s="6"/>
      <c r="O323" s="6" t="s">
        <v>128</v>
      </c>
      <c r="P323" s="6" t="s">
        <v>30</v>
      </c>
      <c r="Q323" s="6" t="s">
        <v>31</v>
      </c>
      <c r="R323" s="6"/>
      <c r="S323" s="6" t="s">
        <v>55</v>
      </c>
      <c r="T323" s="9" t="s">
        <v>226</v>
      </c>
      <c r="U323" s="7" t="s">
        <v>34</v>
      </c>
      <c r="V323" s="6" t="s">
        <v>28</v>
      </c>
      <c r="W323" s="6" t="str">
        <f>CONCATENATE(Table2[[#This Row],[LAST NAME OF REFERRAL]],", ",Table2[[#This Row],[FIRST NAME OF REFERRAL]])</f>
        <v>Butler, Chase</v>
      </c>
    </row>
    <row r="324" spans="1:23" ht="51">
      <c r="A324" s="6" t="s">
        <v>435</v>
      </c>
      <c r="B324" s="6" t="s">
        <v>436</v>
      </c>
      <c r="C324" s="6" t="s">
        <v>25</v>
      </c>
      <c r="D324" s="7">
        <v>45894</v>
      </c>
      <c r="E324" s="8">
        <v>0.65763888888888888</v>
      </c>
      <c r="F324" s="8">
        <v>0.68125000000000002</v>
      </c>
      <c r="G324" s="8">
        <f>Table2[[#This Row],[END TIME]]-Table2[[#This Row],[START TIME]]</f>
        <v>2.3611111111111138E-2</v>
      </c>
      <c r="H324" s="8">
        <f>MROUND(Table2[[#This Row],[TOTAL TIME]],"0:15")</f>
        <v>2.0833333333333332E-2</v>
      </c>
      <c r="I324" s="6">
        <f>HOUR((Table2[[#This Row],[TOTAL TIME TO QUARTER HOUR]])*4+MINUTE(Table2[[#This Row],[TOTAL TIME TO QUARTER HOUR]])/15)</f>
        <v>2</v>
      </c>
      <c r="J324" s="6" t="s">
        <v>37</v>
      </c>
      <c r="K324" s="6" t="s">
        <v>38</v>
      </c>
      <c r="L324" s="6" t="s">
        <v>39</v>
      </c>
      <c r="M324" s="6" t="s">
        <v>61</v>
      </c>
      <c r="N324" s="6"/>
      <c r="O324" s="6" t="s">
        <v>121</v>
      </c>
      <c r="P324" s="6" t="s">
        <v>30</v>
      </c>
      <c r="Q324" s="6" t="s">
        <v>31</v>
      </c>
      <c r="R324" s="6"/>
      <c r="S324" s="6" t="s">
        <v>55</v>
      </c>
      <c r="T324" s="9" t="s">
        <v>437</v>
      </c>
      <c r="U324" s="7" t="s">
        <v>291</v>
      </c>
      <c r="V324" s="6" t="s">
        <v>30</v>
      </c>
      <c r="W324" s="6" t="str">
        <f>CONCATENATE(Table2[[#This Row],[LAST NAME OF REFERRAL]],", ",Table2[[#This Row],[FIRST NAME OF REFERRAL]])</f>
        <v>Butler, Chase</v>
      </c>
    </row>
    <row r="325" spans="1:23" ht="51">
      <c r="A325" s="6" t="s">
        <v>438</v>
      </c>
      <c r="B325" s="6" t="s">
        <v>439</v>
      </c>
      <c r="C325" s="6" t="s">
        <v>53</v>
      </c>
      <c r="D325" s="7">
        <v>45861</v>
      </c>
      <c r="E325" s="8">
        <v>0.49027777777777776</v>
      </c>
      <c r="F325" s="8">
        <v>0.49027777777777776</v>
      </c>
      <c r="G325" s="8">
        <f>Table2[[#This Row],[END TIME]]-Table2[[#This Row],[START TIME]]</f>
        <v>0</v>
      </c>
      <c r="H325" s="8">
        <f>MROUND(Table2[[#This Row],[TOTAL TIME]],"0:15")</f>
        <v>0</v>
      </c>
      <c r="I325" s="6">
        <f>HOUR((Table2[[#This Row],[TOTAL TIME TO QUARTER HOUR]])*4+MINUTE(Table2[[#This Row],[TOTAL TIME TO QUARTER HOUR]])/15)</f>
        <v>0</v>
      </c>
      <c r="J325" s="6" t="s">
        <v>37</v>
      </c>
      <c r="K325" s="6" t="s">
        <v>186</v>
      </c>
      <c r="L325" s="6" t="s">
        <v>39</v>
      </c>
      <c r="M325" s="6" t="s">
        <v>40</v>
      </c>
      <c r="N325" s="6"/>
      <c r="O325" s="6" t="s">
        <v>54</v>
      </c>
      <c r="P325" s="6" t="s">
        <v>30</v>
      </c>
      <c r="Q325" s="6" t="s">
        <v>42</v>
      </c>
      <c r="R325" s="6" t="s">
        <v>43</v>
      </c>
      <c r="S325" s="6" t="s">
        <v>55</v>
      </c>
      <c r="T325" s="9" t="s">
        <v>90</v>
      </c>
      <c r="U325" s="7" t="s">
        <v>91</v>
      </c>
      <c r="V325" s="6" t="s">
        <v>28</v>
      </c>
      <c r="W325" s="6" t="str">
        <f>CONCATENATE(Table2[[#This Row],[LAST NAME OF REFERRAL]],", ",Table2[[#This Row],[FIRST NAME OF REFERRAL]])</f>
        <v>Simmons, Patrick</v>
      </c>
    </row>
    <row r="326" spans="1:23" ht="51">
      <c r="A326" s="6" t="s">
        <v>438</v>
      </c>
      <c r="B326" s="6" t="s">
        <v>439</v>
      </c>
      <c r="C326" s="6" t="s">
        <v>53</v>
      </c>
      <c r="D326" s="7">
        <v>45910</v>
      </c>
      <c r="E326" s="8">
        <v>0.67152777777777772</v>
      </c>
      <c r="F326" s="8">
        <v>0.67152777777777772</v>
      </c>
      <c r="G326" s="8">
        <f>Table2[[#This Row],[END TIME]]-Table2[[#This Row],[START TIME]]</f>
        <v>0</v>
      </c>
      <c r="H326" s="8">
        <f>MROUND(Table2[[#This Row],[TOTAL TIME]],"0:15")</f>
        <v>0</v>
      </c>
      <c r="I326" s="6">
        <f>HOUR((Table2[[#This Row],[TOTAL TIME TO QUARTER HOUR]])*4+MINUTE(Table2[[#This Row],[TOTAL TIME TO QUARTER HOUR]])/15)</f>
        <v>0</v>
      </c>
      <c r="J326" s="6" t="s">
        <v>37</v>
      </c>
      <c r="K326" s="6" t="s">
        <v>186</v>
      </c>
      <c r="L326" s="6" t="s">
        <v>39</v>
      </c>
      <c r="M326" s="6" t="s">
        <v>40</v>
      </c>
      <c r="N326" s="6"/>
      <c r="O326" s="6" t="s">
        <v>54</v>
      </c>
      <c r="P326" s="6" t="s">
        <v>30</v>
      </c>
      <c r="Q326" s="6" t="s">
        <v>42</v>
      </c>
      <c r="R326" s="6" t="s">
        <v>43</v>
      </c>
      <c r="S326" s="6" t="s">
        <v>55</v>
      </c>
      <c r="T326" s="9" t="s">
        <v>90</v>
      </c>
      <c r="U326" s="7" t="s">
        <v>44</v>
      </c>
      <c r="V326" s="6" t="s">
        <v>28</v>
      </c>
      <c r="W326" s="6" t="str">
        <f>CONCATENATE(Table2[[#This Row],[LAST NAME OF REFERRAL]],", ",Table2[[#This Row],[FIRST NAME OF REFERRAL]])</f>
        <v>Simmons, Patrick</v>
      </c>
    </row>
    <row r="327" spans="1:23" ht="51">
      <c r="A327" s="6" t="s">
        <v>438</v>
      </c>
      <c r="B327" s="6" t="s">
        <v>439</v>
      </c>
      <c r="C327" s="6" t="s">
        <v>53</v>
      </c>
      <c r="D327" s="7">
        <v>45929</v>
      </c>
      <c r="E327" s="8">
        <v>0.5229166666666667</v>
      </c>
      <c r="F327" s="8">
        <v>0.5229166666666667</v>
      </c>
      <c r="G327" s="8">
        <f>Table2[[#This Row],[END TIME]]-Table2[[#This Row],[START TIME]]</f>
        <v>0</v>
      </c>
      <c r="H327" s="8">
        <f>MROUND(Table2[[#This Row],[TOTAL TIME]],"0:15")</f>
        <v>0</v>
      </c>
      <c r="I327" s="6">
        <f>HOUR((Table2[[#This Row],[TOTAL TIME TO QUARTER HOUR]])*4+MINUTE(Table2[[#This Row],[TOTAL TIME TO QUARTER HOUR]])/15)</f>
        <v>0</v>
      </c>
      <c r="J327" s="6" t="s">
        <v>37</v>
      </c>
      <c r="K327" s="6" t="s">
        <v>186</v>
      </c>
      <c r="L327" s="6" t="s">
        <v>30</v>
      </c>
      <c r="M327" s="6" t="s">
        <v>206</v>
      </c>
      <c r="N327" s="6" t="s">
        <v>39</v>
      </c>
      <c r="O327" s="6" t="s">
        <v>54</v>
      </c>
      <c r="P327" s="6" t="s">
        <v>30</v>
      </c>
      <c r="Q327" s="6" t="s">
        <v>42</v>
      </c>
      <c r="R327" s="6" t="s">
        <v>43</v>
      </c>
      <c r="S327" s="6" t="s">
        <v>55</v>
      </c>
      <c r="T327" s="9" t="s">
        <v>90</v>
      </c>
      <c r="U327" s="7">
        <v>45929</v>
      </c>
      <c r="V327" s="6" t="s">
        <v>28</v>
      </c>
      <c r="W327" s="6" t="str">
        <f>CONCATENATE(Table2[[#This Row],[LAST NAME OF REFERRAL]],", ",Table2[[#This Row],[FIRST NAME OF REFERRAL]])</f>
        <v>Simmons, Patrick</v>
      </c>
    </row>
    <row r="328" spans="1:23" ht="51">
      <c r="A328" s="6" t="s">
        <v>438</v>
      </c>
      <c r="B328" s="6" t="s">
        <v>439</v>
      </c>
      <c r="C328" s="6" t="s">
        <v>53</v>
      </c>
      <c r="D328" s="7">
        <v>45929</v>
      </c>
      <c r="E328" s="8">
        <v>0.52361111111111114</v>
      </c>
      <c r="F328" s="8">
        <v>0.52361111111111114</v>
      </c>
      <c r="G328" s="8">
        <f>Table2[[#This Row],[END TIME]]-Table2[[#This Row],[START TIME]]</f>
        <v>0</v>
      </c>
      <c r="H328" s="8">
        <f>MROUND(Table2[[#This Row],[TOTAL TIME]],"0:15")</f>
        <v>0</v>
      </c>
      <c r="I328" s="6">
        <f>HOUR((Table2[[#This Row],[TOTAL TIME TO QUARTER HOUR]])*4+MINUTE(Table2[[#This Row],[TOTAL TIME TO QUARTER HOUR]])/15)</f>
        <v>0</v>
      </c>
      <c r="J328" s="6" t="s">
        <v>37</v>
      </c>
      <c r="K328" s="6" t="s">
        <v>38</v>
      </c>
      <c r="L328" s="6" t="s">
        <v>39</v>
      </c>
      <c r="M328" s="6" t="s">
        <v>40</v>
      </c>
      <c r="N328" s="6" t="s">
        <v>39</v>
      </c>
      <c r="O328" s="6" t="s">
        <v>54</v>
      </c>
      <c r="P328" s="6" t="s">
        <v>30</v>
      </c>
      <c r="Q328" s="6" t="s">
        <v>42</v>
      </c>
      <c r="R328" s="6" t="s">
        <v>43</v>
      </c>
      <c r="S328" s="6" t="s">
        <v>55</v>
      </c>
      <c r="T328" s="9" t="s">
        <v>440</v>
      </c>
      <c r="U328" s="7">
        <v>45929</v>
      </c>
      <c r="V328" s="6" t="s">
        <v>28</v>
      </c>
      <c r="W328" s="6" t="str">
        <f>CONCATENATE(Table2[[#This Row],[LAST NAME OF REFERRAL]],", ",Table2[[#This Row],[FIRST NAME OF REFERRAL]])</f>
        <v>Simmons, Patrick</v>
      </c>
    </row>
    <row r="329" spans="1:23" ht="51">
      <c r="A329" s="6" t="s">
        <v>438</v>
      </c>
      <c r="B329" s="6" t="s">
        <v>439</v>
      </c>
      <c r="C329" s="6" t="s">
        <v>53</v>
      </c>
      <c r="D329" s="7">
        <v>45929</v>
      </c>
      <c r="E329" s="8">
        <v>0.52708333333333335</v>
      </c>
      <c r="F329" s="8">
        <v>0.53402777777777777</v>
      </c>
      <c r="G329" s="8">
        <f>Table2[[#This Row],[END TIME]]-Table2[[#This Row],[START TIME]]</f>
        <v>6.9444444444444198E-3</v>
      </c>
      <c r="H329" s="8">
        <f>MROUND(Table2[[#This Row],[TOTAL TIME]],"0:15")</f>
        <v>1.0416666666666666E-2</v>
      </c>
      <c r="I329" s="6">
        <f>HOUR((Table2[[#This Row],[TOTAL TIME TO QUARTER HOUR]])*4+MINUTE(Table2[[#This Row],[TOTAL TIME TO QUARTER HOUR]])/15)</f>
        <v>1</v>
      </c>
      <c r="J329" s="6" t="s">
        <v>37</v>
      </c>
      <c r="K329" s="6" t="s">
        <v>186</v>
      </c>
      <c r="L329" s="6" t="s">
        <v>30</v>
      </c>
      <c r="M329" s="6" t="s">
        <v>206</v>
      </c>
      <c r="N329" s="6" t="s">
        <v>39</v>
      </c>
      <c r="O329" s="6" t="s">
        <v>41</v>
      </c>
      <c r="P329" s="6" t="s">
        <v>30</v>
      </c>
      <c r="Q329" s="6" t="s">
        <v>42</v>
      </c>
      <c r="R329" s="6" t="s">
        <v>43</v>
      </c>
      <c r="S329" s="6" t="s">
        <v>32</v>
      </c>
      <c r="T329" s="9" t="s">
        <v>441</v>
      </c>
      <c r="U329" s="7">
        <v>45930</v>
      </c>
      <c r="V329" s="6" t="s">
        <v>30</v>
      </c>
      <c r="W329" s="6" t="str">
        <f>CONCATENATE(Table2[[#This Row],[LAST NAME OF REFERRAL]],", ",Table2[[#This Row],[FIRST NAME OF REFERRAL]])</f>
        <v>Simmons, Patrick</v>
      </c>
    </row>
    <row r="330" spans="1:23" ht="51">
      <c r="A330" s="6" t="s">
        <v>438</v>
      </c>
      <c r="B330" s="6" t="s">
        <v>439</v>
      </c>
      <c r="C330" s="6" t="s">
        <v>53</v>
      </c>
      <c r="D330" s="7">
        <v>45930</v>
      </c>
      <c r="E330" s="8"/>
      <c r="F330" s="8"/>
      <c r="G330" s="8">
        <f>Table2[[#This Row],[END TIME]]-Table2[[#This Row],[START TIME]]</f>
        <v>0</v>
      </c>
      <c r="H330" s="8">
        <f>MROUND(Table2[[#This Row],[TOTAL TIME]],"0:15")</f>
        <v>0</v>
      </c>
      <c r="I330" s="6">
        <f>HOUR((Table2[[#This Row],[TOTAL TIME TO QUARTER HOUR]])*4+MINUTE(Table2[[#This Row],[TOTAL TIME TO QUARTER HOUR]])/15)</f>
        <v>0</v>
      </c>
      <c r="J330" s="6" t="s">
        <v>26</v>
      </c>
      <c r="K330" s="6" t="s">
        <v>186</v>
      </c>
      <c r="L330" s="6" t="s">
        <v>30</v>
      </c>
      <c r="M330" s="6" t="s">
        <v>206</v>
      </c>
      <c r="N330" s="6" t="s">
        <v>39</v>
      </c>
      <c r="O330" s="6" t="s">
        <v>41</v>
      </c>
      <c r="P330" s="6" t="s">
        <v>30</v>
      </c>
      <c r="Q330" s="6" t="s">
        <v>42</v>
      </c>
      <c r="R330" s="6" t="s">
        <v>122</v>
      </c>
      <c r="S330" s="6" t="s">
        <v>32</v>
      </c>
      <c r="T330" s="9" t="s">
        <v>442</v>
      </c>
      <c r="U330" s="7">
        <v>45930</v>
      </c>
      <c r="V330" s="6" t="s">
        <v>28</v>
      </c>
      <c r="W330" s="6" t="str">
        <f>CONCATENATE(Table2[[#This Row],[LAST NAME OF REFERRAL]],", ",Table2[[#This Row],[FIRST NAME OF REFERRAL]])</f>
        <v>Simmons, Patrick</v>
      </c>
    </row>
    <row r="331" spans="1:23" ht="51">
      <c r="A331" s="6" t="s">
        <v>438</v>
      </c>
      <c r="B331" s="6" t="s">
        <v>439</v>
      </c>
      <c r="C331" s="6" t="s">
        <v>53</v>
      </c>
      <c r="D331" s="7">
        <v>45930</v>
      </c>
      <c r="E331" s="8">
        <v>0.58680555555555558</v>
      </c>
      <c r="F331" s="8">
        <v>0.60069444444444442</v>
      </c>
      <c r="G331" s="8">
        <f>Table2[[#This Row],[END TIME]]-Table2[[#This Row],[START TIME]]</f>
        <v>1.388888888888884E-2</v>
      </c>
      <c r="H331" s="8">
        <f>MROUND(Table2[[#This Row],[TOTAL TIME]],"0:15")</f>
        <v>1.0416666666666666E-2</v>
      </c>
      <c r="I331" s="6">
        <f>HOUR((Table2[[#This Row],[TOTAL TIME TO QUARTER HOUR]])*4+MINUTE(Table2[[#This Row],[TOTAL TIME TO QUARTER HOUR]])/15)</f>
        <v>1</v>
      </c>
      <c r="J331" s="6" t="s">
        <v>73</v>
      </c>
      <c r="K331" s="6" t="s">
        <v>38</v>
      </c>
      <c r="L331" s="6" t="s">
        <v>39</v>
      </c>
      <c r="M331" s="6" t="s">
        <v>61</v>
      </c>
      <c r="N331" s="6" t="s">
        <v>39</v>
      </c>
      <c r="O331" s="6" t="s">
        <v>41</v>
      </c>
      <c r="P331" s="6" t="s">
        <v>30</v>
      </c>
      <c r="Q331" s="6" t="s">
        <v>42</v>
      </c>
      <c r="R331" s="6" t="s">
        <v>122</v>
      </c>
      <c r="S331" s="6" t="s">
        <v>55</v>
      </c>
      <c r="T331" s="9" t="s">
        <v>443</v>
      </c>
      <c r="U331" s="7">
        <v>45932</v>
      </c>
      <c r="V331" s="6" t="s">
        <v>28</v>
      </c>
      <c r="W331" s="6" t="str">
        <f>CONCATENATE(Table2[[#This Row],[LAST NAME OF REFERRAL]],", ",Table2[[#This Row],[FIRST NAME OF REFERRAL]])</f>
        <v>Simmons, Patrick</v>
      </c>
    </row>
    <row r="332" spans="1:23" ht="51">
      <c r="A332" s="10" t="s">
        <v>444</v>
      </c>
      <c r="B332" s="10" t="s">
        <v>445</v>
      </c>
      <c r="C332" s="6" t="s">
        <v>25</v>
      </c>
      <c r="D332" s="7">
        <v>45874</v>
      </c>
      <c r="E332" s="8">
        <v>0.44513888888888886</v>
      </c>
      <c r="F332" s="8">
        <v>0.44583333333333336</v>
      </c>
      <c r="G332" s="8">
        <f>Table2[[#This Row],[END TIME]]-Table2[[#This Row],[START TIME]]</f>
        <v>6.9444444444449749E-4</v>
      </c>
      <c r="H332" s="8">
        <f>MROUND(Table2[[#This Row],[TOTAL TIME]],"0:15")</f>
        <v>0</v>
      </c>
      <c r="I332" s="6">
        <f>HOUR((Table2[[#This Row],[TOTAL TIME TO QUARTER HOUR]])*4+MINUTE(Table2[[#This Row],[TOTAL TIME TO QUARTER HOUR]])/15)</f>
        <v>0</v>
      </c>
      <c r="J332" s="6" t="s">
        <v>37</v>
      </c>
      <c r="K332" s="6" t="s">
        <v>27</v>
      </c>
      <c r="L332" s="6" t="s">
        <v>39</v>
      </c>
      <c r="M332" s="6" t="s">
        <v>40</v>
      </c>
      <c r="N332" s="6"/>
      <c r="O332" s="6" t="s">
        <v>54</v>
      </c>
      <c r="P332" s="6" t="s">
        <v>30</v>
      </c>
      <c r="Q332" s="6" t="s">
        <v>42</v>
      </c>
      <c r="R332" s="6" t="s">
        <v>43</v>
      </c>
      <c r="S332" s="6" t="s">
        <v>55</v>
      </c>
      <c r="T332" s="9" t="s">
        <v>90</v>
      </c>
      <c r="U332" s="7" t="s">
        <v>223</v>
      </c>
      <c r="V332" s="6" t="s">
        <v>28</v>
      </c>
      <c r="W332" s="6" t="str">
        <f>CONCATENATE(Table2[[#This Row],[LAST NAME OF REFERRAL]],", ",Table2[[#This Row],[FIRST NAME OF REFERRAL]])</f>
        <v>Foster, Travis</v>
      </c>
    </row>
    <row r="333" spans="1:23" ht="51">
      <c r="A333" s="6" t="s">
        <v>444</v>
      </c>
      <c r="B333" s="6" t="s">
        <v>445</v>
      </c>
      <c r="C333" s="6" t="s">
        <v>25</v>
      </c>
      <c r="D333" s="7">
        <v>45924</v>
      </c>
      <c r="E333" s="8">
        <v>0.67638888888888893</v>
      </c>
      <c r="F333" s="8">
        <v>0.67638888888888893</v>
      </c>
      <c r="G333" s="8">
        <f>Table2[[#This Row],[END TIME]]-Table2[[#This Row],[START TIME]]</f>
        <v>0</v>
      </c>
      <c r="H333" s="8">
        <f>MROUND(Table2[[#This Row],[TOTAL TIME]],"0:15")</f>
        <v>0</v>
      </c>
      <c r="I333" s="6">
        <f>HOUR((Table2[[#This Row],[TOTAL TIME TO QUARTER HOUR]])*4+MINUTE(Table2[[#This Row],[TOTAL TIME TO QUARTER HOUR]])/15)</f>
        <v>0</v>
      </c>
      <c r="J333" s="6" t="s">
        <v>37</v>
      </c>
      <c r="K333" s="6" t="s">
        <v>27</v>
      </c>
      <c r="L333" s="6" t="s">
        <v>39</v>
      </c>
      <c r="M333" s="6" t="s">
        <v>40</v>
      </c>
      <c r="N333" s="6" t="s">
        <v>39</v>
      </c>
      <c r="O333" s="6" t="s">
        <v>54</v>
      </c>
      <c r="P333" s="6" t="s">
        <v>30</v>
      </c>
      <c r="Q333" s="6" t="s">
        <v>42</v>
      </c>
      <c r="R333" s="6" t="s">
        <v>43</v>
      </c>
      <c r="S333" s="6" t="s">
        <v>55</v>
      </c>
      <c r="T333" s="9" t="s">
        <v>90</v>
      </c>
      <c r="U333" s="7" t="s">
        <v>364</v>
      </c>
      <c r="V333" s="6" t="s">
        <v>30</v>
      </c>
      <c r="W333" s="6" t="str">
        <f>CONCATENATE(Table2[[#This Row],[LAST NAME OF REFERRAL]],", ",Table2[[#This Row],[FIRST NAME OF REFERRAL]])</f>
        <v>Foster, Travis</v>
      </c>
    </row>
    <row r="334" spans="1:23" ht="51">
      <c r="A334" s="6" t="s">
        <v>446</v>
      </c>
      <c r="B334" s="6" t="s">
        <v>447</v>
      </c>
      <c r="C334" s="6" t="s">
        <v>25</v>
      </c>
      <c r="D334" s="7">
        <v>45848</v>
      </c>
      <c r="E334" s="8">
        <v>0.57361111111111107</v>
      </c>
      <c r="F334" s="8">
        <v>0.57986111111111116</v>
      </c>
      <c r="G334" s="8">
        <f>Table2[[#This Row],[END TIME]]-Table2[[#This Row],[START TIME]]</f>
        <v>6.2500000000000888E-3</v>
      </c>
      <c r="H334" s="8">
        <f>MROUND(Table2[[#This Row],[TOTAL TIME]],"0:15")</f>
        <v>1.0416666666666666E-2</v>
      </c>
      <c r="I334" s="6">
        <f>HOUR((Table2[[#This Row],[TOTAL TIME TO QUARTER HOUR]])*4+MINUTE(Table2[[#This Row],[TOTAL TIME TO QUARTER HOUR]])/15)</f>
        <v>1</v>
      </c>
      <c r="J334" s="6" t="s">
        <v>37</v>
      </c>
      <c r="K334" s="6" t="s">
        <v>38</v>
      </c>
      <c r="L334" s="6" t="s">
        <v>39</v>
      </c>
      <c r="M334" s="6" t="s">
        <v>61</v>
      </c>
      <c r="N334" s="6"/>
      <c r="O334" s="6" t="s">
        <v>41</v>
      </c>
      <c r="P334" s="6" t="s">
        <v>30</v>
      </c>
      <c r="Q334" s="6" t="s">
        <v>42</v>
      </c>
      <c r="R334" s="6" t="s">
        <v>43</v>
      </c>
      <c r="S334" s="6" t="s">
        <v>55</v>
      </c>
      <c r="T334" s="9" t="s">
        <v>448</v>
      </c>
      <c r="U334" s="7">
        <v>45852</v>
      </c>
      <c r="V334" s="6" t="s">
        <v>28</v>
      </c>
      <c r="W334" s="6" t="str">
        <f>CONCATENATE(Table2[[#This Row],[LAST NAME OF REFERRAL]],", ",Table2[[#This Row],[FIRST NAME OF REFERRAL]])</f>
        <v>Gonzales, Jorge</v>
      </c>
    </row>
    <row r="335" spans="1:23" ht="51">
      <c r="A335" s="6" t="s">
        <v>446</v>
      </c>
      <c r="B335" s="6" t="s">
        <v>447</v>
      </c>
      <c r="C335" s="6" t="s">
        <v>25</v>
      </c>
      <c r="D335" s="7">
        <v>45849</v>
      </c>
      <c r="E335" s="8">
        <v>0.40138888888888891</v>
      </c>
      <c r="F335" s="8">
        <v>0.40694444444444444</v>
      </c>
      <c r="G335" s="8">
        <f>Table2[[#This Row],[END TIME]]-Table2[[#This Row],[START TIME]]</f>
        <v>5.5555555555555358E-3</v>
      </c>
      <c r="H335" s="8">
        <f>MROUND(Table2[[#This Row],[TOTAL TIME]],"0:15")</f>
        <v>1.0416666666666666E-2</v>
      </c>
      <c r="I335" s="6">
        <f>HOUR((Table2[[#This Row],[TOTAL TIME TO QUARTER HOUR]])*4+MINUTE(Table2[[#This Row],[TOTAL TIME TO QUARTER HOUR]])/15)</f>
        <v>1</v>
      </c>
      <c r="J335" s="6" t="s">
        <v>37</v>
      </c>
      <c r="K335" s="6" t="s">
        <v>230</v>
      </c>
      <c r="L335" s="6" t="s">
        <v>28</v>
      </c>
      <c r="M335" s="6" t="s">
        <v>61</v>
      </c>
      <c r="N335" s="6"/>
      <c r="O335" s="6" t="s">
        <v>41</v>
      </c>
      <c r="P335" s="6" t="s">
        <v>30</v>
      </c>
      <c r="Q335" s="6" t="s">
        <v>42</v>
      </c>
      <c r="R335" s="6" t="s">
        <v>43</v>
      </c>
      <c r="S335" s="6" t="s">
        <v>32</v>
      </c>
      <c r="T335" s="9" t="s">
        <v>154</v>
      </c>
      <c r="U335" s="7" t="s">
        <v>178</v>
      </c>
      <c r="V335" s="6" t="s">
        <v>28</v>
      </c>
      <c r="W335" s="6" t="str">
        <f>CONCATENATE(Table2[[#This Row],[LAST NAME OF REFERRAL]],", ",Table2[[#This Row],[FIRST NAME OF REFERRAL]])</f>
        <v>Gonzales, Jorge</v>
      </c>
    </row>
    <row r="336" spans="1:23" ht="51">
      <c r="A336" s="6" t="s">
        <v>446</v>
      </c>
      <c r="B336" s="6" t="s">
        <v>447</v>
      </c>
      <c r="C336" s="6" t="s">
        <v>25</v>
      </c>
      <c r="D336" s="7">
        <v>45853</v>
      </c>
      <c r="E336" s="8">
        <v>0.5708333333333333</v>
      </c>
      <c r="F336" s="8">
        <v>0.59166666666666667</v>
      </c>
      <c r="G336" s="8">
        <f>Table2[[#This Row],[END TIME]]-Table2[[#This Row],[START TIME]]</f>
        <v>2.083333333333337E-2</v>
      </c>
      <c r="H336" s="8">
        <f>MROUND(Table2[[#This Row],[TOTAL TIME]],"0:15")</f>
        <v>2.0833333333333332E-2</v>
      </c>
      <c r="I336" s="6">
        <f>HOUR((Table2[[#This Row],[TOTAL TIME TO QUARTER HOUR]])*4+MINUTE(Table2[[#This Row],[TOTAL TIME TO QUARTER HOUR]])/15)</f>
        <v>2</v>
      </c>
      <c r="J336" s="6" t="s">
        <v>37</v>
      </c>
      <c r="K336" s="6" t="s">
        <v>38</v>
      </c>
      <c r="L336" s="6" t="s">
        <v>39</v>
      </c>
      <c r="M336" s="6" t="s">
        <v>61</v>
      </c>
      <c r="N336" s="6"/>
      <c r="O336" s="6" t="s">
        <v>41</v>
      </c>
      <c r="P336" s="6" t="s">
        <v>30</v>
      </c>
      <c r="Q336" s="6" t="s">
        <v>42</v>
      </c>
      <c r="R336" s="6" t="s">
        <v>43</v>
      </c>
      <c r="S336" s="6" t="s">
        <v>55</v>
      </c>
      <c r="T336" s="9" t="s">
        <v>449</v>
      </c>
      <c r="U336" s="7" t="s">
        <v>44</v>
      </c>
      <c r="V336" s="6" t="s">
        <v>28</v>
      </c>
      <c r="W336" s="6" t="str">
        <f>CONCATENATE(Table2[[#This Row],[LAST NAME OF REFERRAL]],", ",Table2[[#This Row],[FIRST NAME OF REFERRAL]])</f>
        <v>Gonzales, Jorge</v>
      </c>
    </row>
    <row r="337" spans="1:23" ht="51">
      <c r="A337" s="6" t="s">
        <v>446</v>
      </c>
      <c r="B337" s="6" t="s">
        <v>447</v>
      </c>
      <c r="C337" s="6" t="s">
        <v>25</v>
      </c>
      <c r="D337" s="7">
        <v>45862</v>
      </c>
      <c r="E337" s="8">
        <v>0.46388888888888891</v>
      </c>
      <c r="F337" s="8">
        <v>0.47291666666666665</v>
      </c>
      <c r="G337" s="8">
        <f>Table2[[#This Row],[END TIME]]-Table2[[#This Row],[START TIME]]</f>
        <v>9.0277777777777457E-3</v>
      </c>
      <c r="H337" s="8">
        <f>MROUND(Table2[[#This Row],[TOTAL TIME]],"0:15")</f>
        <v>1.0416666666666666E-2</v>
      </c>
      <c r="I337" s="6">
        <f>HOUR((Table2[[#This Row],[TOTAL TIME TO QUARTER HOUR]])*4+MINUTE(Table2[[#This Row],[TOTAL TIME TO QUARTER HOUR]])/15)</f>
        <v>1</v>
      </c>
      <c r="J337" s="6" t="s">
        <v>37</v>
      </c>
      <c r="K337" s="6" t="s">
        <v>230</v>
      </c>
      <c r="L337" s="6" t="s">
        <v>28</v>
      </c>
      <c r="M337" s="6" t="s">
        <v>61</v>
      </c>
      <c r="N337" s="6"/>
      <c r="O337" s="6" t="s">
        <v>187</v>
      </c>
      <c r="P337" s="6" t="s">
        <v>30</v>
      </c>
      <c r="Q337" s="6" t="s">
        <v>42</v>
      </c>
      <c r="R337" s="6" t="s">
        <v>43</v>
      </c>
      <c r="S337" s="6" t="s">
        <v>55</v>
      </c>
      <c r="T337" s="9" t="s">
        <v>175</v>
      </c>
      <c r="U337" s="7" t="s">
        <v>44</v>
      </c>
      <c r="V337" s="6" t="s">
        <v>28</v>
      </c>
      <c r="W337" s="6" t="str">
        <f>CONCATENATE(Table2[[#This Row],[LAST NAME OF REFERRAL]],", ",Table2[[#This Row],[FIRST NAME OF REFERRAL]])</f>
        <v>Gonzales, Jorge</v>
      </c>
    </row>
    <row r="338" spans="1:23" ht="51">
      <c r="A338" s="6" t="s">
        <v>446</v>
      </c>
      <c r="B338" s="6" t="s">
        <v>447</v>
      </c>
      <c r="C338" s="6" t="s">
        <v>25</v>
      </c>
      <c r="D338" s="7">
        <v>45866</v>
      </c>
      <c r="E338" s="8">
        <v>0.3923611111111111</v>
      </c>
      <c r="F338" s="8">
        <v>0.39513888888888887</v>
      </c>
      <c r="G338" s="8">
        <f>Table2[[#This Row],[END TIME]]-Table2[[#This Row],[START TIME]]</f>
        <v>2.7777777777777679E-3</v>
      </c>
      <c r="H338" s="8">
        <f>MROUND(Table2[[#This Row],[TOTAL TIME]],"0:15")</f>
        <v>0</v>
      </c>
      <c r="I338" s="6">
        <f>HOUR((Table2[[#This Row],[TOTAL TIME TO QUARTER HOUR]])*4+MINUTE(Table2[[#This Row],[TOTAL TIME TO QUARTER HOUR]])/15)</f>
        <v>0</v>
      </c>
      <c r="J338" s="6" t="s">
        <v>37</v>
      </c>
      <c r="K338" s="6" t="s">
        <v>38</v>
      </c>
      <c r="L338" s="6" t="s">
        <v>39</v>
      </c>
      <c r="M338" s="6" t="s">
        <v>61</v>
      </c>
      <c r="N338" s="6"/>
      <c r="O338" s="6" t="s">
        <v>187</v>
      </c>
      <c r="P338" s="6" t="s">
        <v>30</v>
      </c>
      <c r="Q338" s="6" t="s">
        <v>42</v>
      </c>
      <c r="R338" s="6" t="s">
        <v>43</v>
      </c>
      <c r="S338" s="6" t="s">
        <v>55</v>
      </c>
      <c r="T338" s="9" t="s">
        <v>175</v>
      </c>
      <c r="U338" s="7" t="s">
        <v>44</v>
      </c>
      <c r="V338" s="6" t="s">
        <v>28</v>
      </c>
      <c r="W338" s="6" t="str">
        <f>CONCATENATE(Table2[[#This Row],[LAST NAME OF REFERRAL]],", ",Table2[[#This Row],[FIRST NAME OF REFERRAL]])</f>
        <v>Gonzales, Jorge</v>
      </c>
    </row>
    <row r="339" spans="1:23" ht="51">
      <c r="A339" s="6" t="s">
        <v>446</v>
      </c>
      <c r="B339" s="6" t="s">
        <v>447</v>
      </c>
      <c r="C339" s="6" t="s">
        <v>25</v>
      </c>
      <c r="D339" s="7">
        <v>45873</v>
      </c>
      <c r="E339" s="8">
        <v>0.53680555555555554</v>
      </c>
      <c r="F339" s="8">
        <v>0.54583333333333328</v>
      </c>
      <c r="G339" s="8">
        <f>Table2[[#This Row],[END TIME]]-Table2[[#This Row],[START TIME]]</f>
        <v>9.0277777777777457E-3</v>
      </c>
      <c r="H339" s="8">
        <f>MROUND(Table2[[#This Row],[TOTAL TIME]],"0:15")</f>
        <v>1.0416666666666666E-2</v>
      </c>
      <c r="I339" s="6">
        <f>HOUR((Table2[[#This Row],[TOTAL TIME TO QUARTER HOUR]])*4+MINUTE(Table2[[#This Row],[TOTAL TIME TO QUARTER HOUR]])/15)</f>
        <v>1</v>
      </c>
      <c r="J339" s="6" t="s">
        <v>37</v>
      </c>
      <c r="K339" s="6" t="s">
        <v>38</v>
      </c>
      <c r="L339" s="6" t="s">
        <v>39</v>
      </c>
      <c r="M339" s="6" t="s">
        <v>61</v>
      </c>
      <c r="N339" s="6"/>
      <c r="O339" s="6" t="s">
        <v>41</v>
      </c>
      <c r="P339" s="6" t="s">
        <v>30</v>
      </c>
      <c r="Q339" s="6" t="s">
        <v>42</v>
      </c>
      <c r="R339" s="6" t="s">
        <v>43</v>
      </c>
      <c r="S339" s="6" t="s">
        <v>55</v>
      </c>
      <c r="T339" s="9" t="s">
        <v>229</v>
      </c>
      <c r="U339" s="7" t="s">
        <v>44</v>
      </c>
      <c r="V339" s="6" t="s">
        <v>28</v>
      </c>
      <c r="W339" s="6" t="str">
        <f>CONCATENATE(Table2[[#This Row],[LAST NAME OF REFERRAL]],", ",Table2[[#This Row],[FIRST NAME OF REFERRAL]])</f>
        <v>Gonzales, Jorge</v>
      </c>
    </row>
    <row r="340" spans="1:23" ht="51">
      <c r="A340" s="6" t="s">
        <v>446</v>
      </c>
      <c r="B340" s="6" t="s">
        <v>447</v>
      </c>
      <c r="C340" s="6" t="s">
        <v>25</v>
      </c>
      <c r="D340" s="7">
        <v>45875</v>
      </c>
      <c r="E340" s="8">
        <v>0.48125000000000001</v>
      </c>
      <c r="F340" s="8">
        <v>0.49305555555555558</v>
      </c>
      <c r="G340" s="8">
        <f>Table2[[#This Row],[END TIME]]-Table2[[#This Row],[START TIME]]</f>
        <v>1.1805555555555569E-2</v>
      </c>
      <c r="H340" s="8">
        <f>MROUND(Table2[[#This Row],[TOTAL TIME]],"0:15")</f>
        <v>1.0416666666666666E-2</v>
      </c>
      <c r="I340" s="6">
        <f>HOUR((Table2[[#This Row],[TOTAL TIME TO QUARTER HOUR]])*4+MINUTE(Table2[[#This Row],[TOTAL TIME TO QUARTER HOUR]])/15)</f>
        <v>1</v>
      </c>
      <c r="J340" s="6" t="s">
        <v>37</v>
      </c>
      <c r="K340" s="6" t="s">
        <v>230</v>
      </c>
      <c r="L340" s="6" t="s">
        <v>39</v>
      </c>
      <c r="M340" s="6" t="s">
        <v>61</v>
      </c>
      <c r="N340" s="6"/>
      <c r="O340" s="6" t="s">
        <v>187</v>
      </c>
      <c r="P340" s="6" t="s">
        <v>30</v>
      </c>
      <c r="Q340" s="6" t="s">
        <v>42</v>
      </c>
      <c r="R340" s="6" t="s">
        <v>43</v>
      </c>
      <c r="S340" s="6" t="s">
        <v>55</v>
      </c>
      <c r="T340" s="9" t="s">
        <v>229</v>
      </c>
      <c r="U340" s="7" t="s">
        <v>44</v>
      </c>
      <c r="V340" s="6" t="s">
        <v>28</v>
      </c>
      <c r="W340" s="6" t="str">
        <f>CONCATENATE(Table2[[#This Row],[LAST NAME OF REFERRAL]],", ",Table2[[#This Row],[FIRST NAME OF REFERRAL]])</f>
        <v>Gonzales, Jorge</v>
      </c>
    </row>
    <row r="341" spans="1:23" ht="51">
      <c r="A341" s="6" t="s">
        <v>446</v>
      </c>
      <c r="B341" s="6" t="s">
        <v>447</v>
      </c>
      <c r="C341" s="6" t="s">
        <v>25</v>
      </c>
      <c r="D341" s="7">
        <v>45876</v>
      </c>
      <c r="E341" s="8">
        <v>0.58472222222222225</v>
      </c>
      <c r="F341" s="8">
        <v>0.59166666666666667</v>
      </c>
      <c r="G341" s="8">
        <f>Table2[[#This Row],[END TIME]]-Table2[[#This Row],[START TIME]]</f>
        <v>6.9444444444444198E-3</v>
      </c>
      <c r="H341" s="8">
        <f>MROUND(Table2[[#This Row],[TOTAL TIME]],"0:15")</f>
        <v>1.0416666666666666E-2</v>
      </c>
      <c r="I341" s="6">
        <f>HOUR((Table2[[#This Row],[TOTAL TIME TO QUARTER HOUR]])*4+MINUTE(Table2[[#This Row],[TOTAL TIME TO QUARTER HOUR]])/15)</f>
        <v>1</v>
      </c>
      <c r="J341" s="6" t="s">
        <v>37</v>
      </c>
      <c r="K341" s="6" t="s">
        <v>230</v>
      </c>
      <c r="L341" s="6" t="s">
        <v>39</v>
      </c>
      <c r="M341" s="6" t="s">
        <v>206</v>
      </c>
      <c r="N341" s="6"/>
      <c r="O341" s="6" t="s">
        <v>41</v>
      </c>
      <c r="P341" s="6" t="s">
        <v>30</v>
      </c>
      <c r="Q341" s="6" t="s">
        <v>42</v>
      </c>
      <c r="R341" s="6" t="s">
        <v>43</v>
      </c>
      <c r="S341" s="6" t="s">
        <v>55</v>
      </c>
      <c r="T341" s="9" t="s">
        <v>229</v>
      </c>
      <c r="U341" s="7" t="s">
        <v>200</v>
      </c>
      <c r="V341" s="6" t="s">
        <v>28</v>
      </c>
      <c r="W341" s="6" t="str">
        <f>CONCATENATE(Table2[[#This Row],[LAST NAME OF REFERRAL]],", ",Table2[[#This Row],[FIRST NAME OF REFERRAL]])</f>
        <v>Gonzales, Jorge</v>
      </c>
    </row>
    <row r="342" spans="1:23" ht="51">
      <c r="A342" s="6" t="s">
        <v>446</v>
      </c>
      <c r="B342" s="6" t="s">
        <v>447</v>
      </c>
      <c r="C342" s="6" t="s">
        <v>25</v>
      </c>
      <c r="D342" s="7">
        <v>45876</v>
      </c>
      <c r="E342" s="8">
        <v>0.66319444444444442</v>
      </c>
      <c r="F342" s="8">
        <v>0.69027777777777777</v>
      </c>
      <c r="G342" s="8">
        <f>Table2[[#This Row],[END TIME]]-Table2[[#This Row],[START TIME]]</f>
        <v>2.7083333333333348E-2</v>
      </c>
      <c r="H342" s="8">
        <f>MROUND(Table2[[#This Row],[TOTAL TIME]],"0:15")</f>
        <v>3.125E-2</v>
      </c>
      <c r="I342" s="6">
        <f>HOUR((Table2[[#This Row],[TOTAL TIME TO QUARTER HOUR]])*4+MINUTE(Table2[[#This Row],[TOTAL TIME TO QUARTER HOUR]])/15)</f>
        <v>3</v>
      </c>
      <c r="J342" s="6" t="s">
        <v>37</v>
      </c>
      <c r="K342" s="6" t="s">
        <v>230</v>
      </c>
      <c r="L342" s="6" t="s">
        <v>39</v>
      </c>
      <c r="M342" s="6" t="s">
        <v>61</v>
      </c>
      <c r="N342" s="6"/>
      <c r="O342" s="6" t="s">
        <v>187</v>
      </c>
      <c r="P342" s="6" t="s">
        <v>30</v>
      </c>
      <c r="Q342" s="6" t="s">
        <v>42</v>
      </c>
      <c r="R342" s="6" t="s">
        <v>43</v>
      </c>
      <c r="S342" s="6" t="s">
        <v>55</v>
      </c>
      <c r="T342" s="9" t="s">
        <v>229</v>
      </c>
      <c r="U342" s="7"/>
      <c r="V342" s="6" t="s">
        <v>28</v>
      </c>
      <c r="W342" s="6" t="str">
        <f>CONCATENATE(Table2[[#This Row],[LAST NAME OF REFERRAL]],", ",Table2[[#This Row],[FIRST NAME OF REFERRAL]])</f>
        <v>Gonzales, Jorge</v>
      </c>
    </row>
    <row r="343" spans="1:23" ht="51">
      <c r="A343" s="6" t="s">
        <v>446</v>
      </c>
      <c r="B343" s="6" t="s">
        <v>447</v>
      </c>
      <c r="C343" s="6" t="s">
        <v>25</v>
      </c>
      <c r="D343" s="7">
        <v>45877</v>
      </c>
      <c r="E343" s="8">
        <v>0.49791666666666667</v>
      </c>
      <c r="F343" s="8">
        <v>0.50486111111111109</v>
      </c>
      <c r="G343" s="8">
        <f>Table2[[#This Row],[END TIME]]-Table2[[#This Row],[START TIME]]</f>
        <v>6.9444444444444198E-3</v>
      </c>
      <c r="H343" s="8">
        <f>MROUND(Table2[[#This Row],[TOTAL TIME]],"0:15")</f>
        <v>1.0416666666666666E-2</v>
      </c>
      <c r="I343" s="6">
        <f>HOUR((Table2[[#This Row],[TOTAL TIME TO QUARTER HOUR]])*4+MINUTE(Table2[[#This Row],[TOTAL TIME TO QUARTER HOUR]])/15)</f>
        <v>1</v>
      </c>
      <c r="J343" s="6" t="s">
        <v>37</v>
      </c>
      <c r="K343" s="6" t="s">
        <v>230</v>
      </c>
      <c r="L343" s="6" t="s">
        <v>39</v>
      </c>
      <c r="M343" s="6" t="s">
        <v>61</v>
      </c>
      <c r="N343" s="6"/>
      <c r="O343" s="6" t="s">
        <v>187</v>
      </c>
      <c r="P343" s="6" t="s">
        <v>30</v>
      </c>
      <c r="Q343" s="6" t="s">
        <v>42</v>
      </c>
      <c r="R343" s="6" t="s">
        <v>43</v>
      </c>
      <c r="S343" s="6" t="s">
        <v>55</v>
      </c>
      <c r="T343" s="9" t="s">
        <v>229</v>
      </c>
      <c r="U343" s="7" t="s">
        <v>44</v>
      </c>
      <c r="V343" s="6" t="s">
        <v>28</v>
      </c>
      <c r="W343" s="6" t="str">
        <f>CONCATENATE(Table2[[#This Row],[LAST NAME OF REFERRAL]],", ",Table2[[#This Row],[FIRST NAME OF REFERRAL]])</f>
        <v>Gonzales, Jorge</v>
      </c>
    </row>
    <row r="344" spans="1:23" ht="51">
      <c r="A344" s="6" t="s">
        <v>446</v>
      </c>
      <c r="B344" s="6" t="s">
        <v>447</v>
      </c>
      <c r="C344" s="6" t="s">
        <v>25</v>
      </c>
      <c r="D344" s="7">
        <v>45877</v>
      </c>
      <c r="E344" s="8">
        <v>0.54236111111111107</v>
      </c>
      <c r="F344" s="8">
        <v>0.5444444444444444</v>
      </c>
      <c r="G344" s="8">
        <f>Table2[[#This Row],[END TIME]]-Table2[[#This Row],[START TIME]]</f>
        <v>2.0833333333333259E-3</v>
      </c>
      <c r="H344" s="8">
        <f>MROUND(Table2[[#This Row],[TOTAL TIME]],"0:15")</f>
        <v>0</v>
      </c>
      <c r="I344" s="6">
        <f>HOUR((Table2[[#This Row],[TOTAL TIME TO QUARTER HOUR]])*4+MINUTE(Table2[[#This Row],[TOTAL TIME TO QUARTER HOUR]])/15)</f>
        <v>0</v>
      </c>
      <c r="J344" s="6" t="s">
        <v>37</v>
      </c>
      <c r="K344" s="6" t="s">
        <v>230</v>
      </c>
      <c r="L344" s="6" t="s">
        <v>39</v>
      </c>
      <c r="M344" s="6" t="s">
        <v>61</v>
      </c>
      <c r="N344" s="6"/>
      <c r="O344" s="6" t="s">
        <v>187</v>
      </c>
      <c r="P344" s="6" t="s">
        <v>30</v>
      </c>
      <c r="Q344" s="6" t="s">
        <v>42</v>
      </c>
      <c r="R344" s="6" t="s">
        <v>43</v>
      </c>
      <c r="S344" s="6" t="s">
        <v>55</v>
      </c>
      <c r="T344" s="9" t="s">
        <v>229</v>
      </c>
      <c r="U344" s="7" t="s">
        <v>200</v>
      </c>
      <c r="V344" s="6" t="s">
        <v>28</v>
      </c>
      <c r="W344" s="6" t="str">
        <f>CONCATENATE(Table2[[#This Row],[LAST NAME OF REFERRAL]],", ",Table2[[#This Row],[FIRST NAME OF REFERRAL]])</f>
        <v>Gonzales, Jorge</v>
      </c>
    </row>
    <row r="345" spans="1:23" ht="51">
      <c r="A345" s="6" t="s">
        <v>446</v>
      </c>
      <c r="B345" s="6" t="s">
        <v>447</v>
      </c>
      <c r="C345" s="6" t="s">
        <v>25</v>
      </c>
      <c r="D345" s="7">
        <v>45881</v>
      </c>
      <c r="E345" s="8">
        <v>0.4777777777777778</v>
      </c>
      <c r="F345" s="8">
        <v>0.48125000000000001</v>
      </c>
      <c r="G345" s="8">
        <f>Table2[[#This Row],[END TIME]]-Table2[[#This Row],[START TIME]]</f>
        <v>3.4722222222222099E-3</v>
      </c>
      <c r="H345" s="8">
        <f>MROUND(Table2[[#This Row],[TOTAL TIME]],"0:15")</f>
        <v>0</v>
      </c>
      <c r="I345" s="6">
        <f>HOUR((Table2[[#This Row],[TOTAL TIME TO QUARTER HOUR]])*4+MINUTE(Table2[[#This Row],[TOTAL TIME TO QUARTER HOUR]])/15)</f>
        <v>0</v>
      </c>
      <c r="J345" s="6" t="s">
        <v>37</v>
      </c>
      <c r="K345" s="6" t="s">
        <v>38</v>
      </c>
      <c r="L345" s="6" t="s">
        <v>39</v>
      </c>
      <c r="M345" s="6" t="s">
        <v>61</v>
      </c>
      <c r="N345" s="6"/>
      <c r="O345" s="6" t="s">
        <v>187</v>
      </c>
      <c r="P345" s="6" t="s">
        <v>30</v>
      </c>
      <c r="Q345" s="6" t="s">
        <v>42</v>
      </c>
      <c r="R345" s="6" t="s">
        <v>43</v>
      </c>
      <c r="S345" s="6" t="s">
        <v>55</v>
      </c>
      <c r="T345" s="9" t="s">
        <v>229</v>
      </c>
      <c r="U345" s="7" t="s">
        <v>44</v>
      </c>
      <c r="V345" s="6" t="s">
        <v>28</v>
      </c>
      <c r="W345" s="6" t="str">
        <f>CONCATENATE(Table2[[#This Row],[LAST NAME OF REFERRAL]],", ",Table2[[#This Row],[FIRST NAME OF REFERRAL]])</f>
        <v>Gonzales, Jorge</v>
      </c>
    </row>
    <row r="346" spans="1:23" ht="51">
      <c r="A346" s="6" t="s">
        <v>446</v>
      </c>
      <c r="B346" s="6" t="s">
        <v>447</v>
      </c>
      <c r="C346" s="6" t="s">
        <v>25</v>
      </c>
      <c r="D346" s="7">
        <v>45881</v>
      </c>
      <c r="E346" s="8">
        <v>0.5805555555555556</v>
      </c>
      <c r="F346" s="8">
        <v>0.58750000000000002</v>
      </c>
      <c r="G346" s="8">
        <f>Table2[[#This Row],[END TIME]]-Table2[[#This Row],[START TIME]]</f>
        <v>6.9444444444444198E-3</v>
      </c>
      <c r="H346" s="8">
        <f>MROUND(Table2[[#This Row],[TOTAL TIME]],"0:15")</f>
        <v>1.0416666666666666E-2</v>
      </c>
      <c r="I346" s="6">
        <f>HOUR((Table2[[#This Row],[TOTAL TIME TO QUARTER HOUR]])*4+MINUTE(Table2[[#This Row],[TOTAL TIME TO QUARTER HOUR]])/15)</f>
        <v>1</v>
      </c>
      <c r="J346" s="6" t="s">
        <v>37</v>
      </c>
      <c r="K346" s="6" t="s">
        <v>38</v>
      </c>
      <c r="L346" s="6" t="s">
        <v>39</v>
      </c>
      <c r="M346" s="6" t="s">
        <v>61</v>
      </c>
      <c r="N346" s="6"/>
      <c r="O346" s="6" t="s">
        <v>187</v>
      </c>
      <c r="P346" s="6" t="s">
        <v>30</v>
      </c>
      <c r="Q346" s="6" t="s">
        <v>42</v>
      </c>
      <c r="R346" s="6" t="s">
        <v>43</v>
      </c>
      <c r="S346" s="6" t="s">
        <v>55</v>
      </c>
      <c r="T346" s="9" t="s">
        <v>229</v>
      </c>
      <c r="U346" s="7" t="s">
        <v>44</v>
      </c>
      <c r="V346" s="6" t="s">
        <v>28</v>
      </c>
      <c r="W346" s="6" t="str">
        <f>CONCATENATE(Table2[[#This Row],[LAST NAME OF REFERRAL]],", ",Table2[[#This Row],[FIRST NAME OF REFERRAL]])</f>
        <v>Gonzales, Jorge</v>
      </c>
    </row>
    <row r="347" spans="1:23" ht="51">
      <c r="A347" s="6" t="s">
        <v>446</v>
      </c>
      <c r="B347" s="6" t="s">
        <v>447</v>
      </c>
      <c r="C347" s="6" t="s">
        <v>25</v>
      </c>
      <c r="D347" s="7">
        <v>45882</v>
      </c>
      <c r="E347" s="8">
        <v>0.46944444444444444</v>
      </c>
      <c r="F347" s="8">
        <v>0.47499999999999998</v>
      </c>
      <c r="G347" s="8">
        <f>Table2[[#This Row],[END TIME]]-Table2[[#This Row],[START TIME]]</f>
        <v>5.5555555555555358E-3</v>
      </c>
      <c r="H347" s="8">
        <f>MROUND(Table2[[#This Row],[TOTAL TIME]],"0:15")</f>
        <v>1.0416666666666666E-2</v>
      </c>
      <c r="I347" s="6">
        <f>HOUR((Table2[[#This Row],[TOTAL TIME TO QUARTER HOUR]])*4+MINUTE(Table2[[#This Row],[TOTAL TIME TO QUARTER HOUR]])/15)</f>
        <v>1</v>
      </c>
      <c r="J347" s="6" t="s">
        <v>37</v>
      </c>
      <c r="K347" s="6" t="s">
        <v>38</v>
      </c>
      <c r="L347" s="6" t="s">
        <v>39</v>
      </c>
      <c r="M347" s="6" t="s">
        <v>61</v>
      </c>
      <c r="N347" s="6"/>
      <c r="O347" s="6" t="s">
        <v>187</v>
      </c>
      <c r="P347" s="6" t="s">
        <v>30</v>
      </c>
      <c r="Q347" s="6" t="s">
        <v>42</v>
      </c>
      <c r="R347" s="6" t="s">
        <v>43</v>
      </c>
      <c r="S347" s="6" t="s">
        <v>55</v>
      </c>
      <c r="T347" s="9" t="s">
        <v>229</v>
      </c>
      <c r="U347" s="7" t="s">
        <v>200</v>
      </c>
      <c r="V347" s="6" t="s">
        <v>28</v>
      </c>
      <c r="W347" s="6" t="str">
        <f>CONCATENATE(Table2[[#This Row],[LAST NAME OF REFERRAL]],", ",Table2[[#This Row],[FIRST NAME OF REFERRAL]])</f>
        <v>Gonzales, Jorge</v>
      </c>
    </row>
    <row r="348" spans="1:23" ht="126.75" customHeight="1">
      <c r="A348" s="6" t="s">
        <v>446</v>
      </c>
      <c r="B348" s="6" t="s">
        <v>447</v>
      </c>
      <c r="C348" s="6" t="s">
        <v>25</v>
      </c>
      <c r="D348" s="7">
        <v>45882</v>
      </c>
      <c r="E348" s="8">
        <v>0.49375000000000002</v>
      </c>
      <c r="F348" s="8">
        <v>0.49513888888888891</v>
      </c>
      <c r="G348" s="8">
        <f>Table2[[#This Row],[END TIME]]-Table2[[#This Row],[START TIME]]</f>
        <v>1.388888888888884E-3</v>
      </c>
      <c r="H348" s="8">
        <f>MROUND(Table2[[#This Row],[TOTAL TIME]],"0:15")</f>
        <v>0</v>
      </c>
      <c r="I348" s="6">
        <f>HOUR((Table2[[#This Row],[TOTAL TIME TO QUARTER HOUR]])*4+MINUTE(Table2[[#This Row],[TOTAL TIME TO QUARTER HOUR]])/15)</f>
        <v>0</v>
      </c>
      <c r="J348" s="6" t="s">
        <v>37</v>
      </c>
      <c r="K348" s="6" t="s">
        <v>230</v>
      </c>
      <c r="L348" s="6" t="s">
        <v>39</v>
      </c>
      <c r="M348" s="6" t="s">
        <v>61</v>
      </c>
      <c r="N348" s="6"/>
      <c r="O348" s="6" t="s">
        <v>187</v>
      </c>
      <c r="P348" s="6" t="s">
        <v>30</v>
      </c>
      <c r="Q348" s="6" t="s">
        <v>42</v>
      </c>
      <c r="R348" s="6" t="s">
        <v>43</v>
      </c>
      <c r="S348" s="6" t="s">
        <v>55</v>
      </c>
      <c r="T348" s="9" t="s">
        <v>229</v>
      </c>
      <c r="U348" s="7" t="s">
        <v>200</v>
      </c>
      <c r="V348" s="6" t="s">
        <v>28</v>
      </c>
      <c r="W348" s="6" t="str">
        <f>CONCATENATE(Table2[[#This Row],[LAST NAME OF REFERRAL]],", ",Table2[[#This Row],[FIRST NAME OF REFERRAL]])</f>
        <v>Gonzales, Jorge</v>
      </c>
    </row>
    <row r="349" spans="1:23" ht="51">
      <c r="A349" s="6" t="s">
        <v>446</v>
      </c>
      <c r="B349" s="6" t="s">
        <v>447</v>
      </c>
      <c r="C349" s="6" t="s">
        <v>25</v>
      </c>
      <c r="D349" s="7">
        <v>45882</v>
      </c>
      <c r="E349" s="8">
        <v>0.49583333333333335</v>
      </c>
      <c r="F349" s="8">
        <v>0.49652777777777779</v>
      </c>
      <c r="G349" s="8">
        <f>Table2[[#This Row],[END TIME]]-Table2[[#This Row],[START TIME]]</f>
        <v>6.9444444444444198E-4</v>
      </c>
      <c r="H349" s="8">
        <f>MROUND(Table2[[#This Row],[TOTAL TIME]],"0:15")</f>
        <v>0</v>
      </c>
      <c r="I349" s="6">
        <f>HOUR((Table2[[#This Row],[TOTAL TIME TO QUARTER HOUR]])*4+MINUTE(Table2[[#This Row],[TOTAL TIME TO QUARTER HOUR]])/15)</f>
        <v>0</v>
      </c>
      <c r="J349" s="6" t="s">
        <v>37</v>
      </c>
      <c r="K349" s="6" t="s">
        <v>230</v>
      </c>
      <c r="L349" s="6" t="s">
        <v>39</v>
      </c>
      <c r="M349" s="6" t="s">
        <v>61</v>
      </c>
      <c r="N349" s="6"/>
      <c r="O349" s="6" t="s">
        <v>187</v>
      </c>
      <c r="P349" s="6" t="s">
        <v>30</v>
      </c>
      <c r="Q349" s="6" t="s">
        <v>42</v>
      </c>
      <c r="R349" s="6" t="s">
        <v>43</v>
      </c>
      <c r="S349" s="6" t="s">
        <v>55</v>
      </c>
      <c r="T349" s="9" t="s">
        <v>229</v>
      </c>
      <c r="U349" s="7" t="s">
        <v>200</v>
      </c>
      <c r="V349" s="6" t="s">
        <v>28</v>
      </c>
      <c r="W349" s="6" t="str">
        <f>CONCATENATE(Table2[[#This Row],[LAST NAME OF REFERRAL]],", ",Table2[[#This Row],[FIRST NAME OF REFERRAL]])</f>
        <v>Gonzales, Jorge</v>
      </c>
    </row>
    <row r="350" spans="1:23" ht="51">
      <c r="A350" s="6" t="s">
        <v>446</v>
      </c>
      <c r="B350" s="6" t="s">
        <v>447</v>
      </c>
      <c r="C350" s="6" t="s">
        <v>25</v>
      </c>
      <c r="D350" s="7">
        <v>45883</v>
      </c>
      <c r="E350" s="8">
        <v>0.59444444444444444</v>
      </c>
      <c r="F350" s="8">
        <v>0.60416666666666663</v>
      </c>
      <c r="G350" s="8">
        <f>Table2[[#This Row],[END TIME]]-Table2[[#This Row],[START TIME]]</f>
        <v>9.7222222222221877E-3</v>
      </c>
      <c r="H350" s="8">
        <f>MROUND(Table2[[#This Row],[TOTAL TIME]],"0:15")</f>
        <v>1.0416666666666666E-2</v>
      </c>
      <c r="I350" s="6">
        <f>HOUR((Table2[[#This Row],[TOTAL TIME TO QUARTER HOUR]])*4+MINUTE(Table2[[#This Row],[TOTAL TIME TO QUARTER HOUR]])/15)</f>
        <v>1</v>
      </c>
      <c r="J350" s="6" t="s">
        <v>37</v>
      </c>
      <c r="K350" s="6" t="s">
        <v>38</v>
      </c>
      <c r="L350" s="6" t="s">
        <v>39</v>
      </c>
      <c r="M350" s="6" t="s">
        <v>61</v>
      </c>
      <c r="N350" s="6"/>
      <c r="O350" s="6" t="s">
        <v>41</v>
      </c>
      <c r="P350" s="6" t="s">
        <v>30</v>
      </c>
      <c r="Q350" s="6" t="s">
        <v>42</v>
      </c>
      <c r="R350" s="6" t="s">
        <v>43</v>
      </c>
      <c r="S350" s="6" t="s">
        <v>55</v>
      </c>
      <c r="T350" s="9" t="s">
        <v>229</v>
      </c>
      <c r="U350" s="7" t="s">
        <v>44</v>
      </c>
      <c r="V350" s="6" t="s">
        <v>28</v>
      </c>
      <c r="W350" s="6" t="str">
        <f>CONCATENATE(Table2[[#This Row],[LAST NAME OF REFERRAL]],", ",Table2[[#This Row],[FIRST NAME OF REFERRAL]])</f>
        <v>Gonzales, Jorge</v>
      </c>
    </row>
    <row r="351" spans="1:23" ht="199.5" customHeight="1">
      <c r="A351" s="6" t="s">
        <v>446</v>
      </c>
      <c r="B351" s="6" t="s">
        <v>447</v>
      </c>
      <c r="C351" s="6" t="s">
        <v>25</v>
      </c>
      <c r="D351" s="7">
        <v>45890</v>
      </c>
      <c r="E351" s="8">
        <v>0.52847222222222223</v>
      </c>
      <c r="F351" s="8">
        <v>0.53611111111111109</v>
      </c>
      <c r="G351" s="8">
        <f>Table2[[#This Row],[END TIME]]-Table2[[#This Row],[START TIME]]</f>
        <v>7.6388888888888618E-3</v>
      </c>
      <c r="H351" s="8">
        <f>MROUND(Table2[[#This Row],[TOTAL TIME]],"0:15")</f>
        <v>1.0416666666666666E-2</v>
      </c>
      <c r="I351" s="6">
        <f>HOUR((Table2[[#This Row],[TOTAL TIME TO QUARTER HOUR]])*4+MINUTE(Table2[[#This Row],[TOTAL TIME TO QUARTER HOUR]])/15)</f>
        <v>1</v>
      </c>
      <c r="J351" s="6" t="s">
        <v>37</v>
      </c>
      <c r="K351" s="6" t="s">
        <v>230</v>
      </c>
      <c r="L351" s="6" t="s">
        <v>39</v>
      </c>
      <c r="M351" s="6" t="s">
        <v>61</v>
      </c>
      <c r="N351" s="6"/>
      <c r="O351" s="6" t="s">
        <v>187</v>
      </c>
      <c r="P351" s="6" t="s">
        <v>30</v>
      </c>
      <c r="Q351" s="6" t="s">
        <v>42</v>
      </c>
      <c r="R351" s="6" t="s">
        <v>43</v>
      </c>
      <c r="S351" s="6" t="s">
        <v>55</v>
      </c>
      <c r="T351" s="9" t="s">
        <v>229</v>
      </c>
      <c r="U351" s="7" t="s">
        <v>44</v>
      </c>
      <c r="V351" s="6" t="s">
        <v>28</v>
      </c>
      <c r="W351" s="6" t="str">
        <f>CONCATENATE(Table2[[#This Row],[LAST NAME OF REFERRAL]],", ",Table2[[#This Row],[FIRST NAME OF REFERRAL]])</f>
        <v>Gonzales, Jorge</v>
      </c>
    </row>
    <row r="352" spans="1:23" ht="167.25" customHeight="1">
      <c r="A352" s="6" t="s">
        <v>446</v>
      </c>
      <c r="B352" s="6" t="s">
        <v>447</v>
      </c>
      <c r="C352" s="6" t="s">
        <v>25</v>
      </c>
      <c r="D352" s="7">
        <v>45890</v>
      </c>
      <c r="E352" s="8">
        <v>0.66666666666666663</v>
      </c>
      <c r="F352" s="8">
        <v>0.67708333333333337</v>
      </c>
      <c r="G352" s="8">
        <f>Table2[[#This Row],[END TIME]]-Table2[[#This Row],[START TIME]]</f>
        <v>1.0416666666666741E-2</v>
      </c>
      <c r="H352" s="8">
        <f>MROUND(Table2[[#This Row],[TOTAL TIME]],"0:15")</f>
        <v>1.0416666666666666E-2</v>
      </c>
      <c r="I352" s="6">
        <f>HOUR((Table2[[#This Row],[TOTAL TIME TO QUARTER HOUR]])*4+MINUTE(Table2[[#This Row],[TOTAL TIME TO QUARTER HOUR]])/15)</f>
        <v>1</v>
      </c>
      <c r="J352" s="6" t="s">
        <v>37</v>
      </c>
      <c r="K352" s="6" t="s">
        <v>27</v>
      </c>
      <c r="L352" s="6" t="s">
        <v>39</v>
      </c>
      <c r="M352" s="6" t="s">
        <v>61</v>
      </c>
      <c r="N352" s="6"/>
      <c r="O352" s="6" t="s">
        <v>187</v>
      </c>
      <c r="P352" s="6" t="s">
        <v>30</v>
      </c>
      <c r="Q352" s="6" t="s">
        <v>42</v>
      </c>
      <c r="R352" s="6" t="s">
        <v>43</v>
      </c>
      <c r="S352" s="6" t="s">
        <v>55</v>
      </c>
      <c r="T352" s="9" t="s">
        <v>229</v>
      </c>
      <c r="U352" s="7" t="s">
        <v>39</v>
      </c>
      <c r="V352" s="6" t="s">
        <v>45</v>
      </c>
      <c r="W352" s="6" t="str">
        <f>CONCATENATE(Table2[[#This Row],[LAST NAME OF REFERRAL]],", ",Table2[[#This Row],[FIRST NAME OF REFERRAL]])</f>
        <v>Gonzales, Jorge</v>
      </c>
    </row>
    <row r="353" spans="1:23" ht="126" customHeight="1">
      <c r="A353" s="6" t="s">
        <v>446</v>
      </c>
      <c r="B353" s="6" t="s">
        <v>447</v>
      </c>
      <c r="C353" s="6" t="s">
        <v>25</v>
      </c>
      <c r="D353" s="7">
        <v>45895</v>
      </c>
      <c r="E353" s="8">
        <v>0.44791666666666669</v>
      </c>
      <c r="F353" s="8">
        <v>0.44861111111111113</v>
      </c>
      <c r="G353" s="8">
        <f>Table2[[#This Row],[END TIME]]-Table2[[#This Row],[START TIME]]</f>
        <v>6.9444444444444198E-4</v>
      </c>
      <c r="H353" s="8">
        <f>MROUND(Table2[[#This Row],[TOTAL TIME]],"0:15")</f>
        <v>0</v>
      </c>
      <c r="I353" s="6">
        <f>HOUR((Table2[[#This Row],[TOTAL TIME TO QUARTER HOUR]])*4+MINUTE(Table2[[#This Row],[TOTAL TIME TO QUARTER HOUR]])/15)</f>
        <v>0</v>
      </c>
      <c r="J353" s="6" t="s">
        <v>37</v>
      </c>
      <c r="K353" s="6" t="s">
        <v>230</v>
      </c>
      <c r="L353" s="6" t="s">
        <v>39</v>
      </c>
      <c r="M353" s="6" t="s">
        <v>29</v>
      </c>
      <c r="N353" s="6"/>
      <c r="O353" s="6" t="s">
        <v>228</v>
      </c>
      <c r="P353" s="6" t="s">
        <v>30</v>
      </c>
      <c r="Q353" s="6" t="s">
        <v>42</v>
      </c>
      <c r="R353" s="6" t="s">
        <v>43</v>
      </c>
      <c r="S353" s="6" t="s">
        <v>32</v>
      </c>
      <c r="T353" s="9" t="s">
        <v>450</v>
      </c>
      <c r="U353" s="7">
        <v>45895</v>
      </c>
      <c r="V353" s="6" t="s">
        <v>28</v>
      </c>
      <c r="W353" s="6" t="str">
        <f>CONCATENATE(Table2[[#This Row],[LAST NAME OF REFERRAL]],", ",Table2[[#This Row],[FIRST NAME OF REFERRAL]])</f>
        <v>Gonzales, Jorge</v>
      </c>
    </row>
    <row r="354" spans="1:23" ht="51">
      <c r="A354" s="6" t="s">
        <v>446</v>
      </c>
      <c r="B354" s="6" t="s">
        <v>447</v>
      </c>
      <c r="C354" s="6" t="s">
        <v>25</v>
      </c>
      <c r="D354" s="7">
        <v>45895</v>
      </c>
      <c r="E354" s="8">
        <v>0.4513888888888889</v>
      </c>
      <c r="F354" s="8">
        <v>0.47013888888888888</v>
      </c>
      <c r="G354" s="8">
        <f>Table2[[#This Row],[END TIME]]-Table2[[#This Row],[START TIME]]</f>
        <v>1.8749999999999989E-2</v>
      </c>
      <c r="H354" s="8">
        <f>MROUND(Table2[[#This Row],[TOTAL TIME]],"0:15")</f>
        <v>2.0833333333333332E-2</v>
      </c>
      <c r="I354" s="6">
        <f>HOUR((Table2[[#This Row],[TOTAL TIME TO QUARTER HOUR]])*4+MINUTE(Table2[[#This Row],[TOTAL TIME TO QUARTER HOUR]])/15)</f>
        <v>2</v>
      </c>
      <c r="J354" s="6" t="s">
        <v>73</v>
      </c>
      <c r="K354" s="6" t="s">
        <v>230</v>
      </c>
      <c r="L354" s="6" t="s">
        <v>39</v>
      </c>
      <c r="M354" s="6" t="s">
        <v>29</v>
      </c>
      <c r="N354" s="6"/>
      <c r="O354" s="6" t="s">
        <v>41</v>
      </c>
      <c r="P354" s="6" t="s">
        <v>30</v>
      </c>
      <c r="Q354" s="6" t="s">
        <v>42</v>
      </c>
      <c r="R354" s="6" t="s">
        <v>43</v>
      </c>
      <c r="S354" s="6" t="s">
        <v>55</v>
      </c>
      <c r="T354" s="9" t="s">
        <v>451</v>
      </c>
      <c r="U354" s="7" t="s">
        <v>44</v>
      </c>
      <c r="V354" s="6" t="s">
        <v>28</v>
      </c>
      <c r="W354" s="6" t="str">
        <f>CONCATENATE(Table2[[#This Row],[LAST NAME OF REFERRAL]],", ",Table2[[#This Row],[FIRST NAME OF REFERRAL]])</f>
        <v>Gonzales, Jorge</v>
      </c>
    </row>
    <row r="355" spans="1:23" ht="51">
      <c r="A355" s="6" t="s">
        <v>446</v>
      </c>
      <c r="B355" s="6" t="s">
        <v>447</v>
      </c>
      <c r="C355" s="6" t="s">
        <v>25</v>
      </c>
      <c r="D355" s="7">
        <v>45908</v>
      </c>
      <c r="E355" s="8">
        <v>0.63958333333333328</v>
      </c>
      <c r="F355" s="8">
        <v>0.65208333333333335</v>
      </c>
      <c r="G355" s="8">
        <f>Table2[[#This Row],[END TIME]]-Table2[[#This Row],[START TIME]]</f>
        <v>1.2500000000000067E-2</v>
      </c>
      <c r="H355" s="8">
        <f>MROUND(Table2[[#This Row],[TOTAL TIME]],"0:15")</f>
        <v>1.0416666666666666E-2</v>
      </c>
      <c r="I355" s="6">
        <f>HOUR((Table2[[#This Row],[TOTAL TIME TO QUARTER HOUR]])*4+MINUTE(Table2[[#This Row],[TOTAL TIME TO QUARTER HOUR]])/15)</f>
        <v>1</v>
      </c>
      <c r="J355" s="6" t="s">
        <v>37</v>
      </c>
      <c r="K355" s="6" t="s">
        <v>230</v>
      </c>
      <c r="L355" s="6" t="s">
        <v>39</v>
      </c>
      <c r="M355" s="6" t="s">
        <v>61</v>
      </c>
      <c r="N355" s="6"/>
      <c r="O355" s="6" t="s">
        <v>121</v>
      </c>
      <c r="P355" s="6" t="s">
        <v>30</v>
      </c>
      <c r="Q355" s="6" t="s">
        <v>42</v>
      </c>
      <c r="R355" s="6" t="s">
        <v>43</v>
      </c>
      <c r="S355" s="6" t="s">
        <v>55</v>
      </c>
      <c r="T355" s="9" t="s">
        <v>229</v>
      </c>
      <c r="U355" s="7" t="s">
        <v>44</v>
      </c>
      <c r="V355" s="6" t="s">
        <v>45</v>
      </c>
      <c r="W355" s="6" t="str">
        <f>CONCATENATE(Table2[[#This Row],[LAST NAME OF REFERRAL]],", ",Table2[[#This Row],[FIRST NAME OF REFERRAL]])</f>
        <v>Gonzales, Jorge</v>
      </c>
    </row>
    <row r="356" spans="1:23" ht="51">
      <c r="A356" s="6" t="s">
        <v>446</v>
      </c>
      <c r="B356" s="6" t="s">
        <v>447</v>
      </c>
      <c r="C356" s="6" t="s">
        <v>25</v>
      </c>
      <c r="D356" s="7">
        <v>45918</v>
      </c>
      <c r="E356" s="8">
        <v>0.62777777777777777</v>
      </c>
      <c r="F356" s="8">
        <v>0.65069444444444446</v>
      </c>
      <c r="G356" s="8">
        <f>Table2[[#This Row],[END TIME]]-Table2[[#This Row],[START TIME]]</f>
        <v>2.2916666666666696E-2</v>
      </c>
      <c r="H356" s="8">
        <f>MROUND(Table2[[#This Row],[TOTAL TIME]],"0:15")</f>
        <v>2.0833333333333332E-2</v>
      </c>
      <c r="I356" s="6">
        <f>HOUR((Table2[[#This Row],[TOTAL TIME TO QUARTER HOUR]])*4+MINUTE(Table2[[#This Row],[TOTAL TIME TO QUARTER HOUR]])/15)</f>
        <v>2</v>
      </c>
      <c r="J356" s="6" t="s">
        <v>37</v>
      </c>
      <c r="K356" s="6" t="s">
        <v>230</v>
      </c>
      <c r="L356" s="6" t="s">
        <v>39</v>
      </c>
      <c r="M356" s="6" t="s">
        <v>61</v>
      </c>
      <c r="N356" s="6" t="s">
        <v>39</v>
      </c>
      <c r="O356" s="6" t="s">
        <v>121</v>
      </c>
      <c r="P356" s="6" t="s">
        <v>30</v>
      </c>
      <c r="Q356" s="6" t="s">
        <v>42</v>
      </c>
      <c r="R356" s="6" t="s">
        <v>43</v>
      </c>
      <c r="S356" s="6" t="s">
        <v>55</v>
      </c>
      <c r="T356" s="9" t="s">
        <v>452</v>
      </c>
      <c r="U356" s="7" t="s">
        <v>44</v>
      </c>
      <c r="V356" s="6" t="s">
        <v>28</v>
      </c>
      <c r="W356" s="6" t="str">
        <f>CONCATENATE(Table2[[#This Row],[LAST NAME OF REFERRAL]],", ",Table2[[#This Row],[FIRST NAME OF REFERRAL]])</f>
        <v>Gonzales, Jorge</v>
      </c>
    </row>
    <row r="357" spans="1:23" ht="51">
      <c r="A357" s="6" t="s">
        <v>446</v>
      </c>
      <c r="B357" s="6" t="s">
        <v>447</v>
      </c>
      <c r="C357" s="6" t="s">
        <v>25</v>
      </c>
      <c r="D357" s="7">
        <v>45919</v>
      </c>
      <c r="E357" s="8">
        <v>0.48125000000000001</v>
      </c>
      <c r="F357" s="8">
        <v>0.48749999999999999</v>
      </c>
      <c r="G357" s="8">
        <f>Table2[[#This Row],[END TIME]]-Table2[[#This Row],[START TIME]]</f>
        <v>6.2499999999999778E-3</v>
      </c>
      <c r="H357" s="8">
        <f>MROUND(Table2[[#This Row],[TOTAL TIME]],"0:15")</f>
        <v>1.0416666666666666E-2</v>
      </c>
      <c r="I357" s="6">
        <f>HOUR((Table2[[#This Row],[TOTAL TIME TO QUARTER HOUR]])*4+MINUTE(Table2[[#This Row],[TOTAL TIME TO QUARTER HOUR]])/15)</f>
        <v>1</v>
      </c>
      <c r="J357" s="6" t="s">
        <v>37</v>
      </c>
      <c r="K357" s="6" t="s">
        <v>38</v>
      </c>
      <c r="L357" s="6" t="s">
        <v>39</v>
      </c>
      <c r="M357" s="6" t="s">
        <v>61</v>
      </c>
      <c r="N357" s="6" t="s">
        <v>39</v>
      </c>
      <c r="O357" s="6" t="s">
        <v>187</v>
      </c>
      <c r="P357" s="6" t="s">
        <v>30</v>
      </c>
      <c r="Q357" s="6" t="s">
        <v>42</v>
      </c>
      <c r="R357" s="6" t="s">
        <v>43</v>
      </c>
      <c r="S357" s="6" t="s">
        <v>55</v>
      </c>
      <c r="T357" s="9" t="s">
        <v>452</v>
      </c>
      <c r="U357" s="7" t="s">
        <v>44</v>
      </c>
      <c r="V357" s="6" t="s">
        <v>28</v>
      </c>
      <c r="W357" s="6" t="str">
        <f>CONCATENATE(Table2[[#This Row],[LAST NAME OF REFERRAL]],", ",Table2[[#This Row],[FIRST NAME OF REFERRAL]])</f>
        <v>Gonzales, Jorge</v>
      </c>
    </row>
    <row r="358" spans="1:23" ht="51">
      <c r="A358" s="6" t="s">
        <v>446</v>
      </c>
      <c r="B358" s="6" t="s">
        <v>447</v>
      </c>
      <c r="C358" s="6" t="s">
        <v>25</v>
      </c>
      <c r="D358" s="7">
        <v>45924</v>
      </c>
      <c r="E358" s="8">
        <v>0.39097222222222222</v>
      </c>
      <c r="F358" s="8">
        <v>0.3923611111111111</v>
      </c>
      <c r="G358" s="8">
        <f>Table2[[#This Row],[END TIME]]-Table2[[#This Row],[START TIME]]</f>
        <v>1.388888888888884E-3</v>
      </c>
      <c r="H358" s="8">
        <f>MROUND(Table2[[#This Row],[TOTAL TIME]],"0:15")</f>
        <v>0</v>
      </c>
      <c r="I358" s="6">
        <f>HOUR((Table2[[#This Row],[TOTAL TIME TO QUARTER HOUR]])*4+MINUTE(Table2[[#This Row],[TOTAL TIME TO QUARTER HOUR]])/15)</f>
        <v>0</v>
      </c>
      <c r="J358" s="6" t="s">
        <v>37</v>
      </c>
      <c r="K358" s="9" t="s">
        <v>38</v>
      </c>
      <c r="L358" s="6" t="s">
        <v>39</v>
      </c>
      <c r="M358" s="6" t="s">
        <v>61</v>
      </c>
      <c r="N358" s="6" t="s">
        <v>39</v>
      </c>
      <c r="O358" s="6" t="s">
        <v>41</v>
      </c>
      <c r="P358" s="6" t="s">
        <v>30</v>
      </c>
      <c r="Q358" s="6" t="s">
        <v>155</v>
      </c>
      <c r="R358" s="6" t="s">
        <v>42</v>
      </c>
      <c r="S358" s="6" t="s">
        <v>55</v>
      </c>
      <c r="T358" s="9" t="s">
        <v>453</v>
      </c>
      <c r="U358" s="7" t="s">
        <v>44</v>
      </c>
      <c r="V358" s="6" t="s">
        <v>30</v>
      </c>
      <c r="W358" s="6" t="str">
        <f>CONCATENATE(Table2[[#This Row],[LAST NAME OF REFERRAL]],", ",Table2[[#This Row],[FIRST NAME OF REFERRAL]])</f>
        <v>Gonzales, Jorge</v>
      </c>
    </row>
    <row r="359" spans="1:23" ht="51">
      <c r="A359" s="6" t="s">
        <v>454</v>
      </c>
      <c r="B359" s="6" t="s">
        <v>455</v>
      </c>
      <c r="C359" s="6" t="s">
        <v>25</v>
      </c>
      <c r="D359" s="7">
        <v>45839</v>
      </c>
      <c r="E359" s="8">
        <v>0.44444444444444442</v>
      </c>
      <c r="F359" s="8">
        <v>0.45833333333333331</v>
      </c>
      <c r="G359" s="8">
        <f>Table2[[#This Row],[END TIME]]-Table2[[#This Row],[START TIME]]</f>
        <v>1.3888888888888895E-2</v>
      </c>
      <c r="H359" s="8">
        <f>MROUND(Table2[[#This Row],[TOTAL TIME]],"0:15")</f>
        <v>1.0416666666666666E-2</v>
      </c>
      <c r="I359" s="6">
        <f>HOUR((Table2[[#This Row],[TOTAL TIME TO QUARTER HOUR]])*4+MINUTE(Table2[[#This Row],[TOTAL TIME TO QUARTER HOUR]])/15)</f>
        <v>1</v>
      </c>
      <c r="J359" s="6" t="s">
        <v>73</v>
      </c>
      <c r="K359" s="6" t="s">
        <v>38</v>
      </c>
      <c r="L359" s="6" t="s">
        <v>39</v>
      </c>
      <c r="M359" s="6" t="s">
        <v>40</v>
      </c>
      <c r="N359" s="6"/>
      <c r="O359" s="6" t="s">
        <v>54</v>
      </c>
      <c r="P359" s="6" t="s">
        <v>30</v>
      </c>
      <c r="Q359" s="6" t="s">
        <v>42</v>
      </c>
      <c r="R359" s="6" t="s">
        <v>43</v>
      </c>
      <c r="S359" s="6" t="s">
        <v>32</v>
      </c>
      <c r="T359" s="9" t="s">
        <v>76</v>
      </c>
      <c r="U359" s="7">
        <v>45840</v>
      </c>
      <c r="V359" s="6" t="s">
        <v>28</v>
      </c>
      <c r="W359" s="6" t="str">
        <f>CONCATENATE(Table2[[#This Row],[LAST NAME OF REFERRAL]],", ",Table2[[#This Row],[FIRST NAME OF REFERRAL]])</f>
        <v>Bryant, Bryce</v>
      </c>
    </row>
    <row r="360" spans="1:23" ht="51">
      <c r="A360" s="6" t="s">
        <v>456</v>
      </c>
      <c r="B360" s="6" t="s">
        <v>457</v>
      </c>
      <c r="C360" s="6" t="s">
        <v>53</v>
      </c>
      <c r="D360" s="7">
        <v>45859</v>
      </c>
      <c r="E360" s="8">
        <v>0.62569444444444444</v>
      </c>
      <c r="F360" s="8">
        <v>0.62708333333333333</v>
      </c>
      <c r="G360" s="8">
        <f>Table2[[#This Row],[END TIME]]-Table2[[#This Row],[START TIME]]</f>
        <v>1.388888888888884E-3</v>
      </c>
      <c r="H360" s="8">
        <f>MROUND(Table2[[#This Row],[TOTAL TIME]],"0:15")</f>
        <v>0</v>
      </c>
      <c r="I360" s="6">
        <f>HOUR((Table2[[#This Row],[TOTAL TIME TO QUARTER HOUR]])*4+MINUTE(Table2[[#This Row],[TOTAL TIME TO QUARTER HOUR]])/15)</f>
        <v>0</v>
      </c>
      <c r="J360" s="6" t="s">
        <v>37</v>
      </c>
      <c r="K360" s="6" t="s">
        <v>282</v>
      </c>
      <c r="L360" s="6" t="s">
        <v>39</v>
      </c>
      <c r="M360" s="6" t="s">
        <v>61</v>
      </c>
      <c r="N360" s="6"/>
      <c r="O360" s="6" t="s">
        <v>121</v>
      </c>
      <c r="P360" s="6" t="s">
        <v>30</v>
      </c>
      <c r="Q360" s="6" t="s">
        <v>42</v>
      </c>
      <c r="R360" s="6" t="s">
        <v>43</v>
      </c>
      <c r="S360" s="6" t="s">
        <v>30</v>
      </c>
      <c r="T360" s="9" t="s">
        <v>458</v>
      </c>
      <c r="U360" s="7" t="s">
        <v>200</v>
      </c>
      <c r="V360" s="6" t="s">
        <v>45</v>
      </c>
      <c r="W360" s="6" t="str">
        <f>CONCATENATE(Table2[[#This Row],[LAST NAME OF REFERRAL]],", ",Table2[[#This Row],[FIRST NAME OF REFERRAL]])</f>
        <v>Russell, Damien</v>
      </c>
    </row>
    <row r="361" spans="1:23" ht="51">
      <c r="A361" s="6" t="s">
        <v>459</v>
      </c>
      <c r="B361" s="6" t="s">
        <v>460</v>
      </c>
      <c r="C361" s="6" t="s">
        <v>25</v>
      </c>
      <c r="D361" s="7">
        <v>45880</v>
      </c>
      <c r="E361" s="8">
        <v>0.56041666666666667</v>
      </c>
      <c r="F361" s="8">
        <v>0.56736111111111109</v>
      </c>
      <c r="G361" s="8">
        <f>Table2[[#This Row],[END TIME]]-Table2[[#This Row],[START TIME]]</f>
        <v>6.9444444444444198E-3</v>
      </c>
      <c r="H361" s="8">
        <f>MROUND(Table2[[#This Row],[TOTAL TIME]],"0:15")</f>
        <v>1.0416666666666666E-2</v>
      </c>
      <c r="I361" s="6">
        <f>HOUR((Table2[[#This Row],[TOTAL TIME TO QUARTER HOUR]])*4+MINUTE(Table2[[#This Row],[TOTAL TIME TO QUARTER HOUR]])/15)</f>
        <v>1</v>
      </c>
      <c r="J361" s="6" t="s">
        <v>73</v>
      </c>
      <c r="K361" s="6" t="s">
        <v>128</v>
      </c>
      <c r="L361" s="6" t="s">
        <v>30</v>
      </c>
      <c r="M361" s="6" t="s">
        <v>29</v>
      </c>
      <c r="N361" s="6"/>
      <c r="O361" s="6" t="s">
        <v>128</v>
      </c>
      <c r="P361" s="6" t="s">
        <v>30</v>
      </c>
      <c r="Q361" s="6" t="s">
        <v>31</v>
      </c>
      <c r="R361" s="6" t="s">
        <v>43</v>
      </c>
      <c r="S361" s="6" t="s">
        <v>30</v>
      </c>
      <c r="T361" s="9" t="s">
        <v>126</v>
      </c>
      <c r="U361" s="7" t="s">
        <v>126</v>
      </c>
      <c r="V361" s="6" t="s">
        <v>28</v>
      </c>
      <c r="W361" s="6" t="str">
        <f>CONCATENATE(Table2[[#This Row],[LAST NAME OF REFERRAL]],", ",Table2[[#This Row],[FIRST NAME OF REFERRAL]])</f>
        <v>Griffin, Karter</v>
      </c>
    </row>
    <row r="362" spans="1:23" ht="51">
      <c r="A362" s="6" t="s">
        <v>461</v>
      </c>
      <c r="B362" s="6" t="s">
        <v>462</v>
      </c>
      <c r="C362" s="6" t="s">
        <v>25</v>
      </c>
      <c r="D362" s="7">
        <v>45868</v>
      </c>
      <c r="E362" s="8">
        <v>0.46458333333333335</v>
      </c>
      <c r="F362" s="8">
        <v>0.46597222222222223</v>
      </c>
      <c r="G362" s="8">
        <f>Table2[[#This Row],[END TIME]]-Table2[[#This Row],[START TIME]]</f>
        <v>1.388888888888884E-3</v>
      </c>
      <c r="H362" s="8">
        <f>MROUND(Table2[[#This Row],[TOTAL TIME]],"0:15")</f>
        <v>0</v>
      </c>
      <c r="I362" s="6">
        <f>HOUR((Table2[[#This Row],[TOTAL TIME TO QUARTER HOUR]])*4+MINUTE(Table2[[#This Row],[TOTAL TIME TO QUARTER HOUR]])/15)</f>
        <v>0</v>
      </c>
      <c r="J362" s="6" t="s">
        <v>37</v>
      </c>
      <c r="K362" s="6" t="s">
        <v>38</v>
      </c>
      <c r="L362" s="6" t="s">
        <v>39</v>
      </c>
      <c r="M362" s="6" t="s">
        <v>29</v>
      </c>
      <c r="N362" s="6"/>
      <c r="O362" s="6" t="s">
        <v>85</v>
      </c>
      <c r="P362" s="6" t="s">
        <v>30</v>
      </c>
      <c r="Q362" s="6" t="s">
        <v>31</v>
      </c>
      <c r="R362" s="6"/>
      <c r="S362" s="6" t="s">
        <v>55</v>
      </c>
      <c r="T362" s="9" t="s">
        <v>226</v>
      </c>
      <c r="U362" s="7" t="s">
        <v>34</v>
      </c>
      <c r="V362" s="6" t="s">
        <v>28</v>
      </c>
      <c r="W362" s="6" t="str">
        <f>CONCATENATE(Table2[[#This Row],[LAST NAME OF REFERRAL]],", ",Table2[[#This Row],[FIRST NAME OF REFERRAL]])</f>
        <v>Hayes, Troy</v>
      </c>
    </row>
    <row r="363" spans="1:23" ht="51">
      <c r="A363" s="6" t="s">
        <v>463</v>
      </c>
      <c r="B363" s="6" t="s">
        <v>464</v>
      </c>
      <c r="C363" s="6" t="s">
        <v>48</v>
      </c>
      <c r="D363" s="7">
        <v>45903</v>
      </c>
      <c r="E363" s="8">
        <v>0.35902777777777778</v>
      </c>
      <c r="F363" s="8">
        <v>0.36319444444444443</v>
      </c>
      <c r="G363" s="8">
        <f>Table2[[#This Row],[END TIME]]-Table2[[#This Row],[START TIME]]</f>
        <v>4.1666666666666519E-3</v>
      </c>
      <c r="H363" s="8">
        <f>MROUND(Table2[[#This Row],[TOTAL TIME]],"0:15")</f>
        <v>0</v>
      </c>
      <c r="I363" s="6">
        <f>HOUR((Table2[[#This Row],[TOTAL TIME TO QUARTER HOUR]])*4+MINUTE(Table2[[#This Row],[TOTAL TIME TO QUARTER HOUR]])/15)</f>
        <v>0</v>
      </c>
      <c r="J363" s="6" t="s">
        <v>37</v>
      </c>
      <c r="K363" s="6" t="s">
        <v>71</v>
      </c>
      <c r="L363" s="6" t="s">
        <v>30</v>
      </c>
      <c r="M363" s="6" t="s">
        <v>127</v>
      </c>
      <c r="N363" s="6"/>
      <c r="O363" s="6" t="s">
        <v>128</v>
      </c>
      <c r="P363" s="6" t="s">
        <v>30</v>
      </c>
      <c r="Q363" s="6" t="s">
        <v>42</v>
      </c>
      <c r="R363" s="6" t="s">
        <v>43</v>
      </c>
      <c r="S363" s="6" t="s">
        <v>55</v>
      </c>
      <c r="T363" s="9" t="s">
        <v>465</v>
      </c>
      <c r="U363" s="7">
        <v>45903</v>
      </c>
      <c r="V363" s="6" t="s">
        <v>28</v>
      </c>
      <c r="W363" s="6" t="str">
        <f>CONCATENATE(Table2[[#This Row],[LAST NAME OF REFERRAL]],", ",Table2[[#This Row],[FIRST NAME OF REFERRAL]])</f>
        <v>Myers, Reid</v>
      </c>
    </row>
    <row r="364" spans="1:23" ht="51">
      <c r="A364" s="6" t="s">
        <v>466</v>
      </c>
      <c r="B364" s="6" t="s">
        <v>467</v>
      </c>
      <c r="C364" s="6" t="s">
        <v>48</v>
      </c>
      <c r="D364" s="7">
        <v>45903</v>
      </c>
      <c r="E364" s="8">
        <v>0.39583333333333331</v>
      </c>
      <c r="F364" s="8">
        <v>0.39583333333333331</v>
      </c>
      <c r="G364" s="8">
        <f>Table2[[#This Row],[END TIME]]-Table2[[#This Row],[START TIME]]</f>
        <v>0</v>
      </c>
      <c r="H364" s="8">
        <f>MROUND(Table2[[#This Row],[TOTAL TIME]],"0:15")</f>
        <v>0</v>
      </c>
      <c r="I364" s="6">
        <f>HOUR((Table2[[#This Row],[TOTAL TIME TO QUARTER HOUR]])*4+MINUTE(Table2[[#This Row],[TOTAL TIME TO QUARTER HOUR]])/15)</f>
        <v>0</v>
      </c>
      <c r="J364" s="6" t="s">
        <v>37</v>
      </c>
      <c r="K364" s="6" t="s">
        <v>38</v>
      </c>
      <c r="L364" s="6" t="s">
        <v>39</v>
      </c>
      <c r="M364" s="6" t="s">
        <v>40</v>
      </c>
      <c r="N364" s="6"/>
      <c r="O364" s="6" t="s">
        <v>54</v>
      </c>
      <c r="P364" s="6" t="s">
        <v>30</v>
      </c>
      <c r="Q364" s="6" t="s">
        <v>42</v>
      </c>
      <c r="R364" s="6" t="s">
        <v>43</v>
      </c>
      <c r="S364" s="6" t="s">
        <v>55</v>
      </c>
      <c r="T364" s="9" t="s">
        <v>295</v>
      </c>
      <c r="U364" s="7">
        <v>45903</v>
      </c>
      <c r="V364" s="6" t="s">
        <v>28</v>
      </c>
      <c r="W364" s="6" t="str">
        <f>CONCATENATE(Table2[[#This Row],[LAST NAME OF REFERRAL]],", ",Table2[[#This Row],[FIRST NAME OF REFERRAL]])</f>
        <v>Ford, Erik</v>
      </c>
    </row>
    <row r="365" spans="1:23" ht="51">
      <c r="A365" s="6" t="s">
        <v>466</v>
      </c>
      <c r="B365" s="6" t="s">
        <v>467</v>
      </c>
      <c r="C365" s="6" t="s">
        <v>48</v>
      </c>
      <c r="D365" s="7">
        <v>45903</v>
      </c>
      <c r="E365" s="8">
        <v>0.51666666666666672</v>
      </c>
      <c r="F365" s="8">
        <v>0.53472222222222221</v>
      </c>
      <c r="G365" s="8">
        <f>Table2[[#This Row],[END TIME]]-Table2[[#This Row],[START TIME]]</f>
        <v>1.8055555555555491E-2</v>
      </c>
      <c r="H365" s="8">
        <f>MROUND(Table2[[#This Row],[TOTAL TIME]],"0:15")</f>
        <v>2.0833333333333332E-2</v>
      </c>
      <c r="I365" s="6">
        <f>HOUR((Table2[[#This Row],[TOTAL TIME TO QUARTER HOUR]])*4+MINUTE(Table2[[#This Row],[TOTAL TIME TO QUARTER HOUR]])/15)</f>
        <v>2</v>
      </c>
      <c r="J365" s="6" t="s">
        <v>37</v>
      </c>
      <c r="K365" s="6" t="s">
        <v>38</v>
      </c>
      <c r="L365" s="6" t="s">
        <v>39</v>
      </c>
      <c r="M365" s="6" t="s">
        <v>40</v>
      </c>
      <c r="N365" s="6"/>
      <c r="O365" s="6" t="s">
        <v>82</v>
      </c>
      <c r="P365" s="6" t="s">
        <v>30</v>
      </c>
      <c r="Q365" s="6" t="s">
        <v>42</v>
      </c>
      <c r="R365" s="6" t="s">
        <v>43</v>
      </c>
      <c r="S365" s="6" t="s">
        <v>55</v>
      </c>
      <c r="T365" s="9" t="s">
        <v>76</v>
      </c>
      <c r="U365" s="7" t="s">
        <v>468</v>
      </c>
      <c r="V365" s="6" t="s">
        <v>30</v>
      </c>
      <c r="W365" s="6" t="str">
        <f>CONCATENATE(Table2[[#This Row],[LAST NAME OF REFERRAL]],", ",Table2[[#This Row],[FIRST NAME OF REFERRAL]])</f>
        <v>Ford, Erik</v>
      </c>
    </row>
    <row r="366" spans="1:23" ht="51">
      <c r="A366" s="6" t="s">
        <v>469</v>
      </c>
      <c r="B366" s="6" t="s">
        <v>470</v>
      </c>
      <c r="C366" s="6" t="s">
        <v>25</v>
      </c>
      <c r="D366" s="7">
        <v>45902</v>
      </c>
      <c r="E366" s="8">
        <v>0.47708333333333336</v>
      </c>
      <c r="F366" s="8">
        <v>0.4826388888888889</v>
      </c>
      <c r="G366" s="8">
        <f>Table2[[#This Row],[END TIME]]-Table2[[#This Row],[START TIME]]</f>
        <v>5.5555555555555358E-3</v>
      </c>
      <c r="H366" s="8">
        <f>MROUND(Table2[[#This Row],[TOTAL TIME]],"0:15")</f>
        <v>1.0416666666666666E-2</v>
      </c>
      <c r="I366" s="6">
        <f>HOUR((Table2[[#This Row],[TOTAL TIME TO QUARTER HOUR]])*4+MINUTE(Table2[[#This Row],[TOTAL TIME TO QUARTER HOUR]])/15)</f>
        <v>1</v>
      </c>
      <c r="J366" s="6" t="s">
        <v>37</v>
      </c>
      <c r="K366" s="6" t="s">
        <v>38</v>
      </c>
      <c r="L366" s="6" t="s">
        <v>39</v>
      </c>
      <c r="M366" s="6" t="s">
        <v>61</v>
      </c>
      <c r="N366" s="6"/>
      <c r="O366" s="6" t="s">
        <v>85</v>
      </c>
      <c r="P366" s="6" t="s">
        <v>30</v>
      </c>
      <c r="Q366" s="6" t="s">
        <v>42</v>
      </c>
      <c r="R366" s="6" t="s">
        <v>43</v>
      </c>
      <c r="S366" s="6" t="s">
        <v>55</v>
      </c>
      <c r="T366" s="9" t="s">
        <v>471</v>
      </c>
      <c r="U366" s="7">
        <v>45903</v>
      </c>
      <c r="V366" s="6" t="s">
        <v>28</v>
      </c>
      <c r="W366" s="6" t="str">
        <f>CONCATENATE(Table2[[#This Row],[LAST NAME OF REFERRAL]],", ",Table2[[#This Row],[FIRST NAME OF REFERRAL]])</f>
        <v>Hamilton, Grant</v>
      </c>
    </row>
    <row r="367" spans="1:23" ht="51">
      <c r="A367" s="6" t="s">
        <v>469</v>
      </c>
      <c r="B367" s="6" t="s">
        <v>470</v>
      </c>
      <c r="C367" s="6" t="s">
        <v>25</v>
      </c>
      <c r="D367" s="7">
        <v>45903</v>
      </c>
      <c r="E367" s="8">
        <v>0.53125</v>
      </c>
      <c r="F367" s="8">
        <v>0.53125</v>
      </c>
      <c r="G367" s="8">
        <f>Table2[[#This Row],[END TIME]]-Table2[[#This Row],[START TIME]]</f>
        <v>0</v>
      </c>
      <c r="H367" s="8">
        <f>MROUND(Table2[[#This Row],[TOTAL TIME]],"0:15")</f>
        <v>0</v>
      </c>
      <c r="I367" s="6">
        <f>HOUR((Table2[[#This Row],[TOTAL TIME TO QUARTER HOUR]])*4+MINUTE(Table2[[#This Row],[TOTAL TIME TO QUARTER HOUR]])/15)</f>
        <v>0</v>
      </c>
      <c r="J367" s="6" t="s">
        <v>26</v>
      </c>
      <c r="K367" s="6" t="s">
        <v>38</v>
      </c>
      <c r="L367" s="6" t="s">
        <v>39</v>
      </c>
      <c r="M367" s="6" t="s">
        <v>61</v>
      </c>
      <c r="N367" s="6"/>
      <c r="O367" s="6" t="s">
        <v>41</v>
      </c>
      <c r="P367" s="6" t="s">
        <v>30</v>
      </c>
      <c r="Q367" s="6" t="s">
        <v>42</v>
      </c>
      <c r="R367" s="6" t="s">
        <v>43</v>
      </c>
      <c r="S367" s="6" t="s">
        <v>32</v>
      </c>
      <c r="T367" s="9" t="s">
        <v>154</v>
      </c>
      <c r="U367" s="7" t="s">
        <v>472</v>
      </c>
      <c r="V367" s="6" t="s">
        <v>28</v>
      </c>
      <c r="W367" s="6" t="str">
        <f>CONCATENATE(Table2[[#This Row],[LAST NAME OF REFERRAL]],", ",Table2[[#This Row],[FIRST NAME OF REFERRAL]])</f>
        <v>Hamilton, Grant</v>
      </c>
    </row>
    <row r="368" spans="1:23" ht="51">
      <c r="A368" s="6" t="s">
        <v>469</v>
      </c>
      <c r="B368" s="6" t="s">
        <v>470</v>
      </c>
      <c r="C368" s="6" t="s">
        <v>25</v>
      </c>
      <c r="D368" s="7">
        <v>45903</v>
      </c>
      <c r="E368" s="8">
        <v>0.65972222222222221</v>
      </c>
      <c r="F368" s="8">
        <v>0.67708333333333337</v>
      </c>
      <c r="G368" s="8">
        <f>Table2[[#This Row],[END TIME]]-Table2[[#This Row],[START TIME]]</f>
        <v>1.736111111111116E-2</v>
      </c>
      <c r="H368" s="8">
        <f>MROUND(Table2[[#This Row],[TOTAL TIME]],"0:15")</f>
        <v>2.0833333333333332E-2</v>
      </c>
      <c r="I368" s="6">
        <f>HOUR((Table2[[#This Row],[TOTAL TIME TO QUARTER HOUR]])*4+MINUTE(Table2[[#This Row],[TOTAL TIME TO QUARTER HOUR]])/15)</f>
        <v>2</v>
      </c>
      <c r="J368" s="6" t="s">
        <v>73</v>
      </c>
      <c r="K368" s="6" t="s">
        <v>38</v>
      </c>
      <c r="L368" s="6" t="s">
        <v>39</v>
      </c>
      <c r="M368" s="6" t="s">
        <v>61</v>
      </c>
      <c r="N368" s="6"/>
      <c r="O368" s="6" t="s">
        <v>85</v>
      </c>
      <c r="P368" s="6" t="s">
        <v>30</v>
      </c>
      <c r="Q368" s="6" t="s">
        <v>42</v>
      </c>
      <c r="R368" s="6" t="s">
        <v>43</v>
      </c>
      <c r="S368" s="6" t="s">
        <v>32</v>
      </c>
      <c r="T368" s="9" t="s">
        <v>473</v>
      </c>
      <c r="U368" s="7" t="s">
        <v>474</v>
      </c>
      <c r="V368" s="6" t="s">
        <v>28</v>
      </c>
      <c r="W368" s="6" t="str">
        <f>CONCATENATE(Table2[[#This Row],[LAST NAME OF REFERRAL]],", ",Table2[[#This Row],[FIRST NAME OF REFERRAL]])</f>
        <v>Hamilton, Grant</v>
      </c>
    </row>
    <row r="369" spans="1:23" ht="51">
      <c r="A369" s="6" t="s">
        <v>469</v>
      </c>
      <c r="B369" s="6" t="s">
        <v>470</v>
      </c>
      <c r="C369" s="6" t="s">
        <v>25</v>
      </c>
      <c r="D369" s="7">
        <v>45904</v>
      </c>
      <c r="E369" s="8">
        <v>0.39583333333333331</v>
      </c>
      <c r="F369" s="8">
        <v>0.39583333333333331</v>
      </c>
      <c r="G369" s="8">
        <f>Table2[[#This Row],[END TIME]]-Table2[[#This Row],[START TIME]]</f>
        <v>0</v>
      </c>
      <c r="H369" s="8">
        <f>MROUND(Table2[[#This Row],[TOTAL TIME]],"0:15")</f>
        <v>0</v>
      </c>
      <c r="I369" s="6">
        <f>HOUR((Table2[[#This Row],[TOTAL TIME TO QUARTER HOUR]])*4+MINUTE(Table2[[#This Row],[TOTAL TIME TO QUARTER HOUR]])/15)</f>
        <v>0</v>
      </c>
      <c r="J369" s="6" t="s">
        <v>26</v>
      </c>
      <c r="K369" s="6" t="s">
        <v>38</v>
      </c>
      <c r="L369" s="6" t="s">
        <v>39</v>
      </c>
      <c r="M369" s="6" t="s">
        <v>61</v>
      </c>
      <c r="N369" s="6"/>
      <c r="O369" s="6" t="s">
        <v>54</v>
      </c>
      <c r="P369" s="6" t="s">
        <v>30</v>
      </c>
      <c r="Q369" s="6" t="s">
        <v>42</v>
      </c>
      <c r="R369" s="6" t="s">
        <v>43</v>
      </c>
      <c r="S369" s="6" t="s">
        <v>55</v>
      </c>
      <c r="T369" s="9" t="s">
        <v>475</v>
      </c>
      <c r="U369" s="7" t="s">
        <v>476</v>
      </c>
      <c r="V369" s="6" t="s">
        <v>28</v>
      </c>
      <c r="W369" s="6" t="str">
        <f>CONCATENATE(Table2[[#This Row],[LAST NAME OF REFERRAL]],", ",Table2[[#This Row],[FIRST NAME OF REFERRAL]])</f>
        <v>Hamilton, Grant</v>
      </c>
    </row>
    <row r="370" spans="1:23" ht="51">
      <c r="A370" s="6" t="s">
        <v>469</v>
      </c>
      <c r="B370" s="6" t="s">
        <v>470</v>
      </c>
      <c r="C370" s="6" t="s">
        <v>25</v>
      </c>
      <c r="D370" s="7">
        <v>45904</v>
      </c>
      <c r="E370" s="8">
        <v>0.42430555555555555</v>
      </c>
      <c r="F370" s="8">
        <v>0.42430555555555555</v>
      </c>
      <c r="G370" s="8">
        <f>Table2[[#This Row],[END TIME]]-Table2[[#This Row],[START TIME]]</f>
        <v>0</v>
      </c>
      <c r="H370" s="8">
        <f>MROUND(Table2[[#This Row],[TOTAL TIME]],"0:15")</f>
        <v>0</v>
      </c>
      <c r="I370" s="6">
        <f>HOUR((Table2[[#This Row],[TOTAL TIME TO QUARTER HOUR]])*4+MINUTE(Table2[[#This Row],[TOTAL TIME TO QUARTER HOUR]])/15)</f>
        <v>0</v>
      </c>
      <c r="J370" s="6" t="s">
        <v>37</v>
      </c>
      <c r="K370" s="6" t="s">
        <v>38</v>
      </c>
      <c r="L370" s="6" t="s">
        <v>39</v>
      </c>
      <c r="M370" s="6" t="s">
        <v>61</v>
      </c>
      <c r="N370" s="6"/>
      <c r="O370" s="6" t="s">
        <v>54</v>
      </c>
      <c r="P370" s="6" t="s">
        <v>30</v>
      </c>
      <c r="Q370" s="6" t="s">
        <v>42</v>
      </c>
      <c r="R370" s="6" t="s">
        <v>43</v>
      </c>
      <c r="S370" s="6" t="s">
        <v>55</v>
      </c>
      <c r="T370" s="9" t="s">
        <v>181</v>
      </c>
      <c r="U370" s="7">
        <v>45904</v>
      </c>
      <c r="V370" s="6" t="s">
        <v>28</v>
      </c>
      <c r="W370" s="6" t="str">
        <f>CONCATENATE(Table2[[#This Row],[LAST NAME OF REFERRAL]],", ",Table2[[#This Row],[FIRST NAME OF REFERRAL]])</f>
        <v>Hamilton, Grant</v>
      </c>
    </row>
    <row r="371" spans="1:23" ht="51">
      <c r="A371" s="6" t="s">
        <v>469</v>
      </c>
      <c r="B371" s="6" t="s">
        <v>470</v>
      </c>
      <c r="C371" s="6" t="s">
        <v>25</v>
      </c>
      <c r="D371" s="7">
        <v>45904</v>
      </c>
      <c r="E371" s="8">
        <v>0.42916666666666664</v>
      </c>
      <c r="F371" s="8">
        <v>0.43263888888888891</v>
      </c>
      <c r="G371" s="8">
        <f>Table2[[#This Row],[END TIME]]-Table2[[#This Row],[START TIME]]</f>
        <v>3.4722222222222654E-3</v>
      </c>
      <c r="H371" s="8">
        <f>MROUND(Table2[[#This Row],[TOTAL TIME]],"0:15")</f>
        <v>0</v>
      </c>
      <c r="I371" s="6">
        <f>HOUR((Table2[[#This Row],[TOTAL TIME TO QUARTER HOUR]])*4+MINUTE(Table2[[#This Row],[TOTAL TIME TO QUARTER HOUR]])/15)</f>
        <v>0</v>
      </c>
      <c r="J371" s="6" t="s">
        <v>37</v>
      </c>
      <c r="K371" s="6" t="s">
        <v>38</v>
      </c>
      <c r="L371" s="6" t="s">
        <v>39</v>
      </c>
      <c r="M371" s="6" t="s">
        <v>61</v>
      </c>
      <c r="N371" s="6"/>
      <c r="O371" s="6" t="s">
        <v>85</v>
      </c>
      <c r="P371" s="6" t="s">
        <v>30</v>
      </c>
      <c r="Q371" s="6" t="s">
        <v>42</v>
      </c>
      <c r="R371" s="6" t="s">
        <v>43</v>
      </c>
      <c r="S371" s="6" t="s">
        <v>151</v>
      </c>
      <c r="T371" s="9" t="s">
        <v>477</v>
      </c>
      <c r="U371" s="7">
        <v>45904</v>
      </c>
      <c r="V371" s="6" t="s">
        <v>28</v>
      </c>
      <c r="W371" s="6" t="str">
        <f>CONCATENATE(Table2[[#This Row],[LAST NAME OF REFERRAL]],", ",Table2[[#This Row],[FIRST NAME OF REFERRAL]])</f>
        <v>Hamilton, Grant</v>
      </c>
    </row>
    <row r="372" spans="1:23" ht="51">
      <c r="A372" s="6" t="s">
        <v>469</v>
      </c>
      <c r="B372" s="6" t="s">
        <v>470</v>
      </c>
      <c r="C372" s="6" t="s">
        <v>25</v>
      </c>
      <c r="D372" s="7">
        <v>45904</v>
      </c>
      <c r="E372" s="8">
        <v>0.44097222222222221</v>
      </c>
      <c r="F372" s="8">
        <v>0.44097222222222221</v>
      </c>
      <c r="G372" s="8">
        <f>Table2[[#This Row],[END TIME]]-Table2[[#This Row],[START TIME]]</f>
        <v>0</v>
      </c>
      <c r="H372" s="8">
        <f>MROUND(Table2[[#This Row],[TOTAL TIME]],"0:15")</f>
        <v>0</v>
      </c>
      <c r="I372" s="6">
        <f>HOUR((Table2[[#This Row],[TOTAL TIME TO QUARTER HOUR]])*4+MINUTE(Table2[[#This Row],[TOTAL TIME TO QUARTER HOUR]])/15)</f>
        <v>0</v>
      </c>
      <c r="J372" s="6" t="s">
        <v>26</v>
      </c>
      <c r="K372" s="6" t="s">
        <v>38</v>
      </c>
      <c r="L372" s="6" t="s">
        <v>39</v>
      </c>
      <c r="M372" s="6" t="s">
        <v>61</v>
      </c>
      <c r="N372" s="6"/>
      <c r="O372" s="6" t="s">
        <v>41</v>
      </c>
      <c r="P372" s="6" t="s">
        <v>30</v>
      </c>
      <c r="Q372" s="6" t="s">
        <v>42</v>
      </c>
      <c r="R372" s="6" t="s">
        <v>43</v>
      </c>
      <c r="S372" s="6" t="s">
        <v>32</v>
      </c>
      <c r="T372" s="9" t="s">
        <v>473</v>
      </c>
      <c r="U372" s="7" t="s">
        <v>478</v>
      </c>
      <c r="V372" s="6" t="s">
        <v>28</v>
      </c>
      <c r="W372" s="6" t="str">
        <f>CONCATENATE(Table2[[#This Row],[LAST NAME OF REFERRAL]],", ",Table2[[#This Row],[FIRST NAME OF REFERRAL]])</f>
        <v>Hamilton, Grant</v>
      </c>
    </row>
    <row r="373" spans="1:23" ht="51">
      <c r="A373" s="6" t="s">
        <v>469</v>
      </c>
      <c r="B373" s="6" t="s">
        <v>470</v>
      </c>
      <c r="C373" s="6" t="s">
        <v>53</v>
      </c>
      <c r="D373" s="7">
        <v>45908</v>
      </c>
      <c r="E373" s="8">
        <v>0.59166666666666667</v>
      </c>
      <c r="F373" s="8">
        <v>0.59375</v>
      </c>
      <c r="G373" s="8">
        <f>Table2[[#This Row],[END TIME]]-Table2[[#This Row],[START TIME]]</f>
        <v>2.0833333333333259E-3</v>
      </c>
      <c r="H373" s="8">
        <f>MROUND(Table2[[#This Row],[TOTAL TIME]],"0:15")</f>
        <v>0</v>
      </c>
      <c r="I373" s="6">
        <f>HOUR((Table2[[#This Row],[TOTAL TIME TO QUARTER HOUR]])*4+MINUTE(Table2[[#This Row],[TOTAL TIME TO QUARTER HOUR]])/15)</f>
        <v>0</v>
      </c>
      <c r="J373" s="6" t="s">
        <v>37</v>
      </c>
      <c r="K373" s="6" t="s">
        <v>38</v>
      </c>
      <c r="L373" s="6" t="s">
        <v>39</v>
      </c>
      <c r="M373" s="6" t="s">
        <v>61</v>
      </c>
      <c r="N373" s="6"/>
      <c r="O373" s="6" t="s">
        <v>41</v>
      </c>
      <c r="P373" s="6" t="s">
        <v>30</v>
      </c>
      <c r="Q373" s="6" t="s">
        <v>42</v>
      </c>
      <c r="R373" s="6" t="s">
        <v>43</v>
      </c>
      <c r="S373" s="6" t="s">
        <v>55</v>
      </c>
      <c r="T373" s="9" t="s">
        <v>479</v>
      </c>
      <c r="U373" s="7">
        <v>45916</v>
      </c>
      <c r="V373" s="6" t="s">
        <v>28</v>
      </c>
      <c r="W373" s="6" t="str">
        <f>CONCATENATE(Table2[[#This Row],[LAST NAME OF REFERRAL]],", ",Table2[[#This Row],[FIRST NAME OF REFERRAL]])</f>
        <v>Hamilton, Grant</v>
      </c>
    </row>
    <row r="374" spans="1:23" ht="51">
      <c r="A374" s="6" t="s">
        <v>469</v>
      </c>
      <c r="B374" s="6" t="s">
        <v>470</v>
      </c>
      <c r="C374" s="6" t="s">
        <v>25</v>
      </c>
      <c r="D374" s="7">
        <v>45916</v>
      </c>
      <c r="E374" s="8">
        <v>0.375</v>
      </c>
      <c r="F374" s="8">
        <v>0.375</v>
      </c>
      <c r="G374" s="8">
        <f>Table2[[#This Row],[END TIME]]-Table2[[#This Row],[START TIME]]</f>
        <v>0</v>
      </c>
      <c r="H374" s="8">
        <f>MROUND(Table2[[#This Row],[TOTAL TIME]],"0:15")</f>
        <v>0</v>
      </c>
      <c r="I374" s="6">
        <f>HOUR((Table2[[#This Row],[TOTAL TIME TO QUARTER HOUR]])*4+MINUTE(Table2[[#This Row],[TOTAL TIME TO QUARTER HOUR]])/15)</f>
        <v>0</v>
      </c>
      <c r="J374" s="6" t="s">
        <v>26</v>
      </c>
      <c r="K374" s="6" t="s">
        <v>38</v>
      </c>
      <c r="L374" s="6" t="s">
        <v>39</v>
      </c>
      <c r="M374" s="6" t="s">
        <v>61</v>
      </c>
      <c r="N374" s="6"/>
      <c r="O374" s="6" t="s">
        <v>85</v>
      </c>
      <c r="P374" s="6" t="s">
        <v>30</v>
      </c>
      <c r="Q374" s="6" t="s">
        <v>42</v>
      </c>
      <c r="R374" s="6" t="s">
        <v>43</v>
      </c>
      <c r="S374" s="6" t="s">
        <v>151</v>
      </c>
      <c r="T374" s="9" t="s">
        <v>480</v>
      </c>
      <c r="U374" s="7">
        <v>45918</v>
      </c>
      <c r="V374" s="6" t="s">
        <v>28</v>
      </c>
      <c r="W374" s="6" t="str">
        <f>CONCATENATE(Table2[[#This Row],[LAST NAME OF REFERRAL]],", ",Table2[[#This Row],[FIRST NAME OF REFERRAL]])</f>
        <v>Hamilton, Grant</v>
      </c>
    </row>
    <row r="375" spans="1:23" ht="51">
      <c r="A375" s="6" t="s">
        <v>469</v>
      </c>
      <c r="B375" s="6" t="s">
        <v>470</v>
      </c>
      <c r="C375" s="6" t="s">
        <v>25</v>
      </c>
      <c r="D375" s="7">
        <v>45918</v>
      </c>
      <c r="E375" s="8">
        <v>0.45277777777777778</v>
      </c>
      <c r="F375" s="8">
        <v>0.46527777777777779</v>
      </c>
      <c r="G375" s="8">
        <f>Table2[[#This Row],[END TIME]]-Table2[[#This Row],[START TIME]]</f>
        <v>1.2500000000000011E-2</v>
      </c>
      <c r="H375" s="8">
        <f>MROUND(Table2[[#This Row],[TOTAL TIME]],"0:15")</f>
        <v>1.0416666666666666E-2</v>
      </c>
      <c r="I375" s="6">
        <f>HOUR((Table2[[#This Row],[TOTAL TIME TO QUARTER HOUR]])*4+MINUTE(Table2[[#This Row],[TOTAL TIME TO QUARTER HOUR]])/15)</f>
        <v>1</v>
      </c>
      <c r="J375" s="6" t="s">
        <v>26</v>
      </c>
      <c r="K375" s="6" t="s">
        <v>38</v>
      </c>
      <c r="L375" s="6" t="s">
        <v>39</v>
      </c>
      <c r="M375" s="6" t="s">
        <v>61</v>
      </c>
      <c r="N375" s="6" t="s">
        <v>39</v>
      </c>
      <c r="O375" s="6" t="s">
        <v>85</v>
      </c>
      <c r="P375" s="6" t="s">
        <v>30</v>
      </c>
      <c r="Q375" s="6" t="s">
        <v>42</v>
      </c>
      <c r="R375" s="6" t="s">
        <v>43</v>
      </c>
      <c r="S375" s="6" t="s">
        <v>55</v>
      </c>
      <c r="T375" s="9" t="s">
        <v>452</v>
      </c>
      <c r="U375" s="7">
        <v>45918</v>
      </c>
      <c r="V375" s="6" t="s">
        <v>28</v>
      </c>
      <c r="W375" s="6" t="str">
        <f>CONCATENATE(Table2[[#This Row],[LAST NAME OF REFERRAL]],", ",Table2[[#This Row],[FIRST NAME OF REFERRAL]])</f>
        <v>Hamilton, Grant</v>
      </c>
    </row>
    <row r="376" spans="1:23" ht="51">
      <c r="A376" s="6" t="s">
        <v>469</v>
      </c>
      <c r="B376" s="6" t="s">
        <v>470</v>
      </c>
      <c r="C376" s="6" t="s">
        <v>25</v>
      </c>
      <c r="D376" s="7">
        <v>45918</v>
      </c>
      <c r="E376" s="8">
        <v>0.57430555555555551</v>
      </c>
      <c r="F376" s="8">
        <v>0.57430555555555551</v>
      </c>
      <c r="G376" s="8">
        <f>Table2[[#This Row],[END TIME]]-Table2[[#This Row],[START TIME]]</f>
        <v>0</v>
      </c>
      <c r="H376" s="8">
        <f>MROUND(Table2[[#This Row],[TOTAL TIME]],"0:15")</f>
        <v>0</v>
      </c>
      <c r="I376" s="6">
        <f>HOUR((Table2[[#This Row],[TOTAL TIME TO QUARTER HOUR]])*4+MINUTE(Table2[[#This Row],[TOTAL TIME TO QUARTER HOUR]])/15)</f>
        <v>0</v>
      </c>
      <c r="J376" s="6" t="s">
        <v>37</v>
      </c>
      <c r="K376" s="6" t="s">
        <v>38</v>
      </c>
      <c r="L376" s="6" t="s">
        <v>39</v>
      </c>
      <c r="M376" s="6" t="s">
        <v>61</v>
      </c>
      <c r="N376" s="6" t="s">
        <v>39</v>
      </c>
      <c r="O376" s="6" t="s">
        <v>41</v>
      </c>
      <c r="P376" s="6" t="s">
        <v>30</v>
      </c>
      <c r="Q376" s="6" t="s">
        <v>42</v>
      </c>
      <c r="R376" s="6" t="s">
        <v>43</v>
      </c>
      <c r="S376" s="6" t="s">
        <v>55</v>
      </c>
      <c r="T376" s="9" t="s">
        <v>481</v>
      </c>
      <c r="U376" s="7">
        <v>45919</v>
      </c>
      <c r="V376" s="6" t="s">
        <v>28</v>
      </c>
      <c r="W376" s="6" t="str">
        <f>CONCATENATE(Table2[[#This Row],[LAST NAME OF REFERRAL]],", ",Table2[[#This Row],[FIRST NAME OF REFERRAL]])</f>
        <v>Hamilton, Grant</v>
      </c>
    </row>
    <row r="377" spans="1:23" ht="51">
      <c r="A377" s="6" t="s">
        <v>469</v>
      </c>
      <c r="B377" s="6" t="s">
        <v>470</v>
      </c>
      <c r="C377" s="6" t="s">
        <v>25</v>
      </c>
      <c r="D377" s="7">
        <v>45919</v>
      </c>
      <c r="E377" s="8">
        <v>0.40763888888888888</v>
      </c>
      <c r="F377" s="8">
        <v>0.40763888888888888</v>
      </c>
      <c r="G377" s="8">
        <f>Table2[[#This Row],[END TIME]]-Table2[[#This Row],[START TIME]]</f>
        <v>0</v>
      </c>
      <c r="H377" s="8">
        <f>MROUND(Table2[[#This Row],[TOTAL TIME]],"0:15")</f>
        <v>0</v>
      </c>
      <c r="I377" s="6">
        <f>HOUR((Table2[[#This Row],[TOTAL TIME TO QUARTER HOUR]])*4+MINUTE(Table2[[#This Row],[TOTAL TIME TO QUARTER HOUR]])/15)</f>
        <v>0</v>
      </c>
      <c r="J377" s="6" t="s">
        <v>26</v>
      </c>
      <c r="K377" s="6" t="s">
        <v>38</v>
      </c>
      <c r="L377" s="6" t="s">
        <v>39</v>
      </c>
      <c r="M377" s="6" t="s">
        <v>61</v>
      </c>
      <c r="N377" s="6" t="s">
        <v>39</v>
      </c>
      <c r="O377" s="6" t="s">
        <v>85</v>
      </c>
      <c r="P377" s="6" t="s">
        <v>30</v>
      </c>
      <c r="Q377" s="6" t="s">
        <v>42</v>
      </c>
      <c r="R377" s="6" t="s">
        <v>43</v>
      </c>
      <c r="S377" s="6" t="s">
        <v>55</v>
      </c>
      <c r="T377" s="9" t="s">
        <v>482</v>
      </c>
      <c r="U377" s="7" t="s">
        <v>140</v>
      </c>
      <c r="V377" s="6" t="s">
        <v>30</v>
      </c>
      <c r="W377" s="6" t="str">
        <f>CONCATENATE(Table2[[#This Row],[LAST NAME OF REFERRAL]],", ",Table2[[#This Row],[FIRST NAME OF REFERRAL]])</f>
        <v>Hamilton, Grant</v>
      </c>
    </row>
    <row r="378" spans="1:23" ht="51">
      <c r="A378" s="6" t="s">
        <v>469</v>
      </c>
      <c r="B378" s="6" t="s">
        <v>470</v>
      </c>
      <c r="C378" s="6" t="s">
        <v>25</v>
      </c>
      <c r="D378" s="7">
        <v>45930</v>
      </c>
      <c r="E378" s="8">
        <v>0.57430555555555551</v>
      </c>
      <c r="F378" s="8">
        <v>0.57916666666666672</v>
      </c>
      <c r="G378" s="8">
        <f>Table2[[#This Row],[END TIME]]-Table2[[#This Row],[START TIME]]</f>
        <v>4.8611111111112049E-3</v>
      </c>
      <c r="H378" s="8">
        <f>MROUND(Table2[[#This Row],[TOTAL TIME]],"0:15")</f>
        <v>0</v>
      </c>
      <c r="I378" s="6">
        <f>HOUR((Table2[[#This Row],[TOTAL TIME TO QUARTER HOUR]])*4+MINUTE(Table2[[#This Row],[TOTAL TIME TO QUARTER HOUR]])/15)</f>
        <v>0</v>
      </c>
      <c r="J378" s="6" t="s">
        <v>37</v>
      </c>
      <c r="K378" s="6" t="s">
        <v>38</v>
      </c>
      <c r="L378" s="6" t="s">
        <v>39</v>
      </c>
      <c r="M378" s="6" t="s">
        <v>61</v>
      </c>
      <c r="N378" s="6" t="s">
        <v>39</v>
      </c>
      <c r="O378" s="6" t="s">
        <v>41</v>
      </c>
      <c r="P378" s="6" t="s">
        <v>30</v>
      </c>
      <c r="Q378" s="6" t="s">
        <v>42</v>
      </c>
      <c r="R378" s="6" t="s">
        <v>122</v>
      </c>
      <c r="S378" s="6" t="s">
        <v>55</v>
      </c>
      <c r="T378" s="9" t="s">
        <v>483</v>
      </c>
      <c r="U378" s="7" t="s">
        <v>44</v>
      </c>
      <c r="V378" s="6" t="s">
        <v>28</v>
      </c>
      <c r="W378" s="6" t="str">
        <f>CONCATENATE(Table2[[#This Row],[LAST NAME OF REFERRAL]],", ",Table2[[#This Row],[FIRST NAME OF REFERRAL]])</f>
        <v>Hamilton, Grant</v>
      </c>
    </row>
    <row r="379" spans="1:23" ht="51">
      <c r="A379" s="6" t="s">
        <v>469</v>
      </c>
      <c r="B379" s="6" t="s">
        <v>470</v>
      </c>
      <c r="C379" s="6" t="s">
        <v>25</v>
      </c>
      <c r="D379" s="7">
        <v>45904</v>
      </c>
      <c r="E379" s="8">
        <v>0.5625</v>
      </c>
      <c r="F379" s="8">
        <v>0.66527777777777775</v>
      </c>
      <c r="G379" s="8">
        <f>Table2[[#This Row],[END TIME]]-Table2[[#This Row],[START TIME]]</f>
        <v>0.10277777777777775</v>
      </c>
      <c r="H379" s="8">
        <f>MROUND(Table2[[#This Row],[TOTAL TIME]],"0:15")</f>
        <v>0.10416666666666666</v>
      </c>
      <c r="I379" s="6">
        <f>HOUR((Table2[[#This Row],[TOTAL TIME TO QUARTER HOUR]])*4+MINUTE(Table2[[#This Row],[TOTAL TIME TO QUARTER HOUR]])/15)</f>
        <v>10</v>
      </c>
      <c r="J379" s="6" t="s">
        <v>73</v>
      </c>
      <c r="K379" s="6" t="s">
        <v>38</v>
      </c>
      <c r="L379" s="6" t="s">
        <v>39</v>
      </c>
      <c r="M379" s="6" t="s">
        <v>61</v>
      </c>
      <c r="N379" s="6"/>
      <c r="O379" s="6" t="s">
        <v>85</v>
      </c>
      <c r="P379" s="6" t="s">
        <v>30</v>
      </c>
      <c r="Q379" s="6" t="s">
        <v>42</v>
      </c>
      <c r="R379" s="6" t="s">
        <v>43</v>
      </c>
      <c r="S379" s="6" t="s">
        <v>55</v>
      </c>
      <c r="T379" s="9" t="s">
        <v>62</v>
      </c>
      <c r="U379" s="7">
        <v>45909</v>
      </c>
      <c r="V379" s="6" t="s">
        <v>28</v>
      </c>
      <c r="W379" s="6" t="str">
        <f>CONCATENATE(Table2[[#This Row],[LAST NAME OF REFERRAL]],", ",Table2[[#This Row],[FIRST NAME OF REFERRAL]])</f>
        <v>Hamilton, Grant</v>
      </c>
    </row>
    <row r="380" spans="1:23" ht="76.5">
      <c r="A380" s="6" t="s">
        <v>484</v>
      </c>
      <c r="B380" s="6" t="s">
        <v>485</v>
      </c>
      <c r="C380" s="6" t="s">
        <v>25</v>
      </c>
      <c r="D380" s="7">
        <v>45847</v>
      </c>
      <c r="E380" s="8">
        <v>0.4284722222222222</v>
      </c>
      <c r="F380" s="8">
        <v>0.43402777777777779</v>
      </c>
      <c r="G380" s="8">
        <f>Table2[[#This Row],[END TIME]]-Table2[[#This Row],[START TIME]]</f>
        <v>5.5555555555555913E-3</v>
      </c>
      <c r="H380" s="8">
        <f>MROUND(Table2[[#This Row],[TOTAL TIME]],"0:15")</f>
        <v>1.0416666666666666E-2</v>
      </c>
      <c r="I380" s="6">
        <f>HOUR((Table2[[#This Row],[TOTAL TIME TO QUARTER HOUR]])*4+MINUTE(Table2[[#This Row],[TOTAL TIME TO QUARTER HOUR]])/15)</f>
        <v>1</v>
      </c>
      <c r="J380" s="6" t="s">
        <v>37</v>
      </c>
      <c r="K380" s="6"/>
      <c r="L380" s="6" t="s">
        <v>28</v>
      </c>
      <c r="M380" s="6" t="s">
        <v>61</v>
      </c>
      <c r="N380" s="6"/>
      <c r="O380" s="6"/>
      <c r="P380" s="6" t="s">
        <v>30</v>
      </c>
      <c r="Q380" s="6" t="s">
        <v>31</v>
      </c>
      <c r="R380" s="6"/>
      <c r="S380" s="6" t="s">
        <v>32</v>
      </c>
      <c r="T380" s="9" t="s">
        <v>486</v>
      </c>
      <c r="U380" s="7" t="s">
        <v>34</v>
      </c>
      <c r="V380" s="6" t="s">
        <v>30</v>
      </c>
      <c r="W380" s="6" t="str">
        <f>CONCATENATE(Table2[[#This Row],[LAST NAME OF REFERRAL]],", ",Table2[[#This Row],[FIRST NAME OF REFERRAL]])</f>
        <v>Graham, Jake</v>
      </c>
    </row>
    <row r="381" spans="1:23" ht="51">
      <c r="A381" s="6" t="s">
        <v>487</v>
      </c>
      <c r="B381" s="6" t="s">
        <v>488</v>
      </c>
      <c r="C381" s="6" t="s">
        <v>48</v>
      </c>
      <c r="D381" s="7">
        <v>45875</v>
      </c>
      <c r="E381" s="8">
        <v>0.41666666666666669</v>
      </c>
      <c r="F381" s="8">
        <v>0.43888888888888888</v>
      </c>
      <c r="G381" s="8">
        <f>Table2[[#This Row],[END TIME]]-Table2[[#This Row],[START TIME]]</f>
        <v>2.2222222222222199E-2</v>
      </c>
      <c r="H381" s="8">
        <f>MROUND(Table2[[#This Row],[TOTAL TIME]],"0:15")</f>
        <v>2.0833333333333332E-2</v>
      </c>
      <c r="I381" s="6">
        <f>HOUR((Table2[[#This Row],[TOTAL TIME TO QUARTER HOUR]])*4+MINUTE(Table2[[#This Row],[TOTAL TIME TO QUARTER HOUR]])/15)</f>
        <v>2</v>
      </c>
      <c r="J381" s="6" t="s">
        <v>37</v>
      </c>
      <c r="K381" s="6" t="s">
        <v>230</v>
      </c>
      <c r="L381" s="6" t="s">
        <v>39</v>
      </c>
      <c r="M381" s="6" t="s">
        <v>206</v>
      </c>
      <c r="N381" s="6"/>
      <c r="O381" s="6" t="s">
        <v>85</v>
      </c>
      <c r="P381" s="6" t="s">
        <v>30</v>
      </c>
      <c r="Q381" s="6" t="s">
        <v>42</v>
      </c>
      <c r="R381" s="6" t="s">
        <v>43</v>
      </c>
      <c r="S381" s="6" t="s">
        <v>55</v>
      </c>
      <c r="T381" s="9" t="s">
        <v>76</v>
      </c>
      <c r="U381" s="7">
        <v>45880</v>
      </c>
      <c r="V381" s="6" t="s">
        <v>30</v>
      </c>
      <c r="W381" s="6" t="str">
        <f>CONCATENATE(Table2[[#This Row],[LAST NAME OF REFERRAL]],", ",Table2[[#This Row],[FIRST NAME OF REFERRAL]])</f>
        <v>West, Marcus</v>
      </c>
    </row>
    <row r="382" spans="1:23" ht="51">
      <c r="A382" s="6" t="s">
        <v>489</v>
      </c>
      <c r="B382" s="6" t="s">
        <v>342</v>
      </c>
      <c r="C382" s="6" t="s">
        <v>25</v>
      </c>
      <c r="D382" s="7">
        <v>45890</v>
      </c>
      <c r="E382" s="8">
        <v>0.47222222222222221</v>
      </c>
      <c r="F382" s="8">
        <v>0.47222222222222221</v>
      </c>
      <c r="G382" s="8">
        <f>Table2[[#This Row],[END TIME]]-Table2[[#This Row],[START TIME]]</f>
        <v>0</v>
      </c>
      <c r="H382" s="8">
        <f>MROUND(Table2[[#This Row],[TOTAL TIME]],"0:15")</f>
        <v>0</v>
      </c>
      <c r="I382" s="6">
        <f>HOUR((Table2[[#This Row],[TOTAL TIME TO QUARTER HOUR]])*4+MINUTE(Table2[[#This Row],[TOTAL TIME TO QUARTER HOUR]])/15)</f>
        <v>0</v>
      </c>
      <c r="J382" s="6" t="s">
        <v>37</v>
      </c>
      <c r="K382" s="6" t="s">
        <v>38</v>
      </c>
      <c r="L382" s="6" t="s">
        <v>39</v>
      </c>
      <c r="M382" s="6" t="s">
        <v>40</v>
      </c>
      <c r="N382" s="6"/>
      <c r="O382" s="6" t="s">
        <v>54</v>
      </c>
      <c r="P382" s="6" t="s">
        <v>30</v>
      </c>
      <c r="Q382" s="6" t="s">
        <v>42</v>
      </c>
      <c r="R382" s="6" t="s">
        <v>43</v>
      </c>
      <c r="S382" s="6" t="s">
        <v>55</v>
      </c>
      <c r="T382" s="9" t="s">
        <v>56</v>
      </c>
      <c r="U382" s="7" t="s">
        <v>112</v>
      </c>
      <c r="V382" s="6" t="s">
        <v>30</v>
      </c>
      <c r="W382" s="6" t="str">
        <f>CONCATENATE(Table2[[#This Row],[LAST NAME OF REFERRAL]],", ",Table2[[#This Row],[FIRST NAME OF REFERRAL]])</f>
        <v>Cook, Cora</v>
      </c>
    </row>
    <row r="383" spans="1:23" ht="51">
      <c r="A383" s="6" t="s">
        <v>490</v>
      </c>
      <c r="B383" s="6" t="s">
        <v>346</v>
      </c>
      <c r="C383" s="6" t="s">
        <v>25</v>
      </c>
      <c r="D383" s="7">
        <v>45887</v>
      </c>
      <c r="E383" s="8">
        <v>0.6694444444444444</v>
      </c>
      <c r="F383" s="8">
        <v>0.69236111111111109</v>
      </c>
      <c r="G383" s="8">
        <f>Table2[[#This Row],[END TIME]]-Table2[[#This Row],[START TIME]]</f>
        <v>2.2916666666666696E-2</v>
      </c>
      <c r="H383" s="8">
        <f>MROUND(Table2[[#This Row],[TOTAL TIME]],"0:15")</f>
        <v>2.0833333333333332E-2</v>
      </c>
      <c r="I383" s="6">
        <f>HOUR((Table2[[#This Row],[TOTAL TIME TO QUARTER HOUR]])*4+MINUTE(Table2[[#This Row],[TOTAL TIME TO QUARTER HOUR]])/15)</f>
        <v>2</v>
      </c>
      <c r="J383" s="6" t="s">
        <v>73</v>
      </c>
      <c r="K383" s="6" t="s">
        <v>38</v>
      </c>
      <c r="L383" s="6" t="s">
        <v>39</v>
      </c>
      <c r="M383" s="6" t="s">
        <v>29</v>
      </c>
      <c r="N383" s="6"/>
      <c r="O383" s="6" t="s">
        <v>41</v>
      </c>
      <c r="P383" s="6" t="s">
        <v>30</v>
      </c>
      <c r="Q383" s="6" t="s">
        <v>42</v>
      </c>
      <c r="R383" s="6" t="s">
        <v>43</v>
      </c>
      <c r="S383" s="6" t="s">
        <v>55</v>
      </c>
      <c r="T383" s="9" t="s">
        <v>74</v>
      </c>
      <c r="U383" s="7">
        <v>45888</v>
      </c>
      <c r="V383" s="6" t="s">
        <v>30</v>
      </c>
      <c r="W383" s="6" t="str">
        <f>CONCATENATE(Table2[[#This Row],[LAST NAME OF REFERRAL]],", ",Table2[[#This Row],[FIRST NAME OF REFERRAL]])</f>
        <v>Morgan, Ivy</v>
      </c>
    </row>
    <row r="384" spans="1:23" ht="51">
      <c r="A384" s="6" t="s">
        <v>491</v>
      </c>
      <c r="B384" s="6" t="s">
        <v>349</v>
      </c>
      <c r="C384" s="6" t="s">
        <v>25</v>
      </c>
      <c r="D384" s="7">
        <v>45910</v>
      </c>
      <c r="E384" s="8">
        <v>0.44791666666666669</v>
      </c>
      <c r="F384" s="8">
        <v>0.55138888888888893</v>
      </c>
      <c r="G384" s="8">
        <f>Table2[[#This Row],[END TIME]]-Table2[[#This Row],[START TIME]]</f>
        <v>0.10347222222222224</v>
      </c>
      <c r="H384" s="8">
        <f>MROUND(Table2[[#This Row],[TOTAL TIME]],"0:15")</f>
        <v>0.10416666666666666</v>
      </c>
      <c r="I384" s="6">
        <f>HOUR((Table2[[#This Row],[TOTAL TIME TO QUARTER HOUR]])*4+MINUTE(Table2[[#This Row],[TOTAL TIME TO QUARTER HOUR]])/15)</f>
        <v>10</v>
      </c>
      <c r="J384" s="6" t="s">
        <v>73</v>
      </c>
      <c r="K384" s="6" t="s">
        <v>38</v>
      </c>
      <c r="L384" s="6" t="s">
        <v>28</v>
      </c>
      <c r="M384" s="6" t="s">
        <v>29</v>
      </c>
      <c r="N384" s="6" t="s">
        <v>492</v>
      </c>
      <c r="O384" s="6" t="s">
        <v>49</v>
      </c>
      <c r="P384" s="6" t="s">
        <v>28</v>
      </c>
      <c r="Q384" s="6" t="s">
        <v>155</v>
      </c>
      <c r="R384" s="6" t="s">
        <v>31</v>
      </c>
      <c r="S384" s="6" t="s">
        <v>55</v>
      </c>
      <c r="T384" s="9"/>
      <c r="U384" s="7"/>
      <c r="V384" s="6" t="s">
        <v>30</v>
      </c>
      <c r="W384" s="6" t="str">
        <f>CONCATENATE(Table2[[#This Row],[LAST NAME OF REFERRAL]],", ",Table2[[#This Row],[FIRST NAME OF REFERRAL]])</f>
        <v>Bell, Rose</v>
      </c>
    </row>
    <row r="385" spans="1:23" ht="51">
      <c r="A385" s="10" t="s">
        <v>493</v>
      </c>
      <c r="B385" s="10" t="s">
        <v>351</v>
      </c>
      <c r="C385" s="6" t="s">
        <v>25</v>
      </c>
      <c r="D385" s="7">
        <v>45874</v>
      </c>
      <c r="E385" s="8">
        <v>0.43680555555555556</v>
      </c>
      <c r="F385" s="8">
        <v>0.43888888888888888</v>
      </c>
      <c r="G385" s="8">
        <f>Table2[[#This Row],[END TIME]]-Table2[[#This Row],[START TIME]]</f>
        <v>2.0833333333333259E-3</v>
      </c>
      <c r="H385" s="8">
        <f>MROUND(Table2[[#This Row],[TOTAL TIME]],"0:15")</f>
        <v>0</v>
      </c>
      <c r="I385" s="6">
        <f>HOUR((Table2[[#This Row],[TOTAL TIME TO QUARTER HOUR]])*4+MINUTE(Table2[[#This Row],[TOTAL TIME TO QUARTER HOUR]])/15)</f>
        <v>0</v>
      </c>
      <c r="J385" s="6" t="s">
        <v>37</v>
      </c>
      <c r="K385" s="6" t="s">
        <v>343</v>
      </c>
      <c r="L385" s="6" t="s">
        <v>39</v>
      </c>
      <c r="M385" s="6" t="s">
        <v>40</v>
      </c>
      <c r="N385" s="6"/>
      <c r="O385" s="6" t="s">
        <v>54</v>
      </c>
      <c r="P385" s="6" t="s">
        <v>30</v>
      </c>
      <c r="Q385" s="6" t="s">
        <v>42</v>
      </c>
      <c r="R385" s="6" t="s">
        <v>43</v>
      </c>
      <c r="S385" s="6" t="s">
        <v>55</v>
      </c>
      <c r="T385" s="9" t="s">
        <v>90</v>
      </c>
      <c r="U385" s="7" t="s">
        <v>223</v>
      </c>
      <c r="V385" s="6" t="s">
        <v>28</v>
      </c>
      <c r="W385" s="6" t="str">
        <f>CONCATENATE(Table2[[#This Row],[LAST NAME OF REFERRAL]],", ",Table2[[#This Row],[FIRST NAME OF REFERRAL]])</f>
        <v>Murphy, Emery</v>
      </c>
    </row>
    <row r="386" spans="1:23" ht="51">
      <c r="A386" s="10" t="s">
        <v>493</v>
      </c>
      <c r="B386" s="10" t="s">
        <v>351</v>
      </c>
      <c r="C386" s="6" t="s">
        <v>25</v>
      </c>
      <c r="D386" s="7">
        <v>45924</v>
      </c>
      <c r="E386" s="8">
        <v>0.65694444444444444</v>
      </c>
      <c r="F386" s="8">
        <v>0.65694444444444444</v>
      </c>
      <c r="G386" s="8">
        <f>Table2[[#This Row],[END TIME]]-Table2[[#This Row],[START TIME]]</f>
        <v>0</v>
      </c>
      <c r="H386" s="8">
        <f>MROUND(Table2[[#This Row],[TOTAL TIME]],"0:15")</f>
        <v>0</v>
      </c>
      <c r="I386" s="6">
        <f>HOUR((Table2[[#This Row],[TOTAL TIME TO QUARTER HOUR]])*4+MINUTE(Table2[[#This Row],[TOTAL TIME TO QUARTER HOUR]])/15)</f>
        <v>0</v>
      </c>
      <c r="J386" s="6" t="s">
        <v>37</v>
      </c>
      <c r="K386" s="6" t="s">
        <v>38</v>
      </c>
      <c r="L386" s="6" t="s">
        <v>39</v>
      </c>
      <c r="M386" s="6" t="s">
        <v>40</v>
      </c>
      <c r="N386" s="6" t="s">
        <v>39</v>
      </c>
      <c r="O386" s="6" t="s">
        <v>54</v>
      </c>
      <c r="P386" s="6" t="s">
        <v>30</v>
      </c>
      <c r="Q386" s="6" t="s">
        <v>42</v>
      </c>
      <c r="R386" s="6" t="s">
        <v>43</v>
      </c>
      <c r="S386" s="6" t="s">
        <v>55</v>
      </c>
      <c r="T386" s="9" t="s">
        <v>90</v>
      </c>
      <c r="U386" s="7" t="s">
        <v>364</v>
      </c>
      <c r="V386" s="6" t="s">
        <v>30</v>
      </c>
      <c r="W386" s="6" t="str">
        <f>CONCATENATE(Table2[[#This Row],[LAST NAME OF REFERRAL]],", ",Table2[[#This Row],[FIRST NAME OF REFERRAL]])</f>
        <v>Murphy, Emery</v>
      </c>
    </row>
    <row r="387" spans="1:23" ht="51">
      <c r="A387" s="6" t="s">
        <v>494</v>
      </c>
      <c r="B387" s="6" t="s">
        <v>354</v>
      </c>
      <c r="C387" s="6" t="s">
        <v>48</v>
      </c>
      <c r="D387" s="7">
        <v>45873</v>
      </c>
      <c r="E387" s="8">
        <v>0.64513888888888893</v>
      </c>
      <c r="F387" s="8">
        <v>0.64513888888888893</v>
      </c>
      <c r="G387" s="8">
        <f>Table2[[#This Row],[END TIME]]-Table2[[#This Row],[START TIME]]</f>
        <v>0</v>
      </c>
      <c r="H387" s="8">
        <f>MROUND(Table2[[#This Row],[TOTAL TIME]],"0:15")</f>
        <v>0</v>
      </c>
      <c r="I387" s="6">
        <f>HOUR((Table2[[#This Row],[TOTAL TIME TO QUARTER HOUR]])*4+MINUTE(Table2[[#This Row],[TOTAL TIME TO QUARTER HOUR]])/15)</f>
        <v>0</v>
      </c>
      <c r="J387" s="6" t="s">
        <v>37</v>
      </c>
      <c r="K387" s="6" t="s">
        <v>38</v>
      </c>
      <c r="L387" s="6" t="s">
        <v>39</v>
      </c>
      <c r="M387" s="6" t="s">
        <v>40</v>
      </c>
      <c r="N387" s="6"/>
      <c r="O387" s="6" t="s">
        <v>54</v>
      </c>
      <c r="P387" s="6" t="s">
        <v>30</v>
      </c>
      <c r="Q387" s="6" t="s">
        <v>42</v>
      </c>
      <c r="R387" s="6" t="s">
        <v>43</v>
      </c>
      <c r="S387" s="6" t="s">
        <v>55</v>
      </c>
      <c r="T387" s="9" t="s">
        <v>90</v>
      </c>
      <c r="U387" s="7"/>
      <c r="V387" s="6" t="s">
        <v>30</v>
      </c>
      <c r="W387" s="6" t="str">
        <f>CONCATENATE(Table2[[#This Row],[LAST NAME OF REFERRAL]],", ",Table2[[#This Row],[FIRST NAME OF REFERRAL]])</f>
        <v>Bailey, Valentina</v>
      </c>
    </row>
    <row r="388" spans="1:23" ht="51">
      <c r="A388" s="6" t="s">
        <v>495</v>
      </c>
      <c r="B388" s="6" t="s">
        <v>356</v>
      </c>
      <c r="C388" s="6" t="s">
        <v>25</v>
      </c>
      <c r="D388" s="7">
        <v>45840</v>
      </c>
      <c r="E388" s="8">
        <v>0.59722222222222221</v>
      </c>
      <c r="F388" s="8">
        <v>0.60763888888888884</v>
      </c>
      <c r="G388" s="8">
        <f>Table2[[#This Row],[END TIME]]-Table2[[#This Row],[START TIME]]</f>
        <v>1.041666666666663E-2</v>
      </c>
      <c r="H388" s="8">
        <f>MROUND(Table2[[#This Row],[TOTAL TIME]],"0:15")</f>
        <v>1.0416666666666666E-2</v>
      </c>
      <c r="I388" s="6">
        <f>HOUR((Table2[[#This Row],[TOTAL TIME TO QUARTER HOUR]])*4+MINUTE(Table2[[#This Row],[TOTAL TIME TO QUARTER HOUR]])/15)</f>
        <v>1</v>
      </c>
      <c r="J388" s="6" t="s">
        <v>73</v>
      </c>
      <c r="K388" s="6" t="s">
        <v>38</v>
      </c>
      <c r="L388" s="6" t="s">
        <v>39</v>
      </c>
      <c r="M388" s="6" t="s">
        <v>40</v>
      </c>
      <c r="N388" s="6"/>
      <c r="O388" s="6" t="s">
        <v>41</v>
      </c>
      <c r="P388" s="6" t="s">
        <v>30</v>
      </c>
      <c r="Q388" s="6" t="s">
        <v>42</v>
      </c>
      <c r="R388" s="6" t="s">
        <v>43</v>
      </c>
      <c r="S388" s="6" t="s">
        <v>30</v>
      </c>
      <c r="T388" s="9" t="s">
        <v>496</v>
      </c>
      <c r="U388" s="7" t="s">
        <v>200</v>
      </c>
      <c r="V388" s="6" t="s">
        <v>45</v>
      </c>
      <c r="W388" s="6" t="str">
        <f>CONCATENATE(Table2[[#This Row],[LAST NAME OF REFERRAL]],", ",Table2[[#This Row],[FIRST NAME OF REFERRAL]])</f>
        <v>Rivera, Raelynn</v>
      </c>
    </row>
    <row r="389" spans="1:23" ht="51">
      <c r="A389" s="6" t="s">
        <v>497</v>
      </c>
      <c r="B389" s="6" t="s">
        <v>358</v>
      </c>
      <c r="C389" s="6" t="s">
        <v>25</v>
      </c>
      <c r="D389" s="7">
        <v>45843</v>
      </c>
      <c r="E389" s="8">
        <v>0.52222222222222225</v>
      </c>
      <c r="F389" s="8">
        <v>0.52361111111111114</v>
      </c>
      <c r="G389" s="8">
        <f>Table2[[#This Row],[END TIME]]-Table2[[#This Row],[START TIME]]</f>
        <v>1.388888888888884E-3</v>
      </c>
      <c r="H389" s="8">
        <f>MROUND(Table2[[#This Row],[TOTAL TIME]],"0:15")</f>
        <v>0</v>
      </c>
      <c r="I389" s="6">
        <f>HOUR((Table2[[#This Row],[TOTAL TIME TO QUARTER HOUR]])*4+MINUTE(Table2[[#This Row],[TOTAL TIME TO QUARTER HOUR]])/15)</f>
        <v>0</v>
      </c>
      <c r="J389" s="6" t="s">
        <v>37</v>
      </c>
      <c r="K389" s="6" t="s">
        <v>38</v>
      </c>
      <c r="L389" s="6" t="s">
        <v>39</v>
      </c>
      <c r="M389" s="6" t="s">
        <v>40</v>
      </c>
      <c r="N389" s="6"/>
      <c r="O389" s="6" t="s">
        <v>128</v>
      </c>
      <c r="P389" s="6" t="s">
        <v>30</v>
      </c>
      <c r="Q389" s="6" t="s">
        <v>31</v>
      </c>
      <c r="R389" s="6"/>
      <c r="S389" s="6" t="s">
        <v>30</v>
      </c>
      <c r="T389" s="9" t="s">
        <v>126</v>
      </c>
      <c r="U389" s="7" t="s">
        <v>126</v>
      </c>
      <c r="V389" s="6" t="s">
        <v>28</v>
      </c>
      <c r="W389" s="6" t="str">
        <f>CONCATENATE(Table2[[#This Row],[LAST NAME OF REFERRAL]],", ",Table2[[#This Row],[FIRST NAME OF REFERRAL]])</f>
        <v>Cooper, Jasmine</v>
      </c>
    </row>
    <row r="390" spans="1:23" ht="51">
      <c r="A390" s="6" t="s">
        <v>497</v>
      </c>
      <c r="B390" s="6" t="s">
        <v>358</v>
      </c>
      <c r="C390" s="6" t="s">
        <v>25</v>
      </c>
      <c r="D390" s="7">
        <v>45876</v>
      </c>
      <c r="E390" s="8">
        <v>0.61805555555555558</v>
      </c>
      <c r="F390" s="8">
        <v>0.61805555555555558</v>
      </c>
      <c r="G390" s="8">
        <f>Table2[[#This Row],[END TIME]]-Table2[[#This Row],[START TIME]]</f>
        <v>0</v>
      </c>
      <c r="H390" s="8">
        <f>MROUND(Table2[[#This Row],[TOTAL TIME]],"0:15")</f>
        <v>0</v>
      </c>
      <c r="I390" s="6">
        <f>HOUR((Table2[[#This Row],[TOTAL TIME TO QUARTER HOUR]])*4+MINUTE(Table2[[#This Row],[TOTAL TIME TO QUARTER HOUR]])/15)</f>
        <v>0</v>
      </c>
      <c r="J390" s="6" t="s">
        <v>395</v>
      </c>
      <c r="K390" s="6" t="s">
        <v>38</v>
      </c>
      <c r="L390" s="6" t="s">
        <v>39</v>
      </c>
      <c r="M390" s="6" t="s">
        <v>61</v>
      </c>
      <c r="N390" s="6"/>
      <c r="O390" s="6" t="s">
        <v>121</v>
      </c>
      <c r="P390" s="6" t="s">
        <v>30</v>
      </c>
      <c r="Q390" s="6" t="s">
        <v>42</v>
      </c>
      <c r="R390" s="6" t="s">
        <v>43</v>
      </c>
      <c r="S390" s="6" t="s">
        <v>395</v>
      </c>
      <c r="T390" s="9" t="s">
        <v>498</v>
      </c>
      <c r="U390" s="7" t="s">
        <v>44</v>
      </c>
      <c r="V390" s="6" t="s">
        <v>28</v>
      </c>
      <c r="W390" s="6" t="str">
        <f>CONCATENATE(Table2[[#This Row],[LAST NAME OF REFERRAL]],", ",Table2[[#This Row],[FIRST NAME OF REFERRAL]])</f>
        <v>Cooper, Jasmine</v>
      </c>
    </row>
    <row r="391" spans="1:23" ht="51">
      <c r="A391" s="10" t="s">
        <v>499</v>
      </c>
      <c r="B391" s="10" t="s">
        <v>361</v>
      </c>
      <c r="C391" s="6" t="s">
        <v>53</v>
      </c>
      <c r="D391" s="7">
        <v>45877</v>
      </c>
      <c r="E391" s="8">
        <v>0.38541666666666669</v>
      </c>
      <c r="F391" s="8">
        <v>0.42916666666666664</v>
      </c>
      <c r="G391" s="8">
        <f>Table2[[#This Row],[END TIME]]-Table2[[#This Row],[START TIME]]</f>
        <v>4.3749999999999956E-2</v>
      </c>
      <c r="H391" s="8">
        <f>MROUND(Table2[[#This Row],[TOTAL TIME]],"0:15")</f>
        <v>4.1666666666666664E-2</v>
      </c>
      <c r="I391" s="6">
        <f>HOUR((Table2[[#This Row],[TOTAL TIME TO QUARTER HOUR]])*4+MINUTE(Table2[[#This Row],[TOTAL TIME TO QUARTER HOUR]])/15)</f>
        <v>4</v>
      </c>
      <c r="J391" s="6" t="s">
        <v>73</v>
      </c>
      <c r="K391" s="6" t="s">
        <v>38</v>
      </c>
      <c r="L391" s="6" t="s">
        <v>39</v>
      </c>
      <c r="M391" s="6" t="s">
        <v>29</v>
      </c>
      <c r="N391" s="6"/>
      <c r="O391" s="6" t="s">
        <v>49</v>
      </c>
      <c r="P391" s="6" t="s">
        <v>30</v>
      </c>
      <c r="Q391" s="6" t="s">
        <v>42</v>
      </c>
      <c r="R391" s="6" t="s">
        <v>43</v>
      </c>
      <c r="S391" s="6" t="s">
        <v>55</v>
      </c>
      <c r="T391" s="9" t="s">
        <v>76</v>
      </c>
      <c r="U391" s="7" t="s">
        <v>161</v>
      </c>
      <c r="V391" s="6" t="s">
        <v>30</v>
      </c>
      <c r="W391" s="6" t="str">
        <f>CONCATENATE(Table2[[#This Row],[LAST NAME OF REFERRAL]],", ",Table2[[#This Row],[FIRST NAME OF REFERRAL]])</f>
        <v>Richardson, Delilah</v>
      </c>
    </row>
    <row r="392" spans="1:23" ht="51">
      <c r="A392" s="6" t="s">
        <v>497</v>
      </c>
      <c r="B392" s="6" t="s">
        <v>358</v>
      </c>
      <c r="C392" s="6" t="s">
        <v>25</v>
      </c>
      <c r="D392" s="7">
        <v>45926</v>
      </c>
      <c r="E392" s="8">
        <v>0.57638888888888884</v>
      </c>
      <c r="F392" s="8">
        <v>0.57708333333333328</v>
      </c>
      <c r="G392" s="8">
        <f>Table2[[#This Row],[END TIME]]-Table2[[#This Row],[START TIME]]</f>
        <v>6.9444444444444198E-4</v>
      </c>
      <c r="H392" s="8">
        <f>MROUND(Table2[[#This Row],[TOTAL TIME]],"0:15")</f>
        <v>0</v>
      </c>
      <c r="I392" s="6">
        <f>HOUR((Table2[[#This Row],[TOTAL TIME TO QUARTER HOUR]])*4+MINUTE(Table2[[#This Row],[TOTAL TIME TO QUARTER HOUR]])/15)</f>
        <v>0</v>
      </c>
      <c r="J392" s="6" t="s">
        <v>395</v>
      </c>
      <c r="K392" s="6" t="s">
        <v>38</v>
      </c>
      <c r="L392" s="6" t="s">
        <v>39</v>
      </c>
      <c r="M392" s="6" t="s">
        <v>61</v>
      </c>
      <c r="N392" s="6" t="s">
        <v>39</v>
      </c>
      <c r="O392" s="6" t="s">
        <v>41</v>
      </c>
      <c r="P392" s="6" t="s">
        <v>30</v>
      </c>
      <c r="Q392" s="6" t="s">
        <v>42</v>
      </c>
      <c r="R392" s="6" t="s">
        <v>155</v>
      </c>
      <c r="S392" s="6" t="s">
        <v>30</v>
      </c>
      <c r="T392" s="9" t="s">
        <v>39</v>
      </c>
      <c r="U392" s="7" t="s">
        <v>39</v>
      </c>
      <c r="V392" s="6" t="s">
        <v>45</v>
      </c>
      <c r="W392" s="6" t="str">
        <f>CONCATENATE(Table2[[#This Row],[LAST NAME OF REFERRAL]],", ",Table2[[#This Row],[FIRST NAME OF REFERRAL]])</f>
        <v>Cooper, Jasmine</v>
      </c>
    </row>
    <row r="393" spans="1:23" ht="51">
      <c r="A393" s="6" t="s">
        <v>500</v>
      </c>
      <c r="B393" s="6" t="s">
        <v>363</v>
      </c>
      <c r="C393" s="6" t="s">
        <v>48</v>
      </c>
      <c r="D393" s="7">
        <v>45860</v>
      </c>
      <c r="E393" s="8">
        <v>0.54374999999999996</v>
      </c>
      <c r="F393" s="8">
        <v>0.54374999999999996</v>
      </c>
      <c r="G393" s="8">
        <f>Table2[[#This Row],[END TIME]]-Table2[[#This Row],[START TIME]]</f>
        <v>0</v>
      </c>
      <c r="H393" s="8">
        <f>MROUND(Table2[[#This Row],[TOTAL TIME]],"0:15")</f>
        <v>0</v>
      </c>
      <c r="I393" s="6">
        <f>HOUR((Table2[[#This Row],[TOTAL TIME TO QUARTER HOUR]])*4+MINUTE(Table2[[#This Row],[TOTAL TIME TO QUARTER HOUR]])/15)</f>
        <v>0</v>
      </c>
      <c r="J393" s="6" t="s">
        <v>37</v>
      </c>
      <c r="K393" s="6" t="s">
        <v>60</v>
      </c>
      <c r="L393" s="6" t="s">
        <v>39</v>
      </c>
      <c r="M393" s="6" t="s">
        <v>61</v>
      </c>
      <c r="N393" s="6"/>
      <c r="O393" s="6" t="s">
        <v>54</v>
      </c>
      <c r="P393" s="6" t="s">
        <v>30</v>
      </c>
      <c r="Q393" s="6" t="s">
        <v>42</v>
      </c>
      <c r="R393" s="6" t="s">
        <v>43</v>
      </c>
      <c r="S393" s="6" t="s">
        <v>55</v>
      </c>
      <c r="T393" s="9" t="s">
        <v>76</v>
      </c>
      <c r="U393" s="7" t="s">
        <v>161</v>
      </c>
      <c r="V393" s="6" t="s">
        <v>30</v>
      </c>
      <c r="W393" s="6" t="str">
        <f>CONCATENATE(Table2[[#This Row],[LAST NAME OF REFERRAL]],", ",Table2[[#This Row],[FIRST NAME OF REFERRAL]])</f>
        <v>Cox, Kendall</v>
      </c>
    </row>
    <row r="394" spans="1:23" ht="51">
      <c r="A394" s="6" t="s">
        <v>500</v>
      </c>
      <c r="B394" s="6" t="s">
        <v>363</v>
      </c>
      <c r="C394" s="6" t="s">
        <v>48</v>
      </c>
      <c r="D394" s="7">
        <v>45910</v>
      </c>
      <c r="E394" s="8">
        <v>0.66736111111111107</v>
      </c>
      <c r="F394" s="8">
        <v>0.66736111111111107</v>
      </c>
      <c r="G394" s="8">
        <f>Table2[[#This Row],[END TIME]]-Table2[[#This Row],[START TIME]]</f>
        <v>0</v>
      </c>
      <c r="H394" s="8">
        <f>MROUND(Table2[[#This Row],[TOTAL TIME]],"0:15")</f>
        <v>0</v>
      </c>
      <c r="I394" s="6">
        <f>HOUR((Table2[[#This Row],[TOTAL TIME TO QUARTER HOUR]])*4+MINUTE(Table2[[#This Row],[TOTAL TIME TO QUARTER HOUR]])/15)</f>
        <v>0</v>
      </c>
      <c r="J394" s="6" t="s">
        <v>37</v>
      </c>
      <c r="K394" s="6" t="s">
        <v>60</v>
      </c>
      <c r="L394" s="6" t="s">
        <v>44</v>
      </c>
      <c r="M394" s="6" t="s">
        <v>40</v>
      </c>
      <c r="N394" s="6"/>
      <c r="O394" s="6" t="s">
        <v>54</v>
      </c>
      <c r="P394" s="6" t="s">
        <v>30</v>
      </c>
      <c r="Q394" s="6" t="s">
        <v>42</v>
      </c>
      <c r="R394" s="6" t="s">
        <v>43</v>
      </c>
      <c r="S394" s="6" t="s">
        <v>30</v>
      </c>
      <c r="T394" s="9" t="s">
        <v>44</v>
      </c>
      <c r="U394" s="7" t="s">
        <v>44</v>
      </c>
      <c r="V394" s="6" t="s">
        <v>30</v>
      </c>
      <c r="W394" s="6" t="str">
        <f>CONCATENATE(Table2[[#This Row],[LAST NAME OF REFERRAL]],", ",Table2[[#This Row],[FIRST NAME OF REFERRAL]])</f>
        <v>Cox, Kendall</v>
      </c>
    </row>
    <row r="395" spans="1:23" ht="51">
      <c r="A395" s="6" t="s">
        <v>501</v>
      </c>
      <c r="B395" s="6" t="s">
        <v>366</v>
      </c>
      <c r="C395" s="6" t="s">
        <v>48</v>
      </c>
      <c r="D395" s="7">
        <v>45909</v>
      </c>
      <c r="E395" s="8">
        <v>0.41805555555555557</v>
      </c>
      <c r="F395" s="8">
        <v>0.42222222222222222</v>
      </c>
      <c r="G395" s="8">
        <f>Table2[[#This Row],[END TIME]]-Table2[[#This Row],[START TIME]]</f>
        <v>4.1666666666666519E-3</v>
      </c>
      <c r="H395" s="8">
        <f>MROUND(Table2[[#This Row],[TOTAL TIME]],"0:15")</f>
        <v>0</v>
      </c>
      <c r="I395" s="6">
        <f>HOUR((Table2[[#This Row],[TOTAL TIME TO QUARTER HOUR]])*4+MINUTE(Table2[[#This Row],[TOTAL TIME TO QUARTER HOUR]])/15)</f>
        <v>0</v>
      </c>
      <c r="J395" s="6" t="s">
        <v>37</v>
      </c>
      <c r="K395" s="6" t="s">
        <v>38</v>
      </c>
      <c r="L395" s="6" t="s">
        <v>39</v>
      </c>
      <c r="M395" s="6" t="s">
        <v>40</v>
      </c>
      <c r="N395" s="6"/>
      <c r="O395" s="6" t="s">
        <v>41</v>
      </c>
      <c r="P395" s="6" t="s">
        <v>30</v>
      </c>
      <c r="Q395" s="6" t="s">
        <v>42</v>
      </c>
      <c r="R395" s="6" t="s">
        <v>43</v>
      </c>
      <c r="S395" s="6" t="s">
        <v>55</v>
      </c>
      <c r="T395" s="9" t="s">
        <v>62</v>
      </c>
      <c r="U395" s="7" t="s">
        <v>502</v>
      </c>
      <c r="V395" s="6" t="s">
        <v>30</v>
      </c>
      <c r="W395" s="6" t="str">
        <f>CONCATENATE(Table2[[#This Row],[LAST NAME OF REFERRAL]],", ",Table2[[#This Row],[FIRST NAME OF REFERRAL]])</f>
        <v>Howard, Andrea</v>
      </c>
    </row>
    <row r="396" spans="1:23" ht="51">
      <c r="A396" s="6" t="s">
        <v>503</v>
      </c>
      <c r="B396" s="6" t="s">
        <v>373</v>
      </c>
      <c r="C396" s="6" t="s">
        <v>48</v>
      </c>
      <c r="D396" s="7">
        <v>45897</v>
      </c>
      <c r="E396" s="8">
        <v>0.42430555555555555</v>
      </c>
      <c r="F396" s="8">
        <v>0.43541666666666667</v>
      </c>
      <c r="G396" s="8">
        <f>Table2[[#This Row],[END TIME]]-Table2[[#This Row],[START TIME]]</f>
        <v>1.1111111111111127E-2</v>
      </c>
      <c r="H396" s="8">
        <f>MROUND(Table2[[#This Row],[TOTAL TIME]],"0:15")</f>
        <v>1.0416666666666666E-2</v>
      </c>
      <c r="I396" s="6">
        <f>HOUR((Table2[[#This Row],[TOTAL TIME TO QUARTER HOUR]])*4+MINUTE(Table2[[#This Row],[TOTAL TIME TO QUARTER HOUR]])/15)</f>
        <v>1</v>
      </c>
      <c r="J396" s="6" t="s">
        <v>37</v>
      </c>
      <c r="K396" s="6" t="s">
        <v>71</v>
      </c>
      <c r="L396" s="6" t="s">
        <v>39</v>
      </c>
      <c r="M396" s="6" t="s">
        <v>127</v>
      </c>
      <c r="N396" s="6"/>
      <c r="O396" s="6" t="s">
        <v>128</v>
      </c>
      <c r="P396" s="6" t="s">
        <v>30</v>
      </c>
      <c r="Q396" s="6" t="s">
        <v>42</v>
      </c>
      <c r="R396" s="6" t="s">
        <v>43</v>
      </c>
      <c r="S396" s="6" t="s">
        <v>55</v>
      </c>
      <c r="T396" s="9" t="s">
        <v>504</v>
      </c>
      <c r="U396" s="7">
        <v>45897</v>
      </c>
      <c r="V396" s="6" t="s">
        <v>28</v>
      </c>
      <c r="W396" s="6" t="str">
        <f>CONCATENATE(Table2[[#This Row],[LAST NAME OF REFERRAL]],", ",Table2[[#This Row],[FIRST NAME OF REFERRAL]])</f>
        <v>Ward, Clara</v>
      </c>
    </row>
    <row r="397" spans="1:23" ht="51">
      <c r="A397" s="6" t="s">
        <v>503</v>
      </c>
      <c r="B397" s="6" t="s">
        <v>373</v>
      </c>
      <c r="C397" s="6" t="s">
        <v>48</v>
      </c>
      <c r="D397" s="7">
        <v>45897</v>
      </c>
      <c r="E397" s="8">
        <v>0.44930555555555557</v>
      </c>
      <c r="F397" s="8">
        <v>0.45069444444444445</v>
      </c>
      <c r="G397" s="8">
        <f>Table2[[#This Row],[END TIME]]-Table2[[#This Row],[START TIME]]</f>
        <v>1.388888888888884E-3</v>
      </c>
      <c r="H397" s="8">
        <f>MROUND(Table2[[#This Row],[TOTAL TIME]],"0:15")</f>
        <v>0</v>
      </c>
      <c r="I397" s="6">
        <f>HOUR((Table2[[#This Row],[TOTAL TIME TO QUARTER HOUR]])*4+MINUTE(Table2[[#This Row],[TOTAL TIME TO QUARTER HOUR]])/15)</f>
        <v>0</v>
      </c>
      <c r="J397" s="6" t="s">
        <v>37</v>
      </c>
      <c r="K397" s="6" t="s">
        <v>71</v>
      </c>
      <c r="L397" s="6" t="s">
        <v>39</v>
      </c>
      <c r="M397" s="6" t="s">
        <v>127</v>
      </c>
      <c r="N397" s="6"/>
      <c r="O397" s="6" t="s">
        <v>128</v>
      </c>
      <c r="P397" s="6" t="s">
        <v>30</v>
      </c>
      <c r="Q397" s="6" t="s">
        <v>42</v>
      </c>
      <c r="R397" s="6" t="s">
        <v>43</v>
      </c>
      <c r="S397" s="6" t="s">
        <v>32</v>
      </c>
      <c r="T397" s="9" t="s">
        <v>505</v>
      </c>
      <c r="U397" s="7">
        <v>45897</v>
      </c>
      <c r="V397" s="6" t="s">
        <v>28</v>
      </c>
      <c r="W397" s="6" t="str">
        <f>CONCATENATE(Table2[[#This Row],[LAST NAME OF REFERRAL]],", ",Table2[[#This Row],[FIRST NAME OF REFERRAL]])</f>
        <v>Ward, Clara</v>
      </c>
    </row>
    <row r="398" spans="1:23" ht="26.25">
      <c r="A398" s="6" t="s">
        <v>503</v>
      </c>
      <c r="B398" s="6" t="s">
        <v>373</v>
      </c>
      <c r="C398" s="6" t="s">
        <v>48</v>
      </c>
      <c r="D398" s="7">
        <v>45897</v>
      </c>
      <c r="E398" s="8">
        <v>0.49305555555555558</v>
      </c>
      <c r="F398" s="8">
        <v>0.62916666666666665</v>
      </c>
      <c r="G398" s="8">
        <f>Table2[[#This Row],[END TIME]]-Table2[[#This Row],[START TIME]]</f>
        <v>0.13611111111111107</v>
      </c>
      <c r="H398" s="8">
        <f>MROUND(Table2[[#This Row],[TOTAL TIME]],"0:15")</f>
        <v>0.13541666666666666</v>
      </c>
      <c r="I398" s="6">
        <f>HOUR((Table2[[#This Row],[TOTAL TIME TO QUARTER HOUR]])*4+MINUTE(Table2[[#This Row],[TOTAL TIME TO QUARTER HOUR]])/15)</f>
        <v>13</v>
      </c>
      <c r="J398" s="6" t="s">
        <v>73</v>
      </c>
      <c r="K398" s="6"/>
      <c r="L398" s="6"/>
      <c r="M398" s="6"/>
      <c r="N398" s="6"/>
      <c r="O398" s="6"/>
      <c r="P398" s="6"/>
      <c r="Q398" s="6"/>
      <c r="R398" s="6"/>
      <c r="S398" s="6"/>
      <c r="T398" s="9"/>
      <c r="U398" s="7"/>
      <c r="V398" s="6"/>
      <c r="W398" s="6" t="str">
        <f>CONCATENATE(Table2[[#This Row],[LAST NAME OF REFERRAL]],", ",Table2[[#This Row],[FIRST NAME OF REFERRAL]])</f>
        <v>Ward, Clara</v>
      </c>
    </row>
    <row r="399" spans="1:23" ht="51">
      <c r="A399" s="6" t="s">
        <v>503</v>
      </c>
      <c r="B399" s="6" t="s">
        <v>373</v>
      </c>
      <c r="C399" s="6" t="s">
        <v>48</v>
      </c>
      <c r="D399" s="7">
        <v>45904</v>
      </c>
      <c r="E399" s="8">
        <v>0.41388888888888886</v>
      </c>
      <c r="F399" s="8">
        <v>0.41388888888888886</v>
      </c>
      <c r="G399" s="8">
        <f>Table2[[#This Row],[END TIME]]-Table2[[#This Row],[START TIME]]</f>
        <v>0</v>
      </c>
      <c r="H399" s="8">
        <f>MROUND(Table2[[#This Row],[TOTAL TIME]],"0:15")</f>
        <v>0</v>
      </c>
      <c r="I399" s="6">
        <f>HOUR((Table2[[#This Row],[TOTAL TIME TO QUARTER HOUR]])*4+MINUTE(Table2[[#This Row],[TOTAL TIME TO QUARTER HOUR]])/15)</f>
        <v>0</v>
      </c>
      <c r="J399" s="6" t="s">
        <v>37</v>
      </c>
      <c r="K399" s="6" t="s">
        <v>38</v>
      </c>
      <c r="L399" s="6" t="s">
        <v>39</v>
      </c>
      <c r="M399" s="6" t="s">
        <v>40</v>
      </c>
      <c r="N399" s="6"/>
      <c r="O399" s="6" t="s">
        <v>54</v>
      </c>
      <c r="P399" s="6" t="s">
        <v>30</v>
      </c>
      <c r="Q399" s="6" t="s">
        <v>42</v>
      </c>
      <c r="R399" s="6" t="s">
        <v>43</v>
      </c>
      <c r="S399" s="6" t="s">
        <v>55</v>
      </c>
      <c r="T399" s="9" t="s">
        <v>62</v>
      </c>
      <c r="U399" s="7">
        <v>45905</v>
      </c>
      <c r="V399" s="6" t="s">
        <v>30</v>
      </c>
      <c r="W399" s="6" t="str">
        <f>CONCATENATE(Table2[[#This Row],[LAST NAME OF REFERRAL]],", ",Table2[[#This Row],[FIRST NAME OF REFERRAL]])</f>
        <v>Ward, Clara</v>
      </c>
    </row>
    <row r="400" spans="1:23" ht="51">
      <c r="A400" s="6" t="s">
        <v>506</v>
      </c>
      <c r="B400" s="6" t="s">
        <v>378</v>
      </c>
      <c r="C400" s="6" t="s">
        <v>53</v>
      </c>
      <c r="D400" s="7">
        <v>45891</v>
      </c>
      <c r="E400" s="8">
        <v>0.60347222222222219</v>
      </c>
      <c r="F400" s="8">
        <v>0.60347222222222219</v>
      </c>
      <c r="G400" s="8">
        <f>Table2[[#This Row],[END TIME]]-Table2[[#This Row],[START TIME]]</f>
        <v>0</v>
      </c>
      <c r="H400" s="8">
        <f>MROUND(Table2[[#This Row],[TOTAL TIME]],"0:15")</f>
        <v>0</v>
      </c>
      <c r="I400" s="6">
        <f>HOUR((Table2[[#This Row],[TOTAL TIME TO QUARTER HOUR]])*4+MINUTE(Table2[[#This Row],[TOTAL TIME TO QUARTER HOUR]])/15)</f>
        <v>0</v>
      </c>
      <c r="J400" s="6" t="s">
        <v>37</v>
      </c>
      <c r="K400" s="6" t="s">
        <v>38</v>
      </c>
      <c r="L400" s="6" t="s">
        <v>39</v>
      </c>
      <c r="M400" s="6" t="s">
        <v>40</v>
      </c>
      <c r="N400" s="6"/>
      <c r="O400" s="6" t="s">
        <v>54</v>
      </c>
      <c r="P400" s="6" t="s">
        <v>30</v>
      </c>
      <c r="Q400" s="6" t="s">
        <v>42</v>
      </c>
      <c r="R400" s="6" t="s">
        <v>43</v>
      </c>
      <c r="S400" s="6" t="s">
        <v>55</v>
      </c>
      <c r="T400" s="9" t="s">
        <v>56</v>
      </c>
      <c r="U400" s="7" t="s">
        <v>86</v>
      </c>
      <c r="V400" s="6" t="s">
        <v>28</v>
      </c>
      <c r="W400" s="6" t="str">
        <f>CONCATENATE(Table2[[#This Row],[LAST NAME OF REFERRAL]],", ",Table2[[#This Row],[FIRST NAME OF REFERRAL]])</f>
        <v>Torres, Sienna</v>
      </c>
    </row>
    <row r="401" spans="1:23" ht="51">
      <c r="A401" s="6" t="s">
        <v>507</v>
      </c>
      <c r="B401" s="6" t="s">
        <v>381</v>
      </c>
      <c r="C401" s="6" t="s">
        <v>53</v>
      </c>
      <c r="D401" s="7">
        <v>45891</v>
      </c>
      <c r="E401" s="8">
        <v>0.60486111111111107</v>
      </c>
      <c r="F401" s="8">
        <v>0.6118055555555556</v>
      </c>
      <c r="G401" s="8">
        <f>Table2[[#This Row],[END TIME]]-Table2[[#This Row],[START TIME]]</f>
        <v>6.9444444444445308E-3</v>
      </c>
      <c r="H401" s="8">
        <f>MROUND(Table2[[#This Row],[TOTAL TIME]],"0:15")</f>
        <v>1.0416666666666666E-2</v>
      </c>
      <c r="I401" s="6">
        <f>HOUR((Table2[[#This Row],[TOTAL TIME TO QUARTER HOUR]])*4+MINUTE(Table2[[#This Row],[TOTAL TIME TO QUARTER HOUR]])/15)</f>
        <v>1</v>
      </c>
      <c r="J401" s="6" t="s">
        <v>37</v>
      </c>
      <c r="K401" s="6" t="s">
        <v>38</v>
      </c>
      <c r="L401" s="6" t="s">
        <v>39</v>
      </c>
      <c r="M401" s="6" t="s">
        <v>61</v>
      </c>
      <c r="N401" s="6"/>
      <c r="O401" s="6" t="s">
        <v>115</v>
      </c>
      <c r="P401" s="6" t="s">
        <v>30</v>
      </c>
      <c r="Q401" s="6" t="s">
        <v>42</v>
      </c>
      <c r="R401" s="6" t="s">
        <v>43</v>
      </c>
      <c r="S401" s="6" t="s">
        <v>32</v>
      </c>
      <c r="T401" s="9" t="s">
        <v>154</v>
      </c>
      <c r="U401" s="7">
        <v>45894</v>
      </c>
      <c r="V401" s="6" t="s">
        <v>28</v>
      </c>
      <c r="W401" s="6" t="str">
        <f>CONCATENATE(Table2[[#This Row],[LAST NAME OF REFERRAL]],", ",Table2[[#This Row],[FIRST NAME OF REFERRAL]])</f>
        <v>Peterson, Juliana</v>
      </c>
    </row>
    <row r="402" spans="1:23" ht="51">
      <c r="A402" s="6" t="s">
        <v>507</v>
      </c>
      <c r="B402" s="6" t="s">
        <v>381</v>
      </c>
      <c r="C402" s="6" t="s">
        <v>53</v>
      </c>
      <c r="D402" s="7">
        <v>45894</v>
      </c>
      <c r="E402" s="8">
        <v>0.58819444444444446</v>
      </c>
      <c r="F402" s="8">
        <v>0.58958333333333335</v>
      </c>
      <c r="G402" s="8">
        <f>Table2[[#This Row],[END TIME]]-Table2[[#This Row],[START TIME]]</f>
        <v>1.388888888888884E-3</v>
      </c>
      <c r="H402" s="8">
        <f>MROUND(Table2[[#This Row],[TOTAL TIME]],"0:15")</f>
        <v>0</v>
      </c>
      <c r="I402" s="6">
        <f>HOUR((Table2[[#This Row],[TOTAL TIME TO QUARTER HOUR]])*4+MINUTE(Table2[[#This Row],[TOTAL TIME TO QUARTER HOUR]])/15)</f>
        <v>0</v>
      </c>
      <c r="J402" s="6" t="s">
        <v>37</v>
      </c>
      <c r="K402" s="6" t="s">
        <v>38</v>
      </c>
      <c r="L402" s="6" t="s">
        <v>39</v>
      </c>
      <c r="M402" s="6" t="s">
        <v>61</v>
      </c>
      <c r="N402" s="6"/>
      <c r="O402" s="6" t="s">
        <v>41</v>
      </c>
      <c r="P402" s="6" t="s">
        <v>30</v>
      </c>
      <c r="Q402" s="6" t="s">
        <v>42</v>
      </c>
      <c r="R402" s="6" t="s">
        <v>43</v>
      </c>
      <c r="S402" s="6" t="s">
        <v>32</v>
      </c>
      <c r="T402" s="9" t="s">
        <v>154</v>
      </c>
      <c r="U402" s="7" t="s">
        <v>508</v>
      </c>
      <c r="V402" s="6" t="s">
        <v>28</v>
      </c>
      <c r="W402" s="6" t="str">
        <f>CONCATENATE(Table2[[#This Row],[LAST NAME OF REFERRAL]],", ",Table2[[#This Row],[FIRST NAME OF REFERRAL]])</f>
        <v>Peterson, Juliana</v>
      </c>
    </row>
    <row r="403" spans="1:23" ht="51">
      <c r="A403" s="6" t="s">
        <v>507</v>
      </c>
      <c r="B403" s="6" t="s">
        <v>381</v>
      </c>
      <c r="C403" s="6" t="s">
        <v>53</v>
      </c>
      <c r="D403" s="7">
        <v>45894</v>
      </c>
      <c r="E403" s="8">
        <v>0.60763888888888884</v>
      </c>
      <c r="F403" s="8">
        <v>0.63194444444444442</v>
      </c>
      <c r="G403" s="8">
        <f>Table2[[#This Row],[END TIME]]-Table2[[#This Row],[START TIME]]</f>
        <v>2.430555555555558E-2</v>
      </c>
      <c r="H403" s="8">
        <f>MROUND(Table2[[#This Row],[TOTAL TIME]],"0:15")</f>
        <v>2.0833333333333332E-2</v>
      </c>
      <c r="I403" s="6">
        <f>HOUR((Table2[[#This Row],[TOTAL TIME TO QUARTER HOUR]])*4+MINUTE(Table2[[#This Row],[TOTAL TIME TO QUARTER HOUR]])/15)</f>
        <v>2</v>
      </c>
      <c r="J403" s="6" t="s">
        <v>73</v>
      </c>
      <c r="K403" s="6" t="s">
        <v>38</v>
      </c>
      <c r="L403" s="6" t="s">
        <v>39</v>
      </c>
      <c r="M403" s="6" t="s">
        <v>61</v>
      </c>
      <c r="N403" s="6"/>
      <c r="O403" s="6" t="s">
        <v>115</v>
      </c>
      <c r="P403" s="6" t="s">
        <v>30</v>
      </c>
      <c r="Q403" s="6" t="s">
        <v>42</v>
      </c>
      <c r="R403" s="6" t="s">
        <v>43</v>
      </c>
      <c r="S403" s="6" t="s">
        <v>55</v>
      </c>
      <c r="T403" s="9" t="s">
        <v>509</v>
      </c>
      <c r="U403" s="7">
        <v>45895</v>
      </c>
      <c r="V403" s="6" t="s">
        <v>30</v>
      </c>
      <c r="W403" s="6" t="str">
        <f>CONCATENATE(Table2[[#This Row],[LAST NAME OF REFERRAL]],", ",Table2[[#This Row],[FIRST NAME OF REFERRAL]])</f>
        <v>Peterson, Juliana</v>
      </c>
    </row>
    <row r="404" spans="1:23" ht="51">
      <c r="A404" s="6" t="s">
        <v>510</v>
      </c>
      <c r="B404" s="6" t="s">
        <v>383</v>
      </c>
      <c r="C404" s="6" t="s">
        <v>25</v>
      </c>
      <c r="D404" s="7">
        <v>45898</v>
      </c>
      <c r="E404" s="8">
        <v>0.63541666666666663</v>
      </c>
      <c r="F404" s="8">
        <v>0.65277777777777779</v>
      </c>
      <c r="G404" s="8">
        <f>Table2[[#This Row],[END TIME]]-Table2[[#This Row],[START TIME]]</f>
        <v>1.736111111111116E-2</v>
      </c>
      <c r="H404" s="8">
        <f>MROUND(Table2[[#This Row],[TOTAL TIME]],"0:15")</f>
        <v>2.0833333333333332E-2</v>
      </c>
      <c r="I404" s="6">
        <f>HOUR((Table2[[#This Row],[TOTAL TIME TO QUARTER HOUR]])*4+MINUTE(Table2[[#This Row],[TOTAL TIME TO QUARTER HOUR]])/15)</f>
        <v>2</v>
      </c>
      <c r="J404" s="6" t="s">
        <v>73</v>
      </c>
      <c r="K404" s="6" t="s">
        <v>38</v>
      </c>
      <c r="L404" s="6" t="s">
        <v>39</v>
      </c>
      <c r="M404" s="6" t="s">
        <v>191</v>
      </c>
      <c r="N404" s="6"/>
      <c r="O404" s="6" t="s">
        <v>41</v>
      </c>
      <c r="P404" s="6" t="s">
        <v>30</v>
      </c>
      <c r="Q404" s="6" t="s">
        <v>42</v>
      </c>
      <c r="R404" s="6" t="s">
        <v>43</v>
      </c>
      <c r="S404" s="6" t="s">
        <v>32</v>
      </c>
      <c r="T404" s="9" t="s">
        <v>62</v>
      </c>
      <c r="U404" s="7"/>
      <c r="V404" s="6" t="s">
        <v>30</v>
      </c>
      <c r="W404" s="6" t="str">
        <f>CONCATENATE(Table2[[#This Row],[LAST NAME OF REFERRAL]],", ",Table2[[#This Row],[FIRST NAME OF REFERRAL]])</f>
        <v>Gray, Mary</v>
      </c>
    </row>
    <row r="405" spans="1:23" ht="51">
      <c r="A405" s="6" t="s">
        <v>511</v>
      </c>
      <c r="B405" s="6" t="s">
        <v>391</v>
      </c>
      <c r="C405" s="6" t="s">
        <v>25</v>
      </c>
      <c r="D405" s="7">
        <v>45874</v>
      </c>
      <c r="E405" s="8">
        <v>0.58333333333333337</v>
      </c>
      <c r="F405" s="8">
        <v>0.58333333333333337</v>
      </c>
      <c r="G405" s="8">
        <f>Table2[[#This Row],[END TIME]]-Table2[[#This Row],[START TIME]]</f>
        <v>0</v>
      </c>
      <c r="H405" s="8">
        <f>MROUND(Table2[[#This Row],[TOTAL TIME]],"0:15")</f>
        <v>0</v>
      </c>
      <c r="I405" s="6">
        <f>HOUR((Table2[[#This Row],[TOTAL TIME TO QUARTER HOUR]])*4+MINUTE(Table2[[#This Row],[TOTAL TIME TO QUARTER HOUR]])/15)</f>
        <v>0</v>
      </c>
      <c r="J405" s="6" t="s">
        <v>37</v>
      </c>
      <c r="K405" s="6" t="s">
        <v>27</v>
      </c>
      <c r="L405" s="6" t="s">
        <v>39</v>
      </c>
      <c r="M405" s="6" t="s">
        <v>40</v>
      </c>
      <c r="N405" s="6"/>
      <c r="O405" s="6" t="s">
        <v>54</v>
      </c>
      <c r="P405" s="6" t="s">
        <v>30</v>
      </c>
      <c r="Q405" s="6" t="s">
        <v>42</v>
      </c>
      <c r="R405" s="6" t="s">
        <v>43</v>
      </c>
      <c r="S405" s="6" t="s">
        <v>55</v>
      </c>
      <c r="T405" s="9" t="s">
        <v>90</v>
      </c>
      <c r="U405" s="7" t="s">
        <v>223</v>
      </c>
      <c r="V405" s="6" t="s">
        <v>30</v>
      </c>
      <c r="W405" s="6" t="str">
        <f>CONCATENATE(Table2[[#This Row],[LAST NAME OF REFERRAL]],", ",Table2[[#This Row],[FIRST NAME OF REFERRAL]])</f>
        <v>Ramirez, Reagan</v>
      </c>
    </row>
    <row r="406" spans="1:23" ht="51">
      <c r="A406" s="6" t="s">
        <v>512</v>
      </c>
      <c r="B406" s="6" t="s">
        <v>247</v>
      </c>
      <c r="C406" s="6" t="s">
        <v>25</v>
      </c>
      <c r="D406" s="7">
        <v>45845</v>
      </c>
      <c r="E406" s="8">
        <v>0.49375000000000002</v>
      </c>
      <c r="F406" s="8">
        <v>0.49375000000000002</v>
      </c>
      <c r="G406" s="8">
        <f>Table2[[#This Row],[END TIME]]-Table2[[#This Row],[START TIME]]</f>
        <v>0</v>
      </c>
      <c r="H406" s="8">
        <f>MROUND(Table2[[#This Row],[TOTAL TIME]],"0:15")</f>
        <v>0</v>
      </c>
      <c r="I406" s="6">
        <f>HOUR((Table2[[#This Row],[TOTAL TIME TO QUARTER HOUR]])*4+MINUTE(Table2[[#This Row],[TOTAL TIME TO QUARTER HOUR]])/15)</f>
        <v>0</v>
      </c>
      <c r="J406" s="6" t="s">
        <v>37</v>
      </c>
      <c r="K406" s="6" t="s">
        <v>38</v>
      </c>
      <c r="L406" s="6" t="s">
        <v>39</v>
      </c>
      <c r="M406" s="6" t="s">
        <v>40</v>
      </c>
      <c r="N406" s="6"/>
      <c r="O406" s="6" t="s">
        <v>54</v>
      </c>
      <c r="P406" s="6" t="s">
        <v>30</v>
      </c>
      <c r="Q406" s="6" t="s">
        <v>42</v>
      </c>
      <c r="R406" s="6" t="s">
        <v>43</v>
      </c>
      <c r="S406" s="6" t="s">
        <v>55</v>
      </c>
      <c r="T406" s="9" t="s">
        <v>90</v>
      </c>
      <c r="U406" s="7" t="s">
        <v>94</v>
      </c>
      <c r="V406" s="6" t="s">
        <v>28</v>
      </c>
      <c r="W406" s="6" t="str">
        <f>CONCATENATE(Table2[[#This Row],[LAST NAME OF REFERRAL]],", ",Table2[[#This Row],[FIRST NAME OF REFERRAL]])</f>
        <v>James, Alina</v>
      </c>
    </row>
    <row r="407" spans="1:23" ht="51">
      <c r="A407" s="6" t="s">
        <v>512</v>
      </c>
      <c r="B407" s="6" t="s">
        <v>247</v>
      </c>
      <c r="C407" s="6" t="s">
        <v>25</v>
      </c>
      <c r="D407" s="7">
        <v>45866</v>
      </c>
      <c r="E407" s="8">
        <v>0.57986111111111116</v>
      </c>
      <c r="F407" s="8">
        <v>0.59722222222222221</v>
      </c>
      <c r="G407" s="8">
        <f>Table2[[#This Row],[END TIME]]-Table2[[#This Row],[START TIME]]</f>
        <v>1.7361111111111049E-2</v>
      </c>
      <c r="H407" s="8">
        <f>MROUND(Table2[[#This Row],[TOTAL TIME]],"0:15")</f>
        <v>2.0833333333333332E-2</v>
      </c>
      <c r="I407" s="6">
        <f>HOUR((Table2[[#This Row],[TOTAL TIME TO QUARTER HOUR]])*4+MINUTE(Table2[[#This Row],[TOTAL TIME TO QUARTER HOUR]])/15)</f>
        <v>2</v>
      </c>
      <c r="J407" s="6" t="s">
        <v>37</v>
      </c>
      <c r="K407" s="6" t="s">
        <v>38</v>
      </c>
      <c r="L407" s="6" t="s">
        <v>39</v>
      </c>
      <c r="M407" s="6" t="s">
        <v>40</v>
      </c>
      <c r="N407" s="6"/>
      <c r="O407" s="6" t="s">
        <v>121</v>
      </c>
      <c r="P407" s="6" t="s">
        <v>30</v>
      </c>
      <c r="Q407" s="6" t="s">
        <v>42</v>
      </c>
      <c r="R407" s="6" t="s">
        <v>43</v>
      </c>
      <c r="S407" s="6" t="s">
        <v>32</v>
      </c>
      <c r="T407" s="9" t="s">
        <v>404</v>
      </c>
      <c r="U407" s="7" t="s">
        <v>513</v>
      </c>
      <c r="V407" s="6" t="s">
        <v>28</v>
      </c>
      <c r="W407" s="6" t="str">
        <f>CONCATENATE(Table2[[#This Row],[LAST NAME OF REFERRAL]],", ",Table2[[#This Row],[FIRST NAME OF REFERRAL]])</f>
        <v>James, Alina</v>
      </c>
    </row>
    <row r="408" spans="1:23" ht="51">
      <c r="A408" s="6" t="s">
        <v>512</v>
      </c>
      <c r="B408" s="6" t="s">
        <v>247</v>
      </c>
      <c r="C408" s="6" t="s">
        <v>25</v>
      </c>
      <c r="D408" s="7">
        <v>45867</v>
      </c>
      <c r="E408" s="8">
        <v>0.44861111111111113</v>
      </c>
      <c r="F408" s="8">
        <v>0.4513888888888889</v>
      </c>
      <c r="G408" s="8">
        <f>Table2[[#This Row],[END TIME]]-Table2[[#This Row],[START TIME]]</f>
        <v>2.7777777777777679E-3</v>
      </c>
      <c r="H408" s="8">
        <f>MROUND(Table2[[#This Row],[TOTAL TIME]],"0:15")</f>
        <v>0</v>
      </c>
      <c r="I408" s="6">
        <f>HOUR((Table2[[#This Row],[TOTAL TIME TO QUARTER HOUR]])*4+MINUTE(Table2[[#This Row],[TOTAL TIME TO QUARTER HOUR]])/15)</f>
        <v>0</v>
      </c>
      <c r="J408" s="6" t="s">
        <v>37</v>
      </c>
      <c r="K408" s="6" t="s">
        <v>38</v>
      </c>
      <c r="L408" s="6" t="s">
        <v>39</v>
      </c>
      <c r="M408" s="6" t="s">
        <v>61</v>
      </c>
      <c r="N408" s="6"/>
      <c r="O408" s="6" t="s">
        <v>41</v>
      </c>
      <c r="P408" s="6" t="s">
        <v>30</v>
      </c>
      <c r="Q408" s="6" t="s">
        <v>42</v>
      </c>
      <c r="R408" s="6" t="s">
        <v>43</v>
      </c>
      <c r="S408" s="6" t="s">
        <v>55</v>
      </c>
      <c r="T408" s="9" t="s">
        <v>514</v>
      </c>
      <c r="U408" s="7">
        <v>45873</v>
      </c>
      <c r="V408" s="6" t="s">
        <v>28</v>
      </c>
      <c r="W408" s="6" t="str">
        <f>CONCATENATE(Table2[[#This Row],[LAST NAME OF REFERRAL]],", ",Table2[[#This Row],[FIRST NAME OF REFERRAL]])</f>
        <v>James, Alina</v>
      </c>
    </row>
    <row r="409" spans="1:23" ht="51">
      <c r="A409" s="6" t="s">
        <v>512</v>
      </c>
      <c r="B409" s="6" t="s">
        <v>247</v>
      </c>
      <c r="C409" s="6" t="s">
        <v>25</v>
      </c>
      <c r="D409" s="7">
        <v>45874</v>
      </c>
      <c r="E409" s="8">
        <v>0.45069444444444445</v>
      </c>
      <c r="F409" s="8">
        <v>0.45069444444444445</v>
      </c>
      <c r="G409" s="8">
        <f>Table2[[#This Row],[END TIME]]-Table2[[#This Row],[START TIME]]</f>
        <v>0</v>
      </c>
      <c r="H409" s="8">
        <f>MROUND(Table2[[#This Row],[TOTAL TIME]],"0:15")</f>
        <v>0</v>
      </c>
      <c r="I409" s="6">
        <f>HOUR((Table2[[#This Row],[TOTAL TIME TO QUARTER HOUR]])*4+MINUTE(Table2[[#This Row],[TOTAL TIME TO QUARTER HOUR]])/15)</f>
        <v>0</v>
      </c>
      <c r="J409" s="6" t="s">
        <v>37</v>
      </c>
      <c r="K409" s="6" t="s">
        <v>38</v>
      </c>
      <c r="L409" s="6" t="s">
        <v>39</v>
      </c>
      <c r="M409" s="6" t="s">
        <v>61</v>
      </c>
      <c r="N409" s="6"/>
      <c r="O409" s="6" t="s">
        <v>54</v>
      </c>
      <c r="P409" s="6" t="s">
        <v>30</v>
      </c>
      <c r="Q409" s="6" t="s">
        <v>42</v>
      </c>
      <c r="R409" s="6" t="s">
        <v>43</v>
      </c>
      <c r="S409" s="6" t="s">
        <v>55</v>
      </c>
      <c r="T409" s="9" t="s">
        <v>515</v>
      </c>
      <c r="U409" s="7" t="s">
        <v>44</v>
      </c>
      <c r="V409" s="6" t="s">
        <v>28</v>
      </c>
      <c r="W409" s="6" t="str">
        <f>CONCATENATE(Table2[[#This Row],[LAST NAME OF REFERRAL]],", ",Table2[[#This Row],[FIRST NAME OF REFERRAL]])</f>
        <v>James, Alina</v>
      </c>
    </row>
    <row r="410" spans="1:23" ht="51">
      <c r="A410" s="6" t="s">
        <v>516</v>
      </c>
      <c r="B410" s="6" t="s">
        <v>398</v>
      </c>
      <c r="C410" s="6" t="s">
        <v>48</v>
      </c>
      <c r="D410" s="7">
        <v>45882</v>
      </c>
      <c r="E410" s="8">
        <v>0.32430555555555557</v>
      </c>
      <c r="F410" s="8">
        <v>0.32430555555555557</v>
      </c>
      <c r="G410" s="8">
        <f>Table2[[#This Row],[END TIME]]-Table2[[#This Row],[START TIME]]</f>
        <v>0</v>
      </c>
      <c r="H410" s="8">
        <f>MROUND(Table2[[#This Row],[TOTAL TIME]],"0:15")</f>
        <v>0</v>
      </c>
      <c r="I410" s="6">
        <f>HOUR((Table2[[#This Row],[TOTAL TIME TO QUARTER HOUR]])*4+MINUTE(Table2[[#This Row],[TOTAL TIME TO QUARTER HOUR]])/15)</f>
        <v>0</v>
      </c>
      <c r="J410" s="6" t="s">
        <v>37</v>
      </c>
      <c r="K410" s="6" t="s">
        <v>367</v>
      </c>
      <c r="L410" s="6" t="s">
        <v>28</v>
      </c>
      <c r="M410" s="6" t="s">
        <v>61</v>
      </c>
      <c r="N410" s="6"/>
      <c r="O410" s="6" t="s">
        <v>128</v>
      </c>
      <c r="P410" s="6" t="s">
        <v>30</v>
      </c>
      <c r="Q410" s="6" t="s">
        <v>31</v>
      </c>
      <c r="R410" s="6"/>
      <c r="S410" s="6" t="s">
        <v>55</v>
      </c>
      <c r="T410" s="9" t="s">
        <v>319</v>
      </c>
      <c r="U410" s="7" t="s">
        <v>34</v>
      </c>
      <c r="V410" s="6" t="s">
        <v>28</v>
      </c>
      <c r="W410" s="6" t="str">
        <f>CONCATENATE(Table2[[#This Row],[LAST NAME OF REFERRAL]],", ",Table2[[#This Row],[FIRST NAME OF REFERRAL]])</f>
        <v>Watson, Gabriella</v>
      </c>
    </row>
    <row r="411" spans="1:23" ht="51">
      <c r="A411" s="6" t="s">
        <v>516</v>
      </c>
      <c r="B411" s="6" t="s">
        <v>398</v>
      </c>
      <c r="C411" s="6" t="s">
        <v>48</v>
      </c>
      <c r="D411" s="7">
        <v>45882</v>
      </c>
      <c r="E411" s="8">
        <v>0.32430555555555557</v>
      </c>
      <c r="F411" s="8">
        <v>0.32569444444444445</v>
      </c>
      <c r="G411" s="8">
        <f>Table2[[#This Row],[END TIME]]-Table2[[#This Row],[START TIME]]</f>
        <v>1.388888888888884E-3</v>
      </c>
      <c r="H411" s="8">
        <f>MROUND(Table2[[#This Row],[TOTAL TIME]],"0:15")</f>
        <v>0</v>
      </c>
      <c r="I411" s="6">
        <f>HOUR((Table2[[#This Row],[TOTAL TIME TO QUARTER HOUR]])*4+MINUTE(Table2[[#This Row],[TOTAL TIME TO QUARTER HOUR]])/15)</f>
        <v>0</v>
      </c>
      <c r="J411" s="6" t="s">
        <v>37</v>
      </c>
      <c r="K411" s="6" t="s">
        <v>367</v>
      </c>
      <c r="L411" s="6" t="s">
        <v>28</v>
      </c>
      <c r="M411" s="6" t="s">
        <v>29</v>
      </c>
      <c r="N411" s="6"/>
      <c r="O411" s="6" t="s">
        <v>121</v>
      </c>
      <c r="P411" s="6" t="s">
        <v>30</v>
      </c>
      <c r="Q411" s="6" t="s">
        <v>31</v>
      </c>
      <c r="R411" s="6"/>
      <c r="S411" s="6" t="s">
        <v>55</v>
      </c>
      <c r="T411" s="9" t="s">
        <v>226</v>
      </c>
      <c r="U411" s="7" t="s">
        <v>144</v>
      </c>
      <c r="V411" s="6" t="s">
        <v>28</v>
      </c>
      <c r="W411" s="6" t="str">
        <f>CONCATENATE(Table2[[#This Row],[LAST NAME OF REFERRAL]],", ",Table2[[#This Row],[FIRST NAME OF REFERRAL]])</f>
        <v>Watson, Gabriella</v>
      </c>
    </row>
    <row r="412" spans="1:23" ht="51">
      <c r="A412" s="6" t="s">
        <v>516</v>
      </c>
      <c r="B412" s="6" t="s">
        <v>398</v>
      </c>
      <c r="C412" s="6" t="s">
        <v>48</v>
      </c>
      <c r="D412" s="7">
        <v>45883</v>
      </c>
      <c r="E412" s="8">
        <v>0.67638888888888893</v>
      </c>
      <c r="F412" s="8">
        <v>0.68819444444444444</v>
      </c>
      <c r="G412" s="8">
        <f>Table2[[#This Row],[END TIME]]-Table2[[#This Row],[START TIME]]</f>
        <v>1.1805555555555514E-2</v>
      </c>
      <c r="H412" s="8">
        <f>MROUND(Table2[[#This Row],[TOTAL TIME]],"0:15")</f>
        <v>1.0416666666666666E-2</v>
      </c>
      <c r="I412" s="6">
        <f>HOUR((Table2[[#This Row],[TOTAL TIME TO QUARTER HOUR]])*4+MINUTE(Table2[[#This Row],[TOTAL TIME TO QUARTER HOUR]])/15)</f>
        <v>1</v>
      </c>
      <c r="J412" s="6" t="s">
        <v>37</v>
      </c>
      <c r="K412" s="6" t="s">
        <v>367</v>
      </c>
      <c r="L412" s="6" t="s">
        <v>28</v>
      </c>
      <c r="M412" s="6" t="s">
        <v>61</v>
      </c>
      <c r="N412" s="6"/>
      <c r="O412" s="6" t="s">
        <v>121</v>
      </c>
      <c r="P412" s="6" t="s">
        <v>30</v>
      </c>
      <c r="Q412" s="6" t="s">
        <v>31</v>
      </c>
      <c r="R412" s="6"/>
      <c r="S412" s="6" t="s">
        <v>55</v>
      </c>
      <c r="T412" s="9" t="s">
        <v>517</v>
      </c>
      <c r="U412" s="7" t="s">
        <v>518</v>
      </c>
      <c r="V412" s="6" t="s">
        <v>30</v>
      </c>
      <c r="W412" s="6" t="str">
        <f>CONCATENATE(Table2[[#This Row],[LAST NAME OF REFERRAL]],", ",Table2[[#This Row],[FIRST NAME OF REFERRAL]])</f>
        <v>Watson, Gabriella</v>
      </c>
    </row>
    <row r="413" spans="1:23" ht="51">
      <c r="A413" s="6" t="s">
        <v>519</v>
      </c>
      <c r="B413" s="6" t="s">
        <v>362</v>
      </c>
      <c r="C413" s="6" t="s">
        <v>25</v>
      </c>
      <c r="D413" s="7">
        <v>45923</v>
      </c>
      <c r="E413" s="8">
        <v>0.55208333333333337</v>
      </c>
      <c r="F413" s="8">
        <v>0.60138888888888886</v>
      </c>
      <c r="G413" s="8">
        <f>Table2[[#This Row],[END TIME]]-Table2[[#This Row],[START TIME]]</f>
        <v>4.9305555555555491E-2</v>
      </c>
      <c r="H413" s="8">
        <f>MROUND(Table2[[#This Row],[TOTAL TIME]],"0:15")</f>
        <v>5.2083333333333329E-2</v>
      </c>
      <c r="I413" s="6">
        <f>HOUR((Table2[[#This Row],[TOTAL TIME TO QUARTER HOUR]])*4+MINUTE(Table2[[#This Row],[TOTAL TIME TO QUARTER HOUR]])/15)</f>
        <v>5</v>
      </c>
      <c r="J413" s="6" t="s">
        <v>73</v>
      </c>
      <c r="K413" s="6" t="s">
        <v>38</v>
      </c>
      <c r="L413" s="6" t="s">
        <v>39</v>
      </c>
      <c r="M413" s="6" t="s">
        <v>29</v>
      </c>
      <c r="N413" s="6" t="s">
        <v>39</v>
      </c>
      <c r="O413" s="6" t="s">
        <v>228</v>
      </c>
      <c r="P413" s="6" t="s">
        <v>30</v>
      </c>
      <c r="Q413" s="6" t="s">
        <v>122</v>
      </c>
      <c r="R413" s="6" t="s">
        <v>42</v>
      </c>
      <c r="S413" s="6" t="s">
        <v>520</v>
      </c>
      <c r="T413" s="9" t="s">
        <v>376</v>
      </c>
      <c r="U413" s="7">
        <v>45926</v>
      </c>
      <c r="V413" s="6" t="s">
        <v>28</v>
      </c>
      <c r="W413" s="6" t="str">
        <f>CONCATENATE(Table2[[#This Row],[LAST NAME OF REFERRAL]],", ",Table2[[#This Row],[FIRST NAME OF REFERRAL]])</f>
        <v>Brooks, Madeline</v>
      </c>
    </row>
    <row r="414" spans="1:23" ht="51">
      <c r="A414" s="6" t="s">
        <v>519</v>
      </c>
      <c r="B414" s="6" t="s">
        <v>362</v>
      </c>
      <c r="C414" s="6" t="s">
        <v>25</v>
      </c>
      <c r="D414" s="7">
        <v>45925</v>
      </c>
      <c r="E414" s="8">
        <v>0.41111111111111109</v>
      </c>
      <c r="F414" s="8">
        <v>0.42152777777777778</v>
      </c>
      <c r="G414" s="8">
        <f>Table2[[#This Row],[END TIME]]-Table2[[#This Row],[START TIME]]</f>
        <v>1.0416666666666685E-2</v>
      </c>
      <c r="H414" s="8">
        <f>MROUND(Table2[[#This Row],[TOTAL TIME]],"0:15")</f>
        <v>1.0416666666666666E-2</v>
      </c>
      <c r="I414" s="6">
        <f>HOUR((Table2[[#This Row],[TOTAL TIME TO QUARTER HOUR]])*4+MINUTE(Table2[[#This Row],[TOTAL TIME TO QUARTER HOUR]])/15)</f>
        <v>1</v>
      </c>
      <c r="J414" s="6" t="s">
        <v>37</v>
      </c>
      <c r="K414" s="6" t="s">
        <v>38</v>
      </c>
      <c r="L414" s="6" t="s">
        <v>39</v>
      </c>
      <c r="M414" s="6" t="s">
        <v>40</v>
      </c>
      <c r="N414" s="6" t="s">
        <v>39</v>
      </c>
      <c r="O414" s="6" t="s">
        <v>41</v>
      </c>
      <c r="P414" s="6" t="s">
        <v>30</v>
      </c>
      <c r="Q414" s="6" t="s">
        <v>122</v>
      </c>
      <c r="R414" s="6" t="s">
        <v>42</v>
      </c>
      <c r="S414" s="6" t="s">
        <v>30</v>
      </c>
      <c r="T414" s="9" t="s">
        <v>44</v>
      </c>
      <c r="U414" s="7" t="s">
        <v>340</v>
      </c>
      <c r="V414" s="6" t="s">
        <v>28</v>
      </c>
      <c r="W414" s="6" t="str">
        <f>CONCATENATE(Table2[[#This Row],[LAST NAME OF REFERRAL]],", ",Table2[[#This Row],[FIRST NAME OF REFERRAL]])</f>
        <v>Brooks, Madeline</v>
      </c>
    </row>
    <row r="415" spans="1:23" ht="51">
      <c r="A415" s="6" t="s">
        <v>521</v>
      </c>
      <c r="B415" s="6" t="s">
        <v>401</v>
      </c>
      <c r="C415" s="6" t="s">
        <v>48</v>
      </c>
      <c r="D415" s="7">
        <v>45854</v>
      </c>
      <c r="E415" s="8">
        <v>0.47430555555555554</v>
      </c>
      <c r="F415" s="8">
        <v>0.47916666666666669</v>
      </c>
      <c r="G415" s="8">
        <f>Table2[[#This Row],[END TIME]]-Table2[[#This Row],[START TIME]]</f>
        <v>4.8611111111111494E-3</v>
      </c>
      <c r="H415" s="8">
        <f>MROUND(Table2[[#This Row],[TOTAL TIME]],"0:15")</f>
        <v>0</v>
      </c>
      <c r="I415" s="6">
        <f>HOUR((Table2[[#This Row],[TOTAL TIME TO QUARTER HOUR]])*4+MINUTE(Table2[[#This Row],[TOTAL TIME TO QUARTER HOUR]])/15)</f>
        <v>0</v>
      </c>
      <c r="J415" s="6" t="s">
        <v>37</v>
      </c>
      <c r="K415" s="6" t="s">
        <v>38</v>
      </c>
      <c r="L415" s="6" t="s">
        <v>39</v>
      </c>
      <c r="M415" s="6" t="s">
        <v>40</v>
      </c>
      <c r="N415" s="6"/>
      <c r="O415" s="6" t="s">
        <v>41</v>
      </c>
      <c r="P415" s="6" t="s">
        <v>30</v>
      </c>
      <c r="Q415" s="6" t="s">
        <v>42</v>
      </c>
      <c r="R415" s="6" t="s">
        <v>43</v>
      </c>
      <c r="S415" s="6" t="s">
        <v>32</v>
      </c>
      <c r="T415" s="9" t="s">
        <v>154</v>
      </c>
      <c r="U415" s="7">
        <v>45854</v>
      </c>
      <c r="V415" s="6" t="s">
        <v>28</v>
      </c>
      <c r="W415" s="6" t="str">
        <f>CONCATENATE(Table2[[#This Row],[LAST NAME OF REFERRAL]],", ",Table2[[#This Row],[FIRST NAME OF REFERRAL]])</f>
        <v>Kelly, Josephine</v>
      </c>
    </row>
    <row r="416" spans="1:23" ht="51">
      <c r="A416" s="6" t="s">
        <v>521</v>
      </c>
      <c r="B416" s="6" t="s">
        <v>401</v>
      </c>
      <c r="C416" s="6" t="s">
        <v>48</v>
      </c>
      <c r="D416" s="7">
        <v>45854</v>
      </c>
      <c r="E416" s="8">
        <v>0.49305555555555558</v>
      </c>
      <c r="F416" s="8">
        <v>0.49861111111111112</v>
      </c>
      <c r="G416" s="8">
        <f>Table2[[#This Row],[END TIME]]-Table2[[#This Row],[START TIME]]</f>
        <v>5.5555555555555358E-3</v>
      </c>
      <c r="H416" s="8">
        <f>MROUND(Table2[[#This Row],[TOTAL TIME]],"0:15")</f>
        <v>1.0416666666666666E-2</v>
      </c>
      <c r="I416" s="6">
        <f>HOUR((Table2[[#This Row],[TOTAL TIME TO QUARTER HOUR]])*4+MINUTE(Table2[[#This Row],[TOTAL TIME TO QUARTER HOUR]])/15)</f>
        <v>1</v>
      </c>
      <c r="J416" s="6" t="s">
        <v>73</v>
      </c>
      <c r="K416" s="6" t="s">
        <v>38</v>
      </c>
      <c r="L416" s="6" t="s">
        <v>39</v>
      </c>
      <c r="M416" s="6" t="s">
        <v>61</v>
      </c>
      <c r="N416" s="6"/>
      <c r="O416" s="6" t="s">
        <v>41</v>
      </c>
      <c r="P416" s="6" t="s">
        <v>30</v>
      </c>
      <c r="Q416" s="6" t="s">
        <v>42</v>
      </c>
      <c r="R416" s="6" t="s">
        <v>43</v>
      </c>
      <c r="S416" s="6" t="s">
        <v>55</v>
      </c>
      <c r="T416" s="9" t="s">
        <v>76</v>
      </c>
      <c r="U416" s="7" t="s">
        <v>94</v>
      </c>
      <c r="V416" s="6" t="s">
        <v>30</v>
      </c>
      <c r="W416" s="6" t="str">
        <f>CONCATENATE(Table2[[#This Row],[LAST NAME OF REFERRAL]],", ",Table2[[#This Row],[FIRST NAME OF REFERRAL]])</f>
        <v>Kelly, Josephine</v>
      </c>
    </row>
    <row r="417" spans="1:23" ht="51">
      <c r="A417" s="6" t="s">
        <v>354</v>
      </c>
      <c r="B417" s="6" t="s">
        <v>403</v>
      </c>
      <c r="C417" s="6" t="s">
        <v>53</v>
      </c>
      <c r="D417" s="7">
        <v>45876</v>
      </c>
      <c r="E417" s="8">
        <v>0.47222222222222221</v>
      </c>
      <c r="F417" s="8">
        <v>0.50347222222222221</v>
      </c>
      <c r="G417" s="8">
        <f>Table2[[#This Row],[END TIME]]-Table2[[#This Row],[START TIME]]</f>
        <v>3.125E-2</v>
      </c>
      <c r="H417" s="8">
        <f>MROUND(Table2[[#This Row],[TOTAL TIME]],"0:15")</f>
        <v>3.125E-2</v>
      </c>
      <c r="I417" s="6">
        <f>HOUR((Table2[[#This Row],[TOTAL TIME TO QUARTER HOUR]])*4+MINUTE(Table2[[#This Row],[TOTAL TIME TO QUARTER HOUR]])/15)</f>
        <v>3</v>
      </c>
      <c r="J417" s="6" t="s">
        <v>73</v>
      </c>
      <c r="K417" s="6" t="s">
        <v>38</v>
      </c>
      <c r="L417" s="6" t="s">
        <v>39</v>
      </c>
      <c r="M417" s="6" t="s">
        <v>29</v>
      </c>
      <c r="N417" s="6"/>
      <c r="O417" s="6" t="s">
        <v>49</v>
      </c>
      <c r="P417" s="6" t="s">
        <v>126</v>
      </c>
      <c r="Q417" s="6" t="s">
        <v>42</v>
      </c>
      <c r="R417" s="6" t="s">
        <v>43</v>
      </c>
      <c r="S417" s="6" t="s">
        <v>55</v>
      </c>
      <c r="T417" s="9" t="s">
        <v>76</v>
      </c>
      <c r="U417" s="7">
        <v>45877</v>
      </c>
      <c r="V417" s="6" t="s">
        <v>30</v>
      </c>
      <c r="W417" s="6" t="str">
        <f>CONCATENATE(Table2[[#This Row],[LAST NAME OF REFERRAL]],", ",Table2[[#This Row],[FIRST NAME OF REFERRAL]])</f>
        <v>Sanders, Bailey</v>
      </c>
    </row>
    <row r="418" spans="1:23" ht="51">
      <c r="A418" s="6" t="s">
        <v>522</v>
      </c>
      <c r="B418" s="6" t="s">
        <v>408</v>
      </c>
      <c r="C418" s="6" t="s">
        <v>53</v>
      </c>
      <c r="D418" s="7">
        <v>45860</v>
      </c>
      <c r="E418" s="8">
        <v>0.66666666666666663</v>
      </c>
      <c r="F418" s="8">
        <v>0.69930555555555551</v>
      </c>
      <c r="G418" s="8">
        <f>Table2[[#This Row],[END TIME]]-Table2[[#This Row],[START TIME]]</f>
        <v>3.2638888888888884E-2</v>
      </c>
      <c r="H418" s="8">
        <f>MROUND(Table2[[#This Row],[TOTAL TIME]],"0:15")</f>
        <v>3.125E-2</v>
      </c>
      <c r="I418" s="6">
        <f>HOUR((Table2[[#This Row],[TOTAL TIME TO QUARTER HOUR]])*4+MINUTE(Table2[[#This Row],[TOTAL TIME TO QUARTER HOUR]])/15)</f>
        <v>3</v>
      </c>
      <c r="J418" s="6" t="s">
        <v>73</v>
      </c>
      <c r="K418" s="6" t="s">
        <v>60</v>
      </c>
      <c r="L418" s="6" t="s">
        <v>39</v>
      </c>
      <c r="M418" s="6" t="s">
        <v>29</v>
      </c>
      <c r="N418" s="6"/>
      <c r="O418" s="6" t="s">
        <v>49</v>
      </c>
      <c r="P418" s="6" t="s">
        <v>30</v>
      </c>
      <c r="Q418" s="6" t="s">
        <v>42</v>
      </c>
      <c r="R418" s="6" t="s">
        <v>43</v>
      </c>
      <c r="S418" s="6" t="s">
        <v>55</v>
      </c>
      <c r="T418" s="9" t="s">
        <v>74</v>
      </c>
      <c r="U418" s="7">
        <v>45861</v>
      </c>
      <c r="V418" s="6" t="s">
        <v>28</v>
      </c>
      <c r="W418" s="6" t="str">
        <f>CONCATENATE(Table2[[#This Row],[LAST NAME OF REFERRAL]],", ",Table2[[#This Row],[FIRST NAME OF REFERRAL]])</f>
        <v>Price, Harmony</v>
      </c>
    </row>
    <row r="419" spans="1:23" ht="51">
      <c r="A419" s="6" t="s">
        <v>522</v>
      </c>
      <c r="B419" s="6" t="s">
        <v>408</v>
      </c>
      <c r="C419" s="6" t="s">
        <v>53</v>
      </c>
      <c r="D419" s="7">
        <v>45862</v>
      </c>
      <c r="E419" s="8">
        <v>0.4201388888888889</v>
      </c>
      <c r="F419" s="8">
        <v>0.4236111111111111</v>
      </c>
      <c r="G419" s="8">
        <f>Table2[[#This Row],[END TIME]]-Table2[[#This Row],[START TIME]]</f>
        <v>3.4722222222222099E-3</v>
      </c>
      <c r="H419" s="8">
        <f>MROUND(Table2[[#This Row],[TOTAL TIME]],"0:15")</f>
        <v>0</v>
      </c>
      <c r="I419" s="6">
        <f>HOUR((Table2[[#This Row],[TOTAL TIME TO QUARTER HOUR]])*4+MINUTE(Table2[[#This Row],[TOTAL TIME TO QUARTER HOUR]])/15)</f>
        <v>0</v>
      </c>
      <c r="J419" s="6" t="s">
        <v>37</v>
      </c>
      <c r="K419" s="6" t="s">
        <v>38</v>
      </c>
      <c r="L419" s="6" t="s">
        <v>39</v>
      </c>
      <c r="M419" s="6" t="s">
        <v>61</v>
      </c>
      <c r="N419" s="6"/>
      <c r="O419" s="6" t="s">
        <v>41</v>
      </c>
      <c r="P419" s="6" t="s">
        <v>30</v>
      </c>
      <c r="Q419" s="6" t="s">
        <v>42</v>
      </c>
      <c r="R419" s="6" t="s">
        <v>43</v>
      </c>
      <c r="S419" s="6" t="s">
        <v>55</v>
      </c>
      <c r="T419" s="9" t="s">
        <v>76</v>
      </c>
      <c r="U419" s="7" t="s">
        <v>523</v>
      </c>
      <c r="V419" s="6" t="s">
        <v>28</v>
      </c>
      <c r="W419" s="6" t="str">
        <f>CONCATENATE(Table2[[#This Row],[LAST NAME OF REFERRAL]],", ",Table2[[#This Row],[FIRST NAME OF REFERRAL]])</f>
        <v>Price, Harmony</v>
      </c>
    </row>
    <row r="420" spans="1:23" ht="51">
      <c r="A420" s="6" t="s">
        <v>522</v>
      </c>
      <c r="B420" s="6" t="s">
        <v>408</v>
      </c>
      <c r="C420" s="6" t="s">
        <v>53</v>
      </c>
      <c r="D420" s="7">
        <v>45876</v>
      </c>
      <c r="E420" s="8">
        <v>0.5756944444444444</v>
      </c>
      <c r="F420" s="8">
        <v>0.57777777777777772</v>
      </c>
      <c r="G420" s="8">
        <f>Table2[[#This Row],[END TIME]]-Table2[[#This Row],[START TIME]]</f>
        <v>2.0833333333333259E-3</v>
      </c>
      <c r="H420" s="8">
        <f>MROUND(Table2[[#This Row],[TOTAL TIME]],"0:15")</f>
        <v>0</v>
      </c>
      <c r="I420" s="6">
        <f>HOUR((Table2[[#This Row],[TOTAL TIME TO QUARTER HOUR]])*4+MINUTE(Table2[[#This Row],[TOTAL TIME TO QUARTER HOUR]])/15)</f>
        <v>0</v>
      </c>
      <c r="J420" s="6" t="s">
        <v>37</v>
      </c>
      <c r="K420" s="6" t="s">
        <v>38</v>
      </c>
      <c r="L420" s="6" t="s">
        <v>39</v>
      </c>
      <c r="M420" s="6" t="s">
        <v>61</v>
      </c>
      <c r="N420" s="6"/>
      <c r="O420" s="6" t="s">
        <v>41</v>
      </c>
      <c r="P420" s="6" t="s">
        <v>30</v>
      </c>
      <c r="Q420" s="6" t="s">
        <v>42</v>
      </c>
      <c r="R420" s="6" t="s">
        <v>43</v>
      </c>
      <c r="S420" s="6" t="s">
        <v>30</v>
      </c>
      <c r="T420" s="9" t="s">
        <v>200</v>
      </c>
      <c r="U420" s="7" t="s">
        <v>44</v>
      </c>
      <c r="V420" s="6" t="s">
        <v>45</v>
      </c>
      <c r="W420" s="6" t="str">
        <f>CONCATENATE(Table2[[#This Row],[LAST NAME OF REFERRAL]],", ",Table2[[#This Row],[FIRST NAME OF REFERRAL]])</f>
        <v>Price, Harmony</v>
      </c>
    </row>
    <row r="421" spans="1:23" ht="51">
      <c r="A421" s="6" t="s">
        <v>524</v>
      </c>
      <c r="B421" s="6" t="s">
        <v>410</v>
      </c>
      <c r="C421" s="6" t="s">
        <v>25</v>
      </c>
      <c r="D421" s="7">
        <v>45839</v>
      </c>
      <c r="E421" s="8">
        <v>0.34375</v>
      </c>
      <c r="F421" s="8">
        <v>0.34722222222222221</v>
      </c>
      <c r="G421" s="8">
        <f>Table2[[#This Row],[END TIME]]-Table2[[#This Row],[START TIME]]</f>
        <v>3.4722222222222099E-3</v>
      </c>
      <c r="H421" s="8">
        <f>MROUND(Table2[[#This Row],[TOTAL TIME]],"0:15")</f>
        <v>0</v>
      </c>
      <c r="I421" s="6">
        <f>HOUR((Table2[[#This Row],[TOTAL TIME TO QUARTER HOUR]])*4+MINUTE(Table2[[#This Row],[TOTAL TIME TO QUARTER HOUR]])/15)</f>
        <v>0</v>
      </c>
      <c r="J421" s="6" t="s">
        <v>37</v>
      </c>
      <c r="K421" s="6" t="s">
        <v>525</v>
      </c>
      <c r="L421" s="6" t="s">
        <v>30</v>
      </c>
      <c r="M421" s="6" t="s">
        <v>206</v>
      </c>
      <c r="N421" s="6"/>
      <c r="O421" s="6" t="s">
        <v>85</v>
      </c>
      <c r="P421" s="6" t="s">
        <v>30</v>
      </c>
      <c r="Q421" s="6" t="s">
        <v>42</v>
      </c>
      <c r="R421" s="6" t="s">
        <v>43</v>
      </c>
      <c r="S421" s="6" t="s">
        <v>55</v>
      </c>
      <c r="T421" s="9" t="s">
        <v>526</v>
      </c>
      <c r="U421" s="7">
        <v>45839</v>
      </c>
      <c r="V421" s="6" t="s">
        <v>28</v>
      </c>
      <c r="W421" s="6" t="str">
        <f>CONCATENATE(Table2[[#This Row],[LAST NAME OF REFERRAL]],", ",Table2[[#This Row],[FIRST NAME OF REFERRAL]])</f>
        <v>Bennett, Katherine</v>
      </c>
    </row>
    <row r="422" spans="1:23" ht="51">
      <c r="A422" s="6" t="s">
        <v>524</v>
      </c>
      <c r="B422" s="6" t="s">
        <v>410</v>
      </c>
      <c r="C422" s="6" t="s">
        <v>25</v>
      </c>
      <c r="D422" s="7">
        <v>45839</v>
      </c>
      <c r="E422" s="8">
        <v>0.35902777777777778</v>
      </c>
      <c r="F422" s="8">
        <v>0.35902777777777778</v>
      </c>
      <c r="G422" s="8">
        <f>Table2[[#This Row],[END TIME]]-Table2[[#This Row],[START TIME]]</f>
        <v>0</v>
      </c>
      <c r="H422" s="8">
        <f>MROUND(Table2[[#This Row],[TOTAL TIME]],"0:15")</f>
        <v>0</v>
      </c>
      <c r="I422" s="6">
        <f>HOUR((Table2[[#This Row],[TOTAL TIME TO QUARTER HOUR]])*4+MINUTE(Table2[[#This Row],[TOTAL TIME TO QUARTER HOUR]])/15)</f>
        <v>0</v>
      </c>
      <c r="J422" s="6" t="s">
        <v>37</v>
      </c>
      <c r="K422" s="6" t="s">
        <v>71</v>
      </c>
      <c r="L422" s="6" t="s">
        <v>30</v>
      </c>
      <c r="M422" s="6" t="s">
        <v>127</v>
      </c>
      <c r="N422" s="6"/>
      <c r="O422" s="6" t="s">
        <v>128</v>
      </c>
      <c r="P422" s="6" t="s">
        <v>30</v>
      </c>
      <c r="Q422" s="6" t="s">
        <v>42</v>
      </c>
      <c r="R422" s="6" t="s">
        <v>43</v>
      </c>
      <c r="S422" s="6" t="s">
        <v>55</v>
      </c>
      <c r="T422" s="9" t="s">
        <v>527</v>
      </c>
      <c r="U422" s="7">
        <v>45839</v>
      </c>
      <c r="V422" s="6" t="s">
        <v>28</v>
      </c>
      <c r="W422" s="6" t="str">
        <f>CONCATENATE(Table2[[#This Row],[LAST NAME OF REFERRAL]],", ",Table2[[#This Row],[FIRST NAME OF REFERRAL]])</f>
        <v>Bennett, Katherine</v>
      </c>
    </row>
    <row r="423" spans="1:23" ht="51">
      <c r="A423" s="6" t="s">
        <v>524</v>
      </c>
      <c r="B423" s="6" t="s">
        <v>410</v>
      </c>
      <c r="C423" s="6" t="s">
        <v>25</v>
      </c>
      <c r="D423" s="7">
        <v>45839</v>
      </c>
      <c r="E423" s="8">
        <v>0.46319444444444446</v>
      </c>
      <c r="F423" s="8">
        <v>0.46875</v>
      </c>
      <c r="G423" s="8">
        <f>Table2[[#This Row],[END TIME]]-Table2[[#This Row],[START TIME]]</f>
        <v>5.5555555555555358E-3</v>
      </c>
      <c r="H423" s="8">
        <f>MROUND(Table2[[#This Row],[TOTAL TIME]],"0:15")</f>
        <v>1.0416666666666666E-2</v>
      </c>
      <c r="I423" s="6">
        <f>HOUR((Table2[[#This Row],[TOTAL TIME TO QUARTER HOUR]])*4+MINUTE(Table2[[#This Row],[TOTAL TIME TO QUARTER HOUR]])/15)</f>
        <v>1</v>
      </c>
      <c r="J423" s="6" t="s">
        <v>37</v>
      </c>
      <c r="K423" s="6" t="s">
        <v>525</v>
      </c>
      <c r="L423" s="6" t="s">
        <v>30</v>
      </c>
      <c r="M423" s="6" t="s">
        <v>206</v>
      </c>
      <c r="N423" s="6"/>
      <c r="O423" s="6" t="s">
        <v>85</v>
      </c>
      <c r="P423" s="6" t="s">
        <v>30</v>
      </c>
      <c r="Q423" s="6" t="s">
        <v>42</v>
      </c>
      <c r="R423" s="6" t="s">
        <v>43</v>
      </c>
      <c r="S423" s="6" t="s">
        <v>55</v>
      </c>
      <c r="T423" s="9" t="s">
        <v>528</v>
      </c>
      <c r="U423" s="7" t="s">
        <v>200</v>
      </c>
      <c r="V423" s="6" t="s">
        <v>28</v>
      </c>
      <c r="W423" s="6" t="str">
        <f>CONCATENATE(Table2[[#This Row],[LAST NAME OF REFERRAL]],", ",Table2[[#This Row],[FIRST NAME OF REFERRAL]])</f>
        <v>Bennett, Katherine</v>
      </c>
    </row>
    <row r="424" spans="1:23" ht="51">
      <c r="A424" s="6" t="s">
        <v>524</v>
      </c>
      <c r="B424" s="6" t="s">
        <v>410</v>
      </c>
      <c r="C424" s="6" t="s">
        <v>25</v>
      </c>
      <c r="D424" s="7">
        <v>45845</v>
      </c>
      <c r="E424" s="8">
        <v>0.3888888888888889</v>
      </c>
      <c r="F424" s="8">
        <v>0.42222222222222222</v>
      </c>
      <c r="G424" s="8">
        <f>Table2[[#This Row],[END TIME]]-Table2[[#This Row],[START TIME]]</f>
        <v>3.3333333333333326E-2</v>
      </c>
      <c r="H424" s="8">
        <f>MROUND(Table2[[#This Row],[TOTAL TIME]],"0:15")</f>
        <v>3.125E-2</v>
      </c>
      <c r="I424" s="6">
        <f>HOUR((Table2[[#This Row],[TOTAL TIME TO QUARTER HOUR]])*4+MINUTE(Table2[[#This Row],[TOTAL TIME TO QUARTER HOUR]])/15)</f>
        <v>3</v>
      </c>
      <c r="J424" s="6" t="s">
        <v>37</v>
      </c>
      <c r="K424" s="6" t="s">
        <v>525</v>
      </c>
      <c r="L424" s="6"/>
      <c r="M424" s="6"/>
      <c r="N424" s="6"/>
      <c r="O424" s="6"/>
      <c r="P424" s="6"/>
      <c r="Q424" s="6"/>
      <c r="R424" s="6"/>
      <c r="S424" s="6"/>
      <c r="T424" s="9"/>
      <c r="U424" s="7"/>
      <c r="V424" s="6"/>
      <c r="W424" s="6" t="str">
        <f>CONCATENATE(Table2[[#This Row],[LAST NAME OF REFERRAL]],", ",Table2[[#This Row],[FIRST NAME OF REFERRAL]])</f>
        <v>Bennett, Katherine</v>
      </c>
    </row>
    <row r="425" spans="1:23" ht="51">
      <c r="A425" s="6" t="s">
        <v>529</v>
      </c>
      <c r="B425" s="6" t="s">
        <v>413</v>
      </c>
      <c r="C425" s="6" t="s">
        <v>25</v>
      </c>
      <c r="D425" s="7">
        <v>45869</v>
      </c>
      <c r="E425" s="8">
        <v>0.49444444444444446</v>
      </c>
      <c r="F425" s="8">
        <v>0.49444444444444446</v>
      </c>
      <c r="G425" s="8">
        <f>Table2[[#This Row],[END TIME]]-Table2[[#This Row],[START TIME]]</f>
        <v>0</v>
      </c>
      <c r="H425" s="8">
        <f>MROUND(Table2[[#This Row],[TOTAL TIME]],"0:15")</f>
        <v>0</v>
      </c>
      <c r="I425" s="6">
        <f>HOUR((Table2[[#This Row],[TOTAL TIME TO QUARTER HOUR]])*4+MINUTE(Table2[[#This Row],[TOTAL TIME TO QUARTER HOUR]])/15)</f>
        <v>0</v>
      </c>
      <c r="J425" s="6" t="s">
        <v>37</v>
      </c>
      <c r="K425" s="6" t="s">
        <v>60</v>
      </c>
      <c r="L425" s="6" t="s">
        <v>39</v>
      </c>
      <c r="M425" s="6" t="s">
        <v>40</v>
      </c>
      <c r="N425" s="6"/>
      <c r="O425" s="6" t="s">
        <v>54</v>
      </c>
      <c r="P425" s="6" t="s">
        <v>30</v>
      </c>
      <c r="Q425" s="6" t="s">
        <v>42</v>
      </c>
      <c r="R425" s="6" t="s">
        <v>43</v>
      </c>
      <c r="S425" s="6" t="s">
        <v>55</v>
      </c>
      <c r="T425" s="9" t="s">
        <v>76</v>
      </c>
      <c r="U425" s="7" t="s">
        <v>63</v>
      </c>
      <c r="V425" s="6" t="s">
        <v>30</v>
      </c>
      <c r="W425" s="6" t="str">
        <f>CONCATENATE(Table2[[#This Row],[LAST NAME OF REFERRAL]],", ",Table2[[#This Row],[FIRST NAME OF REFERRAL]])</f>
        <v>Wood, Hadley</v>
      </c>
    </row>
    <row r="426" spans="1:23" ht="51">
      <c r="A426" s="6" t="s">
        <v>530</v>
      </c>
      <c r="B426" s="6" t="s">
        <v>414</v>
      </c>
      <c r="C426" s="6" t="s">
        <v>25</v>
      </c>
      <c r="D426" s="7">
        <v>45887</v>
      </c>
      <c r="E426" s="8">
        <v>0.60416666666666663</v>
      </c>
      <c r="F426" s="8">
        <v>0.62361111111111112</v>
      </c>
      <c r="G426" s="8">
        <f>Table2[[#This Row],[END TIME]]-Table2[[#This Row],[START TIME]]</f>
        <v>1.9444444444444486E-2</v>
      </c>
      <c r="H426" s="8">
        <f>MROUND(Table2[[#This Row],[TOTAL TIME]],"0:15")</f>
        <v>2.0833333333333332E-2</v>
      </c>
      <c r="I426" s="6">
        <f>HOUR((Table2[[#This Row],[TOTAL TIME TO QUARTER HOUR]])*4+MINUTE(Table2[[#This Row],[TOTAL TIME TO QUARTER HOUR]])/15)</f>
        <v>2</v>
      </c>
      <c r="J426" s="6" t="s">
        <v>37</v>
      </c>
      <c r="K426" s="6" t="s">
        <v>38</v>
      </c>
      <c r="L426" s="6" t="s">
        <v>39</v>
      </c>
      <c r="M426" s="6" t="s">
        <v>40</v>
      </c>
      <c r="N426" s="6"/>
      <c r="O426" s="6" t="s">
        <v>85</v>
      </c>
      <c r="P426" s="6" t="s">
        <v>30</v>
      </c>
      <c r="Q426" s="6" t="s">
        <v>42</v>
      </c>
      <c r="R426" s="6" t="s">
        <v>43</v>
      </c>
      <c r="S426" s="6" t="s">
        <v>55</v>
      </c>
      <c r="T426" s="9" t="s">
        <v>74</v>
      </c>
      <c r="U426" s="7">
        <v>45889</v>
      </c>
      <c r="V426" s="6" t="s">
        <v>28</v>
      </c>
      <c r="W426" s="6" t="str">
        <f>CONCATENATE(Table2[[#This Row],[LAST NAME OF REFERRAL]],", ",Table2[[#This Row],[FIRST NAME OF REFERRAL]])</f>
        <v>Barnes, Athena</v>
      </c>
    </row>
    <row r="427" spans="1:23" ht="51">
      <c r="A427" s="6" t="s">
        <v>530</v>
      </c>
      <c r="B427" s="6" t="s">
        <v>414</v>
      </c>
      <c r="C427" s="6" t="s">
        <v>25</v>
      </c>
      <c r="D427" s="7">
        <v>45919</v>
      </c>
      <c r="E427" s="8">
        <v>0.53333333333333333</v>
      </c>
      <c r="F427" s="8">
        <v>0.54166666666666663</v>
      </c>
      <c r="G427" s="8">
        <f>Table2[[#This Row],[END TIME]]-Table2[[#This Row],[START TIME]]</f>
        <v>8.3333333333333037E-3</v>
      </c>
      <c r="H427" s="8">
        <f>MROUND(Table2[[#This Row],[TOTAL TIME]],"0:15")</f>
        <v>1.0416666666666666E-2</v>
      </c>
      <c r="I427" s="6">
        <f>HOUR((Table2[[#This Row],[TOTAL TIME TO QUARTER HOUR]])*4+MINUTE(Table2[[#This Row],[TOTAL TIME TO QUARTER HOUR]])/15)</f>
        <v>1</v>
      </c>
      <c r="J427" s="6" t="s">
        <v>73</v>
      </c>
      <c r="K427" s="6" t="s">
        <v>38</v>
      </c>
      <c r="L427" s="6" t="s">
        <v>39</v>
      </c>
      <c r="M427" s="6" t="s">
        <v>61</v>
      </c>
      <c r="N427" s="6" t="s">
        <v>39</v>
      </c>
      <c r="O427" s="6" t="s">
        <v>174</v>
      </c>
      <c r="P427" s="6" t="s">
        <v>30</v>
      </c>
      <c r="Q427" s="6" t="s">
        <v>42</v>
      </c>
      <c r="R427" s="6" t="s">
        <v>43</v>
      </c>
      <c r="S427" s="6" t="s">
        <v>55</v>
      </c>
      <c r="T427" s="9" t="s">
        <v>62</v>
      </c>
      <c r="U427" s="7" t="s">
        <v>531</v>
      </c>
      <c r="V427" s="6" t="s">
        <v>45</v>
      </c>
      <c r="W427" s="6" t="str">
        <f>CONCATENATE(Table2[[#This Row],[LAST NAME OF REFERRAL]],", ",Table2[[#This Row],[FIRST NAME OF REFERRAL]])</f>
        <v>Barnes, Athena</v>
      </c>
    </row>
    <row r="428" spans="1:23" ht="51">
      <c r="A428" s="10" t="s">
        <v>532</v>
      </c>
      <c r="B428" s="10" t="s">
        <v>416</v>
      </c>
      <c r="C428" s="6" t="s">
        <v>25</v>
      </c>
      <c r="D428" s="7">
        <v>45874</v>
      </c>
      <c r="E428" s="8">
        <v>0.54236111111111107</v>
      </c>
      <c r="F428" s="8">
        <v>0.54583333333333328</v>
      </c>
      <c r="G428" s="8">
        <f>Table2[[#This Row],[END TIME]]-Table2[[#This Row],[START TIME]]</f>
        <v>3.4722222222222099E-3</v>
      </c>
      <c r="H428" s="8">
        <f>MROUND(Table2[[#This Row],[TOTAL TIME]],"0:15")</f>
        <v>0</v>
      </c>
      <c r="I428" s="6">
        <f>HOUR((Table2[[#This Row],[TOTAL TIME TO QUARTER HOUR]])*4+MINUTE(Table2[[#This Row],[TOTAL TIME TO QUARTER HOUR]])/15)</f>
        <v>0</v>
      </c>
      <c r="J428" s="6" t="s">
        <v>37</v>
      </c>
      <c r="K428" s="6" t="s">
        <v>27</v>
      </c>
      <c r="L428" s="6" t="s">
        <v>39</v>
      </c>
      <c r="M428" s="6" t="s">
        <v>40</v>
      </c>
      <c r="N428" s="6"/>
      <c r="O428" s="6" t="s">
        <v>85</v>
      </c>
      <c r="P428" s="6" t="s">
        <v>30</v>
      </c>
      <c r="Q428" s="6" t="s">
        <v>42</v>
      </c>
      <c r="R428" s="6" t="s">
        <v>43</v>
      </c>
      <c r="S428" s="6" t="s">
        <v>30</v>
      </c>
      <c r="T428" s="9" t="s">
        <v>44</v>
      </c>
      <c r="U428" s="7" t="s">
        <v>44</v>
      </c>
      <c r="V428" s="6" t="s">
        <v>45</v>
      </c>
      <c r="W428" s="6" t="str">
        <f>CONCATENATE(Table2[[#This Row],[LAST NAME OF REFERRAL]],", ",Table2[[#This Row],[FIRST NAME OF REFERRAL]])</f>
        <v>Ross, Amaya</v>
      </c>
    </row>
    <row r="429" spans="1:23" ht="51">
      <c r="A429" s="6" t="s">
        <v>533</v>
      </c>
      <c r="B429" s="6" t="s">
        <v>418</v>
      </c>
      <c r="C429" s="6" t="s">
        <v>25</v>
      </c>
      <c r="D429" s="7">
        <v>45859</v>
      </c>
      <c r="E429" s="8">
        <v>0.35347222222222224</v>
      </c>
      <c r="F429" s="8">
        <v>0.3576388888888889</v>
      </c>
      <c r="G429" s="8">
        <f>Table2[[#This Row],[END TIME]]-Table2[[#This Row],[START TIME]]</f>
        <v>4.1666666666666519E-3</v>
      </c>
      <c r="H429" s="8">
        <f>MROUND(Table2[[#This Row],[TOTAL TIME]],"0:15")</f>
        <v>0</v>
      </c>
      <c r="I429" s="6">
        <f>HOUR((Table2[[#This Row],[TOTAL TIME TO QUARTER HOUR]])*4+MINUTE(Table2[[#This Row],[TOTAL TIME TO QUARTER HOUR]])/15)</f>
        <v>0</v>
      </c>
      <c r="J429" s="6" t="s">
        <v>37</v>
      </c>
      <c r="K429" s="6" t="s">
        <v>27</v>
      </c>
      <c r="L429" s="6" t="s">
        <v>28</v>
      </c>
      <c r="M429" s="6" t="s">
        <v>29</v>
      </c>
      <c r="N429" s="6"/>
      <c r="O429" s="6" t="s">
        <v>115</v>
      </c>
      <c r="P429" s="6" t="s">
        <v>30</v>
      </c>
      <c r="Q429" s="6" t="s">
        <v>31</v>
      </c>
      <c r="R429" s="6"/>
      <c r="S429" s="6" t="s">
        <v>30</v>
      </c>
      <c r="T429" s="9" t="s">
        <v>136</v>
      </c>
      <c r="U429" s="7" t="s">
        <v>136</v>
      </c>
      <c r="V429" s="6" t="s">
        <v>28</v>
      </c>
      <c r="W429" s="6" t="str">
        <f>CONCATENATE(Table2[[#This Row],[LAST NAME OF REFERRAL]],", ",Table2[[#This Row],[FIRST NAME OF REFERRAL]])</f>
        <v>Henderson, Freya</v>
      </c>
    </row>
    <row r="430" spans="1:23" ht="51">
      <c r="A430" s="6" t="s">
        <v>533</v>
      </c>
      <c r="B430" s="6" t="s">
        <v>418</v>
      </c>
      <c r="C430" s="6" t="s">
        <v>25</v>
      </c>
      <c r="D430" s="7">
        <v>45883</v>
      </c>
      <c r="E430" s="8">
        <v>0.47430555555555554</v>
      </c>
      <c r="F430" s="8">
        <v>0.4826388888888889</v>
      </c>
      <c r="G430" s="8">
        <f>Table2[[#This Row],[END TIME]]-Table2[[#This Row],[START TIME]]</f>
        <v>8.3333333333333592E-3</v>
      </c>
      <c r="H430" s="8">
        <f>MROUND(Table2[[#This Row],[TOTAL TIME]],"0:15")</f>
        <v>1.0416666666666666E-2</v>
      </c>
      <c r="I430" s="6">
        <f>HOUR((Table2[[#This Row],[TOTAL TIME TO QUARTER HOUR]])*4+MINUTE(Table2[[#This Row],[TOTAL TIME TO QUARTER HOUR]])/15)</f>
        <v>1</v>
      </c>
      <c r="J430" s="6" t="s">
        <v>37</v>
      </c>
      <c r="K430" s="6" t="s">
        <v>27</v>
      </c>
      <c r="L430" s="6" t="s">
        <v>28</v>
      </c>
      <c r="M430" s="6" t="s">
        <v>61</v>
      </c>
      <c r="N430" s="6"/>
      <c r="O430" s="6" t="s">
        <v>121</v>
      </c>
      <c r="P430" s="6" t="s">
        <v>30</v>
      </c>
      <c r="Q430" s="6" t="s">
        <v>31</v>
      </c>
      <c r="R430" s="6"/>
      <c r="S430" s="6" t="s">
        <v>55</v>
      </c>
      <c r="T430" s="9" t="s">
        <v>534</v>
      </c>
      <c r="U430" s="7" t="s">
        <v>291</v>
      </c>
      <c r="V430" s="6" t="s">
        <v>28</v>
      </c>
      <c r="W430" s="6" t="str">
        <f>CONCATENATE(Table2[[#This Row],[LAST NAME OF REFERRAL]],", ",Table2[[#This Row],[FIRST NAME OF REFERRAL]])</f>
        <v>Henderson, Freya</v>
      </c>
    </row>
    <row r="431" spans="1:23" ht="51">
      <c r="A431" s="6" t="s">
        <v>533</v>
      </c>
      <c r="B431" s="6" t="s">
        <v>418</v>
      </c>
      <c r="C431" s="6" t="s">
        <v>25</v>
      </c>
      <c r="D431" s="7">
        <v>45883</v>
      </c>
      <c r="E431" s="8">
        <v>0.48680555555555555</v>
      </c>
      <c r="F431" s="8">
        <v>0.48680555555555555</v>
      </c>
      <c r="G431" s="8">
        <f>Table2[[#This Row],[END TIME]]-Table2[[#This Row],[START TIME]]</f>
        <v>0</v>
      </c>
      <c r="H431" s="8">
        <f>MROUND(Table2[[#This Row],[TOTAL TIME]],"0:15")</f>
        <v>0</v>
      </c>
      <c r="I431" s="6">
        <f>HOUR((Table2[[#This Row],[TOTAL TIME TO QUARTER HOUR]])*4+MINUTE(Table2[[#This Row],[TOTAL TIME TO QUARTER HOUR]])/15)</f>
        <v>0</v>
      </c>
      <c r="J431" s="6" t="s">
        <v>37</v>
      </c>
      <c r="K431" s="6" t="s">
        <v>27</v>
      </c>
      <c r="L431" s="6" t="s">
        <v>28</v>
      </c>
      <c r="M431" s="6" t="s">
        <v>61</v>
      </c>
      <c r="N431" s="6"/>
      <c r="O431" s="6" t="s">
        <v>121</v>
      </c>
      <c r="P431" s="6" t="s">
        <v>30</v>
      </c>
      <c r="Q431" s="6" t="s">
        <v>31</v>
      </c>
      <c r="R431" s="6"/>
      <c r="S431" s="6" t="s">
        <v>55</v>
      </c>
      <c r="T431" s="9" t="s">
        <v>535</v>
      </c>
      <c r="U431" s="7" t="s">
        <v>518</v>
      </c>
      <c r="V431" s="6" t="s">
        <v>30</v>
      </c>
      <c r="W431" s="6" t="str">
        <f>CONCATENATE(Table2[[#This Row],[LAST NAME OF REFERRAL]],", ",Table2[[#This Row],[FIRST NAME OF REFERRAL]])</f>
        <v>Henderson, Freya</v>
      </c>
    </row>
    <row r="432" spans="1:23" ht="51">
      <c r="A432" s="10" t="s">
        <v>536</v>
      </c>
      <c r="B432" s="10" t="s">
        <v>420</v>
      </c>
      <c r="C432" s="6" t="s">
        <v>48</v>
      </c>
      <c r="D432" s="7">
        <v>45890</v>
      </c>
      <c r="E432" s="8">
        <v>0.39513888888888887</v>
      </c>
      <c r="F432" s="8">
        <v>0.39513888888888887</v>
      </c>
      <c r="G432" s="8">
        <f>Table2[[#This Row],[END TIME]]-Table2[[#This Row],[START TIME]]</f>
        <v>0</v>
      </c>
      <c r="H432" s="8">
        <f>MROUND(Table2[[#This Row],[TOTAL TIME]],"0:15")</f>
        <v>0</v>
      </c>
      <c r="I432" s="6">
        <f>HOUR((Table2[[#This Row],[TOTAL TIME TO QUARTER HOUR]])*4+MINUTE(Table2[[#This Row],[TOTAL TIME TO QUARTER HOUR]])/15)</f>
        <v>0</v>
      </c>
      <c r="J432" s="6" t="s">
        <v>37</v>
      </c>
      <c r="K432" s="6" t="s">
        <v>38</v>
      </c>
      <c r="L432" s="6" t="s">
        <v>39</v>
      </c>
      <c r="M432" s="6" t="s">
        <v>40</v>
      </c>
      <c r="N432" s="6"/>
      <c r="O432" s="6" t="s">
        <v>54</v>
      </c>
      <c r="P432" s="6" t="s">
        <v>30</v>
      </c>
      <c r="Q432" s="6" t="s">
        <v>42</v>
      </c>
      <c r="R432" s="6" t="s">
        <v>43</v>
      </c>
      <c r="S432" s="6" t="s">
        <v>55</v>
      </c>
      <c r="T432" s="9" t="s">
        <v>537</v>
      </c>
      <c r="U432" s="7"/>
      <c r="V432" s="6" t="s">
        <v>30</v>
      </c>
      <c r="W432" s="6" t="str">
        <f>CONCATENATE(Table2[[#This Row],[LAST NAME OF REFERRAL]],", ",Table2[[#This Row],[FIRST NAME OF REFERRAL]])</f>
        <v>Coleman, Tessa</v>
      </c>
    </row>
    <row r="433" spans="1:23" ht="51">
      <c r="A433" s="6" t="s">
        <v>538</v>
      </c>
      <c r="B433" s="6" t="s">
        <v>422</v>
      </c>
      <c r="C433" s="6" t="s">
        <v>48</v>
      </c>
      <c r="D433" s="7">
        <v>45859</v>
      </c>
      <c r="E433" s="8">
        <v>0.48055555555555557</v>
      </c>
      <c r="F433" s="8">
        <v>0.48055555555555557</v>
      </c>
      <c r="G433" s="8">
        <f>Table2[[#This Row],[END TIME]]-Table2[[#This Row],[START TIME]]</f>
        <v>0</v>
      </c>
      <c r="H433" s="8">
        <f>MROUND(Table2[[#This Row],[TOTAL TIME]],"0:15")</f>
        <v>0</v>
      </c>
      <c r="I433" s="6">
        <f>HOUR((Table2[[#This Row],[TOTAL TIME TO QUARTER HOUR]])*4+MINUTE(Table2[[#This Row],[TOTAL TIME TO QUARTER HOUR]])/15)</f>
        <v>0</v>
      </c>
      <c r="J433" s="6" t="s">
        <v>37</v>
      </c>
      <c r="K433" s="6" t="s">
        <v>38</v>
      </c>
      <c r="L433" s="6" t="s">
        <v>39</v>
      </c>
      <c r="M433" s="6" t="s">
        <v>40</v>
      </c>
      <c r="N433" s="6"/>
      <c r="O433" s="6" t="s">
        <v>54</v>
      </c>
      <c r="P433" s="6" t="s">
        <v>30</v>
      </c>
      <c r="Q433" s="6" t="s">
        <v>42</v>
      </c>
      <c r="R433" s="6" t="s">
        <v>43</v>
      </c>
      <c r="S433" s="6" t="s">
        <v>55</v>
      </c>
      <c r="T433" s="9" t="s">
        <v>74</v>
      </c>
      <c r="U433" s="7" t="s">
        <v>91</v>
      </c>
      <c r="V433" s="6" t="s">
        <v>28</v>
      </c>
      <c r="W433" s="6" t="str">
        <f>CONCATENATE(Table2[[#This Row],[LAST NAME OF REFERRAL]],", ",Table2[[#This Row],[FIRST NAME OF REFERRAL]])</f>
        <v>Jenkins, Mckenzie</v>
      </c>
    </row>
    <row r="434" spans="1:23" ht="51">
      <c r="A434" s="6" t="s">
        <v>538</v>
      </c>
      <c r="B434" s="6" t="s">
        <v>422</v>
      </c>
      <c r="C434" s="6" t="s">
        <v>48</v>
      </c>
      <c r="D434" s="7">
        <v>45910</v>
      </c>
      <c r="E434" s="8">
        <v>0.6166666666666667</v>
      </c>
      <c r="F434" s="8">
        <v>0.62013888888888891</v>
      </c>
      <c r="G434" s="8">
        <f>Table2[[#This Row],[END TIME]]-Table2[[#This Row],[START TIME]]</f>
        <v>3.4722222222222099E-3</v>
      </c>
      <c r="H434" s="8">
        <f>MROUND(Table2[[#This Row],[TOTAL TIME]],"0:15")</f>
        <v>0</v>
      </c>
      <c r="I434" s="6">
        <f>HOUR((Table2[[#This Row],[TOTAL TIME TO QUARTER HOUR]])*4+MINUTE(Table2[[#This Row],[TOTAL TIME TO QUARTER HOUR]])/15)</f>
        <v>0</v>
      </c>
      <c r="J434" s="6" t="s">
        <v>37</v>
      </c>
      <c r="K434" s="6" t="s">
        <v>27</v>
      </c>
      <c r="L434" s="6" t="s">
        <v>39</v>
      </c>
      <c r="M434" s="6" t="s">
        <v>40</v>
      </c>
      <c r="N434" s="6"/>
      <c r="O434" s="6" t="s">
        <v>41</v>
      </c>
      <c r="P434" s="6" t="s">
        <v>30</v>
      </c>
      <c r="Q434" s="6" t="s">
        <v>42</v>
      </c>
      <c r="R434" s="6" t="s">
        <v>43</v>
      </c>
      <c r="S434" s="6" t="s">
        <v>55</v>
      </c>
      <c r="T434" s="9" t="s">
        <v>315</v>
      </c>
      <c r="U434" s="7">
        <v>45910</v>
      </c>
      <c r="V434" s="6" t="s">
        <v>28</v>
      </c>
      <c r="W434" s="6" t="str">
        <f>CONCATENATE(Table2[[#This Row],[LAST NAME OF REFERRAL]],", ",Table2[[#This Row],[FIRST NAME OF REFERRAL]])</f>
        <v>Jenkins, Mckenzie</v>
      </c>
    </row>
    <row r="435" spans="1:23" ht="51">
      <c r="A435" s="6" t="s">
        <v>538</v>
      </c>
      <c r="B435" s="6" t="s">
        <v>422</v>
      </c>
      <c r="C435" s="6" t="s">
        <v>48</v>
      </c>
      <c r="D435" s="7">
        <v>45910</v>
      </c>
      <c r="E435" s="8">
        <v>0.62222222222222223</v>
      </c>
      <c r="F435" s="8">
        <v>0.62708333333333333</v>
      </c>
      <c r="G435" s="8">
        <f>Table2[[#This Row],[END TIME]]-Table2[[#This Row],[START TIME]]</f>
        <v>4.8611111111110938E-3</v>
      </c>
      <c r="H435" s="8">
        <f>MROUND(Table2[[#This Row],[TOTAL TIME]],"0:15")</f>
        <v>0</v>
      </c>
      <c r="I435" s="6">
        <f>HOUR((Table2[[#This Row],[TOTAL TIME TO QUARTER HOUR]])*4+MINUTE(Table2[[#This Row],[TOTAL TIME TO QUARTER HOUR]])/15)</f>
        <v>0</v>
      </c>
      <c r="J435" s="6" t="s">
        <v>37</v>
      </c>
      <c r="K435" s="6" t="s">
        <v>38</v>
      </c>
      <c r="L435" s="6" t="s">
        <v>39</v>
      </c>
      <c r="M435" s="6" t="s">
        <v>40</v>
      </c>
      <c r="N435" s="6"/>
      <c r="O435" s="6" t="s">
        <v>49</v>
      </c>
      <c r="P435" s="6" t="s">
        <v>30</v>
      </c>
      <c r="Q435" s="6" t="s">
        <v>42</v>
      </c>
      <c r="R435" s="6" t="s">
        <v>43</v>
      </c>
      <c r="S435" s="6" t="s">
        <v>30</v>
      </c>
      <c r="T435" s="9" t="s">
        <v>175</v>
      </c>
      <c r="U435" s="7" t="s">
        <v>44</v>
      </c>
      <c r="V435" s="6" t="s">
        <v>45</v>
      </c>
      <c r="W435" s="6" t="str">
        <f>CONCATENATE(Table2[[#This Row],[LAST NAME OF REFERRAL]],", ",Table2[[#This Row],[FIRST NAME OF REFERRAL]])</f>
        <v>Jenkins, Mckenzie</v>
      </c>
    </row>
    <row r="436" spans="1:23" ht="51">
      <c r="A436" s="6" t="s">
        <v>539</v>
      </c>
      <c r="B436" s="6" t="s">
        <v>424</v>
      </c>
      <c r="C436" s="6" t="s">
        <v>25</v>
      </c>
      <c r="D436" s="7">
        <v>45880</v>
      </c>
      <c r="E436" s="8">
        <v>0.38263888888888886</v>
      </c>
      <c r="F436" s="8">
        <v>0.3840277777777778</v>
      </c>
      <c r="G436" s="8">
        <f>Table2[[#This Row],[END TIME]]-Table2[[#This Row],[START TIME]]</f>
        <v>1.3888888888889395E-3</v>
      </c>
      <c r="H436" s="8">
        <f>MROUND(Table2[[#This Row],[TOTAL TIME]],"0:15")</f>
        <v>0</v>
      </c>
      <c r="I436" s="6">
        <f>HOUR((Table2[[#This Row],[TOTAL TIME TO QUARTER HOUR]])*4+MINUTE(Table2[[#This Row],[TOTAL TIME TO QUARTER HOUR]])/15)</f>
        <v>0</v>
      </c>
      <c r="J436" s="6" t="s">
        <v>37</v>
      </c>
      <c r="K436" s="6" t="s">
        <v>38</v>
      </c>
      <c r="L436" s="6" t="s">
        <v>39</v>
      </c>
      <c r="M436" s="6" t="s">
        <v>61</v>
      </c>
      <c r="N436" s="6"/>
      <c r="O436" s="6" t="s">
        <v>128</v>
      </c>
      <c r="P436" s="6" t="s">
        <v>30</v>
      </c>
      <c r="Q436" s="6" t="s">
        <v>31</v>
      </c>
      <c r="R436" s="6"/>
      <c r="S436" s="6" t="s">
        <v>55</v>
      </c>
      <c r="T436" s="9" t="s">
        <v>62</v>
      </c>
      <c r="U436" s="7" t="s">
        <v>540</v>
      </c>
      <c r="V436" s="6" t="s">
        <v>30</v>
      </c>
      <c r="W436" s="6" t="str">
        <f>CONCATENATE(Table2[[#This Row],[LAST NAME OF REFERRAL]],", ",Table2[[#This Row],[FIRST NAME OF REFERRAL]])</f>
        <v>Perry, Brielle</v>
      </c>
    </row>
    <row r="437" spans="1:23" ht="51">
      <c r="A437" s="6" t="s">
        <v>539</v>
      </c>
      <c r="B437" s="6" t="s">
        <v>424</v>
      </c>
      <c r="C437" s="6" t="s">
        <v>25</v>
      </c>
      <c r="D437" s="7"/>
      <c r="E437" s="8"/>
      <c r="F437" s="8"/>
      <c r="G437" s="8">
        <f>Table2[[#This Row],[END TIME]]-Table2[[#This Row],[START TIME]]</f>
        <v>0</v>
      </c>
      <c r="H437" s="8">
        <f>MROUND(Table2[[#This Row],[TOTAL TIME]],"0:15")</f>
        <v>0</v>
      </c>
      <c r="I437" s="6">
        <f>HOUR((Table2[[#This Row],[TOTAL TIME TO QUARTER HOUR]])*4+MINUTE(Table2[[#This Row],[TOTAL TIME TO QUARTER HOUR]])/15)</f>
        <v>0</v>
      </c>
      <c r="J437" s="6" t="s">
        <v>73</v>
      </c>
      <c r="K437" s="6" t="s">
        <v>38</v>
      </c>
      <c r="L437" s="6" t="s">
        <v>39</v>
      </c>
      <c r="M437" s="6" t="s">
        <v>61</v>
      </c>
      <c r="N437" s="6"/>
      <c r="O437" s="6" t="s">
        <v>228</v>
      </c>
      <c r="P437" s="6" t="s">
        <v>30</v>
      </c>
      <c r="Q437" s="6" t="s">
        <v>31</v>
      </c>
      <c r="R437" s="6"/>
      <c r="S437" s="6" t="s">
        <v>30</v>
      </c>
      <c r="T437" s="9" t="s">
        <v>126</v>
      </c>
      <c r="U437" s="7" t="s">
        <v>126</v>
      </c>
      <c r="V437" s="6" t="s">
        <v>28</v>
      </c>
      <c r="W437" s="6" t="str">
        <f>CONCATENATE(Table2[[#This Row],[LAST NAME OF REFERRAL]],", ",Table2[[#This Row],[FIRST NAME OF REFERRAL]])</f>
        <v>Perry, Brielle</v>
      </c>
    </row>
    <row r="438" spans="1:23" ht="51">
      <c r="A438" s="6" t="s">
        <v>541</v>
      </c>
      <c r="B438" s="6" t="s">
        <v>426</v>
      </c>
      <c r="C438" s="6" t="s">
        <v>53</v>
      </c>
      <c r="D438" s="7">
        <v>45894</v>
      </c>
      <c r="E438" s="8">
        <v>0.52083333333333337</v>
      </c>
      <c r="F438" s="8">
        <v>0.64027777777777772</v>
      </c>
      <c r="G438" s="8">
        <f>Table2[[#This Row],[END TIME]]-Table2[[#This Row],[START TIME]]</f>
        <v>0.11944444444444435</v>
      </c>
      <c r="H438" s="8">
        <f>MROUND(Table2[[#This Row],[TOTAL TIME]],"0:15")</f>
        <v>0.11458333333333333</v>
      </c>
      <c r="I438" s="6">
        <f>HOUR((Table2[[#This Row],[TOTAL TIME TO QUARTER HOUR]])*4+MINUTE(Table2[[#This Row],[TOTAL TIME TO QUARTER HOUR]])/15)</f>
        <v>11</v>
      </c>
      <c r="J438" s="6" t="s">
        <v>73</v>
      </c>
      <c r="K438" s="6" t="s">
        <v>38</v>
      </c>
      <c r="L438" s="6" t="s">
        <v>39</v>
      </c>
      <c r="M438" s="6" t="s">
        <v>29</v>
      </c>
      <c r="N438" s="6"/>
      <c r="O438" s="6" t="s">
        <v>121</v>
      </c>
      <c r="P438" s="6" t="s">
        <v>30</v>
      </c>
      <c r="Q438" s="6" t="s">
        <v>31</v>
      </c>
      <c r="R438" s="6"/>
      <c r="S438" s="6" t="s">
        <v>55</v>
      </c>
      <c r="T438" s="9" t="s">
        <v>542</v>
      </c>
      <c r="U438" s="7" t="s">
        <v>543</v>
      </c>
      <c r="V438" s="6" t="s">
        <v>30</v>
      </c>
      <c r="W438" s="6" t="str">
        <f>CONCATENATE(Table2[[#This Row],[LAST NAME OF REFERRAL]],", ",Table2[[#This Row],[FIRST NAME OF REFERRAL]])</f>
        <v>Powell, Adalynn</v>
      </c>
    </row>
    <row r="439" spans="1:23" ht="51">
      <c r="A439" s="6" t="s">
        <v>544</v>
      </c>
      <c r="B439" s="6" t="s">
        <v>428</v>
      </c>
      <c r="C439" s="6" t="s">
        <v>53</v>
      </c>
      <c r="D439" s="7">
        <v>45859</v>
      </c>
      <c r="E439" s="8">
        <v>0.55902777777777779</v>
      </c>
      <c r="F439" s="8">
        <v>0.5625</v>
      </c>
      <c r="G439" s="8">
        <f>Table2[[#This Row],[END TIME]]-Table2[[#This Row],[START TIME]]</f>
        <v>3.4722222222222099E-3</v>
      </c>
      <c r="H439" s="8">
        <f>MROUND(Table2[[#This Row],[TOTAL TIME]],"0:15")</f>
        <v>0</v>
      </c>
      <c r="I439" s="6">
        <f>HOUR((Table2[[#This Row],[TOTAL TIME TO QUARTER HOUR]])*4+MINUTE(Table2[[#This Row],[TOTAL TIME TO QUARTER HOUR]])/15)</f>
        <v>0</v>
      </c>
      <c r="J439" s="6" t="s">
        <v>37</v>
      </c>
      <c r="K439" s="6" t="s">
        <v>230</v>
      </c>
      <c r="L439" s="6" t="s">
        <v>28</v>
      </c>
      <c r="M439" s="6" t="s">
        <v>61</v>
      </c>
      <c r="N439" s="6"/>
      <c r="O439" s="6" t="s">
        <v>41</v>
      </c>
      <c r="P439" s="6" t="s">
        <v>30</v>
      </c>
      <c r="Q439" s="6" t="s">
        <v>42</v>
      </c>
      <c r="R439" s="6" t="s">
        <v>43</v>
      </c>
      <c r="S439" s="6" t="s">
        <v>30</v>
      </c>
      <c r="T439" s="9" t="s">
        <v>44</v>
      </c>
      <c r="U439" s="7" t="s">
        <v>44</v>
      </c>
      <c r="V439" s="6" t="s">
        <v>45</v>
      </c>
      <c r="W439" s="6" t="str">
        <f>CONCATENATE(Table2[[#This Row],[LAST NAME OF REFERRAL]],", ",Table2[[#This Row],[FIRST NAME OF REFERRAL]])</f>
        <v>Long, Melanie</v>
      </c>
    </row>
    <row r="440" spans="1:23" ht="51">
      <c r="A440" s="6" t="s">
        <v>545</v>
      </c>
      <c r="B440" s="6" t="s">
        <v>430</v>
      </c>
      <c r="C440" s="6" t="s">
        <v>48</v>
      </c>
      <c r="D440" s="7">
        <v>45869</v>
      </c>
      <c r="E440" s="8">
        <v>0.47430555555555554</v>
      </c>
      <c r="F440" s="8">
        <v>0.48125000000000001</v>
      </c>
      <c r="G440" s="8">
        <f>Table2[[#This Row],[END TIME]]-Table2[[#This Row],[START TIME]]</f>
        <v>6.9444444444444753E-3</v>
      </c>
      <c r="H440" s="8">
        <f>MROUND(Table2[[#This Row],[TOTAL TIME]],"0:15")</f>
        <v>1.0416666666666666E-2</v>
      </c>
      <c r="I440" s="6">
        <f>HOUR((Table2[[#This Row],[TOTAL TIME TO QUARTER HOUR]])*4+MINUTE(Table2[[#This Row],[TOTAL TIME TO QUARTER HOUR]])/15)</f>
        <v>1</v>
      </c>
      <c r="J440" s="6" t="s">
        <v>37</v>
      </c>
      <c r="K440" s="6" t="s">
        <v>546</v>
      </c>
      <c r="L440" s="6" t="s">
        <v>39</v>
      </c>
      <c r="M440" s="6" t="s">
        <v>40</v>
      </c>
      <c r="N440" s="6"/>
      <c r="O440" s="6" t="s">
        <v>49</v>
      </c>
      <c r="P440" s="6" t="s">
        <v>30</v>
      </c>
      <c r="Q440" s="6" t="s">
        <v>42</v>
      </c>
      <c r="R440" s="6" t="s">
        <v>43</v>
      </c>
      <c r="S440" s="6" t="s">
        <v>55</v>
      </c>
      <c r="T440" s="9" t="s">
        <v>76</v>
      </c>
      <c r="U440" s="7" t="s">
        <v>86</v>
      </c>
      <c r="V440" s="6" t="s">
        <v>30</v>
      </c>
      <c r="W440" s="6" t="str">
        <f>CONCATENATE(Table2[[#This Row],[LAST NAME OF REFERRAL]],", ",Table2[[#This Row],[FIRST NAME OF REFERRAL]])</f>
        <v>Patterson, Rylee</v>
      </c>
    </row>
    <row r="441" spans="1:23" ht="51">
      <c r="A441" s="6" t="s">
        <v>547</v>
      </c>
      <c r="B441" s="6" t="s">
        <v>432</v>
      </c>
      <c r="C441" s="6" t="s">
        <v>25</v>
      </c>
      <c r="D441" s="7">
        <v>45887</v>
      </c>
      <c r="E441" s="8">
        <v>0.55833333333333335</v>
      </c>
      <c r="F441" s="8">
        <v>0.57847222222222228</v>
      </c>
      <c r="G441" s="8">
        <f>Table2[[#This Row],[END TIME]]-Table2[[#This Row],[START TIME]]</f>
        <v>2.0138888888888928E-2</v>
      </c>
      <c r="H441" s="8">
        <f>MROUND(Table2[[#This Row],[TOTAL TIME]],"0:15")</f>
        <v>2.0833333333333332E-2</v>
      </c>
      <c r="I441" s="6">
        <f>HOUR((Table2[[#This Row],[TOTAL TIME TO QUARTER HOUR]])*4+MINUTE(Table2[[#This Row],[TOTAL TIME TO QUARTER HOUR]])/15)</f>
        <v>2</v>
      </c>
      <c r="J441" s="6" t="s">
        <v>73</v>
      </c>
      <c r="K441" s="6" t="s">
        <v>230</v>
      </c>
      <c r="L441" s="6" t="s">
        <v>39</v>
      </c>
      <c r="M441" s="6" t="s">
        <v>29</v>
      </c>
      <c r="N441" s="6"/>
      <c r="O441" s="6" t="s">
        <v>153</v>
      </c>
      <c r="P441" s="6" t="s">
        <v>30</v>
      </c>
      <c r="Q441" s="6" t="s">
        <v>42</v>
      </c>
      <c r="R441" s="6" t="s">
        <v>43</v>
      </c>
      <c r="S441" s="6" t="s">
        <v>55</v>
      </c>
      <c r="T441" s="9" t="s">
        <v>62</v>
      </c>
      <c r="U441" s="7">
        <v>45889</v>
      </c>
      <c r="V441" s="6" t="s">
        <v>28</v>
      </c>
      <c r="W441" s="6" t="str">
        <f>CONCATENATE(Table2[[#This Row],[LAST NAME OF REFERRAL]],", ",Table2[[#This Row],[FIRST NAME OF REFERRAL]])</f>
        <v>Hughes, Daniela</v>
      </c>
    </row>
    <row r="442" spans="1:23" ht="51">
      <c r="A442" s="6" t="s">
        <v>547</v>
      </c>
      <c r="B442" s="6" t="s">
        <v>432</v>
      </c>
      <c r="C442" s="6" t="s">
        <v>25</v>
      </c>
      <c r="D442" s="7">
        <v>45888</v>
      </c>
      <c r="E442" s="8">
        <v>0.54513888888888884</v>
      </c>
      <c r="F442" s="8">
        <v>0.54513888888888884</v>
      </c>
      <c r="G442" s="8">
        <f>Table2[[#This Row],[END TIME]]-Table2[[#This Row],[START TIME]]</f>
        <v>0</v>
      </c>
      <c r="H442" s="8">
        <f>MROUND(Table2[[#This Row],[TOTAL TIME]],"0:15")</f>
        <v>0</v>
      </c>
      <c r="I442" s="6">
        <f>HOUR((Table2[[#This Row],[TOTAL TIME TO QUARTER HOUR]])*4+MINUTE(Table2[[#This Row],[TOTAL TIME TO QUARTER HOUR]])/15)</f>
        <v>0</v>
      </c>
      <c r="J442" s="6" t="s">
        <v>37</v>
      </c>
      <c r="K442" s="6" t="s">
        <v>230</v>
      </c>
      <c r="L442" s="6" t="s">
        <v>39</v>
      </c>
      <c r="M442" s="6" t="s">
        <v>40</v>
      </c>
      <c r="N442" s="6"/>
      <c r="O442" s="6" t="s">
        <v>54</v>
      </c>
      <c r="P442" s="6" t="s">
        <v>30</v>
      </c>
      <c r="Q442" s="6" t="s">
        <v>42</v>
      </c>
      <c r="R442" s="6" t="s">
        <v>43</v>
      </c>
      <c r="S442" s="6" t="s">
        <v>32</v>
      </c>
      <c r="T442" s="9" t="s">
        <v>74</v>
      </c>
      <c r="U442" s="7">
        <v>45889</v>
      </c>
      <c r="V442" s="6" t="s">
        <v>28</v>
      </c>
      <c r="W442" s="6" t="str">
        <f>CONCATENATE(Table2[[#This Row],[LAST NAME OF REFERRAL]],", ",Table2[[#This Row],[FIRST NAME OF REFERRAL]])</f>
        <v>Hughes, Daniela</v>
      </c>
    </row>
    <row r="443" spans="1:23" ht="51">
      <c r="A443" s="6" t="s">
        <v>547</v>
      </c>
      <c r="B443" s="6" t="s">
        <v>432</v>
      </c>
      <c r="C443" s="6" t="s">
        <v>25</v>
      </c>
      <c r="D443" s="7">
        <v>45889</v>
      </c>
      <c r="E443" s="8">
        <v>0.60555555555555551</v>
      </c>
      <c r="F443" s="8">
        <v>0.60555555555555551</v>
      </c>
      <c r="G443" s="8">
        <f>Table2[[#This Row],[END TIME]]-Table2[[#This Row],[START TIME]]</f>
        <v>0</v>
      </c>
      <c r="H443" s="8">
        <f>MROUND(Table2[[#This Row],[TOTAL TIME]],"0:15")</f>
        <v>0</v>
      </c>
      <c r="I443" s="6">
        <f>HOUR((Table2[[#This Row],[TOTAL TIME TO QUARTER HOUR]])*4+MINUTE(Table2[[#This Row],[TOTAL TIME TO QUARTER HOUR]])/15)</f>
        <v>0</v>
      </c>
      <c r="J443" s="6" t="s">
        <v>37</v>
      </c>
      <c r="K443" s="6" t="s">
        <v>230</v>
      </c>
      <c r="L443" s="6" t="s">
        <v>39</v>
      </c>
      <c r="M443" s="6" t="s">
        <v>40</v>
      </c>
      <c r="N443" s="6"/>
      <c r="O443" s="6" t="s">
        <v>54</v>
      </c>
      <c r="P443" s="6" t="s">
        <v>30</v>
      </c>
      <c r="Q443" s="6" t="s">
        <v>42</v>
      </c>
      <c r="R443" s="6" t="s">
        <v>43</v>
      </c>
      <c r="S443" s="6" t="s">
        <v>32</v>
      </c>
      <c r="T443" s="9" t="s">
        <v>62</v>
      </c>
      <c r="U443" s="7">
        <v>45890</v>
      </c>
      <c r="V443" s="6" t="s">
        <v>30</v>
      </c>
      <c r="W443" s="6" t="str">
        <f>CONCATENATE(Table2[[#This Row],[LAST NAME OF REFERRAL]],", ",Table2[[#This Row],[FIRST NAME OF REFERRAL]])</f>
        <v>Hughes, Daniela</v>
      </c>
    </row>
    <row r="444" spans="1:23" ht="51">
      <c r="A444" s="6" t="s">
        <v>548</v>
      </c>
      <c r="B444" s="6" t="s">
        <v>434</v>
      </c>
      <c r="C444" s="6" t="s">
        <v>25</v>
      </c>
      <c r="D444" s="7">
        <v>45908</v>
      </c>
      <c r="E444" s="8">
        <v>0.55000000000000004</v>
      </c>
      <c r="F444" s="8">
        <v>0.55208333333333337</v>
      </c>
      <c r="G444" s="8">
        <f>Table2[[#This Row],[END TIME]]-Table2[[#This Row],[START TIME]]</f>
        <v>2.0833333333333259E-3</v>
      </c>
      <c r="H444" s="8">
        <f>MROUND(Table2[[#This Row],[TOTAL TIME]],"0:15")</f>
        <v>0</v>
      </c>
      <c r="I444" s="6">
        <f>HOUR((Table2[[#This Row],[TOTAL TIME TO QUARTER HOUR]])*4+MINUTE(Table2[[#This Row],[TOTAL TIME TO QUARTER HOUR]])/15)</f>
        <v>0</v>
      </c>
      <c r="J444" s="6" t="s">
        <v>37</v>
      </c>
      <c r="K444" s="6" t="s">
        <v>38</v>
      </c>
      <c r="L444" s="6"/>
      <c r="M444" s="6" t="s">
        <v>40</v>
      </c>
      <c r="N444" s="6"/>
      <c r="O444" s="6" t="s">
        <v>49</v>
      </c>
      <c r="P444" s="6" t="s">
        <v>30</v>
      </c>
      <c r="Q444" s="6" t="s">
        <v>42</v>
      </c>
      <c r="R444" s="6" t="s">
        <v>43</v>
      </c>
      <c r="S444" s="6" t="s">
        <v>55</v>
      </c>
      <c r="T444" s="9" t="s">
        <v>62</v>
      </c>
      <c r="U444" s="7" t="s">
        <v>311</v>
      </c>
      <c r="V444" s="6" t="s">
        <v>30</v>
      </c>
      <c r="W444" s="6" t="str">
        <f>CONCATENATE(Table2[[#This Row],[LAST NAME OF REFERRAL]],", ",Table2[[#This Row],[FIRST NAME OF REFERRAL]])</f>
        <v>Flores, Brooke</v>
      </c>
    </row>
    <row r="445" spans="1:23" ht="51">
      <c r="A445" s="6" t="s">
        <v>346</v>
      </c>
      <c r="B445" s="6" t="s">
        <v>436</v>
      </c>
      <c r="C445" s="6" t="s">
        <v>25</v>
      </c>
      <c r="D445" s="7">
        <v>45909</v>
      </c>
      <c r="E445" s="8">
        <v>0.42430555555555555</v>
      </c>
      <c r="F445" s="8">
        <v>0.42777777777777776</v>
      </c>
      <c r="G445" s="8">
        <f>Table2[[#This Row],[END TIME]]-Table2[[#This Row],[START TIME]]</f>
        <v>3.4722222222222099E-3</v>
      </c>
      <c r="H445" s="8">
        <f>MROUND(Table2[[#This Row],[TOTAL TIME]],"0:15")</f>
        <v>0</v>
      </c>
      <c r="I445" s="6">
        <f>HOUR((Table2[[#This Row],[TOTAL TIME TO QUARTER HOUR]])*4+MINUTE(Table2[[#This Row],[TOTAL TIME TO QUARTER HOUR]])/15)</f>
        <v>0</v>
      </c>
      <c r="J445" s="6" t="s">
        <v>37</v>
      </c>
      <c r="K445" s="6" t="s">
        <v>38</v>
      </c>
      <c r="L445" s="6" t="s">
        <v>39</v>
      </c>
      <c r="M445" s="6" t="s">
        <v>40</v>
      </c>
      <c r="N445" s="6"/>
      <c r="O445" s="6" t="s">
        <v>41</v>
      </c>
      <c r="P445" s="6" t="s">
        <v>30</v>
      </c>
      <c r="Q445" s="6" t="s">
        <v>42</v>
      </c>
      <c r="R445" s="6" t="s">
        <v>43</v>
      </c>
      <c r="S445" s="6" t="s">
        <v>55</v>
      </c>
      <c r="T445" s="9" t="s">
        <v>62</v>
      </c>
      <c r="U445" s="7" t="s">
        <v>156</v>
      </c>
      <c r="V445" s="6" t="s">
        <v>30</v>
      </c>
      <c r="W445" s="6" t="str">
        <f>CONCATENATE(Table2[[#This Row],[LAST NAME OF REFERRAL]],", ",Table2[[#This Row],[FIRST NAME OF REFERRAL]])</f>
        <v>Butler, Morgan</v>
      </c>
    </row>
    <row r="446" spans="1:23" ht="51">
      <c r="A446" s="6" t="s">
        <v>549</v>
      </c>
      <c r="B446" s="6" t="s">
        <v>439</v>
      </c>
      <c r="C446" s="6" t="s">
        <v>25</v>
      </c>
      <c r="D446" s="7">
        <v>45855</v>
      </c>
      <c r="E446" s="8">
        <v>0.25</v>
      </c>
      <c r="F446" s="8">
        <v>0.25486111111111109</v>
      </c>
      <c r="G446" s="8">
        <f>Table2[[#This Row],[END TIME]]-Table2[[#This Row],[START TIME]]</f>
        <v>4.8611111111110938E-3</v>
      </c>
      <c r="H446" s="8">
        <f>MROUND(Table2[[#This Row],[TOTAL TIME]],"0:15")</f>
        <v>0</v>
      </c>
      <c r="I446" s="6">
        <f>HOUR((Table2[[#This Row],[TOTAL TIME TO QUARTER HOUR]])*4+MINUTE(Table2[[#This Row],[TOTAL TIME TO QUARTER HOUR]])/15)</f>
        <v>0</v>
      </c>
      <c r="J446" s="6" t="s">
        <v>37</v>
      </c>
      <c r="K446" s="6" t="s">
        <v>38</v>
      </c>
      <c r="L446" s="6" t="s">
        <v>39</v>
      </c>
      <c r="M446" s="6" t="s">
        <v>29</v>
      </c>
      <c r="N446" s="6"/>
      <c r="O446" s="6" t="s">
        <v>128</v>
      </c>
      <c r="P446" s="6" t="s">
        <v>30</v>
      </c>
      <c r="Q446" s="6" t="s">
        <v>31</v>
      </c>
      <c r="R446" s="6"/>
      <c r="S446" s="6" t="s">
        <v>55</v>
      </c>
      <c r="T446" s="9" t="s">
        <v>226</v>
      </c>
      <c r="U446" s="7" t="s">
        <v>271</v>
      </c>
      <c r="V446" s="6" t="s">
        <v>28</v>
      </c>
      <c r="W446" s="6" t="str">
        <f>CONCATENATE(Table2[[#This Row],[LAST NAME OF REFERRAL]],", ",Table2[[#This Row],[FIRST NAME OF REFERRAL]])</f>
        <v>Simmons, Faith</v>
      </c>
    </row>
    <row r="447" spans="1:23" ht="51">
      <c r="A447" s="6" t="s">
        <v>550</v>
      </c>
      <c r="B447" s="6" t="s">
        <v>445</v>
      </c>
      <c r="C447" s="6" t="s">
        <v>53</v>
      </c>
      <c r="D447" s="7">
        <v>45846</v>
      </c>
      <c r="E447" s="8">
        <v>0.46875</v>
      </c>
      <c r="F447" s="8">
        <v>0.54166666666666663</v>
      </c>
      <c r="G447" s="8">
        <f>Table2[[#This Row],[END TIME]]-Table2[[#This Row],[START TIME]]</f>
        <v>7.291666666666663E-2</v>
      </c>
      <c r="H447" s="8">
        <f>MROUND(Table2[[#This Row],[TOTAL TIME]],"0:15")</f>
        <v>7.2916666666666657E-2</v>
      </c>
      <c r="I447" s="6">
        <f>HOUR((Table2[[#This Row],[TOTAL TIME TO QUARTER HOUR]])*4+MINUTE(Table2[[#This Row],[TOTAL TIME TO QUARTER HOUR]])/15)</f>
        <v>7</v>
      </c>
      <c r="J447" s="6" t="s">
        <v>73</v>
      </c>
      <c r="K447" s="6" t="s">
        <v>551</v>
      </c>
      <c r="L447" s="6" t="s">
        <v>39</v>
      </c>
      <c r="M447" s="6" t="s">
        <v>29</v>
      </c>
      <c r="N447" s="6"/>
      <c r="O447" s="6"/>
      <c r="P447" s="6" t="s">
        <v>30</v>
      </c>
      <c r="Q447" s="6" t="s">
        <v>42</v>
      </c>
      <c r="R447" s="6" t="s">
        <v>43</v>
      </c>
      <c r="S447" s="6" t="s">
        <v>55</v>
      </c>
      <c r="T447" s="9" t="s">
        <v>76</v>
      </c>
      <c r="U447" s="7">
        <v>45848</v>
      </c>
      <c r="V447" s="6" t="s">
        <v>28</v>
      </c>
      <c r="W447" s="6" t="str">
        <f>CONCATENATE(Table2[[#This Row],[LAST NAME OF REFERRAL]],", ",Table2[[#This Row],[FIRST NAME OF REFERRAL]])</f>
        <v>Foster, Angela</v>
      </c>
    </row>
    <row r="448" spans="1:23" ht="51">
      <c r="A448" s="6" t="s">
        <v>550</v>
      </c>
      <c r="B448" s="6" t="s">
        <v>445</v>
      </c>
      <c r="C448" s="6" t="s">
        <v>53</v>
      </c>
      <c r="D448" s="7">
        <v>45846</v>
      </c>
      <c r="E448" s="8">
        <v>0.65277777777777779</v>
      </c>
      <c r="F448" s="8">
        <v>0.65972222222222221</v>
      </c>
      <c r="G448" s="8">
        <f>Table2[[#This Row],[END TIME]]-Table2[[#This Row],[START TIME]]</f>
        <v>6.9444444444444198E-3</v>
      </c>
      <c r="H448" s="8">
        <f>MROUND(Table2[[#This Row],[TOTAL TIME]],"0:15")</f>
        <v>1.0416666666666666E-2</v>
      </c>
      <c r="I448" s="6">
        <f>HOUR((Table2[[#This Row],[TOTAL TIME TO QUARTER HOUR]])*4+MINUTE(Table2[[#This Row],[TOTAL TIME TO QUARTER HOUR]])/15)</f>
        <v>1</v>
      </c>
      <c r="J448" s="6" t="s">
        <v>37</v>
      </c>
      <c r="K448" s="6" t="s">
        <v>551</v>
      </c>
      <c r="L448" s="6" t="s">
        <v>39</v>
      </c>
      <c r="M448" s="6" t="s">
        <v>61</v>
      </c>
      <c r="N448" s="6"/>
      <c r="O448" s="6" t="s">
        <v>121</v>
      </c>
      <c r="P448" s="6" t="s">
        <v>30</v>
      </c>
      <c r="Q448" s="6" t="s">
        <v>42</v>
      </c>
      <c r="R448" s="6" t="s">
        <v>43</v>
      </c>
      <c r="S448" s="6" t="s">
        <v>32</v>
      </c>
      <c r="T448" s="9" t="s">
        <v>76</v>
      </c>
      <c r="U448" s="7">
        <v>45848</v>
      </c>
      <c r="V448" s="6" t="s">
        <v>28</v>
      </c>
      <c r="W448" s="6" t="str">
        <f>CONCATENATE(Table2[[#This Row],[LAST NAME OF REFERRAL]],", ",Table2[[#This Row],[FIRST NAME OF REFERRAL]])</f>
        <v>Foster, Angela</v>
      </c>
    </row>
    <row r="449" spans="1:23" ht="51">
      <c r="A449" s="6" t="s">
        <v>550</v>
      </c>
      <c r="B449" s="6" t="s">
        <v>445</v>
      </c>
      <c r="C449" s="6" t="s">
        <v>53</v>
      </c>
      <c r="D449" s="7">
        <v>45846</v>
      </c>
      <c r="E449" s="8">
        <v>0.71805555555555556</v>
      </c>
      <c r="F449" s="8">
        <v>0.72222222222222221</v>
      </c>
      <c r="G449" s="8">
        <f>Table2[[#This Row],[END TIME]]-Table2[[#This Row],[START TIME]]</f>
        <v>4.1666666666666519E-3</v>
      </c>
      <c r="H449" s="8">
        <f>MROUND(Table2[[#This Row],[TOTAL TIME]],"0:15")</f>
        <v>0</v>
      </c>
      <c r="I449" s="6">
        <f>HOUR((Table2[[#This Row],[TOTAL TIME TO QUARTER HOUR]])*4+MINUTE(Table2[[#This Row],[TOTAL TIME TO QUARTER HOUR]])/15)</f>
        <v>0</v>
      </c>
      <c r="J449" s="6" t="s">
        <v>37</v>
      </c>
      <c r="K449" s="6" t="s">
        <v>38</v>
      </c>
      <c r="L449" s="6" t="s">
        <v>39</v>
      </c>
      <c r="M449" s="6" t="s">
        <v>61</v>
      </c>
      <c r="N449" s="6"/>
      <c r="O449" s="6" t="s">
        <v>41</v>
      </c>
      <c r="P449" s="6" t="s">
        <v>30</v>
      </c>
      <c r="Q449" s="6" t="s">
        <v>42</v>
      </c>
      <c r="R449" s="6" t="s">
        <v>43</v>
      </c>
      <c r="S449" s="6" t="s">
        <v>55</v>
      </c>
      <c r="T449" s="9" t="s">
        <v>552</v>
      </c>
      <c r="U449" s="7" t="s">
        <v>44</v>
      </c>
      <c r="V449" s="6" t="s">
        <v>28</v>
      </c>
      <c r="W449" s="6" t="str">
        <f>CONCATENATE(Table2[[#This Row],[LAST NAME OF REFERRAL]],", ",Table2[[#This Row],[FIRST NAME OF REFERRAL]])</f>
        <v>Foster, Angela</v>
      </c>
    </row>
    <row r="450" spans="1:23" ht="51">
      <c r="A450" s="6" t="s">
        <v>550</v>
      </c>
      <c r="B450" s="6" t="s">
        <v>445</v>
      </c>
      <c r="C450" s="6" t="s">
        <v>53</v>
      </c>
      <c r="D450" s="7">
        <v>45883</v>
      </c>
      <c r="E450" s="8">
        <v>0.46111111111111114</v>
      </c>
      <c r="F450" s="8">
        <v>0.4826388888888889</v>
      </c>
      <c r="G450" s="8">
        <f>Table2[[#This Row],[END TIME]]-Table2[[#This Row],[START TIME]]</f>
        <v>2.1527777777777757E-2</v>
      </c>
      <c r="H450" s="8">
        <f>MROUND(Table2[[#This Row],[TOTAL TIME]],"0:15")</f>
        <v>2.0833333333333332E-2</v>
      </c>
      <c r="I450" s="6">
        <f>HOUR((Table2[[#This Row],[TOTAL TIME TO QUARTER HOUR]])*4+MINUTE(Table2[[#This Row],[TOTAL TIME TO QUARTER HOUR]])/15)</f>
        <v>2</v>
      </c>
      <c r="J450" s="6" t="s">
        <v>37</v>
      </c>
      <c r="K450" s="6" t="s">
        <v>38</v>
      </c>
      <c r="L450" s="6" t="s">
        <v>39</v>
      </c>
      <c r="M450" s="6" t="s">
        <v>40</v>
      </c>
      <c r="N450" s="6"/>
      <c r="O450" s="6" t="s">
        <v>174</v>
      </c>
      <c r="P450" s="6" t="s">
        <v>30</v>
      </c>
      <c r="Q450" s="6" t="s">
        <v>42</v>
      </c>
      <c r="R450" s="6" t="s">
        <v>43</v>
      </c>
      <c r="S450" s="6" t="s">
        <v>55</v>
      </c>
      <c r="T450" s="9" t="s">
        <v>62</v>
      </c>
      <c r="U450" s="7" t="s">
        <v>553</v>
      </c>
      <c r="V450" s="6" t="s">
        <v>30</v>
      </c>
      <c r="W450" s="6" t="str">
        <f>CONCATENATE(Table2[[#This Row],[LAST NAME OF REFERRAL]],", ",Table2[[#This Row],[FIRST NAME OF REFERRAL]])</f>
        <v>Foster, Angela</v>
      </c>
    </row>
    <row r="451" spans="1:23" ht="51">
      <c r="A451" s="6" t="s">
        <v>554</v>
      </c>
      <c r="B451" s="6" t="s">
        <v>447</v>
      </c>
      <c r="C451" s="6" t="s">
        <v>25</v>
      </c>
      <c r="D451" s="7">
        <v>45845</v>
      </c>
      <c r="E451" s="8">
        <v>0.54861111111111116</v>
      </c>
      <c r="F451" s="8">
        <v>0.63541666666666663</v>
      </c>
      <c r="G451" s="8">
        <f>Table2[[#This Row],[END TIME]]-Table2[[#This Row],[START TIME]]</f>
        <v>8.6805555555555469E-2</v>
      </c>
      <c r="H451" s="8">
        <f>MROUND(Table2[[#This Row],[TOTAL TIME]],"0:15")</f>
        <v>8.3333333333333329E-2</v>
      </c>
      <c r="I451" s="6">
        <f>HOUR((Table2[[#This Row],[TOTAL TIME TO QUARTER HOUR]])*4+MINUTE(Table2[[#This Row],[TOTAL TIME TO QUARTER HOUR]])/15)</f>
        <v>8</v>
      </c>
      <c r="J451" s="6" t="s">
        <v>73</v>
      </c>
      <c r="K451" s="6" t="s">
        <v>27</v>
      </c>
      <c r="L451" s="6" t="s">
        <v>28</v>
      </c>
      <c r="M451" s="6" t="s">
        <v>61</v>
      </c>
      <c r="N451" s="6"/>
      <c r="O451" s="6" t="s">
        <v>121</v>
      </c>
      <c r="P451" s="6" t="s">
        <v>30</v>
      </c>
      <c r="Q451" s="6" t="s">
        <v>31</v>
      </c>
      <c r="R451" s="6"/>
      <c r="S451" s="6" t="s">
        <v>30</v>
      </c>
      <c r="T451" s="9" t="s">
        <v>555</v>
      </c>
      <c r="U451" s="7" t="s">
        <v>126</v>
      </c>
      <c r="V451" s="6" t="s">
        <v>28</v>
      </c>
      <c r="W451" s="6" t="str">
        <f>CONCATENATE(Table2[[#This Row],[LAST NAME OF REFERRAL]],", ",Table2[[#This Row],[FIRST NAME OF REFERRAL]])</f>
        <v>Gonzales, Nicole</v>
      </c>
    </row>
    <row r="452" spans="1:23" ht="51">
      <c r="A452" s="6" t="s">
        <v>554</v>
      </c>
      <c r="B452" s="6" t="s">
        <v>447</v>
      </c>
      <c r="C452" s="6" t="s">
        <v>25</v>
      </c>
      <c r="D452" s="7">
        <v>45863</v>
      </c>
      <c r="E452" s="8">
        <v>0.56944444444444442</v>
      </c>
      <c r="F452" s="8">
        <v>0.57430555555555551</v>
      </c>
      <c r="G452" s="8">
        <f>Table2[[#This Row],[END TIME]]-Table2[[#This Row],[START TIME]]</f>
        <v>4.8611111111110938E-3</v>
      </c>
      <c r="H452" s="8">
        <f>MROUND(Table2[[#This Row],[TOTAL TIME]],"0:15")</f>
        <v>0</v>
      </c>
      <c r="I452" s="6">
        <f>HOUR((Table2[[#This Row],[TOTAL TIME TO QUARTER HOUR]])*4+MINUTE(Table2[[#This Row],[TOTAL TIME TO QUARTER HOUR]])/15)</f>
        <v>0</v>
      </c>
      <c r="J452" s="6" t="s">
        <v>37</v>
      </c>
      <c r="K452" s="6" t="s">
        <v>27</v>
      </c>
      <c r="L452" s="6" t="s">
        <v>39</v>
      </c>
      <c r="M452" s="6" t="s">
        <v>206</v>
      </c>
      <c r="N452" s="6"/>
      <c r="O452" s="6" t="s">
        <v>85</v>
      </c>
      <c r="P452" s="6" t="s">
        <v>30</v>
      </c>
      <c r="Q452" s="6" t="s">
        <v>42</v>
      </c>
      <c r="R452" s="6" t="s">
        <v>43</v>
      </c>
      <c r="S452" s="6" t="s">
        <v>30</v>
      </c>
      <c r="T452" s="9" t="s">
        <v>396</v>
      </c>
      <c r="U452" s="7" t="s">
        <v>44</v>
      </c>
      <c r="V452" s="6" t="s">
        <v>45</v>
      </c>
      <c r="W452" s="6" t="str">
        <f>CONCATENATE(Table2[[#This Row],[LAST NAME OF REFERRAL]],", ",Table2[[#This Row],[FIRST NAME OF REFERRAL]])</f>
        <v>Gonzales, Nicole</v>
      </c>
    </row>
    <row r="453" spans="1:23" ht="51">
      <c r="A453" s="6" t="s">
        <v>556</v>
      </c>
      <c r="B453" s="6" t="s">
        <v>455</v>
      </c>
      <c r="C453" s="6" t="s">
        <v>25</v>
      </c>
      <c r="D453" s="7">
        <v>45925</v>
      </c>
      <c r="E453" s="8"/>
      <c r="F453" s="8"/>
      <c r="G453" s="8">
        <f>Table2[[#This Row],[END TIME]]-Table2[[#This Row],[START TIME]]</f>
        <v>0</v>
      </c>
      <c r="H453" s="8">
        <f>MROUND(Table2[[#This Row],[TOTAL TIME]],"0:15")</f>
        <v>0</v>
      </c>
      <c r="I453" s="6">
        <f>HOUR((Table2[[#This Row],[TOTAL TIME TO QUARTER HOUR]])*4+MINUTE(Table2[[#This Row],[TOTAL TIME TO QUARTER HOUR]])/15)</f>
        <v>0</v>
      </c>
      <c r="J453" s="6" t="s">
        <v>37</v>
      </c>
      <c r="K453" s="6" t="s">
        <v>38</v>
      </c>
      <c r="L453" s="6" t="s">
        <v>39</v>
      </c>
      <c r="M453" s="6" t="s">
        <v>40</v>
      </c>
      <c r="N453" s="6" t="s">
        <v>39</v>
      </c>
      <c r="O453" s="6" t="s">
        <v>128</v>
      </c>
      <c r="P453" s="6" t="s">
        <v>30</v>
      </c>
      <c r="Q453" s="6" t="s">
        <v>42</v>
      </c>
      <c r="R453" s="6" t="s">
        <v>122</v>
      </c>
      <c r="S453" s="6" t="s">
        <v>55</v>
      </c>
      <c r="T453" s="9" t="s">
        <v>90</v>
      </c>
      <c r="U453" s="7">
        <v>45926</v>
      </c>
      <c r="V453" s="6" t="s">
        <v>28</v>
      </c>
      <c r="W453" s="6" t="str">
        <f>CONCATENATE(Table2[[#This Row],[LAST NAME OF REFERRAL]],", ",Table2[[#This Row],[FIRST NAME OF REFERRAL]])</f>
        <v>Bryant, Paige</v>
      </c>
    </row>
    <row r="454" spans="1:23" ht="51">
      <c r="A454" s="6" t="s">
        <v>556</v>
      </c>
      <c r="B454" s="6" t="s">
        <v>455</v>
      </c>
      <c r="C454" s="6" t="s">
        <v>25</v>
      </c>
      <c r="D454" s="7">
        <v>45926</v>
      </c>
      <c r="E454" s="8"/>
      <c r="F454" s="8"/>
      <c r="G454" s="8">
        <f>Table2[[#This Row],[END TIME]]-Table2[[#This Row],[START TIME]]</f>
        <v>0</v>
      </c>
      <c r="H454" s="8">
        <f>MROUND(Table2[[#This Row],[TOTAL TIME]],"0:15")</f>
        <v>0</v>
      </c>
      <c r="I454" s="6">
        <f>HOUR((Table2[[#This Row],[TOTAL TIME TO QUARTER HOUR]])*4+MINUTE(Table2[[#This Row],[TOTAL TIME TO QUARTER HOUR]])/15)</f>
        <v>0</v>
      </c>
      <c r="J454" s="6" t="s">
        <v>37</v>
      </c>
      <c r="K454" s="6" t="s">
        <v>38</v>
      </c>
      <c r="L454" s="6" t="s">
        <v>39</v>
      </c>
      <c r="M454" s="6" t="s">
        <v>40</v>
      </c>
      <c r="N454" s="6" t="s">
        <v>39</v>
      </c>
      <c r="O454" s="6" t="s">
        <v>49</v>
      </c>
      <c r="P454" s="6" t="s">
        <v>30</v>
      </c>
      <c r="Q454" s="6" t="s">
        <v>42</v>
      </c>
      <c r="R454" s="6" t="s">
        <v>43</v>
      </c>
      <c r="S454" s="6" t="s">
        <v>55</v>
      </c>
      <c r="T454" s="9" t="s">
        <v>297</v>
      </c>
      <c r="U454" s="7" t="s">
        <v>156</v>
      </c>
      <c r="V454" s="6" t="s">
        <v>28</v>
      </c>
      <c r="W454" s="6" t="str">
        <f>CONCATENATE(Table2[[#This Row],[LAST NAME OF REFERRAL]],", ",Table2[[#This Row],[FIRST NAME OF REFERRAL]])</f>
        <v>Bryant, Paige</v>
      </c>
    </row>
    <row r="455" spans="1:23" ht="51">
      <c r="A455" s="6" t="s">
        <v>556</v>
      </c>
      <c r="B455" s="6" t="s">
        <v>455</v>
      </c>
      <c r="C455" s="6" t="s">
        <v>25</v>
      </c>
      <c r="D455" s="7">
        <v>45926</v>
      </c>
      <c r="E455" s="8">
        <v>0.64444444444444449</v>
      </c>
      <c r="F455" s="8">
        <v>0.65625</v>
      </c>
      <c r="G455" s="8">
        <f>Table2[[#This Row],[END TIME]]-Table2[[#This Row],[START TIME]]</f>
        <v>1.1805555555555514E-2</v>
      </c>
      <c r="H455" s="8">
        <f>MROUND(Table2[[#This Row],[TOTAL TIME]],"0:15")</f>
        <v>1.0416666666666666E-2</v>
      </c>
      <c r="I455" s="6">
        <f>HOUR((Table2[[#This Row],[TOTAL TIME TO QUARTER HOUR]])*4+MINUTE(Table2[[#This Row],[TOTAL TIME TO QUARTER HOUR]])/15)</f>
        <v>1</v>
      </c>
      <c r="J455" s="6" t="s">
        <v>37</v>
      </c>
      <c r="K455" s="6" t="s">
        <v>71</v>
      </c>
      <c r="L455" s="6" t="s">
        <v>39</v>
      </c>
      <c r="M455" s="6" t="s">
        <v>127</v>
      </c>
      <c r="N455" s="6" t="s">
        <v>39</v>
      </c>
      <c r="O455" s="6" t="s">
        <v>121</v>
      </c>
      <c r="P455" s="6" t="s">
        <v>30</v>
      </c>
      <c r="Q455" s="6" t="s">
        <v>42</v>
      </c>
      <c r="R455" s="6" t="s">
        <v>155</v>
      </c>
      <c r="S455" s="6" t="s">
        <v>55</v>
      </c>
      <c r="T455" s="9" t="s">
        <v>62</v>
      </c>
      <c r="U455" s="7" t="s">
        <v>156</v>
      </c>
      <c r="V455" s="6" t="s">
        <v>30</v>
      </c>
      <c r="W455" s="6" t="str">
        <f>CONCATENATE(Table2[[#This Row],[LAST NAME OF REFERRAL]],", ",Table2[[#This Row],[FIRST NAME OF REFERRAL]])</f>
        <v>Bryant, Paige</v>
      </c>
    </row>
    <row r="456" spans="1:23" ht="51">
      <c r="A456" s="6" t="s">
        <v>557</v>
      </c>
      <c r="B456" s="6" t="s">
        <v>268</v>
      </c>
      <c r="C456" s="6" t="s">
        <v>25</v>
      </c>
      <c r="D456" s="7">
        <v>45853</v>
      </c>
      <c r="E456" s="8">
        <v>0.64236111111111116</v>
      </c>
      <c r="F456" s="8">
        <v>0.64236111111111116</v>
      </c>
      <c r="G456" s="8">
        <f>Table2[[#This Row],[END TIME]]-Table2[[#This Row],[START TIME]]</f>
        <v>0</v>
      </c>
      <c r="H456" s="8">
        <f>MROUND(Table2[[#This Row],[TOTAL TIME]],"0:15")</f>
        <v>0</v>
      </c>
      <c r="I456" s="6">
        <f>HOUR((Table2[[#This Row],[TOTAL TIME TO QUARTER HOUR]])*4+MINUTE(Table2[[#This Row],[TOTAL TIME TO QUARTER HOUR]])/15)</f>
        <v>0</v>
      </c>
      <c r="J456" s="6" t="s">
        <v>37</v>
      </c>
      <c r="K456" s="6" t="s">
        <v>60</v>
      </c>
      <c r="L456" s="6" t="s">
        <v>39</v>
      </c>
      <c r="M456" s="6" t="s">
        <v>40</v>
      </c>
      <c r="N456" s="6"/>
      <c r="O456" s="6" t="s">
        <v>54</v>
      </c>
      <c r="P456" s="6" t="s">
        <v>30</v>
      </c>
      <c r="Q456" s="6" t="s">
        <v>42</v>
      </c>
      <c r="R456" s="6" t="s">
        <v>43</v>
      </c>
      <c r="S456" s="6" t="s">
        <v>55</v>
      </c>
      <c r="T456" s="9" t="s">
        <v>90</v>
      </c>
      <c r="U456" s="7" t="s">
        <v>91</v>
      </c>
      <c r="V456" s="6" t="s">
        <v>28</v>
      </c>
      <c r="W456" s="6" t="str">
        <f>CONCATENATE(Table2[[#This Row],[LAST NAME OF REFERRAL]],", ",Table2[[#This Row],[FIRST NAME OF REFERRAL]])</f>
        <v>Alexander, Reese</v>
      </c>
    </row>
    <row r="457" spans="1:23" ht="51">
      <c r="A457" s="6" t="s">
        <v>557</v>
      </c>
      <c r="B457" s="6" t="s">
        <v>268</v>
      </c>
      <c r="C457" s="6" t="s">
        <v>25</v>
      </c>
      <c r="D457" s="7">
        <v>45865</v>
      </c>
      <c r="E457" s="8">
        <v>0.79166666666666663</v>
      </c>
      <c r="F457" s="8">
        <v>8.3333333333333329E-2</v>
      </c>
      <c r="G457" s="8">
        <f>Table2[[#This Row],[END TIME]]-Table2[[#This Row],[START TIME]]</f>
        <v>-0.70833333333333326</v>
      </c>
      <c r="H457" s="8" t="e">
        <f>MROUND(Table2[[#This Row],[TOTAL TIME]],"0:15")</f>
        <v>#NUM!</v>
      </c>
      <c r="I457" s="6" t="e">
        <f>HOUR((Table2[[#This Row],[TOTAL TIME TO QUARTER HOUR]])*4+MINUTE(Table2[[#This Row],[TOTAL TIME TO QUARTER HOUR]])/15)</f>
        <v>#NUM!</v>
      </c>
      <c r="J457" s="6" t="s">
        <v>73</v>
      </c>
      <c r="K457" s="6" t="s">
        <v>27</v>
      </c>
      <c r="L457" s="6" t="s">
        <v>28</v>
      </c>
      <c r="M457" s="6" t="s">
        <v>29</v>
      </c>
      <c r="N457" s="6"/>
      <c r="O457" s="6" t="s">
        <v>174</v>
      </c>
      <c r="P457" s="6" t="s">
        <v>30</v>
      </c>
      <c r="Q457" s="6" t="s">
        <v>31</v>
      </c>
      <c r="R457" s="6"/>
      <c r="S457" s="6" t="s">
        <v>32</v>
      </c>
      <c r="T457" s="9" t="s">
        <v>558</v>
      </c>
      <c r="U457" s="7" t="s">
        <v>559</v>
      </c>
      <c r="V457" s="6" t="s">
        <v>28</v>
      </c>
      <c r="W457" s="6" t="str">
        <f>CONCATENATE(Table2[[#This Row],[LAST NAME OF REFERRAL]],", ",Table2[[#This Row],[FIRST NAME OF REFERRAL]])</f>
        <v>Alexander, Reese</v>
      </c>
    </row>
    <row r="458" spans="1:23" ht="51">
      <c r="A458" s="6" t="s">
        <v>557</v>
      </c>
      <c r="B458" s="6" t="s">
        <v>268</v>
      </c>
      <c r="C458" s="6" t="s">
        <v>25</v>
      </c>
      <c r="D458" s="7">
        <v>45866</v>
      </c>
      <c r="E458" s="8">
        <v>0.43263888888888891</v>
      </c>
      <c r="F458" s="8">
        <v>0.59722222222222221</v>
      </c>
      <c r="G458" s="8">
        <f>Table2[[#This Row],[END TIME]]-Table2[[#This Row],[START TIME]]</f>
        <v>0.1645833333333333</v>
      </c>
      <c r="H458" s="8">
        <f>MROUND(Table2[[#This Row],[TOTAL TIME]],"0:15")</f>
        <v>0.16666666666666666</v>
      </c>
      <c r="I458" s="6">
        <f>HOUR((Table2[[#This Row],[TOTAL TIME TO QUARTER HOUR]])*4+MINUTE(Table2[[#This Row],[TOTAL TIME TO QUARTER HOUR]])/15)</f>
        <v>16</v>
      </c>
      <c r="J458" s="6" t="s">
        <v>73</v>
      </c>
      <c r="K458" s="6" t="s">
        <v>27</v>
      </c>
      <c r="L458" s="6" t="s">
        <v>28</v>
      </c>
      <c r="M458" s="6" t="s">
        <v>29</v>
      </c>
      <c r="N458" s="6"/>
      <c r="O458" s="6" t="s">
        <v>121</v>
      </c>
      <c r="P458" s="6" t="s">
        <v>30</v>
      </c>
      <c r="Q458" s="6" t="s">
        <v>31</v>
      </c>
      <c r="R458" s="6"/>
      <c r="S458" s="6" t="s">
        <v>32</v>
      </c>
      <c r="T458" s="9" t="s">
        <v>560</v>
      </c>
      <c r="U458" s="7" t="s">
        <v>369</v>
      </c>
      <c r="V458" s="6" t="s">
        <v>28</v>
      </c>
      <c r="W458" s="6" t="str">
        <f>CONCATENATE(Table2[[#This Row],[LAST NAME OF REFERRAL]],", ",Table2[[#This Row],[FIRST NAME OF REFERRAL]])</f>
        <v>Alexander, Reese</v>
      </c>
    </row>
    <row r="459" spans="1:23" ht="51">
      <c r="A459" s="6" t="s">
        <v>557</v>
      </c>
      <c r="B459" s="6" t="s">
        <v>268</v>
      </c>
      <c r="C459" s="6" t="s">
        <v>25</v>
      </c>
      <c r="D459" s="7">
        <v>45868</v>
      </c>
      <c r="E459" s="8">
        <v>0.62222222222222223</v>
      </c>
      <c r="F459" s="8">
        <v>0.66666666666666663</v>
      </c>
      <c r="G459" s="8">
        <f>Table2[[#This Row],[END TIME]]-Table2[[#This Row],[START TIME]]</f>
        <v>4.4444444444444398E-2</v>
      </c>
      <c r="H459" s="8">
        <f>MROUND(Table2[[#This Row],[TOTAL TIME]],"0:15")</f>
        <v>4.1666666666666664E-2</v>
      </c>
      <c r="I459" s="6">
        <f>HOUR((Table2[[#This Row],[TOTAL TIME TO QUARTER HOUR]])*4+MINUTE(Table2[[#This Row],[TOTAL TIME TO QUARTER HOUR]])/15)</f>
        <v>4</v>
      </c>
      <c r="J459" s="6" t="s">
        <v>73</v>
      </c>
      <c r="K459" s="6" t="s">
        <v>27</v>
      </c>
      <c r="L459" s="6" t="s">
        <v>28</v>
      </c>
      <c r="M459" s="6" t="s">
        <v>29</v>
      </c>
      <c r="N459" s="6"/>
      <c r="O459" s="6" t="s">
        <v>115</v>
      </c>
      <c r="P459" s="6" t="s">
        <v>30</v>
      </c>
      <c r="Q459" s="6" t="s">
        <v>31</v>
      </c>
      <c r="R459" s="6"/>
      <c r="S459" s="6" t="s">
        <v>32</v>
      </c>
      <c r="T459" s="9" t="s">
        <v>561</v>
      </c>
      <c r="U459" s="7" t="s">
        <v>562</v>
      </c>
      <c r="V459" s="6" t="s">
        <v>28</v>
      </c>
      <c r="W459" s="6" t="str">
        <f>CONCATENATE(Table2[[#This Row],[LAST NAME OF REFERRAL]],", ",Table2[[#This Row],[FIRST NAME OF REFERRAL]])</f>
        <v>Alexander, Reese</v>
      </c>
    </row>
    <row r="460" spans="1:23" ht="51">
      <c r="A460" s="6" t="s">
        <v>557</v>
      </c>
      <c r="B460" s="6" t="s">
        <v>268</v>
      </c>
      <c r="C460" s="6" t="s">
        <v>25</v>
      </c>
      <c r="D460" s="7">
        <v>45869</v>
      </c>
      <c r="E460" s="8">
        <v>0.54513888888888884</v>
      </c>
      <c r="F460" s="8">
        <v>0.6875</v>
      </c>
      <c r="G460" s="8">
        <f>Table2[[#This Row],[END TIME]]-Table2[[#This Row],[START TIME]]</f>
        <v>0.14236111111111116</v>
      </c>
      <c r="H460" s="8">
        <f>MROUND(Table2[[#This Row],[TOTAL TIME]],"0:15")</f>
        <v>0.14583333333333331</v>
      </c>
      <c r="I460" s="6">
        <f>HOUR((Table2[[#This Row],[TOTAL TIME TO QUARTER HOUR]])*4+MINUTE(Table2[[#This Row],[TOTAL TIME TO QUARTER HOUR]])/15)</f>
        <v>14</v>
      </c>
      <c r="J460" s="6" t="s">
        <v>73</v>
      </c>
      <c r="K460" s="6" t="s">
        <v>27</v>
      </c>
      <c r="L460" s="6" t="s">
        <v>28</v>
      </c>
      <c r="M460" s="6" t="s">
        <v>61</v>
      </c>
      <c r="N460" s="6"/>
      <c r="O460" s="6" t="s">
        <v>115</v>
      </c>
      <c r="P460" s="6" t="s">
        <v>30</v>
      </c>
      <c r="Q460" s="6" t="s">
        <v>31</v>
      </c>
      <c r="R460" s="6"/>
      <c r="S460" s="6" t="s">
        <v>32</v>
      </c>
      <c r="T460" s="9" t="s">
        <v>563</v>
      </c>
      <c r="U460" s="7" t="s">
        <v>564</v>
      </c>
      <c r="V460" s="6" t="s">
        <v>30</v>
      </c>
      <c r="W460" s="6" t="str">
        <f>CONCATENATE(Table2[[#This Row],[LAST NAME OF REFERRAL]],", ",Table2[[#This Row],[FIRST NAME OF REFERRAL]])</f>
        <v>Alexander, Reese</v>
      </c>
    </row>
    <row r="461" spans="1:23" ht="51">
      <c r="A461" s="6" t="s">
        <v>565</v>
      </c>
      <c r="B461" s="6" t="s">
        <v>457</v>
      </c>
      <c r="C461" s="6" t="s">
        <v>25</v>
      </c>
      <c r="D461" s="7">
        <v>45883</v>
      </c>
      <c r="E461" s="8">
        <v>0.67013888888888884</v>
      </c>
      <c r="F461" s="8">
        <v>0.67013888888888884</v>
      </c>
      <c r="G461" s="8">
        <f>Table2[[#This Row],[END TIME]]-Table2[[#This Row],[START TIME]]</f>
        <v>0</v>
      </c>
      <c r="H461" s="8">
        <f>MROUND(Table2[[#This Row],[TOTAL TIME]],"0:15")</f>
        <v>0</v>
      </c>
      <c r="I461" s="6">
        <f>HOUR((Table2[[#This Row],[TOTAL TIME TO QUARTER HOUR]])*4+MINUTE(Table2[[#This Row],[TOTAL TIME TO QUARTER HOUR]])/15)</f>
        <v>0</v>
      </c>
      <c r="J461" s="6" t="s">
        <v>37</v>
      </c>
      <c r="K461" s="6" t="s">
        <v>60</v>
      </c>
      <c r="L461" s="6" t="s">
        <v>39</v>
      </c>
      <c r="M461" s="6" t="s">
        <v>40</v>
      </c>
      <c r="N461" s="6"/>
      <c r="O461" s="6" t="s">
        <v>54</v>
      </c>
      <c r="P461" s="6" t="s">
        <v>30</v>
      </c>
      <c r="Q461" s="6" t="s">
        <v>42</v>
      </c>
      <c r="R461" s="6" t="s">
        <v>43</v>
      </c>
      <c r="S461" s="6" t="s">
        <v>55</v>
      </c>
      <c r="T461" s="9" t="s">
        <v>295</v>
      </c>
      <c r="U461" s="7" t="s">
        <v>84</v>
      </c>
      <c r="V461" s="6" t="s">
        <v>30</v>
      </c>
      <c r="W461" s="6" t="str">
        <f>CONCATENATE(Table2[[#This Row],[LAST NAME OF REFERRAL]],", ",Table2[[#This Row],[FIRST NAME OF REFERRAL]])</f>
        <v>Russell, Hope</v>
      </c>
    </row>
    <row r="462" spans="1:23" ht="51">
      <c r="A462" s="6" t="s">
        <v>565</v>
      </c>
      <c r="B462" s="6" t="s">
        <v>457</v>
      </c>
      <c r="C462" s="6" t="s">
        <v>25</v>
      </c>
      <c r="D462" s="7">
        <v>45909</v>
      </c>
      <c r="E462" s="8">
        <v>0.41597222222222224</v>
      </c>
      <c r="F462" s="8">
        <v>0.41597222222222224</v>
      </c>
      <c r="G462" s="8">
        <f>Table2[[#This Row],[END TIME]]-Table2[[#This Row],[START TIME]]</f>
        <v>0</v>
      </c>
      <c r="H462" s="8">
        <f>MROUND(Table2[[#This Row],[TOTAL TIME]],"0:15")</f>
        <v>0</v>
      </c>
      <c r="I462" s="6">
        <f>HOUR((Table2[[#This Row],[TOTAL TIME TO QUARTER HOUR]])*4+MINUTE(Table2[[#This Row],[TOTAL TIME TO QUARTER HOUR]])/15)</f>
        <v>0</v>
      </c>
      <c r="J462" s="6" t="s">
        <v>37</v>
      </c>
      <c r="K462" s="6" t="s">
        <v>38</v>
      </c>
      <c r="L462" s="6" t="s">
        <v>39</v>
      </c>
      <c r="M462" s="6" t="s">
        <v>40</v>
      </c>
      <c r="N462" s="6"/>
      <c r="O462" s="6" t="s">
        <v>54</v>
      </c>
      <c r="P462" s="6" t="s">
        <v>30</v>
      </c>
      <c r="Q462" s="6" t="s">
        <v>42</v>
      </c>
      <c r="R462" s="6" t="s">
        <v>43</v>
      </c>
      <c r="S462" s="6" t="s">
        <v>55</v>
      </c>
      <c r="T462" s="9" t="s">
        <v>90</v>
      </c>
      <c r="U462" s="7" t="s">
        <v>261</v>
      </c>
      <c r="V462" s="6" t="s">
        <v>30</v>
      </c>
      <c r="W462" s="6" t="str">
        <f>CONCATENATE(Table2[[#This Row],[LAST NAME OF REFERRAL]],", ",Table2[[#This Row],[FIRST NAME OF REFERRAL]])</f>
        <v>Russell, Hope</v>
      </c>
    </row>
    <row r="463" spans="1:23" ht="51">
      <c r="A463" s="6" t="s">
        <v>565</v>
      </c>
      <c r="B463" s="6" t="s">
        <v>457</v>
      </c>
      <c r="C463" s="6" t="s">
        <v>25</v>
      </c>
      <c r="D463" s="7">
        <v>45839</v>
      </c>
      <c r="E463" s="8">
        <v>0.58611111111111114</v>
      </c>
      <c r="F463" s="8">
        <v>0.58750000000000002</v>
      </c>
      <c r="G463" s="8">
        <f>Table2[[#This Row],[END TIME]]-Table2[[#This Row],[START TIME]]</f>
        <v>1.388888888888884E-3</v>
      </c>
      <c r="H463" s="8">
        <f>MROUND(Table2[[#This Row],[TOTAL TIME]],"0:15")</f>
        <v>0</v>
      </c>
      <c r="I463" s="6">
        <f>HOUR((Table2[[#This Row],[TOTAL TIME TO QUARTER HOUR]])*4+MINUTE(Table2[[#This Row],[TOTAL TIME TO QUARTER HOUR]])/15)</f>
        <v>0</v>
      </c>
      <c r="J463" s="6" t="s">
        <v>37</v>
      </c>
      <c r="K463" s="6" t="s">
        <v>38</v>
      </c>
      <c r="L463" s="6" t="s">
        <v>39</v>
      </c>
      <c r="M463" s="6" t="s">
        <v>40</v>
      </c>
      <c r="N463" s="6"/>
      <c r="O463" s="6" t="s">
        <v>54</v>
      </c>
      <c r="P463" s="6" t="s">
        <v>30</v>
      </c>
      <c r="Q463" s="6" t="s">
        <v>42</v>
      </c>
      <c r="R463" s="6" t="s">
        <v>43</v>
      </c>
      <c r="S463" s="6" t="s">
        <v>55</v>
      </c>
      <c r="T463" s="9" t="s">
        <v>197</v>
      </c>
      <c r="U463" s="7">
        <v>45840</v>
      </c>
      <c r="V463" s="6" t="s">
        <v>28</v>
      </c>
      <c r="W463" s="6" t="str">
        <f>CONCATENATE(Table2[[#This Row],[LAST NAME OF REFERRAL]],", ",Table2[[#This Row],[FIRST NAME OF REFERRAL]])</f>
        <v>Russell, Hope</v>
      </c>
    </row>
    <row r="464" spans="1:23" ht="76.5">
      <c r="A464" s="6" t="s">
        <v>565</v>
      </c>
      <c r="B464" s="6" t="s">
        <v>457</v>
      </c>
      <c r="C464" s="6" t="s">
        <v>25</v>
      </c>
      <c r="D464" s="7">
        <v>45862</v>
      </c>
      <c r="E464" s="8">
        <v>0.63402777777777775</v>
      </c>
      <c r="F464" s="8">
        <v>0.63472222222222219</v>
      </c>
      <c r="G464" s="8">
        <f>Table2[[#This Row],[END TIME]]-Table2[[#This Row],[START TIME]]</f>
        <v>6.9444444444444198E-4</v>
      </c>
      <c r="H464" s="8">
        <f>MROUND(Table2[[#This Row],[TOTAL TIME]],"0:15")</f>
        <v>0</v>
      </c>
      <c r="I464" s="6">
        <f>HOUR((Table2[[#This Row],[TOTAL TIME TO QUARTER HOUR]])*4+MINUTE(Table2[[#This Row],[TOTAL TIME TO QUARTER HOUR]])/15)</f>
        <v>0</v>
      </c>
      <c r="J464" s="6" t="s">
        <v>37</v>
      </c>
      <c r="K464" s="6" t="s">
        <v>38</v>
      </c>
      <c r="L464" s="6" t="s">
        <v>39</v>
      </c>
      <c r="M464" s="6" t="s">
        <v>40</v>
      </c>
      <c r="N464" s="6"/>
      <c r="O464" s="6" t="s">
        <v>128</v>
      </c>
      <c r="P464" s="6" t="s">
        <v>30</v>
      </c>
      <c r="Q464" s="6" t="s">
        <v>42</v>
      </c>
      <c r="R464" s="6" t="s">
        <v>43</v>
      </c>
      <c r="S464" s="6" t="s">
        <v>55</v>
      </c>
      <c r="T464" s="9" t="s">
        <v>566</v>
      </c>
      <c r="U464" s="7" t="s">
        <v>63</v>
      </c>
      <c r="V464" s="6" t="s">
        <v>30</v>
      </c>
      <c r="W464" s="6" t="str">
        <f>CONCATENATE(Table2[[#This Row],[LAST NAME OF REFERRAL]],", ",Table2[[#This Row],[FIRST NAME OF REFERRAL]])</f>
        <v>Russell, Hope</v>
      </c>
    </row>
    <row r="465" spans="1:23" ht="51">
      <c r="A465" s="6" t="s">
        <v>567</v>
      </c>
      <c r="B465" s="6" t="s">
        <v>460</v>
      </c>
      <c r="C465" s="6" t="s">
        <v>48</v>
      </c>
      <c r="D465" s="7">
        <v>45938</v>
      </c>
      <c r="E465" s="8"/>
      <c r="F465" s="8"/>
      <c r="G465" s="8">
        <f>Table2[[#This Row],[END TIME]]-Table2[[#This Row],[START TIME]]</f>
        <v>0</v>
      </c>
      <c r="H465" s="8">
        <f>MROUND(Table2[[#This Row],[TOTAL TIME]],"0:15")</f>
        <v>0</v>
      </c>
      <c r="I465" s="6">
        <f>HOUR((Table2[[#This Row],[TOTAL TIME TO QUARTER HOUR]])*4+MINUTE(Table2[[#This Row],[TOTAL TIME TO QUARTER HOUR]])/15)</f>
        <v>0</v>
      </c>
      <c r="J465" s="6" t="s">
        <v>73</v>
      </c>
      <c r="K465" s="6" t="s">
        <v>38</v>
      </c>
      <c r="L465" s="6" t="s">
        <v>44</v>
      </c>
      <c r="M465" s="6" t="s">
        <v>61</v>
      </c>
      <c r="N465" s="6" t="s">
        <v>44</v>
      </c>
      <c r="O465" s="6" t="s">
        <v>41</v>
      </c>
      <c r="P465" s="6" t="s">
        <v>30</v>
      </c>
      <c r="Q465" s="6" t="s">
        <v>31</v>
      </c>
      <c r="R465" s="6" t="s">
        <v>155</v>
      </c>
      <c r="S465" s="6" t="s">
        <v>32</v>
      </c>
      <c r="T465" s="9" t="s">
        <v>76</v>
      </c>
      <c r="U465" s="7" t="s">
        <v>364</v>
      </c>
      <c r="V465" s="6" t="s">
        <v>30</v>
      </c>
      <c r="W465" s="6" t="str">
        <f>CONCATENATE(Table2[[#This Row],[LAST NAME OF REFERRAL]],", ",Table2[[#This Row],[FIRST NAME OF REFERRAL]])</f>
        <v>Griffin, Lila</v>
      </c>
    </row>
    <row r="466" spans="1:23" ht="51">
      <c r="A466" s="6" t="s">
        <v>568</v>
      </c>
      <c r="B466" s="6" t="s">
        <v>569</v>
      </c>
      <c r="C466" s="6" t="s">
        <v>48</v>
      </c>
      <c r="D466" s="7">
        <v>45849</v>
      </c>
      <c r="E466" s="8">
        <v>0.58611111111111114</v>
      </c>
      <c r="F466" s="8">
        <v>0.58888888888888891</v>
      </c>
      <c r="G466" s="8">
        <f>Table2[[#This Row],[END TIME]]-Table2[[#This Row],[START TIME]]</f>
        <v>2.7777777777777679E-3</v>
      </c>
      <c r="H466" s="8">
        <f>MROUND(Table2[[#This Row],[TOTAL TIME]],"0:15")</f>
        <v>0</v>
      </c>
      <c r="I466" s="6">
        <f>HOUR((Table2[[#This Row],[TOTAL TIME TO QUARTER HOUR]])*4+MINUTE(Table2[[#This Row],[TOTAL TIME TO QUARTER HOUR]])/15)</f>
        <v>0</v>
      </c>
      <c r="J466" s="6" t="s">
        <v>37</v>
      </c>
      <c r="K466" s="6" t="s">
        <v>38</v>
      </c>
      <c r="L466" s="6" t="s">
        <v>39</v>
      </c>
      <c r="M466" s="6" t="s">
        <v>40</v>
      </c>
      <c r="N466" s="6"/>
      <c r="O466" s="6" t="s">
        <v>41</v>
      </c>
      <c r="P466" s="6" t="s">
        <v>30</v>
      </c>
      <c r="Q466" s="6" t="s">
        <v>42</v>
      </c>
      <c r="R466" s="6" t="s">
        <v>43</v>
      </c>
      <c r="S466" s="6" t="s">
        <v>55</v>
      </c>
      <c r="T466" s="9" t="s">
        <v>76</v>
      </c>
      <c r="U466" s="7" t="s">
        <v>161</v>
      </c>
      <c r="V466" s="6" t="s">
        <v>28</v>
      </c>
      <c r="W466" s="6" t="str">
        <f>CONCATENATE(Table2[[#This Row],[LAST NAME OF REFERRAL]],", ",Table2[[#This Row],[FIRST NAME OF REFERRAL]])</f>
        <v>Diaz, Mariah</v>
      </c>
    </row>
    <row r="467" spans="1:23" ht="51">
      <c r="A467" s="6" t="s">
        <v>568</v>
      </c>
      <c r="B467" s="6" t="s">
        <v>569</v>
      </c>
      <c r="C467" s="6" t="s">
        <v>48</v>
      </c>
      <c r="D467" s="7">
        <v>45883</v>
      </c>
      <c r="E467" s="8">
        <v>0.6645833333333333</v>
      </c>
      <c r="F467" s="8">
        <v>0.6645833333333333</v>
      </c>
      <c r="G467" s="8">
        <f>Table2[[#This Row],[END TIME]]-Table2[[#This Row],[START TIME]]</f>
        <v>0</v>
      </c>
      <c r="H467" s="8">
        <f>MROUND(Table2[[#This Row],[TOTAL TIME]],"0:15")</f>
        <v>0</v>
      </c>
      <c r="I467" s="6">
        <f>HOUR((Table2[[#This Row],[TOTAL TIME TO QUARTER HOUR]])*4+MINUTE(Table2[[#This Row],[TOTAL TIME TO QUARTER HOUR]])/15)</f>
        <v>0</v>
      </c>
      <c r="J467" s="6" t="s">
        <v>37</v>
      </c>
      <c r="K467" s="6" t="s">
        <v>38</v>
      </c>
      <c r="L467" s="6" t="s">
        <v>39</v>
      </c>
      <c r="M467" s="6" t="s">
        <v>40</v>
      </c>
      <c r="N467" s="6"/>
      <c r="O467" s="6" t="s">
        <v>54</v>
      </c>
      <c r="P467" s="6" t="s">
        <v>30</v>
      </c>
      <c r="Q467" s="6" t="s">
        <v>42</v>
      </c>
      <c r="R467" s="6" t="s">
        <v>43</v>
      </c>
      <c r="S467" s="6" t="s">
        <v>55</v>
      </c>
      <c r="T467" s="9" t="s">
        <v>295</v>
      </c>
      <c r="U467" s="7"/>
      <c r="V467" s="6" t="s">
        <v>30</v>
      </c>
      <c r="W467" s="6" t="str">
        <f>CONCATENATE(Table2[[#This Row],[LAST NAME OF REFERRAL]],", ",Table2[[#This Row],[FIRST NAME OF REFERRAL]])</f>
        <v>Diaz, Mariah</v>
      </c>
    </row>
    <row r="468" spans="1:23" ht="51">
      <c r="A468" s="6" t="s">
        <v>570</v>
      </c>
      <c r="B468" s="6" t="s">
        <v>462</v>
      </c>
      <c r="C468" s="6" t="s">
        <v>25</v>
      </c>
      <c r="D468" s="7">
        <v>45908</v>
      </c>
      <c r="E468" s="8">
        <v>0.63680555555555551</v>
      </c>
      <c r="F468" s="8">
        <v>0.63680555555555551</v>
      </c>
      <c r="G468" s="8">
        <f>Table2[[#This Row],[END TIME]]-Table2[[#This Row],[START TIME]]</f>
        <v>0</v>
      </c>
      <c r="H468" s="8">
        <f>MROUND(Table2[[#This Row],[TOTAL TIME]],"0:15")</f>
        <v>0</v>
      </c>
      <c r="I468" s="6">
        <f>HOUR((Table2[[#This Row],[TOTAL TIME TO QUARTER HOUR]])*4+MINUTE(Table2[[#This Row],[TOTAL TIME TO QUARTER HOUR]])/15)</f>
        <v>0</v>
      </c>
      <c r="J468" s="6" t="s">
        <v>37</v>
      </c>
      <c r="K468" s="6" t="s">
        <v>38</v>
      </c>
      <c r="L468" s="6" t="s">
        <v>39</v>
      </c>
      <c r="M468" s="6" t="s">
        <v>40</v>
      </c>
      <c r="N468" s="6"/>
      <c r="O468" s="6" t="s">
        <v>54</v>
      </c>
      <c r="P468" s="6" t="s">
        <v>30</v>
      </c>
      <c r="Q468" s="6" t="s">
        <v>42</v>
      </c>
      <c r="R468" s="6" t="s">
        <v>43</v>
      </c>
      <c r="S468" s="6" t="s">
        <v>55</v>
      </c>
      <c r="T468" s="9" t="s">
        <v>571</v>
      </c>
      <c r="U468" s="7"/>
      <c r="V468" s="6" t="s">
        <v>28</v>
      </c>
      <c r="W468" s="6" t="str">
        <f>CONCATENATE(Table2[[#This Row],[LAST NAME OF REFERRAL]],", ",Table2[[#This Row],[FIRST NAME OF REFERRAL]])</f>
        <v>Hayes, Elise</v>
      </c>
    </row>
    <row r="469" spans="1:23" ht="51">
      <c r="A469" s="6" t="s">
        <v>570</v>
      </c>
      <c r="B469" s="6" t="s">
        <v>462</v>
      </c>
      <c r="C469" s="6" t="s">
        <v>25</v>
      </c>
      <c r="D469" s="7">
        <v>45908</v>
      </c>
      <c r="E469" s="8">
        <v>0.65972222222222221</v>
      </c>
      <c r="F469" s="8">
        <v>0.65972222222222221</v>
      </c>
      <c r="G469" s="8">
        <f>Table2[[#This Row],[END TIME]]-Table2[[#This Row],[START TIME]]</f>
        <v>0</v>
      </c>
      <c r="H469" s="8">
        <f>MROUND(Table2[[#This Row],[TOTAL TIME]],"0:15")</f>
        <v>0</v>
      </c>
      <c r="I469" s="6">
        <f>HOUR((Table2[[#This Row],[TOTAL TIME TO QUARTER HOUR]])*4+MINUTE(Table2[[#This Row],[TOTAL TIME TO QUARTER HOUR]])/15)</f>
        <v>0</v>
      </c>
      <c r="J469" s="6" t="s">
        <v>37</v>
      </c>
      <c r="K469" s="6" t="s">
        <v>38</v>
      </c>
      <c r="L469" s="6" t="s">
        <v>39</v>
      </c>
      <c r="M469" s="6" t="s">
        <v>40</v>
      </c>
      <c r="N469" s="6"/>
      <c r="O469" s="6" t="s">
        <v>54</v>
      </c>
      <c r="P469" s="6" t="s">
        <v>30</v>
      </c>
      <c r="Q469" s="6" t="s">
        <v>42</v>
      </c>
      <c r="R469" s="6" t="s">
        <v>43</v>
      </c>
      <c r="S469" s="6" t="s">
        <v>55</v>
      </c>
      <c r="T469" s="9" t="s">
        <v>571</v>
      </c>
      <c r="U469" s="7"/>
      <c r="V469" s="6" t="s">
        <v>30</v>
      </c>
      <c r="W469" s="6" t="str">
        <f>CONCATENATE(Table2[[#This Row],[LAST NAME OF REFERRAL]],", ",Table2[[#This Row],[FIRST NAME OF REFERRAL]])</f>
        <v>Hayes, Elise</v>
      </c>
    </row>
    <row r="470" spans="1:23" ht="51">
      <c r="A470" s="6" t="s">
        <v>570</v>
      </c>
      <c r="B470" s="6" t="s">
        <v>462</v>
      </c>
      <c r="C470" s="6" t="s">
        <v>25</v>
      </c>
      <c r="D470" s="7">
        <v>45890</v>
      </c>
      <c r="E470" s="8">
        <v>0.42499999999999999</v>
      </c>
      <c r="F470" s="8">
        <v>0.42986111111111114</v>
      </c>
      <c r="G470" s="8">
        <f>Table2[[#This Row],[END TIME]]-Table2[[#This Row],[START TIME]]</f>
        <v>4.8611111111111494E-3</v>
      </c>
      <c r="H470" s="8">
        <f>MROUND(Table2[[#This Row],[TOTAL TIME]],"0:15")</f>
        <v>0</v>
      </c>
      <c r="I470" s="6">
        <f>HOUR((Table2[[#This Row],[TOTAL TIME TO QUARTER HOUR]])*4+MINUTE(Table2[[#This Row],[TOTAL TIME TO QUARTER HOUR]])/15)</f>
        <v>0</v>
      </c>
      <c r="J470" s="6" t="s">
        <v>37</v>
      </c>
      <c r="K470" s="6" t="s">
        <v>27</v>
      </c>
      <c r="L470" s="6" t="s">
        <v>28</v>
      </c>
      <c r="M470" s="6" t="s">
        <v>40</v>
      </c>
      <c r="N470" s="6"/>
      <c r="O470" s="6" t="s">
        <v>174</v>
      </c>
      <c r="P470" s="6" t="s">
        <v>30</v>
      </c>
      <c r="Q470" s="6" t="s">
        <v>42</v>
      </c>
      <c r="R470" s="6" t="s">
        <v>43</v>
      </c>
      <c r="S470" s="6" t="s">
        <v>55</v>
      </c>
      <c r="T470" s="9" t="s">
        <v>62</v>
      </c>
      <c r="U470" s="7">
        <v>45897</v>
      </c>
      <c r="V470" s="6" t="s">
        <v>30</v>
      </c>
      <c r="W470" s="6" t="str">
        <f>CONCATENATE(Table2[[#This Row],[LAST NAME OF REFERRAL]],", ",Table2[[#This Row],[FIRST NAME OF REFERRAL]])</f>
        <v>Hayes, Elise</v>
      </c>
    </row>
    <row r="471" spans="1:23" ht="51">
      <c r="A471" s="6" t="s">
        <v>572</v>
      </c>
      <c r="B471" s="6" t="s">
        <v>464</v>
      </c>
      <c r="C471" s="6" t="s">
        <v>53</v>
      </c>
      <c r="D471" s="7">
        <v>45861</v>
      </c>
      <c r="E471" s="8">
        <v>0.56527777777777777</v>
      </c>
      <c r="F471" s="8">
        <v>0.56805555555555554</v>
      </c>
      <c r="G471" s="8">
        <f>Table2[[#This Row],[END TIME]]-Table2[[#This Row],[START TIME]]</f>
        <v>2.7777777777777679E-3</v>
      </c>
      <c r="H471" s="8">
        <f>MROUND(Table2[[#This Row],[TOTAL TIME]],"0:15")</f>
        <v>0</v>
      </c>
      <c r="I471" s="6">
        <f>HOUR((Table2[[#This Row],[TOTAL TIME TO QUARTER HOUR]])*4+MINUTE(Table2[[#This Row],[TOTAL TIME TO QUARTER HOUR]])/15)</f>
        <v>0</v>
      </c>
      <c r="J471" s="6" t="s">
        <v>37</v>
      </c>
      <c r="K471" s="6" t="s">
        <v>38</v>
      </c>
      <c r="L471" s="6" t="s">
        <v>39</v>
      </c>
      <c r="M471" s="6" t="s">
        <v>40</v>
      </c>
      <c r="N471" s="6"/>
      <c r="O471" s="6" t="s">
        <v>49</v>
      </c>
      <c r="P471" s="6" t="s">
        <v>30</v>
      </c>
      <c r="Q471" s="6" t="s">
        <v>42</v>
      </c>
      <c r="R471" s="6" t="s">
        <v>43</v>
      </c>
      <c r="S471" s="6" t="s">
        <v>30</v>
      </c>
      <c r="T471" s="9" t="s">
        <v>44</v>
      </c>
      <c r="U471" s="7" t="s">
        <v>44</v>
      </c>
      <c r="V471" s="6" t="s">
        <v>45</v>
      </c>
      <c r="W471" s="6" t="str">
        <f>CONCATENATE(Table2[[#This Row],[LAST NAME OF REFERRAL]],", ",Table2[[#This Row],[FIRST NAME OF REFERRAL]])</f>
        <v>Myers, Dakota</v>
      </c>
    </row>
    <row r="472" spans="1:23" ht="51">
      <c r="A472" s="6" t="s">
        <v>573</v>
      </c>
      <c r="B472" s="6" t="s">
        <v>467</v>
      </c>
      <c r="C472" s="6" t="s">
        <v>48</v>
      </c>
      <c r="D472" s="7">
        <v>45881</v>
      </c>
      <c r="E472" s="8">
        <v>0.42638888888888887</v>
      </c>
      <c r="F472" s="8">
        <v>0.43402777777777779</v>
      </c>
      <c r="G472" s="8">
        <f>Table2[[#This Row],[END TIME]]-Table2[[#This Row],[START TIME]]</f>
        <v>7.6388888888889173E-3</v>
      </c>
      <c r="H472" s="8">
        <f>MROUND(Table2[[#This Row],[TOTAL TIME]],"0:15")</f>
        <v>1.0416666666666666E-2</v>
      </c>
      <c r="I472" s="6">
        <f>HOUR((Table2[[#This Row],[TOTAL TIME TO QUARTER HOUR]])*4+MINUTE(Table2[[#This Row],[TOTAL TIME TO QUARTER HOUR]])/15)</f>
        <v>1</v>
      </c>
      <c r="J472" s="6" t="s">
        <v>37</v>
      </c>
      <c r="K472" s="6" t="s">
        <v>38</v>
      </c>
      <c r="L472" s="6" t="s">
        <v>39</v>
      </c>
      <c r="M472" s="6" t="s">
        <v>40</v>
      </c>
      <c r="N472" s="6"/>
      <c r="O472" s="6" t="s">
        <v>41</v>
      </c>
      <c r="P472" s="6" t="s">
        <v>30</v>
      </c>
      <c r="Q472" s="6" t="s">
        <v>42</v>
      </c>
      <c r="R472" s="6" t="s">
        <v>43</v>
      </c>
      <c r="S472" s="6" t="s">
        <v>55</v>
      </c>
      <c r="T472" s="9" t="s">
        <v>62</v>
      </c>
      <c r="U472" s="7">
        <v>45883</v>
      </c>
      <c r="V472" s="6" t="s">
        <v>28</v>
      </c>
      <c r="W472" s="6" t="str">
        <f>CONCATENATE(Table2[[#This Row],[LAST NAME OF REFERRAL]],", ",Table2[[#This Row],[FIRST NAME OF REFERRAL]])</f>
        <v>Ford, Annabelle</v>
      </c>
    </row>
    <row r="473" spans="1:23" ht="51">
      <c r="A473" s="6" t="s">
        <v>573</v>
      </c>
      <c r="B473" s="6" t="s">
        <v>467</v>
      </c>
      <c r="C473" s="6" t="s">
        <v>48</v>
      </c>
      <c r="D473" s="7">
        <v>45881</v>
      </c>
      <c r="E473" s="8">
        <v>0.47499999999999998</v>
      </c>
      <c r="F473" s="8">
        <v>0.47638888888888886</v>
      </c>
      <c r="G473" s="8">
        <f>Table2[[#This Row],[END TIME]]-Table2[[#This Row],[START TIME]]</f>
        <v>1.388888888888884E-3</v>
      </c>
      <c r="H473" s="8">
        <f>MROUND(Table2[[#This Row],[TOTAL TIME]],"0:15")</f>
        <v>0</v>
      </c>
      <c r="I473" s="6">
        <f>HOUR((Table2[[#This Row],[TOTAL TIME TO QUARTER HOUR]])*4+MINUTE(Table2[[#This Row],[TOTAL TIME TO QUARTER HOUR]])/15)</f>
        <v>0</v>
      </c>
      <c r="J473" s="6" t="s">
        <v>37</v>
      </c>
      <c r="K473" s="6" t="s">
        <v>38</v>
      </c>
      <c r="L473" s="6" t="s">
        <v>39</v>
      </c>
      <c r="M473" s="6" t="s">
        <v>61</v>
      </c>
      <c r="N473" s="6"/>
      <c r="O473" s="6" t="s">
        <v>41</v>
      </c>
      <c r="P473" s="6" t="s">
        <v>30</v>
      </c>
      <c r="Q473" s="6" t="s">
        <v>42</v>
      </c>
      <c r="R473" s="6" t="s">
        <v>43</v>
      </c>
      <c r="S473" s="6" t="s">
        <v>55</v>
      </c>
      <c r="T473" s="9" t="s">
        <v>62</v>
      </c>
      <c r="U473" s="7">
        <v>45884</v>
      </c>
      <c r="V473" s="6" t="s">
        <v>30</v>
      </c>
      <c r="W473" s="6" t="str">
        <f>CONCATENATE(Table2[[#This Row],[LAST NAME OF REFERRAL]],", ",Table2[[#This Row],[FIRST NAME OF REFERRAL]])</f>
        <v>Ford, Annabelle</v>
      </c>
    </row>
    <row r="474" spans="1:23" ht="51">
      <c r="A474" s="6" t="s">
        <v>574</v>
      </c>
      <c r="B474" s="6" t="s">
        <v>470</v>
      </c>
      <c r="C474" s="6" t="s">
        <v>25</v>
      </c>
      <c r="D474" s="7">
        <v>45919</v>
      </c>
      <c r="E474" s="8">
        <v>0.43194444444444446</v>
      </c>
      <c r="F474" s="8">
        <v>0.45069444444444445</v>
      </c>
      <c r="G474" s="8">
        <f>Table2[[#This Row],[END TIME]]-Table2[[#This Row],[START TIME]]</f>
        <v>1.8749999999999989E-2</v>
      </c>
      <c r="H474" s="8">
        <f>MROUND(Table2[[#This Row],[TOTAL TIME]],"0:15")</f>
        <v>2.0833333333333332E-2</v>
      </c>
      <c r="I474" s="6">
        <f>HOUR((Table2[[#This Row],[TOTAL TIME TO QUARTER HOUR]])*4+MINUTE(Table2[[#This Row],[TOTAL TIME TO QUARTER HOUR]])/15)</f>
        <v>2</v>
      </c>
      <c r="J474" s="6" t="s">
        <v>73</v>
      </c>
      <c r="K474" s="6" t="s">
        <v>525</v>
      </c>
      <c r="L474" s="6" t="s">
        <v>39</v>
      </c>
      <c r="M474" s="6" t="s">
        <v>29</v>
      </c>
      <c r="N474" s="6" t="s">
        <v>492</v>
      </c>
      <c r="O474" s="6"/>
      <c r="P474" s="6" t="s">
        <v>30</v>
      </c>
      <c r="Q474" s="6" t="s">
        <v>42</v>
      </c>
      <c r="R474" s="6" t="s">
        <v>43</v>
      </c>
      <c r="S474" s="6" t="s">
        <v>55</v>
      </c>
      <c r="T474" s="9" t="s">
        <v>62</v>
      </c>
      <c r="U474" s="7"/>
      <c r="V474" s="6" t="s">
        <v>30</v>
      </c>
      <c r="W474" s="6" t="str">
        <f>CONCATENATE(Table2[[#This Row],[LAST NAME OF REFERRAL]],", ",Table2[[#This Row],[FIRST NAME OF REFERRAL]])</f>
        <v>Hamilton, Kayla</v>
      </c>
    </row>
    <row r="475" spans="1:23" ht="123.75" customHeight="1">
      <c r="A475" s="6" t="s">
        <v>575</v>
      </c>
      <c r="B475" s="6" t="s">
        <v>485</v>
      </c>
      <c r="C475" s="6" t="s">
        <v>53</v>
      </c>
      <c r="D475" s="7">
        <v>45916</v>
      </c>
      <c r="E475" s="8">
        <v>0.59027777777777779</v>
      </c>
      <c r="F475" s="8">
        <v>0.67708333333333337</v>
      </c>
      <c r="G475" s="8">
        <f>Table2[[#This Row],[END TIME]]-Table2[[#This Row],[START TIME]]</f>
        <v>8.680555555555558E-2</v>
      </c>
      <c r="H475" s="8">
        <f>MROUND(Table2[[#This Row],[TOTAL TIME]],"0:15")</f>
        <v>8.3333333333333329E-2</v>
      </c>
      <c r="I475" s="6">
        <f>HOUR((Table2[[#This Row],[TOTAL TIME TO QUARTER HOUR]])*4+MINUTE(Table2[[#This Row],[TOTAL TIME TO QUARTER HOUR]])/15)</f>
        <v>8</v>
      </c>
      <c r="J475" s="6" t="s">
        <v>73</v>
      </c>
      <c r="K475" s="6" t="s">
        <v>60</v>
      </c>
      <c r="L475" s="6" t="s">
        <v>39</v>
      </c>
      <c r="M475" s="6" t="s">
        <v>191</v>
      </c>
      <c r="N475" s="6"/>
      <c r="O475" s="6" t="s">
        <v>153</v>
      </c>
      <c r="P475" s="6" t="s">
        <v>30</v>
      </c>
      <c r="Q475" s="6" t="s">
        <v>42</v>
      </c>
      <c r="R475" s="6" t="s">
        <v>43</v>
      </c>
      <c r="S475" s="6" t="s">
        <v>55</v>
      </c>
      <c r="T475" s="9" t="s">
        <v>576</v>
      </c>
      <c r="U475" s="7">
        <v>45917</v>
      </c>
      <c r="V475" s="6" t="s">
        <v>28</v>
      </c>
      <c r="W475" s="6" t="str">
        <f>CONCATENATE(Table2[[#This Row],[LAST NAME OF REFERRAL]],", ",Table2[[#This Row],[FIRST NAME OF REFERRAL]])</f>
        <v>Graham, Lexi</v>
      </c>
    </row>
    <row r="476" spans="1:23" ht="51">
      <c r="A476" s="6" t="s">
        <v>573</v>
      </c>
      <c r="B476" s="6" t="s">
        <v>467</v>
      </c>
      <c r="C476" s="6" t="s">
        <v>48</v>
      </c>
      <c r="D476" s="7">
        <v>45869</v>
      </c>
      <c r="E476" s="8">
        <v>0.51388888888888884</v>
      </c>
      <c r="F476" s="8">
        <v>0.51736111111111116</v>
      </c>
      <c r="G476" s="8">
        <f>Table2[[#This Row],[END TIME]]-Table2[[#This Row],[START TIME]]</f>
        <v>3.4722222222223209E-3</v>
      </c>
      <c r="H476" s="8">
        <f>MROUND(Table2[[#This Row],[TOTAL TIME]],"0:15")</f>
        <v>0</v>
      </c>
      <c r="I476" s="6">
        <f>HOUR((Table2[[#This Row],[TOTAL TIME TO QUARTER HOUR]])*4+MINUTE(Table2[[#This Row],[TOTAL TIME TO QUARTER HOUR]])/15)</f>
        <v>0</v>
      </c>
      <c r="J476" s="6" t="s">
        <v>37</v>
      </c>
      <c r="K476" s="6" t="s">
        <v>577</v>
      </c>
      <c r="L476" s="6" t="s">
        <v>28</v>
      </c>
      <c r="M476" s="6" t="s">
        <v>40</v>
      </c>
      <c r="N476" s="6"/>
      <c r="O476" s="6" t="s">
        <v>153</v>
      </c>
      <c r="P476" s="6" t="s">
        <v>30</v>
      </c>
      <c r="Q476" s="6" t="s">
        <v>42</v>
      </c>
      <c r="R476" s="6" t="s">
        <v>43</v>
      </c>
      <c r="S476" s="6" t="s">
        <v>30</v>
      </c>
      <c r="T476" s="9" t="s">
        <v>44</v>
      </c>
      <c r="U476" s="7" t="s">
        <v>50</v>
      </c>
      <c r="V476" s="6" t="s">
        <v>45</v>
      </c>
      <c r="W476" s="6" t="str">
        <f>CONCATENATE(Table2[[#This Row],[LAST NAME OF REFERRAL]],", ",Table2[[#This Row],[FIRST NAME OF REFERRAL]])</f>
        <v>Ford, Annabelle</v>
      </c>
    </row>
    <row r="477" spans="1:23" ht="51">
      <c r="A477" s="6" t="s">
        <v>578</v>
      </c>
      <c r="B477" s="6" t="s">
        <v>488</v>
      </c>
      <c r="C477" s="6" t="s">
        <v>25</v>
      </c>
      <c r="D477" s="7">
        <v>45845</v>
      </c>
      <c r="E477" s="8">
        <v>0.60486111111111107</v>
      </c>
      <c r="F477" s="8">
        <v>0.60486111111111107</v>
      </c>
      <c r="G477" s="8">
        <f>Table2[[#This Row],[END TIME]]-Table2[[#This Row],[START TIME]]</f>
        <v>0</v>
      </c>
      <c r="H477" s="8">
        <f>MROUND(Table2[[#This Row],[TOTAL TIME]],"0:15")</f>
        <v>0</v>
      </c>
      <c r="I477" s="6">
        <f>HOUR((Table2[[#This Row],[TOTAL TIME TO QUARTER HOUR]])*4+MINUTE(Table2[[#This Row],[TOTAL TIME TO QUARTER HOUR]])/15)</f>
        <v>0</v>
      </c>
      <c r="J477" s="6" t="s">
        <v>37</v>
      </c>
      <c r="K477" s="6" t="s">
        <v>38</v>
      </c>
      <c r="L477" s="6" t="s">
        <v>39</v>
      </c>
      <c r="M477" s="6" t="s">
        <v>61</v>
      </c>
      <c r="N477" s="6"/>
      <c r="O477" s="6" t="s">
        <v>128</v>
      </c>
      <c r="P477" s="6" t="s">
        <v>30</v>
      </c>
      <c r="Q477" s="6" t="s">
        <v>42</v>
      </c>
      <c r="R477" s="6" t="s">
        <v>43</v>
      </c>
      <c r="S477" s="6" t="s">
        <v>55</v>
      </c>
      <c r="T477" s="9" t="s">
        <v>226</v>
      </c>
      <c r="U477" s="7">
        <v>45845</v>
      </c>
      <c r="V477" s="6" t="s">
        <v>28</v>
      </c>
      <c r="W477" s="6" t="str">
        <f>CONCATENATE(Table2[[#This Row],[LAST NAME OF REFERRAL]],", ",Table2[[#This Row],[FIRST NAME OF REFERRAL]])</f>
        <v>West, Sydney</v>
      </c>
    </row>
    <row r="478" spans="1:23" ht="51">
      <c r="A478" s="6" t="s">
        <v>578</v>
      </c>
      <c r="B478" s="6" t="s">
        <v>488</v>
      </c>
      <c r="C478" s="6" t="s">
        <v>25</v>
      </c>
      <c r="D478" s="7">
        <v>45845</v>
      </c>
      <c r="E478" s="8">
        <v>0.62638888888888888</v>
      </c>
      <c r="F478" s="8">
        <v>0.63263888888888886</v>
      </c>
      <c r="G478" s="8">
        <f>Table2[[#This Row],[END TIME]]-Table2[[#This Row],[START TIME]]</f>
        <v>6.2499999999999778E-3</v>
      </c>
      <c r="H478" s="8">
        <f>MROUND(Table2[[#This Row],[TOTAL TIME]],"0:15")</f>
        <v>1.0416666666666666E-2</v>
      </c>
      <c r="I478" s="6">
        <f>HOUR((Table2[[#This Row],[TOTAL TIME TO QUARTER HOUR]])*4+MINUTE(Table2[[#This Row],[TOTAL TIME TO QUARTER HOUR]])/15)</f>
        <v>1</v>
      </c>
      <c r="J478" s="6" t="s">
        <v>37</v>
      </c>
      <c r="K478" s="6" t="s">
        <v>38</v>
      </c>
      <c r="L478" s="6" t="s">
        <v>39</v>
      </c>
      <c r="M478" s="6" t="s">
        <v>61</v>
      </c>
      <c r="N478" s="6"/>
      <c r="O478" s="6" t="s">
        <v>41</v>
      </c>
      <c r="P478" s="6" t="s">
        <v>30</v>
      </c>
      <c r="Q478" s="6" t="s">
        <v>42</v>
      </c>
      <c r="R478" s="6" t="s">
        <v>43</v>
      </c>
      <c r="S478" s="6" t="s">
        <v>55</v>
      </c>
      <c r="T478" s="9" t="s">
        <v>579</v>
      </c>
      <c r="U478" s="7" t="s">
        <v>44</v>
      </c>
      <c r="V478" s="6" t="s">
        <v>30</v>
      </c>
      <c r="W478" s="6" t="str">
        <f>CONCATENATE(Table2[[#This Row],[LAST NAME OF REFERRAL]],", ",Table2[[#This Row],[FIRST NAME OF REFERRAL]])</f>
        <v>West, Sydney</v>
      </c>
    </row>
    <row r="479" spans="1:23" ht="51">
      <c r="A479" s="6" t="s">
        <v>578</v>
      </c>
      <c r="B479" s="6" t="s">
        <v>488</v>
      </c>
      <c r="C479" s="6" t="s">
        <v>25</v>
      </c>
      <c r="D479" s="7">
        <v>45874</v>
      </c>
      <c r="E479" s="8">
        <v>0.45347222222222222</v>
      </c>
      <c r="F479" s="8">
        <v>0.45347222222222222</v>
      </c>
      <c r="G479" s="8">
        <f>Table2[[#This Row],[END TIME]]-Table2[[#This Row],[START TIME]]</f>
        <v>0</v>
      </c>
      <c r="H479" s="8">
        <f>MROUND(Table2[[#This Row],[TOTAL TIME]],"0:15")</f>
        <v>0</v>
      </c>
      <c r="I479" s="6">
        <f>HOUR((Table2[[#This Row],[TOTAL TIME TO QUARTER HOUR]])*4+MINUTE(Table2[[#This Row],[TOTAL TIME TO QUARTER HOUR]])/15)</f>
        <v>0</v>
      </c>
      <c r="J479" s="6" t="s">
        <v>37</v>
      </c>
      <c r="K479" s="6" t="s">
        <v>38</v>
      </c>
      <c r="L479" s="6" t="s">
        <v>39</v>
      </c>
      <c r="M479" s="6" t="s">
        <v>40</v>
      </c>
      <c r="N479" s="6"/>
      <c r="O479" s="6" t="s">
        <v>54</v>
      </c>
      <c r="P479" s="6" t="s">
        <v>30</v>
      </c>
      <c r="Q479" s="6" t="s">
        <v>42</v>
      </c>
      <c r="R479" s="6" t="s">
        <v>43</v>
      </c>
      <c r="S479" s="6" t="s">
        <v>55</v>
      </c>
      <c r="T479" s="9" t="s">
        <v>90</v>
      </c>
      <c r="U479" s="7" t="s">
        <v>223</v>
      </c>
      <c r="V479" s="6" t="s">
        <v>30</v>
      </c>
      <c r="W479" s="6" t="str">
        <f>CONCATENATE(Table2[[#This Row],[LAST NAME OF REFERRAL]],", ",Table2[[#This Row],[FIRST NAME OF REFERRAL]])</f>
        <v>West, Sydney</v>
      </c>
    </row>
    <row r="480" spans="1:23" ht="51">
      <c r="A480" s="6" t="s">
        <v>578</v>
      </c>
      <c r="B480" s="6" t="s">
        <v>488</v>
      </c>
      <c r="C480" s="6" t="s">
        <v>25</v>
      </c>
      <c r="D480" s="7">
        <v>45859</v>
      </c>
      <c r="E480" s="8"/>
      <c r="F480" s="8"/>
      <c r="G480" s="8">
        <f>Table2[[#This Row],[END TIME]]-Table2[[#This Row],[START TIME]]</f>
        <v>0</v>
      </c>
      <c r="H480" s="8">
        <f>MROUND(Table2[[#This Row],[TOTAL TIME]],"0:15")</f>
        <v>0</v>
      </c>
      <c r="I480" s="6">
        <f>HOUR((Table2[[#This Row],[TOTAL TIME TO QUARTER HOUR]])*4+MINUTE(Table2[[#This Row],[TOTAL TIME TO QUARTER HOUR]])/15)</f>
        <v>0</v>
      </c>
      <c r="J480" s="6" t="s">
        <v>73</v>
      </c>
      <c r="K480" s="6" t="s">
        <v>38</v>
      </c>
      <c r="L480" s="6" t="s">
        <v>39</v>
      </c>
      <c r="M480" s="6" t="s">
        <v>29</v>
      </c>
      <c r="N480" s="6"/>
      <c r="O480" s="6" t="s">
        <v>49</v>
      </c>
      <c r="P480" s="6" t="s">
        <v>30</v>
      </c>
      <c r="Q480" s="6" t="s">
        <v>31</v>
      </c>
      <c r="R480" s="6"/>
      <c r="S480" s="6" t="s">
        <v>32</v>
      </c>
      <c r="T480" s="9" t="s">
        <v>74</v>
      </c>
      <c r="U480" s="7" t="s">
        <v>580</v>
      </c>
      <c r="V480" s="6" t="s">
        <v>28</v>
      </c>
      <c r="W480" s="6" t="str">
        <f>CONCATENATE(Table2[[#This Row],[LAST NAME OF REFERRAL]],", ",Table2[[#This Row],[FIRST NAME OF REFERRAL]])</f>
        <v>West, Sydney</v>
      </c>
    </row>
    <row r="481" spans="1:23" ht="51">
      <c r="A481" s="6" t="s">
        <v>578</v>
      </c>
      <c r="B481" s="6" t="s">
        <v>488</v>
      </c>
      <c r="C481" s="6" t="s">
        <v>25</v>
      </c>
      <c r="D481" s="7">
        <v>45860</v>
      </c>
      <c r="E481" s="8">
        <v>0.47430555555555554</v>
      </c>
      <c r="F481" s="8">
        <v>0.52777777777777779</v>
      </c>
      <c r="G481" s="8">
        <f>Table2[[#This Row],[END TIME]]-Table2[[#This Row],[START TIME]]</f>
        <v>5.3472222222222254E-2</v>
      </c>
      <c r="H481" s="8">
        <f>MROUND(Table2[[#This Row],[TOTAL TIME]],"0:15")</f>
        <v>5.2083333333333329E-2</v>
      </c>
      <c r="I481" s="6">
        <f>HOUR((Table2[[#This Row],[TOTAL TIME TO QUARTER HOUR]])*4+MINUTE(Table2[[#This Row],[TOTAL TIME TO QUARTER HOUR]])/15)</f>
        <v>5</v>
      </c>
      <c r="J481" s="6" t="s">
        <v>73</v>
      </c>
      <c r="K481" s="6" t="s">
        <v>38</v>
      </c>
      <c r="L481" s="6" t="s">
        <v>39</v>
      </c>
      <c r="M481" s="6" t="s">
        <v>29</v>
      </c>
      <c r="N481" s="6"/>
      <c r="O481" s="6" t="s">
        <v>187</v>
      </c>
      <c r="P481" s="6" t="s">
        <v>30</v>
      </c>
      <c r="Q481" s="6" t="s">
        <v>31</v>
      </c>
      <c r="R481" s="6"/>
      <c r="S481" s="6" t="s">
        <v>55</v>
      </c>
      <c r="T481" s="9" t="s">
        <v>581</v>
      </c>
      <c r="U481" s="7" t="s">
        <v>267</v>
      </c>
      <c r="V481" s="6" t="s">
        <v>30</v>
      </c>
      <c r="W481" s="6" t="str">
        <f>CONCATENATE(Table2[[#This Row],[LAST NAME OF REFERRAL]],", ",Table2[[#This Row],[FIRST NAME OF REFERRAL]])</f>
        <v>West, Sydney</v>
      </c>
    </row>
    <row r="482" spans="1:23" ht="201" customHeight="1">
      <c r="A482" s="10" t="s">
        <v>484</v>
      </c>
      <c r="B482" s="10" t="s">
        <v>243</v>
      </c>
      <c r="C482" s="6" t="s">
        <v>53</v>
      </c>
      <c r="D482" s="7">
        <v>45890</v>
      </c>
      <c r="E482" s="8">
        <v>0.37916666666666665</v>
      </c>
      <c r="F482" s="8">
        <v>0.37916666666666665</v>
      </c>
      <c r="G482" s="8">
        <f>Table2[[#This Row],[END TIME]]-Table2[[#This Row],[START TIME]]</f>
        <v>0</v>
      </c>
      <c r="H482" s="8">
        <f>MROUND(Table2[[#This Row],[TOTAL TIME]],"0:15")</f>
        <v>0</v>
      </c>
      <c r="I482" s="6">
        <f>HOUR((Table2[[#This Row],[TOTAL TIME TO QUARTER HOUR]])*4+MINUTE(Table2[[#This Row],[TOTAL TIME TO QUARTER HOUR]])/15)</f>
        <v>0</v>
      </c>
      <c r="J482" s="6" t="s">
        <v>37</v>
      </c>
      <c r="K482" s="6" t="s">
        <v>186</v>
      </c>
      <c r="L482" s="6" t="s">
        <v>39</v>
      </c>
      <c r="M482" s="6" t="s">
        <v>40</v>
      </c>
      <c r="N482" s="6"/>
      <c r="O482" s="6" t="s">
        <v>54</v>
      </c>
      <c r="P482" s="6" t="s">
        <v>30</v>
      </c>
      <c r="Q482" s="6" t="s">
        <v>42</v>
      </c>
      <c r="R482" s="6" t="s">
        <v>43</v>
      </c>
      <c r="S482" s="6" t="s">
        <v>55</v>
      </c>
      <c r="T482" s="9" t="s">
        <v>582</v>
      </c>
      <c r="U482" s="7" t="s">
        <v>86</v>
      </c>
      <c r="V482" s="6" t="s">
        <v>30</v>
      </c>
      <c r="W482" s="6" t="str">
        <f>CONCATENATE(Table2[[#This Row],[LAST NAME OF REFERRAL]],", ",Table2[[#This Row],[FIRST NAME OF REFERRAL]])</f>
        <v>Johnson, Jake</v>
      </c>
    </row>
    <row r="483" spans="1:23" ht="51">
      <c r="A483" s="10" t="s">
        <v>583</v>
      </c>
      <c r="B483" s="10" t="s">
        <v>488</v>
      </c>
      <c r="C483" s="6" t="s">
        <v>25</v>
      </c>
      <c r="D483" s="7">
        <v>45874</v>
      </c>
      <c r="E483" s="8">
        <v>0.44166666666666665</v>
      </c>
      <c r="F483" s="8">
        <v>0.44305555555555554</v>
      </c>
      <c r="G483" s="8">
        <f>Table2[[#This Row],[END TIME]]-Table2[[#This Row],[START TIME]]</f>
        <v>1.388888888888884E-3</v>
      </c>
      <c r="H483" s="8">
        <f>MROUND(Table2[[#This Row],[TOTAL TIME]],"0:15")</f>
        <v>0</v>
      </c>
      <c r="I483" s="6">
        <f>HOUR((Table2[[#This Row],[TOTAL TIME TO QUARTER HOUR]])*4+MINUTE(Table2[[#This Row],[TOTAL TIME TO QUARTER HOUR]])/15)</f>
        <v>0</v>
      </c>
      <c r="J483" s="6" t="s">
        <v>37</v>
      </c>
      <c r="K483" s="6" t="s">
        <v>38</v>
      </c>
      <c r="L483" s="6" t="s">
        <v>39</v>
      </c>
      <c r="M483" s="6" t="s">
        <v>40</v>
      </c>
      <c r="N483" s="6"/>
      <c r="O483" s="6" t="s">
        <v>54</v>
      </c>
      <c r="P483" s="6" t="s">
        <v>30</v>
      </c>
      <c r="Q483" s="6" t="s">
        <v>42</v>
      </c>
      <c r="R483" s="6" t="s">
        <v>43</v>
      </c>
      <c r="S483" s="6" t="s">
        <v>55</v>
      </c>
      <c r="T483" s="9" t="s">
        <v>90</v>
      </c>
      <c r="U483" s="7" t="s">
        <v>223</v>
      </c>
      <c r="V483" s="6" t="s">
        <v>30</v>
      </c>
      <c r="W483" s="6" t="str">
        <f>CONCATENATE(Table2[[#This Row],[LAST NAME OF REFERRAL]],", ",Table2[[#This Row],[FIRST NAME OF REFERRAL]])</f>
        <v>West, Sally</v>
      </c>
    </row>
    <row r="484" spans="1:23" ht="51">
      <c r="A484" s="6" t="s">
        <v>583</v>
      </c>
      <c r="B484" s="6" t="s">
        <v>488</v>
      </c>
      <c r="C484" s="6" t="s">
        <v>25</v>
      </c>
      <c r="D484" s="7">
        <v>45846</v>
      </c>
      <c r="E484" s="8">
        <v>0.36458333333333331</v>
      </c>
      <c r="F484" s="8">
        <v>0.43055555555555558</v>
      </c>
      <c r="G484" s="8">
        <f>Table2[[#This Row],[END TIME]]-Table2[[#This Row],[START TIME]]</f>
        <v>6.5972222222222265E-2</v>
      </c>
      <c r="H484" s="8">
        <f>MROUND(Table2[[#This Row],[TOTAL TIME]],"0:15")</f>
        <v>6.25E-2</v>
      </c>
      <c r="I484" s="6">
        <f>HOUR((Table2[[#This Row],[TOTAL TIME TO QUARTER HOUR]])*4+MINUTE(Table2[[#This Row],[TOTAL TIME TO QUARTER HOUR]])/15)</f>
        <v>6</v>
      </c>
      <c r="J484" s="6" t="s">
        <v>73</v>
      </c>
      <c r="K484" s="6" t="s">
        <v>27</v>
      </c>
      <c r="L484" s="6" t="s">
        <v>28</v>
      </c>
      <c r="M484" s="6" t="s">
        <v>29</v>
      </c>
      <c r="N484" s="6"/>
      <c r="O484" s="6" t="s">
        <v>121</v>
      </c>
      <c r="P484" s="6" t="s">
        <v>30</v>
      </c>
      <c r="Q484" s="6" t="s">
        <v>31</v>
      </c>
      <c r="R484" s="6"/>
      <c r="S484" s="6" t="s">
        <v>32</v>
      </c>
      <c r="T484" s="9" t="s">
        <v>584</v>
      </c>
      <c r="U484" s="7" t="s">
        <v>291</v>
      </c>
      <c r="V484" s="6" t="s">
        <v>30</v>
      </c>
      <c r="W484" s="6" t="str">
        <f>CONCATENATE(Table2[[#This Row],[LAST NAME OF REFERRAL]],", ",Table2[[#This Row],[FIRST NAME OF REFERRAL]])</f>
        <v>West, Sally</v>
      </c>
    </row>
    <row r="485" spans="1:23" ht="51">
      <c r="A485" s="6" t="s">
        <v>484</v>
      </c>
      <c r="B485" s="6" t="s">
        <v>243</v>
      </c>
      <c r="C485" s="6" t="s">
        <v>53</v>
      </c>
      <c r="D485" s="7">
        <v>45887</v>
      </c>
      <c r="E485" s="8">
        <v>0.72222222222222221</v>
      </c>
      <c r="F485" s="8">
        <v>0.78541666666666665</v>
      </c>
      <c r="G485" s="8">
        <f>Table2[[#This Row],[END TIME]]-Table2[[#This Row],[START TIME]]</f>
        <v>6.3194444444444442E-2</v>
      </c>
      <c r="H485" s="8">
        <f>MROUND(Table2[[#This Row],[TOTAL TIME]],"0:15")</f>
        <v>6.25E-2</v>
      </c>
      <c r="I485" s="6">
        <f>HOUR((Table2[[#This Row],[TOTAL TIME TO QUARTER HOUR]])*4+MINUTE(Table2[[#This Row],[TOTAL TIME TO QUARTER HOUR]])/15)</f>
        <v>6</v>
      </c>
      <c r="J485" s="6" t="s">
        <v>73</v>
      </c>
      <c r="K485" s="6" t="s">
        <v>38</v>
      </c>
      <c r="L485" s="6" t="s">
        <v>39</v>
      </c>
      <c r="M485" s="6" t="s">
        <v>29</v>
      </c>
      <c r="N485" s="6"/>
      <c r="O485" s="6" t="s">
        <v>41</v>
      </c>
      <c r="P485" s="6" t="s">
        <v>30</v>
      </c>
      <c r="Q485" s="6" t="s">
        <v>42</v>
      </c>
      <c r="R485" s="6" t="s">
        <v>43</v>
      </c>
      <c r="S485" s="6" t="s">
        <v>55</v>
      </c>
      <c r="T485" s="9" t="s">
        <v>62</v>
      </c>
      <c r="U485" s="7"/>
      <c r="V485" s="6" t="s">
        <v>30</v>
      </c>
      <c r="W485" s="6" t="str">
        <f>CONCATENATE(Table2[[#This Row],[LAST NAME OF REFERRAL]],", ",Table2[[#This Row],[FIRST NAME OF REFERRAL]])</f>
        <v>Johnson, Jake</v>
      </c>
    </row>
    <row r="486" spans="1:23" ht="26.25">
      <c r="A486" s="6"/>
      <c r="B486" s="6"/>
      <c r="C486" s="6"/>
      <c r="D486" s="7"/>
      <c r="E486" s="8"/>
      <c r="F486" s="8"/>
      <c r="G486" s="8" t="e">
        <f>#REF!-#REF!</f>
        <v>#REF!</v>
      </c>
      <c r="H486" s="8" t="e">
        <f>MROUND(#REF!,"0:15")</f>
        <v>#REF!</v>
      </c>
      <c r="I486" s="6" t="e">
        <f>HOUR((#REF!)*4+MINUTE(#REF!)/15)</f>
        <v>#REF!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9"/>
      <c r="U486" s="7"/>
      <c r="V486" s="6"/>
      <c r="W486" s="6" t="e">
        <f>CONCATENATE(#REF!,", ",#REF!)</f>
        <v>#REF!</v>
      </c>
    </row>
    <row r="487" spans="1:23" ht="26.25">
      <c r="A487" s="6"/>
      <c r="B487" s="6"/>
      <c r="C487" s="6"/>
      <c r="D487" s="7"/>
      <c r="E487" s="8"/>
      <c r="F487" s="8"/>
      <c r="G487" s="8" t="e">
        <f>#REF!-#REF!</f>
        <v>#REF!</v>
      </c>
      <c r="H487" s="8" t="e">
        <f>MROUND(#REF!,"0:15")</f>
        <v>#REF!</v>
      </c>
      <c r="I487" s="6" t="e">
        <f>HOUR((#REF!)*4+MINUTE(#REF!)/15)</f>
        <v>#REF!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9"/>
      <c r="U487" s="7"/>
      <c r="V487" s="6"/>
      <c r="W487" s="6" t="e">
        <f>CONCATENATE(#REF!,", ",#REF!)</f>
        <v>#REF!</v>
      </c>
    </row>
    <row r="488" spans="1:23" ht="26.25">
      <c r="A488" s="6"/>
      <c r="B488" s="6"/>
      <c r="C488" s="6"/>
      <c r="D488" s="7"/>
      <c r="E488" s="8"/>
      <c r="F488" s="8"/>
      <c r="G488" s="8" t="e">
        <f>#REF!-#REF!</f>
        <v>#REF!</v>
      </c>
      <c r="H488" s="8" t="e">
        <f>MROUND(#REF!,"0:15")</f>
        <v>#REF!</v>
      </c>
      <c r="I488" s="6" t="e">
        <f>HOUR((#REF!)*4+MINUTE(#REF!)/15)</f>
        <v>#REF!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9"/>
      <c r="U488" s="7"/>
      <c r="V488" s="6"/>
      <c r="W488" s="6" t="e">
        <f>CONCATENATE(#REF!,", ",#REF!)</f>
        <v>#REF!</v>
      </c>
    </row>
    <row r="489" spans="1:23" ht="26.25">
      <c r="A489" s="6"/>
      <c r="B489" s="6"/>
      <c r="C489" s="6"/>
      <c r="D489" s="7"/>
      <c r="E489" s="8"/>
      <c r="F489" s="8"/>
      <c r="G489" s="8" t="e">
        <f>#REF!-#REF!</f>
        <v>#REF!</v>
      </c>
      <c r="H489" s="8" t="e">
        <f>MROUND(#REF!,"0:15")</f>
        <v>#REF!</v>
      </c>
      <c r="I489" s="6" t="e">
        <f>HOUR((#REF!)*4+MINUTE(#REF!)/15)</f>
        <v>#REF!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9"/>
      <c r="U489" s="7"/>
      <c r="V489" s="6"/>
      <c r="W489" s="6" t="e">
        <f>CONCATENATE(#REF!,", ",#REF!)</f>
        <v>#REF!</v>
      </c>
    </row>
    <row r="490" spans="1:23" ht="26.25">
      <c r="A490" s="6"/>
      <c r="B490" s="6"/>
      <c r="C490" s="6"/>
      <c r="D490" s="7"/>
      <c r="E490" s="8"/>
      <c r="F490" s="8"/>
      <c r="G490" s="8" t="e">
        <f>#REF!-#REF!</f>
        <v>#REF!</v>
      </c>
      <c r="H490" s="8" t="e">
        <f>MROUND(#REF!,"0:15")</f>
        <v>#REF!</v>
      </c>
      <c r="I490" s="6" t="e">
        <f>HOUR((#REF!)*4+MINUTE(#REF!)/15)</f>
        <v>#REF!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9"/>
      <c r="U490" s="7"/>
      <c r="V490" s="6"/>
      <c r="W490" s="6" t="e">
        <f>CONCATENATE(#REF!,", ",#REF!)</f>
        <v>#REF!</v>
      </c>
    </row>
    <row r="491" spans="1:23" ht="26.25">
      <c r="A491" s="6"/>
      <c r="B491" s="6"/>
      <c r="C491" s="6"/>
      <c r="D491" s="7"/>
      <c r="E491" s="8"/>
      <c r="F491" s="8"/>
      <c r="G491" s="8" t="e">
        <f>#REF!-#REF!</f>
        <v>#REF!</v>
      </c>
      <c r="H491" s="8" t="e">
        <f>MROUND(#REF!,"0:15")</f>
        <v>#REF!</v>
      </c>
      <c r="I491" s="6" t="e">
        <f>HOUR((#REF!)*4+MINUTE(#REF!)/15)</f>
        <v>#REF!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9"/>
      <c r="U491" s="7"/>
      <c r="V491" s="6"/>
      <c r="W491" s="6" t="e">
        <f>CONCATENATE(#REF!,", ",#REF!)</f>
        <v>#REF!</v>
      </c>
    </row>
    <row r="492" spans="1:23" ht="26.25">
      <c r="A492" s="6"/>
      <c r="B492" s="6"/>
      <c r="C492" s="6"/>
      <c r="D492" s="7"/>
      <c r="E492" s="8"/>
      <c r="F492" s="8"/>
      <c r="G492" s="8" t="e">
        <f>#REF!-#REF!</f>
        <v>#REF!</v>
      </c>
      <c r="H492" s="8" t="e">
        <f>MROUND(#REF!,"0:15")</f>
        <v>#REF!</v>
      </c>
      <c r="I492" s="6" t="e">
        <f>HOUR((#REF!)*4+MINUTE(#REF!)/15)</f>
        <v>#REF!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9"/>
      <c r="U492" s="7"/>
      <c r="V492" s="6"/>
      <c r="W492" s="6" t="e">
        <f>CONCATENATE(#REF!,", ",#REF!)</f>
        <v>#REF!</v>
      </c>
    </row>
    <row r="493" spans="1:23" ht="26.25">
      <c r="A493" s="6"/>
      <c r="B493" s="6"/>
      <c r="C493" s="6"/>
      <c r="D493" s="7"/>
      <c r="E493" s="8"/>
      <c r="F493" s="8"/>
      <c r="G493" s="8" t="e">
        <f>#REF!-#REF!</f>
        <v>#REF!</v>
      </c>
      <c r="H493" s="8" t="e">
        <f>MROUND(#REF!,"0:15")</f>
        <v>#REF!</v>
      </c>
      <c r="I493" s="6" t="e">
        <f>HOUR((#REF!)*4+MINUTE(#REF!)/15)</f>
        <v>#REF!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9"/>
      <c r="U493" s="7"/>
      <c r="V493" s="6"/>
      <c r="W493" s="6" t="e">
        <f>CONCATENATE(#REF!,", ",#REF!)</f>
        <v>#REF!</v>
      </c>
    </row>
    <row r="494" spans="1:23" ht="26.25">
      <c r="A494" s="6"/>
      <c r="B494" s="6"/>
      <c r="C494" s="6"/>
      <c r="D494" s="7"/>
      <c r="E494" s="8"/>
      <c r="F494" s="8"/>
      <c r="G494" s="8" t="e">
        <f>#REF!-#REF!</f>
        <v>#REF!</v>
      </c>
      <c r="H494" s="8" t="e">
        <f>MROUND(#REF!,"0:15")</f>
        <v>#REF!</v>
      </c>
      <c r="I494" s="6" t="e">
        <f>HOUR((#REF!)*4+MINUTE(#REF!)/15)</f>
        <v>#REF!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9"/>
      <c r="U494" s="7"/>
      <c r="V494" s="6"/>
      <c r="W494" s="6" t="e">
        <f>CONCATENATE(#REF!,", ",#REF!)</f>
        <v>#REF!</v>
      </c>
    </row>
    <row r="495" spans="1:23" ht="26.25">
      <c r="A495" s="6"/>
      <c r="B495" s="6"/>
      <c r="C495" s="6"/>
      <c r="D495" s="7"/>
      <c r="E495" s="8"/>
      <c r="F495" s="8"/>
      <c r="G495" s="8" t="e">
        <f>#REF!-#REF!</f>
        <v>#REF!</v>
      </c>
      <c r="H495" s="8" t="e">
        <f>MROUND(#REF!,"0:15")</f>
        <v>#REF!</v>
      </c>
      <c r="I495" s="6" t="e">
        <f>HOUR((#REF!)*4+MINUTE(#REF!)/15)</f>
        <v>#REF!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9"/>
      <c r="U495" s="7"/>
      <c r="V495" s="6"/>
      <c r="W495" s="6" t="e">
        <f>CONCATENATE(#REF!,", ",#REF!)</f>
        <v>#REF!</v>
      </c>
    </row>
    <row r="496" spans="1:23" ht="26.25">
      <c r="A496" s="6"/>
      <c r="B496" s="6"/>
      <c r="C496" s="6"/>
      <c r="D496" s="7"/>
      <c r="E496" s="8"/>
      <c r="F496" s="8"/>
      <c r="G496" s="8" t="e">
        <f>#REF!-#REF!</f>
        <v>#REF!</v>
      </c>
      <c r="H496" s="8" t="e">
        <f>MROUND(#REF!,"0:15")</f>
        <v>#REF!</v>
      </c>
      <c r="I496" s="6" t="e">
        <f>HOUR((#REF!)*4+MINUTE(#REF!)/15)</f>
        <v>#REF!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9"/>
      <c r="U496" s="7"/>
      <c r="V496" s="6"/>
      <c r="W496" s="6" t="e">
        <f>CONCATENATE(#REF!,", ",#REF!)</f>
        <v>#REF!</v>
      </c>
    </row>
    <row r="497" spans="1:23" ht="26.25">
      <c r="A497" s="6"/>
      <c r="B497" s="6"/>
      <c r="C497" s="6"/>
      <c r="D497" s="7"/>
      <c r="E497" s="8"/>
      <c r="F497" s="8"/>
      <c r="G497" s="8" t="e">
        <f>#REF!-#REF!</f>
        <v>#REF!</v>
      </c>
      <c r="H497" s="8" t="e">
        <f>MROUND(#REF!,"0:15")</f>
        <v>#REF!</v>
      </c>
      <c r="I497" s="6" t="e">
        <f>HOUR((#REF!)*4+MINUTE(#REF!)/15)</f>
        <v>#REF!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9"/>
      <c r="U497" s="7"/>
      <c r="V497" s="6"/>
      <c r="W497" s="6" t="e">
        <f>CONCATENATE(#REF!,", ",#REF!)</f>
        <v>#REF!</v>
      </c>
    </row>
    <row r="498" spans="1:23" ht="26.25">
      <c r="A498" s="6"/>
      <c r="B498" s="6"/>
      <c r="C498" s="6"/>
      <c r="D498" s="7"/>
      <c r="E498" s="8"/>
      <c r="F498" s="8"/>
      <c r="G498" s="8" t="e">
        <f>#REF!-#REF!</f>
        <v>#REF!</v>
      </c>
      <c r="H498" s="8" t="e">
        <f>MROUND(#REF!,"0:15")</f>
        <v>#REF!</v>
      </c>
      <c r="I498" s="6" t="e">
        <f>HOUR((#REF!)*4+MINUTE(#REF!)/15)</f>
        <v>#REF!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9"/>
      <c r="U498" s="7"/>
      <c r="V498" s="6"/>
      <c r="W498" s="6" t="e">
        <f>CONCATENATE(#REF!,", ",#REF!)</f>
        <v>#REF!</v>
      </c>
    </row>
    <row r="499" spans="1:23" ht="26.25">
      <c r="A499" s="6"/>
      <c r="B499" s="6"/>
      <c r="C499" s="6"/>
      <c r="D499" s="7"/>
      <c r="E499" s="8"/>
      <c r="F499" s="8"/>
      <c r="G499" s="8" t="e">
        <f>#REF!-#REF!</f>
        <v>#REF!</v>
      </c>
      <c r="H499" s="8" t="e">
        <f>MROUND(#REF!,"0:15")</f>
        <v>#REF!</v>
      </c>
      <c r="I499" s="6" t="e">
        <f>HOUR((#REF!)*4+MINUTE(#REF!)/15)</f>
        <v>#REF!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9"/>
      <c r="U499" s="7"/>
      <c r="V499" s="6"/>
      <c r="W499" s="6" t="e">
        <f>CONCATENATE(#REF!,", ",#REF!)</f>
        <v>#REF!</v>
      </c>
    </row>
    <row r="500" spans="1:23" ht="26.25">
      <c r="A500" s="6"/>
      <c r="B500" s="6"/>
      <c r="C500" s="6"/>
      <c r="D500" s="7"/>
      <c r="E500" s="8"/>
      <c r="F500" s="8"/>
      <c r="G500" s="8" t="e">
        <f>#REF!-#REF!</f>
        <v>#REF!</v>
      </c>
      <c r="H500" s="8" t="e">
        <f>MROUND(#REF!,"0:15")</f>
        <v>#REF!</v>
      </c>
      <c r="I500" s="6" t="e">
        <f>HOUR((#REF!)*4+MINUTE(#REF!)/15)</f>
        <v>#REF!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9"/>
      <c r="U500" s="7"/>
      <c r="V500" s="6"/>
      <c r="W500" s="6" t="e">
        <f>CONCATENATE(#REF!,", ",#REF!)</f>
        <v>#REF!</v>
      </c>
    </row>
    <row r="501" spans="1:23" ht="26.25">
      <c r="A501" s="6"/>
      <c r="B501" s="6"/>
      <c r="C501" s="6"/>
      <c r="D501" s="7"/>
      <c r="E501" s="8"/>
      <c r="F501" s="8"/>
      <c r="G501" s="8" t="e">
        <f>#REF!-#REF!</f>
        <v>#REF!</v>
      </c>
      <c r="H501" s="8" t="e">
        <f>MROUND(#REF!,"0:15")</f>
        <v>#REF!</v>
      </c>
      <c r="I501" s="6" t="e">
        <f>HOUR((#REF!)*4+MINUTE(#REF!)/15)</f>
        <v>#REF!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9"/>
      <c r="U501" s="7"/>
      <c r="V501" s="6"/>
      <c r="W501" s="6" t="e">
        <f>CONCATENATE(#REF!,", ",#REF!)</f>
        <v>#REF!</v>
      </c>
    </row>
    <row r="502" spans="1:23" ht="26.25">
      <c r="A502" s="6"/>
      <c r="B502" s="6"/>
      <c r="C502" s="6"/>
      <c r="D502" s="7"/>
      <c r="E502" s="8"/>
      <c r="F502" s="8"/>
      <c r="G502" s="8" t="e">
        <f>#REF!-#REF!</f>
        <v>#REF!</v>
      </c>
      <c r="H502" s="8" t="e">
        <f>MROUND(#REF!,"0:15")</f>
        <v>#REF!</v>
      </c>
      <c r="I502" s="6" t="e">
        <f>HOUR((#REF!)*4+MINUTE(#REF!)/15)</f>
        <v>#REF!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9"/>
      <c r="U502" s="7"/>
      <c r="V502" s="6"/>
      <c r="W502" s="6" t="e">
        <f>CONCATENATE(#REF!,", ",#REF!)</f>
        <v>#REF!</v>
      </c>
    </row>
    <row r="503" spans="1:23" ht="26.25">
      <c r="A503" s="6"/>
      <c r="B503" s="6"/>
      <c r="C503" s="6"/>
      <c r="D503" s="7"/>
      <c r="E503" s="8"/>
      <c r="F503" s="8"/>
      <c r="G503" s="8" t="e">
        <f>#REF!-#REF!</f>
        <v>#REF!</v>
      </c>
      <c r="H503" s="8" t="e">
        <f>MROUND(#REF!,"0:15")</f>
        <v>#REF!</v>
      </c>
      <c r="I503" s="6" t="e">
        <f>HOUR((#REF!)*4+MINUTE(#REF!)/15)</f>
        <v>#REF!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9"/>
      <c r="U503" s="7"/>
      <c r="V503" s="6"/>
      <c r="W503" s="6" t="e">
        <f>CONCATENATE(#REF!,", ",#REF!)</f>
        <v>#REF!</v>
      </c>
    </row>
    <row r="504" spans="1:23" ht="26.25">
      <c r="A504" s="6"/>
      <c r="B504" s="6"/>
      <c r="C504" s="6"/>
      <c r="D504" s="7"/>
      <c r="E504" s="8"/>
      <c r="F504" s="8"/>
      <c r="G504" s="8" t="e">
        <f>#REF!-#REF!</f>
        <v>#REF!</v>
      </c>
      <c r="H504" s="8" t="e">
        <f>MROUND(#REF!,"0:15")</f>
        <v>#REF!</v>
      </c>
      <c r="I504" s="6" t="e">
        <f>HOUR((#REF!)*4+MINUTE(#REF!)/15)</f>
        <v>#REF!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9"/>
      <c r="U504" s="7"/>
      <c r="V504" s="6"/>
      <c r="W504" s="6" t="e">
        <f>CONCATENATE(#REF!,", ",#REF!)</f>
        <v>#REF!</v>
      </c>
    </row>
    <row r="505" spans="1:23" ht="26.25">
      <c r="A505" s="6"/>
      <c r="B505" s="6"/>
      <c r="C505" s="6"/>
      <c r="D505" s="7"/>
      <c r="E505" s="8"/>
      <c r="F505" s="8"/>
      <c r="G505" s="8" t="e">
        <f>#REF!-#REF!</f>
        <v>#REF!</v>
      </c>
      <c r="H505" s="8" t="e">
        <f>MROUND(#REF!,"0:15")</f>
        <v>#REF!</v>
      </c>
      <c r="I505" s="6" t="e">
        <f>HOUR((#REF!)*4+MINUTE(#REF!)/15)</f>
        <v>#REF!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9"/>
      <c r="U505" s="7"/>
      <c r="V505" s="6"/>
      <c r="W505" s="6" t="e">
        <f>CONCATENATE(#REF!,", ",#REF!)</f>
        <v>#REF!</v>
      </c>
    </row>
    <row r="506" spans="1:23" ht="26.25">
      <c r="A506" s="6"/>
      <c r="B506" s="6"/>
      <c r="C506" s="6"/>
      <c r="D506" s="7"/>
      <c r="E506" s="8"/>
      <c r="F506" s="8"/>
      <c r="G506" s="8" t="e">
        <f>#REF!-#REF!</f>
        <v>#REF!</v>
      </c>
      <c r="H506" s="8" t="e">
        <f>MROUND(#REF!,"0:15")</f>
        <v>#REF!</v>
      </c>
      <c r="I506" s="6" t="e">
        <f>HOUR((#REF!)*4+MINUTE(#REF!)/15)</f>
        <v>#REF!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9"/>
      <c r="U506" s="7"/>
      <c r="V506" s="6"/>
      <c r="W506" s="6" t="e">
        <f>CONCATENATE(#REF!,", ",#REF!)</f>
        <v>#REF!</v>
      </c>
    </row>
    <row r="507" spans="1:23" ht="26.25">
      <c r="A507" s="6"/>
      <c r="B507" s="6"/>
      <c r="C507" s="6"/>
      <c r="D507" s="7"/>
      <c r="E507" s="8"/>
      <c r="F507" s="8"/>
      <c r="G507" s="8" t="e">
        <f>#REF!-#REF!</f>
        <v>#REF!</v>
      </c>
      <c r="H507" s="8" t="e">
        <f>MROUND(#REF!,"0:15")</f>
        <v>#REF!</v>
      </c>
      <c r="I507" s="6" t="e">
        <f>HOUR((#REF!)*4+MINUTE(#REF!)/15)</f>
        <v>#REF!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9"/>
      <c r="U507" s="7"/>
      <c r="V507" s="6"/>
      <c r="W507" s="6" t="e">
        <f>CONCATENATE(#REF!,", ",#REF!)</f>
        <v>#REF!</v>
      </c>
    </row>
    <row r="508" spans="1:23" ht="26.25">
      <c r="A508" s="6"/>
      <c r="B508" s="6"/>
      <c r="C508" s="6"/>
      <c r="D508" s="7"/>
      <c r="E508" s="8"/>
      <c r="F508" s="8"/>
      <c r="G508" s="8" t="e">
        <f>#REF!-#REF!</f>
        <v>#REF!</v>
      </c>
      <c r="H508" s="8" t="e">
        <f>MROUND(#REF!,"0:15")</f>
        <v>#REF!</v>
      </c>
      <c r="I508" s="6" t="e">
        <f>HOUR((#REF!)*4+MINUTE(#REF!)/15)</f>
        <v>#REF!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9"/>
      <c r="U508" s="7"/>
      <c r="V508" s="6"/>
      <c r="W508" s="6" t="e">
        <f>CONCATENATE(#REF!,", ",#REF!)</f>
        <v>#REF!</v>
      </c>
    </row>
    <row r="509" spans="1:23" ht="26.25">
      <c r="A509" s="6"/>
      <c r="B509" s="6"/>
      <c r="C509" s="6"/>
      <c r="D509" s="7"/>
      <c r="E509" s="8"/>
      <c r="F509" s="8"/>
      <c r="G509" s="8" t="e">
        <f>#REF!-#REF!</f>
        <v>#REF!</v>
      </c>
      <c r="H509" s="8" t="e">
        <f>MROUND(#REF!,"0:15")</f>
        <v>#REF!</v>
      </c>
      <c r="I509" s="6" t="e">
        <f>HOUR((#REF!)*4+MINUTE(#REF!)/15)</f>
        <v>#REF!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9"/>
      <c r="U509" s="7"/>
      <c r="V509" s="6"/>
      <c r="W509" s="6" t="e">
        <f>CONCATENATE(#REF!,", ",#REF!)</f>
        <v>#REF!</v>
      </c>
    </row>
    <row r="510" spans="1:23" ht="26.25">
      <c r="A510" s="6"/>
      <c r="B510" s="6"/>
      <c r="C510" s="6"/>
      <c r="D510" s="7"/>
      <c r="E510" s="8"/>
      <c r="F510" s="8"/>
      <c r="G510" s="8" t="e">
        <f>#REF!-#REF!</f>
        <v>#REF!</v>
      </c>
      <c r="H510" s="8" t="e">
        <f>MROUND(#REF!,"0:15")</f>
        <v>#REF!</v>
      </c>
      <c r="I510" s="6" t="e">
        <f>HOUR((#REF!)*4+MINUTE(#REF!)/15)</f>
        <v>#REF!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9"/>
      <c r="U510" s="7"/>
      <c r="V510" s="6"/>
      <c r="W510" s="6" t="e">
        <f>CONCATENATE(#REF!,", ",#REF!)</f>
        <v>#REF!</v>
      </c>
    </row>
    <row r="511" spans="1:23" ht="26.25">
      <c r="A511" s="6"/>
      <c r="B511" s="6"/>
      <c r="C511" s="6"/>
      <c r="D511" s="7"/>
      <c r="E511" s="8"/>
      <c r="F511" s="8"/>
      <c r="G511" s="8" t="e">
        <f>#REF!-#REF!</f>
        <v>#REF!</v>
      </c>
      <c r="H511" s="8" t="e">
        <f>MROUND(#REF!,"0:15")</f>
        <v>#REF!</v>
      </c>
      <c r="I511" s="6" t="e">
        <f>HOUR((#REF!)*4+MINUTE(#REF!)/15)</f>
        <v>#REF!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9"/>
      <c r="U511" s="7"/>
      <c r="V511" s="6"/>
      <c r="W511" s="6" t="e">
        <f>CONCATENATE(#REF!,", ",#REF!)</f>
        <v>#REF!</v>
      </c>
    </row>
    <row r="512" spans="1:23" ht="26.25">
      <c r="A512" s="6"/>
      <c r="B512" s="6"/>
      <c r="C512" s="6"/>
      <c r="D512" s="7"/>
      <c r="E512" s="8"/>
      <c r="F512" s="8"/>
      <c r="G512" s="8" t="e">
        <f>#REF!-#REF!</f>
        <v>#REF!</v>
      </c>
      <c r="H512" s="8" t="e">
        <f>MROUND(#REF!,"0:15")</f>
        <v>#REF!</v>
      </c>
      <c r="I512" s="6" t="e">
        <f>HOUR((#REF!)*4+MINUTE(#REF!)/15)</f>
        <v>#REF!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9"/>
      <c r="U512" s="7"/>
      <c r="V512" s="6"/>
      <c r="W512" s="6" t="e">
        <f>CONCATENATE(#REF!,", ",#REF!)</f>
        <v>#REF!</v>
      </c>
    </row>
    <row r="513" spans="1:23" ht="26.25">
      <c r="A513" s="6"/>
      <c r="B513" s="6"/>
      <c r="C513" s="6"/>
      <c r="D513" s="7"/>
      <c r="E513" s="8"/>
      <c r="F513" s="8"/>
      <c r="G513" s="8" t="e">
        <f>#REF!-#REF!</f>
        <v>#REF!</v>
      </c>
      <c r="H513" s="8" t="e">
        <f>MROUND(#REF!,"0:15")</f>
        <v>#REF!</v>
      </c>
      <c r="I513" s="6" t="e">
        <f>HOUR((#REF!)*4+MINUTE(#REF!)/15)</f>
        <v>#REF!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9"/>
      <c r="U513" s="7"/>
      <c r="V513" s="6"/>
      <c r="W513" s="6" t="e">
        <f>CONCATENATE(#REF!,", ",#REF!)</f>
        <v>#REF!</v>
      </c>
    </row>
    <row r="514" spans="1:23" ht="26.25">
      <c r="A514" s="6"/>
      <c r="B514" s="6"/>
      <c r="C514" s="6"/>
      <c r="D514" s="7"/>
      <c r="E514" s="8"/>
      <c r="F514" s="8"/>
      <c r="G514" s="8" t="e">
        <f>#REF!-#REF!</f>
        <v>#REF!</v>
      </c>
      <c r="H514" s="8" t="e">
        <f>MROUND(#REF!,"0:15")</f>
        <v>#REF!</v>
      </c>
      <c r="I514" s="6" t="e">
        <f>HOUR((#REF!)*4+MINUTE(#REF!)/15)</f>
        <v>#REF!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9"/>
      <c r="U514" s="7"/>
      <c r="V514" s="6"/>
      <c r="W514" s="6" t="e">
        <f>CONCATENATE(#REF!,", ",#REF!)</f>
        <v>#REF!</v>
      </c>
    </row>
    <row r="515" spans="1:23" ht="26.25">
      <c r="A515" s="6"/>
      <c r="B515" s="6"/>
      <c r="C515" s="6"/>
      <c r="D515" s="7"/>
      <c r="E515" s="8"/>
      <c r="F515" s="8"/>
      <c r="G515" s="8" t="e">
        <f>#REF!-#REF!</f>
        <v>#REF!</v>
      </c>
      <c r="H515" s="8" t="e">
        <f>MROUND(#REF!,"0:15")</f>
        <v>#REF!</v>
      </c>
      <c r="I515" s="6" t="e">
        <f>HOUR((#REF!)*4+MINUTE(#REF!)/15)</f>
        <v>#REF!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9"/>
      <c r="U515" s="7"/>
      <c r="V515" s="6"/>
      <c r="W515" s="6" t="e">
        <f>CONCATENATE(#REF!,", ",#REF!)</f>
        <v>#REF!</v>
      </c>
    </row>
    <row r="516" spans="1:23" ht="26.25">
      <c r="A516" s="6"/>
      <c r="B516" s="6"/>
      <c r="C516" s="6"/>
      <c r="D516" s="7"/>
      <c r="E516" s="8"/>
      <c r="F516" s="8"/>
      <c r="G516" s="8" t="e">
        <f>#REF!-#REF!</f>
        <v>#REF!</v>
      </c>
      <c r="H516" s="8" t="e">
        <f>MROUND(#REF!,"0:15")</f>
        <v>#REF!</v>
      </c>
      <c r="I516" s="6" t="e">
        <f>HOUR((#REF!)*4+MINUTE(#REF!)/15)</f>
        <v>#REF!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9"/>
      <c r="U516" s="7"/>
      <c r="V516" s="6"/>
      <c r="W516" s="6" t="e">
        <f>CONCATENATE(#REF!,", ",#REF!)</f>
        <v>#REF!</v>
      </c>
    </row>
    <row r="517" spans="1:23" ht="26.25">
      <c r="A517" s="6"/>
      <c r="B517" s="6"/>
      <c r="C517" s="6"/>
      <c r="D517" s="7"/>
      <c r="E517" s="8"/>
      <c r="F517" s="8"/>
      <c r="G517" s="8" t="e">
        <f>#REF!-#REF!</f>
        <v>#REF!</v>
      </c>
      <c r="H517" s="8" t="e">
        <f>MROUND(#REF!,"0:15")</f>
        <v>#REF!</v>
      </c>
      <c r="I517" s="6" t="e">
        <f>HOUR((#REF!)*4+MINUTE(#REF!)/15)</f>
        <v>#REF!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9"/>
      <c r="U517" s="7"/>
      <c r="V517" s="6"/>
      <c r="W517" s="6" t="e">
        <f>CONCATENATE(#REF!,", ",#REF!)</f>
        <v>#REF!</v>
      </c>
    </row>
    <row r="518" spans="1:23" ht="26.25">
      <c r="A518" s="6"/>
      <c r="B518" s="6"/>
      <c r="C518" s="6"/>
      <c r="D518" s="7"/>
      <c r="E518" s="8"/>
      <c r="F518" s="8"/>
      <c r="G518" s="8" t="e">
        <f>#REF!-#REF!</f>
        <v>#REF!</v>
      </c>
      <c r="H518" s="8" t="e">
        <f>MROUND(#REF!,"0:15")</f>
        <v>#REF!</v>
      </c>
      <c r="I518" s="6" t="e">
        <f>HOUR((#REF!)*4+MINUTE(#REF!)/15)</f>
        <v>#REF!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9"/>
      <c r="U518" s="7"/>
      <c r="V518" s="6"/>
      <c r="W518" s="6" t="e">
        <f>CONCATENATE(#REF!,", ",#REF!)</f>
        <v>#REF!</v>
      </c>
    </row>
    <row r="519" spans="1:23" ht="26.25">
      <c r="A519" s="6"/>
      <c r="B519" s="6"/>
      <c r="C519" s="6"/>
      <c r="D519" s="7"/>
      <c r="E519" s="8"/>
      <c r="F519" s="8"/>
      <c r="G519" s="8" t="e">
        <f>#REF!-#REF!</f>
        <v>#REF!</v>
      </c>
      <c r="H519" s="8" t="e">
        <f>MROUND(#REF!,"0:15")</f>
        <v>#REF!</v>
      </c>
      <c r="I519" s="6" t="e">
        <f>HOUR((#REF!)*4+MINUTE(#REF!)/15)</f>
        <v>#REF!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9"/>
      <c r="U519" s="7"/>
      <c r="V519" s="6"/>
      <c r="W519" s="6" t="e">
        <f>CONCATENATE(#REF!,", ",#REF!)</f>
        <v>#REF!</v>
      </c>
    </row>
    <row r="520" spans="1:23" ht="26.25">
      <c r="A520" s="6"/>
      <c r="B520" s="6"/>
      <c r="C520" s="6"/>
      <c r="D520" s="7"/>
      <c r="E520" s="8"/>
      <c r="F520" s="8"/>
      <c r="G520" s="8" t="e">
        <f>#REF!-#REF!</f>
        <v>#REF!</v>
      </c>
      <c r="H520" s="8" t="e">
        <f>MROUND(#REF!,"0:15")</f>
        <v>#REF!</v>
      </c>
      <c r="I520" s="6" t="e">
        <f>HOUR((#REF!)*4+MINUTE(#REF!)/15)</f>
        <v>#REF!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9"/>
      <c r="U520" s="7"/>
      <c r="V520" s="6"/>
      <c r="W520" s="6" t="e">
        <f>CONCATENATE(#REF!,", ",#REF!)</f>
        <v>#REF!</v>
      </c>
    </row>
    <row r="521" spans="1:23" ht="26.25">
      <c r="A521" s="6"/>
      <c r="B521" s="6"/>
      <c r="C521" s="6"/>
      <c r="D521" s="7"/>
      <c r="E521" s="8"/>
      <c r="F521" s="8"/>
      <c r="G521" s="8" t="e">
        <f>#REF!-#REF!</f>
        <v>#REF!</v>
      </c>
      <c r="H521" s="8" t="e">
        <f>MROUND(#REF!,"0:15")</f>
        <v>#REF!</v>
      </c>
      <c r="I521" s="6" t="e">
        <f>HOUR((#REF!)*4+MINUTE(#REF!)/15)</f>
        <v>#REF!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9"/>
      <c r="U521" s="7"/>
      <c r="V521" s="6"/>
      <c r="W521" s="6" t="e">
        <f>CONCATENATE(#REF!,", ",#REF!)</f>
        <v>#REF!</v>
      </c>
    </row>
    <row r="522" spans="1:23" ht="26.25">
      <c r="A522" s="6"/>
      <c r="B522" s="6"/>
      <c r="C522" s="6"/>
      <c r="D522" s="7"/>
      <c r="E522" s="8"/>
      <c r="F522" s="8"/>
      <c r="G522" s="8" t="e">
        <f>#REF!-#REF!</f>
        <v>#REF!</v>
      </c>
      <c r="H522" s="8" t="e">
        <f>MROUND(#REF!,"0:15")</f>
        <v>#REF!</v>
      </c>
      <c r="I522" s="6" t="e">
        <f>HOUR((#REF!)*4+MINUTE(#REF!)/15)</f>
        <v>#REF!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9"/>
      <c r="U522" s="7"/>
      <c r="V522" s="6"/>
      <c r="W522" s="6" t="e">
        <f>CONCATENATE(#REF!,", ",#REF!)</f>
        <v>#REF!</v>
      </c>
    </row>
    <row r="523" spans="1:23" ht="26.25">
      <c r="A523" s="6"/>
      <c r="B523" s="6"/>
      <c r="C523" s="6"/>
      <c r="D523" s="7"/>
      <c r="E523" s="8"/>
      <c r="F523" s="8"/>
      <c r="G523" s="8" t="e">
        <f>#REF!-#REF!</f>
        <v>#REF!</v>
      </c>
      <c r="H523" s="8" t="e">
        <f>MROUND(#REF!,"0:15")</f>
        <v>#REF!</v>
      </c>
      <c r="I523" s="6" t="e">
        <f>HOUR((#REF!)*4+MINUTE(#REF!)/15)</f>
        <v>#REF!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9"/>
      <c r="U523" s="7"/>
      <c r="V523" s="6"/>
      <c r="W523" s="6" t="e">
        <f>CONCATENATE(#REF!,", ",#REF!)</f>
        <v>#REF!</v>
      </c>
    </row>
    <row r="524" spans="1:23" ht="26.25">
      <c r="A524" s="6"/>
      <c r="B524" s="6"/>
      <c r="C524" s="6"/>
      <c r="D524" s="7"/>
      <c r="E524" s="8"/>
      <c r="F524" s="8"/>
      <c r="G524" s="8" t="e">
        <f>#REF!-#REF!</f>
        <v>#REF!</v>
      </c>
      <c r="H524" s="8" t="e">
        <f>MROUND(#REF!,"0:15")</f>
        <v>#REF!</v>
      </c>
      <c r="I524" s="6" t="e">
        <f>HOUR((#REF!)*4+MINUTE(#REF!)/15)</f>
        <v>#REF!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9"/>
      <c r="U524" s="7"/>
      <c r="V524" s="6"/>
      <c r="W524" s="6" t="e">
        <f>CONCATENATE(#REF!,", ",#REF!)</f>
        <v>#REF!</v>
      </c>
    </row>
    <row r="525" spans="1:23" ht="26.25">
      <c r="A525" s="6"/>
      <c r="B525" s="6"/>
      <c r="C525" s="6"/>
      <c r="D525" s="7"/>
      <c r="E525" s="8"/>
      <c r="F525" s="8"/>
      <c r="G525" s="8" t="e">
        <f>#REF!-#REF!</f>
        <v>#REF!</v>
      </c>
      <c r="H525" s="8" t="e">
        <f>MROUND(#REF!,"0:15")</f>
        <v>#REF!</v>
      </c>
      <c r="I525" s="6" t="e">
        <f>HOUR((#REF!)*4+MINUTE(#REF!)/15)</f>
        <v>#REF!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9"/>
      <c r="U525" s="7"/>
      <c r="V525" s="6"/>
      <c r="W525" s="6" t="e">
        <f>CONCATENATE(#REF!,", ",#REF!)</f>
        <v>#REF!</v>
      </c>
    </row>
    <row r="526" spans="1:23" ht="26.25">
      <c r="A526" s="6"/>
      <c r="B526" s="6"/>
      <c r="C526" s="6"/>
      <c r="D526" s="7"/>
      <c r="E526" s="8"/>
      <c r="F526" s="8"/>
      <c r="G526" s="8" t="e">
        <f>#REF!-#REF!</f>
        <v>#REF!</v>
      </c>
      <c r="H526" s="8" t="e">
        <f>MROUND(#REF!,"0:15")</f>
        <v>#REF!</v>
      </c>
      <c r="I526" s="6" t="e">
        <f>HOUR((#REF!)*4+MINUTE(#REF!)/15)</f>
        <v>#REF!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9"/>
      <c r="U526" s="7"/>
      <c r="V526" s="6"/>
      <c r="W526" s="6" t="e">
        <f>CONCATENATE(#REF!,", ",#REF!)</f>
        <v>#REF!</v>
      </c>
    </row>
    <row r="527" spans="1:23" ht="26.25">
      <c r="A527" s="6"/>
      <c r="B527" s="6"/>
      <c r="C527" s="6"/>
      <c r="D527" s="7"/>
      <c r="E527" s="8"/>
      <c r="F527" s="8"/>
      <c r="G527" s="8" t="e">
        <f>#REF!-#REF!</f>
        <v>#REF!</v>
      </c>
      <c r="H527" s="8" t="e">
        <f>MROUND(#REF!,"0:15")</f>
        <v>#REF!</v>
      </c>
      <c r="I527" s="6" t="e">
        <f>HOUR((#REF!)*4+MINUTE(#REF!)/15)</f>
        <v>#REF!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9"/>
      <c r="U527" s="7"/>
      <c r="V527" s="6"/>
      <c r="W527" s="6" t="e">
        <f>CONCATENATE(#REF!,", ",#REF!)</f>
        <v>#REF!</v>
      </c>
    </row>
    <row r="528" spans="1:23" ht="26.25">
      <c r="A528" s="6"/>
      <c r="B528" s="6"/>
      <c r="C528" s="6"/>
      <c r="D528" s="7"/>
      <c r="E528" s="8"/>
      <c r="F528" s="8"/>
      <c r="G528" s="8" t="e">
        <f>#REF!-#REF!</f>
        <v>#REF!</v>
      </c>
      <c r="H528" s="8" t="e">
        <f>MROUND(#REF!,"0:15")</f>
        <v>#REF!</v>
      </c>
      <c r="I528" s="6" t="e">
        <f>HOUR((#REF!)*4+MINUTE(#REF!)/15)</f>
        <v>#REF!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9"/>
      <c r="U528" s="7"/>
      <c r="V528" s="6"/>
      <c r="W528" s="6" t="e">
        <f>CONCATENATE(#REF!,", ",#REF!)</f>
        <v>#REF!</v>
      </c>
    </row>
    <row r="529" spans="1:23" ht="26.25">
      <c r="A529" s="6"/>
      <c r="B529" s="6"/>
      <c r="C529" s="6"/>
      <c r="D529" s="7"/>
      <c r="E529" s="8"/>
      <c r="F529" s="8"/>
      <c r="G529" s="8" t="e">
        <f>#REF!-#REF!</f>
        <v>#REF!</v>
      </c>
      <c r="H529" s="8" t="e">
        <f>MROUND(#REF!,"0:15")</f>
        <v>#REF!</v>
      </c>
      <c r="I529" s="6" t="e">
        <f>HOUR((#REF!)*4+MINUTE(#REF!)/15)</f>
        <v>#REF!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9"/>
      <c r="U529" s="7"/>
      <c r="V529" s="6"/>
      <c r="W529" s="6" t="e">
        <f>CONCATENATE(#REF!,", ",#REF!)</f>
        <v>#REF!</v>
      </c>
    </row>
    <row r="530" spans="1:23" ht="26.25">
      <c r="A530" s="6"/>
      <c r="B530" s="6"/>
      <c r="C530" s="6"/>
      <c r="D530" s="7"/>
      <c r="E530" s="8"/>
      <c r="F530" s="8"/>
      <c r="G530" s="8" t="e">
        <f>#REF!-#REF!</f>
        <v>#REF!</v>
      </c>
      <c r="H530" s="8" t="e">
        <f>MROUND(#REF!,"0:15")</f>
        <v>#REF!</v>
      </c>
      <c r="I530" s="6" t="e">
        <f>HOUR((#REF!)*4+MINUTE(#REF!)/15)</f>
        <v>#REF!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9"/>
      <c r="U530" s="7"/>
      <c r="V530" s="6"/>
      <c r="W530" s="6" t="e">
        <f>CONCATENATE(#REF!,", ",#REF!)</f>
        <v>#REF!</v>
      </c>
    </row>
    <row r="531" spans="1:23" ht="26.25">
      <c r="A531" s="6"/>
      <c r="B531" s="6"/>
      <c r="C531" s="6"/>
      <c r="D531" s="7"/>
      <c r="E531" s="8"/>
      <c r="F531" s="8"/>
      <c r="G531" s="8" t="e">
        <f>#REF!-#REF!</f>
        <v>#REF!</v>
      </c>
      <c r="H531" s="8" t="e">
        <f>MROUND(#REF!,"0:15")</f>
        <v>#REF!</v>
      </c>
      <c r="I531" s="6" t="e">
        <f>HOUR((#REF!)*4+MINUTE(#REF!)/15)</f>
        <v>#REF!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9"/>
      <c r="U531" s="7"/>
      <c r="V531" s="6"/>
      <c r="W531" s="6" t="e">
        <f>CONCATENATE(#REF!,", ",#REF!)</f>
        <v>#REF!</v>
      </c>
    </row>
    <row r="532" spans="1:23">
      <c r="G532" s="16" t="e">
        <f>#REF!-#REF!</f>
        <v>#REF!</v>
      </c>
      <c r="H532" s="16" t="e">
        <f>MROUND(#REF!,"0:15")</f>
        <v>#REF!</v>
      </c>
      <c r="I532" s="14" t="e">
        <f>HOUR((#REF!)*4+MINUTE(#REF!)/15)</f>
        <v>#REF!</v>
      </c>
      <c r="W532" s="14" t="e">
        <f>CONCATENATE(#REF!,", ",#REF!)</f>
        <v>#REF!</v>
      </c>
    </row>
    <row r="533" spans="1:23">
      <c r="G533" s="16" t="e">
        <f>#REF!-#REF!</f>
        <v>#REF!</v>
      </c>
      <c r="H533" s="16" t="e">
        <f>MROUND(#REF!,"0:15")</f>
        <v>#REF!</v>
      </c>
      <c r="I533" s="14" t="e">
        <f>HOUR((#REF!)*4+MINUTE(#REF!)/15)</f>
        <v>#REF!</v>
      </c>
      <c r="W533" s="14" t="e">
        <f>CONCATENATE(#REF!,", ",#REF!)</f>
        <v>#REF!</v>
      </c>
    </row>
    <row r="534" spans="1:23">
      <c r="G534" s="16" t="e">
        <f>#REF!-#REF!</f>
        <v>#REF!</v>
      </c>
      <c r="H534" s="16" t="e">
        <f>MROUND(#REF!,"0:15")</f>
        <v>#REF!</v>
      </c>
      <c r="I534" s="14" t="e">
        <f>HOUR((#REF!)*4+MINUTE(#REF!)/15)</f>
        <v>#REF!</v>
      </c>
      <c r="W534" s="14" t="e">
        <f>CONCATENATE(#REF!,", ",#REF!)</f>
        <v>#REF!</v>
      </c>
    </row>
    <row r="535" spans="1:23">
      <c r="G535" s="16" t="e">
        <f>#REF!-#REF!</f>
        <v>#REF!</v>
      </c>
      <c r="H535" s="16" t="e">
        <f>MROUND(#REF!,"0:15")</f>
        <v>#REF!</v>
      </c>
      <c r="I535" s="14" t="e">
        <f>HOUR((#REF!)*4+MINUTE(#REF!)/15)</f>
        <v>#REF!</v>
      </c>
      <c r="W535" s="14" t="e">
        <f>CONCATENATE(#REF!,", ",#REF!)</f>
        <v>#REF!</v>
      </c>
    </row>
    <row r="536" spans="1:23">
      <c r="G536" s="16" t="e">
        <f>#REF!-#REF!</f>
        <v>#REF!</v>
      </c>
      <c r="H536" s="16" t="e">
        <f>MROUND(#REF!,"0:15")</f>
        <v>#REF!</v>
      </c>
      <c r="I536" s="14" t="e">
        <f>HOUR((#REF!)*4+MINUTE(#REF!)/15)</f>
        <v>#REF!</v>
      </c>
      <c r="W536" s="14" t="e">
        <f>CONCATENATE(#REF!,", ",#REF!)</f>
        <v>#REF!</v>
      </c>
    </row>
    <row r="537" spans="1:23">
      <c r="G537" s="16" t="e">
        <f>#REF!-#REF!</f>
        <v>#REF!</v>
      </c>
      <c r="H537" s="16" t="e">
        <f>MROUND(#REF!,"0:15")</f>
        <v>#REF!</v>
      </c>
      <c r="I537" s="14" t="e">
        <f>HOUR((#REF!)*4+MINUTE(#REF!)/15)</f>
        <v>#REF!</v>
      </c>
      <c r="W537" s="14" t="e">
        <f>CONCATENATE(#REF!,", ",#REF!)</f>
        <v>#REF!</v>
      </c>
    </row>
    <row r="538" spans="1:23">
      <c r="G538" s="16" t="e">
        <f>#REF!-#REF!</f>
        <v>#REF!</v>
      </c>
      <c r="H538" s="16" t="e">
        <f>MROUND(#REF!,"0:15")</f>
        <v>#REF!</v>
      </c>
      <c r="I538" s="14" t="e">
        <f>HOUR((#REF!)*4+MINUTE(#REF!)/15)</f>
        <v>#REF!</v>
      </c>
      <c r="W538" s="14" t="e">
        <f>CONCATENATE(#REF!,", ",#REF!)</f>
        <v>#REF!</v>
      </c>
    </row>
    <row r="539" spans="1:23">
      <c r="G539" s="16" t="e">
        <f>#REF!-#REF!</f>
        <v>#REF!</v>
      </c>
      <c r="H539" s="16" t="e">
        <f>MROUND(#REF!,"0:15")</f>
        <v>#REF!</v>
      </c>
      <c r="I539" s="14" t="e">
        <f>HOUR((#REF!)*4+MINUTE(#REF!)/15)</f>
        <v>#REF!</v>
      </c>
      <c r="W539" s="14" t="e">
        <f>CONCATENATE(#REF!,", ",#REF!)</f>
        <v>#REF!</v>
      </c>
    </row>
    <row r="540" spans="1:23">
      <c r="G540" s="16" t="e">
        <f>#REF!-#REF!</f>
        <v>#REF!</v>
      </c>
      <c r="H540" s="16" t="e">
        <f>MROUND(#REF!,"0:15")</f>
        <v>#REF!</v>
      </c>
      <c r="I540" s="14" t="e">
        <f>HOUR((#REF!)*4+MINUTE(#REF!)/15)</f>
        <v>#REF!</v>
      </c>
      <c r="W540" s="14" t="e">
        <f>CONCATENATE(#REF!,", ",#REF!)</f>
        <v>#REF!</v>
      </c>
    </row>
    <row r="541" spans="1:23">
      <c r="G541" s="16" t="e">
        <f>#REF!-#REF!</f>
        <v>#REF!</v>
      </c>
      <c r="H541" s="16" t="e">
        <f>MROUND(#REF!,"0:15")</f>
        <v>#REF!</v>
      </c>
      <c r="I541" s="14" t="e">
        <f>HOUR((#REF!)*4+MINUTE(#REF!)/15)</f>
        <v>#REF!</v>
      </c>
      <c r="W541" s="14" t="e">
        <f>CONCATENATE(#REF!,", ",#REF!)</f>
        <v>#REF!</v>
      </c>
    </row>
    <row r="542" spans="1:23">
      <c r="G542" s="16" t="e">
        <f>#REF!-#REF!</f>
        <v>#REF!</v>
      </c>
      <c r="H542" s="16" t="e">
        <f>MROUND(#REF!,"0:15")</f>
        <v>#REF!</v>
      </c>
      <c r="I542" s="14" t="e">
        <f>HOUR((#REF!)*4+MINUTE(#REF!)/15)</f>
        <v>#REF!</v>
      </c>
      <c r="W542" s="14" t="e">
        <f>CONCATENATE(#REF!,", ",#REF!)</f>
        <v>#REF!</v>
      </c>
    </row>
    <row r="543" spans="1:23">
      <c r="G543" s="16" t="e">
        <f>#REF!-#REF!</f>
        <v>#REF!</v>
      </c>
      <c r="H543" s="16" t="e">
        <f>MROUND(#REF!,"0:15")</f>
        <v>#REF!</v>
      </c>
      <c r="I543" s="14" t="e">
        <f>HOUR((#REF!)*4+MINUTE(#REF!)/15)</f>
        <v>#REF!</v>
      </c>
      <c r="W543" s="14" t="e">
        <f>CONCATENATE(#REF!,", ",#REF!)</f>
        <v>#REF!</v>
      </c>
    </row>
    <row r="544" spans="1:23">
      <c r="G544" s="16" t="e">
        <f>#REF!-#REF!</f>
        <v>#REF!</v>
      </c>
      <c r="H544" s="16" t="e">
        <f>MROUND(#REF!,"0:15")</f>
        <v>#REF!</v>
      </c>
      <c r="I544" s="14" t="e">
        <f>HOUR((#REF!)*4+MINUTE(#REF!)/15)</f>
        <v>#REF!</v>
      </c>
      <c r="W544" s="14" t="e">
        <f>CONCATENATE(#REF!,", ",#REF!)</f>
        <v>#REF!</v>
      </c>
    </row>
    <row r="545" spans="7:23">
      <c r="G545" s="16" t="e">
        <f>#REF!-#REF!</f>
        <v>#REF!</v>
      </c>
      <c r="H545" s="16" t="e">
        <f>MROUND(#REF!,"0:15")</f>
        <v>#REF!</v>
      </c>
      <c r="I545" s="14" t="e">
        <f>HOUR((#REF!)*4+MINUTE(#REF!)/15)</f>
        <v>#REF!</v>
      </c>
      <c r="W545" s="14" t="e">
        <f>CONCATENATE(#REF!,", ",#REF!)</f>
        <v>#REF!</v>
      </c>
    </row>
    <row r="546" spans="7:23">
      <c r="G546" s="16" t="e">
        <f>#REF!-#REF!</f>
        <v>#REF!</v>
      </c>
      <c r="H546" s="16" t="e">
        <f>MROUND(#REF!,"0:15")</f>
        <v>#REF!</v>
      </c>
      <c r="I546" s="14" t="e">
        <f>HOUR((#REF!)*4+MINUTE(#REF!)/15)</f>
        <v>#REF!</v>
      </c>
      <c r="W546" s="14" t="e">
        <f>CONCATENATE(#REF!,", ",#REF!)</f>
        <v>#REF!</v>
      </c>
    </row>
    <row r="547" spans="7:23">
      <c r="G547" s="16" t="e">
        <f>#REF!-#REF!</f>
        <v>#REF!</v>
      </c>
      <c r="H547" s="16" t="e">
        <f>MROUND(#REF!,"0:15")</f>
        <v>#REF!</v>
      </c>
      <c r="I547" s="14" t="e">
        <f>HOUR((#REF!)*4+MINUTE(#REF!)/15)</f>
        <v>#REF!</v>
      </c>
      <c r="W547" s="14" t="e">
        <f>CONCATENATE(#REF!,", ",#REF!)</f>
        <v>#REF!</v>
      </c>
    </row>
    <row r="548" spans="7:23">
      <c r="G548" s="16" t="e">
        <f>#REF!-#REF!</f>
        <v>#REF!</v>
      </c>
      <c r="H548" s="16" t="e">
        <f>MROUND(#REF!,"0:15")</f>
        <v>#REF!</v>
      </c>
      <c r="I548" s="14" t="e">
        <f>HOUR((#REF!)*4+MINUTE(#REF!)/15)</f>
        <v>#REF!</v>
      </c>
      <c r="W548" s="14" t="e">
        <f>CONCATENATE(#REF!,", ",#REF!)</f>
        <v>#REF!</v>
      </c>
    </row>
    <row r="549" spans="7:23">
      <c r="G549" s="16" t="e">
        <f>#REF!-#REF!</f>
        <v>#REF!</v>
      </c>
      <c r="H549" s="16" t="e">
        <f>MROUND(#REF!,"0:15")</f>
        <v>#REF!</v>
      </c>
      <c r="I549" s="14" t="e">
        <f>HOUR((#REF!)*4+MINUTE(#REF!)/15)</f>
        <v>#REF!</v>
      </c>
      <c r="W549" s="14" t="e">
        <f>CONCATENATE(#REF!,", ",#REF!)</f>
        <v>#REF!</v>
      </c>
    </row>
    <row r="550" spans="7:23">
      <c r="G550" s="16" t="e">
        <f>#REF!-#REF!</f>
        <v>#REF!</v>
      </c>
      <c r="H550" s="16" t="e">
        <f>MROUND(#REF!,"0:15")</f>
        <v>#REF!</v>
      </c>
      <c r="I550" s="14" t="e">
        <f>HOUR((#REF!)*4+MINUTE(#REF!)/15)</f>
        <v>#REF!</v>
      </c>
      <c r="W550" s="14" t="e">
        <f>CONCATENATE(#REF!,", ",#REF!)</f>
        <v>#REF!</v>
      </c>
    </row>
    <row r="551" spans="7:23">
      <c r="G551" s="16" t="e">
        <f>#REF!-#REF!</f>
        <v>#REF!</v>
      </c>
      <c r="H551" s="16" t="e">
        <f>MROUND(#REF!,"0:15")</f>
        <v>#REF!</v>
      </c>
      <c r="I551" s="14" t="e">
        <f>HOUR((#REF!)*4+MINUTE(#REF!)/15)</f>
        <v>#REF!</v>
      </c>
      <c r="W551" s="14" t="e">
        <f>CONCATENATE(#REF!,", ",#REF!)</f>
        <v>#REF!</v>
      </c>
    </row>
    <row r="552" spans="7:23">
      <c r="G552" s="16" t="e">
        <f>#REF!-#REF!</f>
        <v>#REF!</v>
      </c>
      <c r="H552" s="16" t="e">
        <f>MROUND(#REF!,"0:15")</f>
        <v>#REF!</v>
      </c>
      <c r="I552" s="14" t="e">
        <f>HOUR((#REF!)*4+MINUTE(#REF!)/15)</f>
        <v>#REF!</v>
      </c>
      <c r="W552" s="14" t="e">
        <f>CONCATENATE(#REF!,", ",#REF!)</f>
        <v>#REF!</v>
      </c>
    </row>
    <row r="553" spans="7:23">
      <c r="G553" s="16" t="e">
        <f>#REF!-#REF!</f>
        <v>#REF!</v>
      </c>
      <c r="H553" s="16" t="e">
        <f>MROUND(#REF!,"0:15")</f>
        <v>#REF!</v>
      </c>
      <c r="I553" s="14" t="e">
        <f>HOUR((#REF!)*4+MINUTE(#REF!)/15)</f>
        <v>#REF!</v>
      </c>
      <c r="W553" s="14" t="e">
        <f>CONCATENATE(#REF!,", ",#REF!)</f>
        <v>#REF!</v>
      </c>
    </row>
    <row r="554" spans="7:23">
      <c r="G554" s="16" t="e">
        <f>#REF!-#REF!</f>
        <v>#REF!</v>
      </c>
      <c r="H554" s="16" t="e">
        <f>MROUND(#REF!,"0:15")</f>
        <v>#REF!</v>
      </c>
      <c r="I554" s="14" t="e">
        <f>HOUR((#REF!)*4+MINUTE(#REF!)/15)</f>
        <v>#REF!</v>
      </c>
      <c r="W554" s="14" t="e">
        <f>CONCATENATE(#REF!,", ",#REF!)</f>
        <v>#REF!</v>
      </c>
    </row>
    <row r="555" spans="7:23">
      <c r="G555" s="16" t="e">
        <f>#REF!-#REF!</f>
        <v>#REF!</v>
      </c>
      <c r="H555" s="16" t="e">
        <f>MROUND(#REF!,"0:15")</f>
        <v>#REF!</v>
      </c>
      <c r="I555" s="14" t="e">
        <f>HOUR((#REF!)*4+MINUTE(#REF!)/15)</f>
        <v>#REF!</v>
      </c>
      <c r="W555" s="14" t="e">
        <f>CONCATENATE(#REF!,", ",#REF!)</f>
        <v>#REF!</v>
      </c>
    </row>
    <row r="556" spans="7:23">
      <c r="G556" s="16" t="e">
        <f>#REF!-#REF!</f>
        <v>#REF!</v>
      </c>
      <c r="H556" s="16" t="e">
        <f>MROUND(#REF!,"0:15")</f>
        <v>#REF!</v>
      </c>
      <c r="I556" s="14" t="e">
        <f>HOUR((#REF!)*4+MINUTE(#REF!)/15)</f>
        <v>#REF!</v>
      </c>
      <c r="W556" s="14" t="e">
        <f>CONCATENATE(#REF!,", ",#REF!)</f>
        <v>#REF!</v>
      </c>
    </row>
    <row r="557" spans="7:23">
      <c r="G557" s="16" t="e">
        <f>#REF!-#REF!</f>
        <v>#REF!</v>
      </c>
      <c r="H557" s="16" t="e">
        <f>MROUND(#REF!,"0:15")</f>
        <v>#REF!</v>
      </c>
      <c r="I557" s="14" t="e">
        <f>HOUR((#REF!)*4+MINUTE(#REF!)/15)</f>
        <v>#REF!</v>
      </c>
      <c r="W557" s="14" t="e">
        <f>CONCATENATE(#REF!,", ",#REF!)</f>
        <v>#REF!</v>
      </c>
    </row>
    <row r="558" spans="7:23">
      <c r="G558" s="16" t="e">
        <f>#REF!-#REF!</f>
        <v>#REF!</v>
      </c>
      <c r="H558" s="16" t="e">
        <f>MROUND(#REF!,"0:15")</f>
        <v>#REF!</v>
      </c>
      <c r="I558" s="14" t="e">
        <f>HOUR((#REF!)*4+MINUTE(#REF!)/15)</f>
        <v>#REF!</v>
      </c>
      <c r="W558" s="14" t="e">
        <f>CONCATENATE(#REF!,", ",#REF!)</f>
        <v>#REF!</v>
      </c>
    </row>
    <row r="559" spans="7:23">
      <c r="G559" s="16" t="e">
        <f>#REF!-#REF!</f>
        <v>#REF!</v>
      </c>
      <c r="H559" s="16" t="e">
        <f>MROUND(#REF!,"0:15")</f>
        <v>#REF!</v>
      </c>
      <c r="I559" s="14" t="e">
        <f>HOUR((#REF!)*4+MINUTE(#REF!)/15)</f>
        <v>#REF!</v>
      </c>
      <c r="W559" s="14" t="e">
        <f>CONCATENATE(#REF!,", ",#REF!)</f>
        <v>#REF!</v>
      </c>
    </row>
    <row r="560" spans="7:23">
      <c r="G560" s="16" t="e">
        <f>#REF!-#REF!</f>
        <v>#REF!</v>
      </c>
      <c r="H560" s="16" t="e">
        <f>MROUND(#REF!,"0:15")</f>
        <v>#REF!</v>
      </c>
      <c r="I560" s="14" t="e">
        <f>HOUR((#REF!)*4+MINUTE(#REF!)/15)</f>
        <v>#REF!</v>
      </c>
      <c r="W560" s="14" t="e">
        <f>CONCATENATE(#REF!,", ",#REF!)</f>
        <v>#REF!</v>
      </c>
    </row>
    <row r="561" spans="7:23">
      <c r="G561" s="16" t="e">
        <f>#REF!-#REF!</f>
        <v>#REF!</v>
      </c>
      <c r="H561" s="16" t="e">
        <f>MROUND(#REF!,"0:15")</f>
        <v>#REF!</v>
      </c>
      <c r="I561" s="14" t="e">
        <f>HOUR((#REF!)*4+MINUTE(#REF!)/15)</f>
        <v>#REF!</v>
      </c>
      <c r="W561" s="14" t="e">
        <f>CONCATENATE(#REF!,", ",#REF!)</f>
        <v>#REF!</v>
      </c>
    </row>
    <row r="562" spans="7:23">
      <c r="G562" s="16" t="e">
        <f>#REF!-#REF!</f>
        <v>#REF!</v>
      </c>
      <c r="H562" s="16" t="e">
        <f>MROUND(#REF!,"0:15")</f>
        <v>#REF!</v>
      </c>
      <c r="I562" s="14" t="e">
        <f>HOUR((#REF!)*4+MINUTE(#REF!)/15)</f>
        <v>#REF!</v>
      </c>
      <c r="W562" s="14" t="e">
        <f>CONCATENATE(#REF!,", ",#REF!)</f>
        <v>#REF!</v>
      </c>
    </row>
    <row r="563" spans="7:23">
      <c r="G563" s="16" t="e">
        <f>#REF!-#REF!</f>
        <v>#REF!</v>
      </c>
      <c r="H563" s="16" t="e">
        <f>MROUND(#REF!,"0:15")</f>
        <v>#REF!</v>
      </c>
      <c r="I563" s="14" t="e">
        <f>HOUR((#REF!)*4+MINUTE(#REF!)/15)</f>
        <v>#REF!</v>
      </c>
      <c r="W563" s="14" t="e">
        <f>CONCATENATE(#REF!,", ",#REF!)</f>
        <v>#REF!</v>
      </c>
    </row>
    <row r="564" spans="7:23">
      <c r="G564" s="16" t="e">
        <f>#REF!-#REF!</f>
        <v>#REF!</v>
      </c>
      <c r="H564" s="16" t="e">
        <f>MROUND(#REF!,"0:15")</f>
        <v>#REF!</v>
      </c>
      <c r="I564" s="14" t="e">
        <f>HOUR((#REF!)*4+MINUTE(#REF!)/15)</f>
        <v>#REF!</v>
      </c>
      <c r="W564" s="14" t="e">
        <f>CONCATENATE(#REF!,", ",#REF!)</f>
        <v>#REF!</v>
      </c>
    </row>
    <row r="565" spans="7:23">
      <c r="G565" s="16" t="e">
        <f>#REF!-#REF!</f>
        <v>#REF!</v>
      </c>
      <c r="H565" s="16" t="e">
        <f>MROUND(#REF!,"0:15")</f>
        <v>#REF!</v>
      </c>
      <c r="I565" s="14" t="e">
        <f>HOUR((#REF!)*4+MINUTE(#REF!)/15)</f>
        <v>#REF!</v>
      </c>
      <c r="W565" s="14" t="e">
        <f>CONCATENATE(#REF!,", ",#REF!)</f>
        <v>#REF!</v>
      </c>
    </row>
    <row r="566" spans="7:23">
      <c r="G566" s="16" t="e">
        <f>#REF!-#REF!</f>
        <v>#REF!</v>
      </c>
      <c r="H566" s="16" t="e">
        <f>MROUND(#REF!,"0:15")</f>
        <v>#REF!</v>
      </c>
      <c r="I566" s="14" t="e">
        <f>HOUR((#REF!)*4+MINUTE(#REF!)/15)</f>
        <v>#REF!</v>
      </c>
      <c r="W566" s="14" t="e">
        <f>CONCATENATE(#REF!,", ",#REF!)</f>
        <v>#REF!</v>
      </c>
    </row>
    <row r="567" spans="7:23">
      <c r="G567" s="16" t="e">
        <f>#REF!-#REF!</f>
        <v>#REF!</v>
      </c>
      <c r="H567" s="16" t="e">
        <f>MROUND(#REF!,"0:15")</f>
        <v>#REF!</v>
      </c>
      <c r="I567" s="14" t="e">
        <f>HOUR((#REF!)*4+MINUTE(#REF!)/15)</f>
        <v>#REF!</v>
      </c>
      <c r="W567" s="14" t="e">
        <f>CONCATENATE(#REF!,", ",#REF!)</f>
        <v>#REF!</v>
      </c>
    </row>
    <row r="568" spans="7:23">
      <c r="G568" s="16" t="e">
        <f>#REF!-#REF!</f>
        <v>#REF!</v>
      </c>
      <c r="H568" s="16" t="e">
        <f>MROUND(#REF!,"0:15")</f>
        <v>#REF!</v>
      </c>
      <c r="I568" s="14" t="e">
        <f>HOUR((#REF!)*4+MINUTE(#REF!)/15)</f>
        <v>#REF!</v>
      </c>
      <c r="W568" s="14" t="e">
        <f>CONCATENATE(#REF!,", ",#REF!)</f>
        <v>#REF!</v>
      </c>
    </row>
    <row r="569" spans="7:23">
      <c r="G569" s="16" t="e">
        <f>#REF!-#REF!</f>
        <v>#REF!</v>
      </c>
      <c r="H569" s="16" t="e">
        <f>MROUND(#REF!,"0:15")</f>
        <v>#REF!</v>
      </c>
      <c r="I569" s="14" t="e">
        <f>HOUR((#REF!)*4+MINUTE(#REF!)/15)</f>
        <v>#REF!</v>
      </c>
      <c r="W569" s="14" t="e">
        <f>CONCATENATE(#REF!,", ",#REF!)</f>
        <v>#REF!</v>
      </c>
    </row>
    <row r="570" spans="7:23">
      <c r="G570" s="16" t="e">
        <f>#REF!-#REF!</f>
        <v>#REF!</v>
      </c>
      <c r="H570" s="16" t="e">
        <f>MROUND(#REF!,"0:15")</f>
        <v>#REF!</v>
      </c>
      <c r="I570" s="14" t="e">
        <f>HOUR((#REF!)*4+MINUTE(#REF!)/15)</f>
        <v>#REF!</v>
      </c>
      <c r="W570" s="14" t="e">
        <f>CONCATENATE(#REF!,", ",#REF!)</f>
        <v>#REF!</v>
      </c>
    </row>
    <row r="571" spans="7:23">
      <c r="G571" s="16" t="e">
        <f>#REF!-#REF!</f>
        <v>#REF!</v>
      </c>
      <c r="H571" s="16" t="e">
        <f>MROUND(#REF!,"0:15")</f>
        <v>#REF!</v>
      </c>
      <c r="I571" s="14" t="e">
        <f>HOUR((#REF!)*4+MINUTE(#REF!)/15)</f>
        <v>#REF!</v>
      </c>
      <c r="W571" s="14" t="e">
        <f>CONCATENATE(#REF!,", ",#REF!)</f>
        <v>#REF!</v>
      </c>
    </row>
    <row r="572" spans="7:23">
      <c r="G572" s="16" t="e">
        <f>#REF!-#REF!</f>
        <v>#REF!</v>
      </c>
      <c r="H572" s="16" t="e">
        <f>MROUND(#REF!,"0:15")</f>
        <v>#REF!</v>
      </c>
      <c r="I572" s="14" t="e">
        <f>HOUR((#REF!)*4+MINUTE(#REF!)/15)</f>
        <v>#REF!</v>
      </c>
      <c r="W572" s="14" t="e">
        <f>CONCATENATE(#REF!,", ",#REF!)</f>
        <v>#REF!</v>
      </c>
    </row>
    <row r="573" spans="7:23">
      <c r="G573" s="16" t="e">
        <f>#REF!-#REF!</f>
        <v>#REF!</v>
      </c>
      <c r="H573" s="16" t="e">
        <f>MROUND(#REF!,"0:15")</f>
        <v>#REF!</v>
      </c>
      <c r="I573" s="14" t="e">
        <f>HOUR((#REF!)*4+MINUTE(#REF!)/15)</f>
        <v>#REF!</v>
      </c>
      <c r="W573" s="14" t="e">
        <f>CONCATENATE(#REF!,", ",#REF!)</f>
        <v>#REF!</v>
      </c>
    </row>
    <row r="574" spans="7:23">
      <c r="G574" s="16" t="e">
        <f>#REF!-#REF!</f>
        <v>#REF!</v>
      </c>
      <c r="H574" s="16" t="e">
        <f>MROUND(#REF!,"0:15")</f>
        <v>#REF!</v>
      </c>
      <c r="I574" s="14" t="e">
        <f>HOUR((#REF!)*4+MINUTE(#REF!)/15)</f>
        <v>#REF!</v>
      </c>
      <c r="W574" s="14" t="e">
        <f>CONCATENATE(#REF!,", ",#REF!)</f>
        <v>#REF!</v>
      </c>
    </row>
    <row r="575" spans="7:23">
      <c r="G575" s="16" t="e">
        <f>#REF!-#REF!</f>
        <v>#REF!</v>
      </c>
      <c r="H575" s="16" t="e">
        <f>MROUND(#REF!,"0:15")</f>
        <v>#REF!</v>
      </c>
      <c r="I575" s="14" t="e">
        <f>HOUR((#REF!)*4+MINUTE(#REF!)/15)</f>
        <v>#REF!</v>
      </c>
      <c r="W575" s="14" t="e">
        <f>CONCATENATE(#REF!,", ",#REF!)</f>
        <v>#REF!</v>
      </c>
    </row>
    <row r="576" spans="7:23">
      <c r="G576" s="16" t="e">
        <f>#REF!-#REF!</f>
        <v>#REF!</v>
      </c>
      <c r="H576" s="16" t="e">
        <f>MROUND(#REF!,"0:15")</f>
        <v>#REF!</v>
      </c>
      <c r="I576" s="14" t="e">
        <f>HOUR((#REF!)*4+MINUTE(#REF!)/15)</f>
        <v>#REF!</v>
      </c>
      <c r="W576" s="14" t="e">
        <f>CONCATENATE(#REF!,", ",#REF!)</f>
        <v>#REF!</v>
      </c>
    </row>
    <row r="577" spans="7:23">
      <c r="G577" s="16" t="e">
        <f>#REF!-#REF!</f>
        <v>#REF!</v>
      </c>
      <c r="H577" s="16" t="e">
        <f>MROUND(#REF!,"0:15")</f>
        <v>#REF!</v>
      </c>
      <c r="I577" s="14" t="e">
        <f>HOUR((#REF!)*4+MINUTE(#REF!)/15)</f>
        <v>#REF!</v>
      </c>
      <c r="W577" s="14" t="e">
        <f>CONCATENATE(#REF!,", ",#REF!)</f>
        <v>#REF!</v>
      </c>
    </row>
    <row r="578" spans="7:23">
      <c r="G578" s="16" t="e">
        <f>#REF!-#REF!</f>
        <v>#REF!</v>
      </c>
      <c r="H578" s="16" t="e">
        <f>MROUND(#REF!,"0:15")</f>
        <v>#REF!</v>
      </c>
      <c r="I578" s="14" t="e">
        <f>HOUR((#REF!)*4+MINUTE(#REF!)/15)</f>
        <v>#REF!</v>
      </c>
      <c r="W578" s="14" t="e">
        <f>CONCATENATE(#REF!,", ",#REF!)</f>
        <v>#REF!</v>
      </c>
    </row>
    <row r="579" spans="7:23">
      <c r="G579" s="16" t="e">
        <f>#REF!-#REF!</f>
        <v>#REF!</v>
      </c>
      <c r="H579" s="16" t="e">
        <f>MROUND(#REF!,"0:15")</f>
        <v>#REF!</v>
      </c>
      <c r="I579" s="14" t="e">
        <f>HOUR((#REF!)*4+MINUTE(#REF!)/15)</f>
        <v>#REF!</v>
      </c>
      <c r="W579" s="14" t="e">
        <f>CONCATENATE(#REF!,", ",#REF!)</f>
        <v>#REF!</v>
      </c>
    </row>
    <row r="580" spans="7:23">
      <c r="G580" s="16" t="e">
        <f>#REF!-#REF!</f>
        <v>#REF!</v>
      </c>
      <c r="H580" s="16" t="e">
        <f>MROUND(#REF!,"0:15")</f>
        <v>#REF!</v>
      </c>
      <c r="I580" s="14" t="e">
        <f>HOUR((#REF!)*4+MINUTE(#REF!)/15)</f>
        <v>#REF!</v>
      </c>
      <c r="W580" s="14" t="e">
        <f>CONCATENATE(#REF!,", ",#REF!)</f>
        <v>#REF!</v>
      </c>
    </row>
    <row r="581" spans="7:23">
      <c r="G581" s="16" t="e">
        <f>#REF!-#REF!</f>
        <v>#REF!</v>
      </c>
      <c r="H581" s="16" t="e">
        <f>MROUND(#REF!,"0:15")</f>
        <v>#REF!</v>
      </c>
      <c r="I581" s="14" t="e">
        <f>HOUR((#REF!)*4+MINUTE(#REF!)/15)</f>
        <v>#REF!</v>
      </c>
      <c r="W581" s="14" t="e">
        <f>CONCATENATE(#REF!,", ",#REF!)</f>
        <v>#REF!</v>
      </c>
    </row>
    <row r="582" spans="7:23">
      <c r="G582" s="16" t="e">
        <f>#REF!-#REF!</f>
        <v>#REF!</v>
      </c>
      <c r="H582" s="16" t="e">
        <f>MROUND(#REF!,"0:15")</f>
        <v>#REF!</v>
      </c>
      <c r="I582" s="14" t="e">
        <f>HOUR((#REF!)*4+MINUTE(#REF!)/15)</f>
        <v>#REF!</v>
      </c>
      <c r="W582" s="14" t="e">
        <f>CONCATENATE(#REF!,", ",#REF!)</f>
        <v>#REF!</v>
      </c>
    </row>
    <row r="583" spans="7:23">
      <c r="G583" s="16" t="e">
        <f>#REF!-#REF!</f>
        <v>#REF!</v>
      </c>
      <c r="H583" s="16" t="e">
        <f>MROUND(#REF!,"0:15")</f>
        <v>#REF!</v>
      </c>
      <c r="I583" s="14" t="e">
        <f>HOUR((#REF!)*4+MINUTE(#REF!)/15)</f>
        <v>#REF!</v>
      </c>
      <c r="W583" s="14" t="e">
        <f>CONCATENATE(#REF!,", ",#REF!)</f>
        <v>#REF!</v>
      </c>
    </row>
    <row r="584" spans="7:23">
      <c r="G584" s="16" t="e">
        <f>#REF!-#REF!</f>
        <v>#REF!</v>
      </c>
      <c r="H584" s="16" t="e">
        <f>MROUND(#REF!,"0:15")</f>
        <v>#REF!</v>
      </c>
      <c r="I584" s="14" t="e">
        <f>HOUR((#REF!)*4+MINUTE(#REF!)/15)</f>
        <v>#REF!</v>
      </c>
      <c r="W584" s="14" t="e">
        <f>CONCATENATE(#REF!,", ",#REF!)</f>
        <v>#REF!</v>
      </c>
    </row>
    <row r="585" spans="7:23">
      <c r="G585" s="16" t="e">
        <f>#REF!-#REF!</f>
        <v>#REF!</v>
      </c>
      <c r="H585" s="16" t="e">
        <f>MROUND(#REF!,"0:15")</f>
        <v>#REF!</v>
      </c>
      <c r="I585" s="14" t="e">
        <f>HOUR((#REF!)*4+MINUTE(#REF!)/15)</f>
        <v>#REF!</v>
      </c>
      <c r="W585" s="14" t="e">
        <f>CONCATENATE(#REF!,", ",#REF!)</f>
        <v>#REF!</v>
      </c>
    </row>
    <row r="586" spans="7:23">
      <c r="G586" s="16" t="e">
        <f>#REF!-#REF!</f>
        <v>#REF!</v>
      </c>
      <c r="H586" s="16" t="e">
        <f>MROUND(#REF!,"0:15")</f>
        <v>#REF!</v>
      </c>
      <c r="I586" s="14" t="e">
        <f>HOUR((#REF!)*4+MINUTE(#REF!)/15)</f>
        <v>#REF!</v>
      </c>
      <c r="W586" s="14" t="e">
        <f>CONCATENATE(#REF!,", ",#REF!)</f>
        <v>#REF!</v>
      </c>
    </row>
    <row r="587" spans="7:23">
      <c r="G587" s="16" t="e">
        <f>#REF!-#REF!</f>
        <v>#REF!</v>
      </c>
      <c r="H587" s="16" t="e">
        <f>MROUND(#REF!,"0:15")</f>
        <v>#REF!</v>
      </c>
      <c r="I587" s="14" t="e">
        <f>HOUR((#REF!)*4+MINUTE(#REF!)/15)</f>
        <v>#REF!</v>
      </c>
      <c r="W587" s="14" t="e">
        <f>CONCATENATE(#REF!,", ",#REF!)</f>
        <v>#REF!</v>
      </c>
    </row>
    <row r="588" spans="7:23">
      <c r="G588" s="16" t="e">
        <f>#REF!-#REF!</f>
        <v>#REF!</v>
      </c>
      <c r="H588" s="16" t="e">
        <f>MROUND(#REF!,"0:15")</f>
        <v>#REF!</v>
      </c>
      <c r="I588" s="14" t="e">
        <f>HOUR((#REF!)*4+MINUTE(#REF!)/15)</f>
        <v>#REF!</v>
      </c>
      <c r="W588" s="14" t="e">
        <f>CONCATENATE(#REF!,", ",#REF!)</f>
        <v>#REF!</v>
      </c>
    </row>
    <row r="589" spans="7:23">
      <c r="G589" s="16" t="e">
        <f>#REF!-#REF!</f>
        <v>#REF!</v>
      </c>
      <c r="H589" s="16" t="e">
        <f>MROUND(#REF!,"0:15")</f>
        <v>#REF!</v>
      </c>
      <c r="I589" s="14" t="e">
        <f>HOUR((#REF!)*4+MINUTE(#REF!)/15)</f>
        <v>#REF!</v>
      </c>
      <c r="W589" s="14" t="e">
        <f>CONCATENATE(#REF!,", ",#REF!)</f>
        <v>#REF!</v>
      </c>
    </row>
    <row r="590" spans="7:23">
      <c r="G590" s="16" t="e">
        <f>#REF!-#REF!</f>
        <v>#REF!</v>
      </c>
      <c r="H590" s="16" t="e">
        <f>MROUND(#REF!,"0:15")</f>
        <v>#REF!</v>
      </c>
      <c r="I590" s="14" t="e">
        <f>HOUR((#REF!)*4+MINUTE(#REF!)/15)</f>
        <v>#REF!</v>
      </c>
      <c r="W590" s="14" t="e">
        <f>CONCATENATE(#REF!,", ",#REF!)</f>
        <v>#REF!</v>
      </c>
    </row>
    <row r="591" spans="7:23">
      <c r="G591" s="16" t="e">
        <f>#REF!-#REF!</f>
        <v>#REF!</v>
      </c>
      <c r="H591" s="16" t="e">
        <f>MROUND(#REF!,"0:15")</f>
        <v>#REF!</v>
      </c>
      <c r="I591" s="14" t="e">
        <f>HOUR((#REF!)*4+MINUTE(#REF!)/15)</f>
        <v>#REF!</v>
      </c>
      <c r="W591" s="14" t="e">
        <f>CONCATENATE(#REF!,", ",#REF!)</f>
        <v>#REF!</v>
      </c>
    </row>
    <row r="592" spans="7:23">
      <c r="G592" s="16" t="e">
        <f>#REF!-#REF!</f>
        <v>#REF!</v>
      </c>
      <c r="H592" s="16" t="e">
        <f>MROUND(#REF!,"0:15")</f>
        <v>#REF!</v>
      </c>
      <c r="I592" s="14" t="e">
        <f>HOUR((#REF!)*4+MINUTE(#REF!)/15)</f>
        <v>#REF!</v>
      </c>
      <c r="W592" s="14" t="e">
        <f>CONCATENATE(#REF!,", ",#REF!)</f>
        <v>#REF!</v>
      </c>
    </row>
    <row r="593" spans="7:23">
      <c r="G593" s="16" t="e">
        <f>#REF!-#REF!</f>
        <v>#REF!</v>
      </c>
      <c r="H593" s="16" t="e">
        <f>MROUND(#REF!,"0:15")</f>
        <v>#REF!</v>
      </c>
      <c r="I593" s="14" t="e">
        <f>HOUR((#REF!)*4+MINUTE(#REF!)/15)</f>
        <v>#REF!</v>
      </c>
      <c r="W593" s="14" t="e">
        <f>CONCATENATE(#REF!,", ",#REF!)</f>
        <v>#REF!</v>
      </c>
    </row>
    <row r="594" spans="7:23">
      <c r="G594" s="16" t="e">
        <f>#REF!-#REF!</f>
        <v>#REF!</v>
      </c>
      <c r="H594" s="16" t="e">
        <f>MROUND(#REF!,"0:15")</f>
        <v>#REF!</v>
      </c>
      <c r="I594" s="14" t="e">
        <f>HOUR((#REF!)*4+MINUTE(#REF!)/15)</f>
        <v>#REF!</v>
      </c>
      <c r="W594" s="14" t="e">
        <f>CONCATENATE(#REF!,", ",#REF!)</f>
        <v>#REF!</v>
      </c>
    </row>
    <row r="595" spans="7:23">
      <c r="G595" s="16" t="e">
        <f>#REF!-#REF!</f>
        <v>#REF!</v>
      </c>
      <c r="H595" s="16" t="e">
        <f>MROUND(#REF!,"0:15")</f>
        <v>#REF!</v>
      </c>
      <c r="I595" s="14" t="e">
        <f>HOUR((#REF!)*4+MINUTE(#REF!)/15)</f>
        <v>#REF!</v>
      </c>
      <c r="W595" s="14" t="e">
        <f>CONCATENATE(#REF!,", ",#REF!)</f>
        <v>#REF!</v>
      </c>
    </row>
    <row r="596" spans="7:23">
      <c r="G596" s="16" t="e">
        <f>#REF!-#REF!</f>
        <v>#REF!</v>
      </c>
      <c r="H596" s="16" t="e">
        <f>MROUND(#REF!,"0:15")</f>
        <v>#REF!</v>
      </c>
      <c r="I596" s="14" t="e">
        <f>HOUR((#REF!)*4+MINUTE(#REF!)/15)</f>
        <v>#REF!</v>
      </c>
      <c r="W596" s="14" t="e">
        <f>CONCATENATE(#REF!,", ",#REF!)</f>
        <v>#REF!</v>
      </c>
    </row>
    <row r="597" spans="7:23">
      <c r="G597" s="16" t="e">
        <f>#REF!-#REF!</f>
        <v>#REF!</v>
      </c>
      <c r="H597" s="16" t="e">
        <f>MROUND(#REF!,"0:15")</f>
        <v>#REF!</v>
      </c>
      <c r="I597" s="14" t="e">
        <f>HOUR((#REF!)*4+MINUTE(#REF!)/15)</f>
        <v>#REF!</v>
      </c>
      <c r="W597" s="14" t="e">
        <f>CONCATENATE(#REF!,", ",#REF!)</f>
        <v>#REF!</v>
      </c>
    </row>
    <row r="598" spans="7:23">
      <c r="G598" s="16" t="e">
        <f>#REF!-#REF!</f>
        <v>#REF!</v>
      </c>
      <c r="H598" s="16" t="e">
        <f>MROUND(#REF!,"0:15")</f>
        <v>#REF!</v>
      </c>
      <c r="I598" s="14" t="e">
        <f>HOUR((#REF!)*4+MINUTE(#REF!)/15)</f>
        <v>#REF!</v>
      </c>
      <c r="W598" s="14" t="e">
        <f>CONCATENATE(#REF!,", ",#REF!)</f>
        <v>#REF!</v>
      </c>
    </row>
    <row r="599" spans="7:23">
      <c r="G599" s="16" t="e">
        <f>#REF!-#REF!</f>
        <v>#REF!</v>
      </c>
      <c r="H599" s="16" t="e">
        <f>MROUND(#REF!,"0:15")</f>
        <v>#REF!</v>
      </c>
      <c r="I599" s="14" t="e">
        <f>HOUR((#REF!)*4+MINUTE(#REF!)/15)</f>
        <v>#REF!</v>
      </c>
      <c r="W599" s="14" t="e">
        <f>CONCATENATE(#REF!,", ",#REF!)</f>
        <v>#REF!</v>
      </c>
    </row>
    <row r="600" spans="7:23">
      <c r="G600" s="16" t="e">
        <f>#REF!-#REF!</f>
        <v>#REF!</v>
      </c>
      <c r="H600" s="16" t="e">
        <f>MROUND(#REF!,"0:15")</f>
        <v>#REF!</v>
      </c>
      <c r="I600" s="14" t="e">
        <f>HOUR((#REF!)*4+MINUTE(#REF!)/15)</f>
        <v>#REF!</v>
      </c>
      <c r="W600" s="14" t="e">
        <f>CONCATENATE(#REF!,", ",#REF!)</f>
        <v>#REF!</v>
      </c>
    </row>
    <row r="601" spans="7:23">
      <c r="G601" s="16" t="e">
        <f>#REF!-#REF!</f>
        <v>#REF!</v>
      </c>
      <c r="H601" s="16" t="e">
        <f>MROUND(#REF!,"0:15")</f>
        <v>#REF!</v>
      </c>
      <c r="I601" s="14" t="e">
        <f>HOUR((#REF!)*4+MINUTE(#REF!)/15)</f>
        <v>#REF!</v>
      </c>
      <c r="W601" s="14" t="e">
        <f>CONCATENATE(#REF!,", ",#REF!)</f>
        <v>#REF!</v>
      </c>
    </row>
    <row r="602" spans="7:23">
      <c r="G602" s="16" t="e">
        <f>#REF!-#REF!</f>
        <v>#REF!</v>
      </c>
      <c r="H602" s="16" t="e">
        <f>MROUND(#REF!,"0:15")</f>
        <v>#REF!</v>
      </c>
      <c r="I602" s="14" t="e">
        <f>HOUR((#REF!)*4+MINUTE(#REF!)/15)</f>
        <v>#REF!</v>
      </c>
      <c r="W602" s="14" t="e">
        <f>CONCATENATE(#REF!,", ",#REF!)</f>
        <v>#REF!</v>
      </c>
    </row>
    <row r="603" spans="7:23">
      <c r="G603" s="16" t="e">
        <f>#REF!-#REF!</f>
        <v>#REF!</v>
      </c>
      <c r="H603" s="16" t="e">
        <f>MROUND(#REF!,"0:15")</f>
        <v>#REF!</v>
      </c>
      <c r="I603" s="14" t="e">
        <f>HOUR((#REF!)*4+MINUTE(#REF!)/15)</f>
        <v>#REF!</v>
      </c>
      <c r="W603" s="14" t="e">
        <f>CONCATENATE(#REF!,", ",#REF!)</f>
        <v>#REF!</v>
      </c>
    </row>
    <row r="604" spans="7:23">
      <c r="G604" s="16" t="e">
        <f>#REF!-#REF!</f>
        <v>#REF!</v>
      </c>
      <c r="H604" s="16" t="e">
        <f>MROUND(#REF!,"0:15")</f>
        <v>#REF!</v>
      </c>
      <c r="I604" s="14" t="e">
        <f>HOUR((#REF!)*4+MINUTE(#REF!)/15)</f>
        <v>#REF!</v>
      </c>
      <c r="W604" s="14" t="e">
        <f>CONCATENATE(#REF!,", ",#REF!)</f>
        <v>#REF!</v>
      </c>
    </row>
    <row r="605" spans="7:23">
      <c r="G605" s="16" t="e">
        <f>#REF!-#REF!</f>
        <v>#REF!</v>
      </c>
      <c r="H605" s="16" t="e">
        <f>MROUND(#REF!,"0:15")</f>
        <v>#REF!</v>
      </c>
      <c r="I605" s="14" t="e">
        <f>HOUR((#REF!)*4+MINUTE(#REF!)/15)</f>
        <v>#REF!</v>
      </c>
      <c r="W605" s="14" t="e">
        <f>CONCATENATE(#REF!,", ",#REF!)</f>
        <v>#REF!</v>
      </c>
    </row>
    <row r="606" spans="7:23">
      <c r="G606" s="16" t="e">
        <f>#REF!-#REF!</f>
        <v>#REF!</v>
      </c>
      <c r="H606" s="16" t="e">
        <f>MROUND(#REF!,"0:15")</f>
        <v>#REF!</v>
      </c>
      <c r="I606" s="14" t="e">
        <f>HOUR((#REF!)*4+MINUTE(#REF!)/15)</f>
        <v>#REF!</v>
      </c>
      <c r="W606" s="14" t="e">
        <f>CONCATENATE(#REF!,", ",#REF!)</f>
        <v>#REF!</v>
      </c>
    </row>
    <row r="607" spans="7:23">
      <c r="G607" s="16" t="e">
        <f>#REF!-#REF!</f>
        <v>#REF!</v>
      </c>
      <c r="H607" s="16" t="e">
        <f>MROUND(#REF!,"0:15")</f>
        <v>#REF!</v>
      </c>
      <c r="I607" s="14" t="e">
        <f>HOUR((#REF!)*4+MINUTE(#REF!)/15)</f>
        <v>#REF!</v>
      </c>
      <c r="W607" s="14" t="e">
        <f>CONCATENATE(#REF!,", ",#REF!)</f>
        <v>#REF!</v>
      </c>
    </row>
    <row r="608" spans="7:23">
      <c r="G608" s="16" t="e">
        <f>#REF!-#REF!</f>
        <v>#REF!</v>
      </c>
      <c r="H608" s="16" t="e">
        <f>MROUND(#REF!,"0:15")</f>
        <v>#REF!</v>
      </c>
      <c r="I608" s="14" t="e">
        <f>HOUR((#REF!)*4+MINUTE(#REF!)/15)</f>
        <v>#REF!</v>
      </c>
      <c r="W608" s="14" t="e">
        <f>CONCATENATE(#REF!,", ",#REF!)</f>
        <v>#REF!</v>
      </c>
    </row>
    <row r="609" spans="7:23">
      <c r="G609" s="16" t="e">
        <f>#REF!-#REF!</f>
        <v>#REF!</v>
      </c>
      <c r="H609" s="16" t="e">
        <f>MROUND(#REF!,"0:15")</f>
        <v>#REF!</v>
      </c>
      <c r="I609" s="14" t="e">
        <f>HOUR((#REF!)*4+MINUTE(#REF!)/15)</f>
        <v>#REF!</v>
      </c>
      <c r="W609" s="14" t="e">
        <f>CONCATENATE(#REF!,", ",#REF!)</f>
        <v>#REF!</v>
      </c>
    </row>
    <row r="610" spans="7:23">
      <c r="G610" s="16" t="e">
        <f>#REF!-#REF!</f>
        <v>#REF!</v>
      </c>
      <c r="H610" s="16" t="e">
        <f>MROUND(#REF!,"0:15")</f>
        <v>#REF!</v>
      </c>
      <c r="I610" s="14" t="e">
        <f>HOUR((#REF!)*4+MINUTE(#REF!)/15)</f>
        <v>#REF!</v>
      </c>
      <c r="W610" s="14" t="e">
        <f>CONCATENATE(#REF!,", ",#REF!)</f>
        <v>#REF!</v>
      </c>
    </row>
    <row r="611" spans="7:23">
      <c r="G611" s="16" t="e">
        <f>#REF!-#REF!</f>
        <v>#REF!</v>
      </c>
      <c r="H611" s="16" t="e">
        <f>MROUND(#REF!,"0:15")</f>
        <v>#REF!</v>
      </c>
      <c r="I611" s="14" t="e">
        <f>HOUR((#REF!)*4+MINUTE(#REF!)/15)</f>
        <v>#REF!</v>
      </c>
      <c r="W611" s="14" t="e">
        <f>CONCATENATE(#REF!,", ",#REF!)</f>
        <v>#REF!</v>
      </c>
    </row>
    <row r="612" spans="7:23">
      <c r="G612" s="16" t="e">
        <f>#REF!-#REF!</f>
        <v>#REF!</v>
      </c>
      <c r="H612" s="16" t="e">
        <f>MROUND(#REF!,"0:15")</f>
        <v>#REF!</v>
      </c>
      <c r="I612" s="14" t="e">
        <f>HOUR((#REF!)*4+MINUTE(#REF!)/15)</f>
        <v>#REF!</v>
      </c>
      <c r="W612" s="14" t="e">
        <f>CONCATENATE(#REF!,", ",#REF!)</f>
        <v>#REF!</v>
      </c>
    </row>
    <row r="613" spans="7:23">
      <c r="G613" s="16" t="e">
        <f>#REF!-#REF!</f>
        <v>#REF!</v>
      </c>
      <c r="H613" s="16" t="e">
        <f>MROUND(#REF!,"0:15")</f>
        <v>#REF!</v>
      </c>
      <c r="I613" s="14" t="e">
        <f>HOUR((#REF!)*4+MINUTE(#REF!)/15)</f>
        <v>#REF!</v>
      </c>
      <c r="W613" s="14" t="e">
        <f>CONCATENATE(#REF!,", ",#REF!)</f>
        <v>#REF!</v>
      </c>
    </row>
    <row r="614" spans="7:23">
      <c r="G614" s="16" t="e">
        <f>#REF!-#REF!</f>
        <v>#REF!</v>
      </c>
      <c r="H614" s="16" t="e">
        <f>MROUND(#REF!,"0:15")</f>
        <v>#REF!</v>
      </c>
      <c r="I614" s="14" t="e">
        <f>HOUR((#REF!)*4+MINUTE(#REF!)/15)</f>
        <v>#REF!</v>
      </c>
      <c r="W614" s="14" t="e">
        <f>CONCATENATE(#REF!,", ",#REF!)</f>
        <v>#REF!</v>
      </c>
    </row>
    <row r="615" spans="7:23">
      <c r="G615" s="16" t="e">
        <f>#REF!-#REF!</f>
        <v>#REF!</v>
      </c>
      <c r="H615" s="16" t="e">
        <f>MROUND(#REF!,"0:15")</f>
        <v>#REF!</v>
      </c>
      <c r="I615" s="14" t="e">
        <f>HOUR((#REF!)*4+MINUTE(#REF!)/15)</f>
        <v>#REF!</v>
      </c>
      <c r="W615" s="14" t="e">
        <f>CONCATENATE(#REF!,", ",#REF!)</f>
        <v>#REF!</v>
      </c>
    </row>
    <row r="616" spans="7:23">
      <c r="G616" s="16" t="e">
        <f>#REF!-#REF!</f>
        <v>#REF!</v>
      </c>
      <c r="H616" s="16" t="e">
        <f>MROUND(#REF!,"0:15")</f>
        <v>#REF!</v>
      </c>
      <c r="I616" s="14" t="e">
        <f>HOUR((#REF!)*4+MINUTE(#REF!)/15)</f>
        <v>#REF!</v>
      </c>
      <c r="W616" s="14" t="e">
        <f>CONCATENATE(#REF!,", ",#REF!)</f>
        <v>#REF!</v>
      </c>
    </row>
    <row r="617" spans="7:23">
      <c r="G617" s="16" t="e">
        <f>#REF!-#REF!</f>
        <v>#REF!</v>
      </c>
      <c r="H617" s="16" t="e">
        <f>MROUND(#REF!,"0:15")</f>
        <v>#REF!</v>
      </c>
      <c r="I617" s="14" t="e">
        <f>HOUR((#REF!)*4+MINUTE(#REF!)/15)</f>
        <v>#REF!</v>
      </c>
      <c r="W617" s="14" t="e">
        <f>CONCATENATE(#REF!,", ",#REF!)</f>
        <v>#REF!</v>
      </c>
    </row>
    <row r="618" spans="7:23">
      <c r="G618" s="16" t="e">
        <f>#REF!-#REF!</f>
        <v>#REF!</v>
      </c>
      <c r="H618" s="16" t="e">
        <f>MROUND(#REF!,"0:15")</f>
        <v>#REF!</v>
      </c>
      <c r="I618" s="14" t="e">
        <f>HOUR((#REF!)*4+MINUTE(#REF!)/15)</f>
        <v>#REF!</v>
      </c>
      <c r="W618" s="14" t="e">
        <f>CONCATENATE(#REF!,", ",#REF!)</f>
        <v>#REF!</v>
      </c>
    </row>
    <row r="619" spans="7:23">
      <c r="G619" s="16" t="e">
        <f>#REF!-#REF!</f>
        <v>#REF!</v>
      </c>
      <c r="H619" s="16" t="e">
        <f>MROUND(#REF!,"0:15")</f>
        <v>#REF!</v>
      </c>
      <c r="I619" s="14" t="e">
        <f>HOUR((#REF!)*4+MINUTE(#REF!)/15)</f>
        <v>#REF!</v>
      </c>
      <c r="W619" s="14" t="e">
        <f>CONCATENATE(#REF!,", ",#REF!)</f>
        <v>#REF!</v>
      </c>
    </row>
    <row r="620" spans="7:23">
      <c r="G620" s="16" t="e">
        <f>#REF!-#REF!</f>
        <v>#REF!</v>
      </c>
      <c r="H620" s="16" t="e">
        <f>MROUND(#REF!,"0:15")</f>
        <v>#REF!</v>
      </c>
      <c r="I620" s="14" t="e">
        <f>HOUR((#REF!)*4+MINUTE(#REF!)/15)</f>
        <v>#REF!</v>
      </c>
      <c r="W620" s="14" t="e">
        <f>CONCATENATE(#REF!,", ",#REF!)</f>
        <v>#REF!</v>
      </c>
    </row>
    <row r="621" spans="7:23">
      <c r="G621" s="16" t="e">
        <f>#REF!-#REF!</f>
        <v>#REF!</v>
      </c>
      <c r="H621" s="16" t="e">
        <f>MROUND(#REF!,"0:15")</f>
        <v>#REF!</v>
      </c>
      <c r="I621" s="14" t="e">
        <f>HOUR((#REF!)*4+MINUTE(#REF!)/15)</f>
        <v>#REF!</v>
      </c>
      <c r="W621" s="14" t="e">
        <f>CONCATENATE(#REF!,", ",#REF!)</f>
        <v>#REF!</v>
      </c>
    </row>
    <row r="622" spans="7:23">
      <c r="G622" s="16" t="e">
        <f>#REF!-#REF!</f>
        <v>#REF!</v>
      </c>
      <c r="H622" s="16" t="e">
        <f>MROUND(#REF!,"0:15")</f>
        <v>#REF!</v>
      </c>
      <c r="I622" s="14" t="e">
        <f>HOUR((#REF!)*4+MINUTE(#REF!)/15)</f>
        <v>#REF!</v>
      </c>
      <c r="W622" s="14" t="e">
        <f>CONCATENATE(#REF!,", ",#REF!)</f>
        <v>#REF!</v>
      </c>
    </row>
    <row r="623" spans="7:23">
      <c r="G623" s="16" t="e">
        <f>#REF!-#REF!</f>
        <v>#REF!</v>
      </c>
      <c r="H623" s="16" t="e">
        <f>MROUND(#REF!,"0:15")</f>
        <v>#REF!</v>
      </c>
      <c r="I623" s="14" t="e">
        <f>HOUR((#REF!)*4+MINUTE(#REF!)/15)</f>
        <v>#REF!</v>
      </c>
      <c r="W623" s="14" t="e">
        <f>CONCATENATE(#REF!,", ",#REF!)</f>
        <v>#REF!</v>
      </c>
    </row>
    <row r="624" spans="7:23">
      <c r="G624" s="16" t="e">
        <f>#REF!-#REF!</f>
        <v>#REF!</v>
      </c>
      <c r="H624" s="16" t="e">
        <f>MROUND(#REF!,"0:15")</f>
        <v>#REF!</v>
      </c>
      <c r="I624" s="14" t="e">
        <f>HOUR((#REF!)*4+MINUTE(#REF!)/15)</f>
        <v>#REF!</v>
      </c>
      <c r="W624" s="14" t="e">
        <f>CONCATENATE(#REF!,", ",#REF!)</f>
        <v>#REF!</v>
      </c>
    </row>
    <row r="625" spans="7:23">
      <c r="G625" s="16" t="e">
        <f>#REF!-#REF!</f>
        <v>#REF!</v>
      </c>
      <c r="H625" s="16" t="e">
        <f>MROUND(#REF!,"0:15")</f>
        <v>#REF!</v>
      </c>
      <c r="I625" s="14" t="e">
        <f>HOUR((#REF!)*4+MINUTE(#REF!)/15)</f>
        <v>#REF!</v>
      </c>
      <c r="W625" s="14" t="e">
        <f>CONCATENATE(#REF!,", ",#REF!)</f>
        <v>#REF!</v>
      </c>
    </row>
    <row r="626" spans="7:23">
      <c r="G626" s="16" t="e">
        <f>#REF!-#REF!</f>
        <v>#REF!</v>
      </c>
      <c r="H626" s="16" t="e">
        <f>MROUND(#REF!,"0:15")</f>
        <v>#REF!</v>
      </c>
      <c r="I626" s="14" t="e">
        <f>HOUR((#REF!)*4+MINUTE(#REF!)/15)</f>
        <v>#REF!</v>
      </c>
      <c r="W626" s="14" t="e">
        <f>CONCATENATE(#REF!,", ",#REF!)</f>
        <v>#REF!</v>
      </c>
    </row>
    <row r="627" spans="7:23">
      <c r="G627" s="16" t="e">
        <f>#REF!-#REF!</f>
        <v>#REF!</v>
      </c>
      <c r="H627" s="16" t="e">
        <f>MROUND(#REF!,"0:15")</f>
        <v>#REF!</v>
      </c>
      <c r="I627" s="14" t="e">
        <f>HOUR((#REF!)*4+MINUTE(#REF!)/15)</f>
        <v>#REF!</v>
      </c>
      <c r="W627" s="14" t="e">
        <f>CONCATENATE(#REF!,", ",#REF!)</f>
        <v>#REF!</v>
      </c>
    </row>
    <row r="628" spans="7:23">
      <c r="G628" s="16" t="e">
        <f>#REF!-#REF!</f>
        <v>#REF!</v>
      </c>
      <c r="H628" s="16" t="e">
        <f>MROUND(#REF!,"0:15")</f>
        <v>#REF!</v>
      </c>
      <c r="I628" s="14" t="e">
        <f>HOUR((#REF!)*4+MINUTE(#REF!)/15)</f>
        <v>#REF!</v>
      </c>
      <c r="W628" s="14" t="e">
        <f>CONCATENATE(#REF!,", ",#REF!)</f>
        <v>#REF!</v>
      </c>
    </row>
    <row r="629" spans="7:23">
      <c r="G629" s="16" t="e">
        <f>#REF!-#REF!</f>
        <v>#REF!</v>
      </c>
      <c r="H629" s="16" t="e">
        <f>MROUND(#REF!,"0:15")</f>
        <v>#REF!</v>
      </c>
      <c r="I629" s="14" t="e">
        <f>HOUR((#REF!)*4+MINUTE(#REF!)/15)</f>
        <v>#REF!</v>
      </c>
      <c r="W629" s="14" t="e">
        <f>CONCATENATE(#REF!,", ",#REF!)</f>
        <v>#REF!</v>
      </c>
    </row>
    <row r="630" spans="7:23">
      <c r="G630" s="16" t="e">
        <f>#REF!-#REF!</f>
        <v>#REF!</v>
      </c>
      <c r="H630" s="16" t="e">
        <f>MROUND(#REF!,"0:15")</f>
        <v>#REF!</v>
      </c>
      <c r="I630" s="14" t="e">
        <f>HOUR((#REF!)*4+MINUTE(#REF!)/15)</f>
        <v>#REF!</v>
      </c>
      <c r="W630" s="14" t="e">
        <f>CONCATENATE(#REF!,", ",#REF!)</f>
        <v>#REF!</v>
      </c>
    </row>
    <row r="631" spans="7:23">
      <c r="G631" s="16" t="e">
        <f>#REF!-#REF!</f>
        <v>#REF!</v>
      </c>
      <c r="H631" s="16" t="e">
        <f>MROUND(#REF!,"0:15")</f>
        <v>#REF!</v>
      </c>
      <c r="I631" s="14" t="e">
        <f>HOUR((#REF!)*4+MINUTE(#REF!)/15)</f>
        <v>#REF!</v>
      </c>
      <c r="W631" s="14" t="e">
        <f>CONCATENATE(#REF!,", ",#REF!)</f>
        <v>#REF!</v>
      </c>
    </row>
    <row r="632" spans="7:23">
      <c r="G632" s="16" t="e">
        <f>#REF!-#REF!</f>
        <v>#REF!</v>
      </c>
      <c r="H632" s="16" t="e">
        <f>MROUND(#REF!,"0:15")</f>
        <v>#REF!</v>
      </c>
      <c r="I632" s="14" t="e">
        <f>HOUR((#REF!)*4+MINUTE(#REF!)/15)</f>
        <v>#REF!</v>
      </c>
      <c r="W632" s="14" t="e">
        <f>CONCATENATE(#REF!,", ",#REF!)</f>
        <v>#REF!</v>
      </c>
    </row>
    <row r="633" spans="7:23">
      <c r="G633" s="16" t="e">
        <f>#REF!-#REF!</f>
        <v>#REF!</v>
      </c>
      <c r="H633" s="16" t="e">
        <f>MROUND(#REF!,"0:15")</f>
        <v>#REF!</v>
      </c>
      <c r="I633" s="14" t="e">
        <f>HOUR((#REF!)*4+MINUTE(#REF!)/15)</f>
        <v>#REF!</v>
      </c>
      <c r="W633" s="14" t="e">
        <f>CONCATENATE(#REF!,", ",#REF!)</f>
        <v>#REF!</v>
      </c>
    </row>
    <row r="634" spans="7:23">
      <c r="G634" s="16" t="e">
        <f>#REF!-#REF!</f>
        <v>#REF!</v>
      </c>
      <c r="H634" s="16" t="e">
        <f>MROUND(#REF!,"0:15")</f>
        <v>#REF!</v>
      </c>
      <c r="I634" s="14" t="e">
        <f>HOUR((#REF!)*4+MINUTE(#REF!)/15)</f>
        <v>#REF!</v>
      </c>
      <c r="W634" s="14" t="e">
        <f>CONCATENATE(#REF!,", ",#REF!)</f>
        <v>#REF!</v>
      </c>
    </row>
    <row r="635" spans="7:23">
      <c r="G635" s="16" t="e">
        <f>#REF!-#REF!</f>
        <v>#REF!</v>
      </c>
      <c r="H635" s="16" t="e">
        <f>MROUND(#REF!,"0:15")</f>
        <v>#REF!</v>
      </c>
      <c r="I635" s="14" t="e">
        <f>HOUR((#REF!)*4+MINUTE(#REF!)/15)</f>
        <v>#REF!</v>
      </c>
      <c r="W635" s="14" t="e">
        <f>CONCATENATE(#REF!,", ",#REF!)</f>
        <v>#REF!</v>
      </c>
    </row>
    <row r="636" spans="7:23">
      <c r="G636" s="16" t="e">
        <f>#REF!-#REF!</f>
        <v>#REF!</v>
      </c>
      <c r="H636" s="16" t="e">
        <f>MROUND(#REF!,"0:15")</f>
        <v>#REF!</v>
      </c>
      <c r="I636" s="14" t="e">
        <f>HOUR((#REF!)*4+MINUTE(#REF!)/15)</f>
        <v>#REF!</v>
      </c>
      <c r="W636" s="14" t="e">
        <f>CONCATENATE(#REF!,", ",#REF!)</f>
        <v>#REF!</v>
      </c>
    </row>
    <row r="637" spans="7:23">
      <c r="G637" s="16" t="e">
        <f>#REF!-#REF!</f>
        <v>#REF!</v>
      </c>
      <c r="H637" s="16" t="e">
        <f>MROUND(#REF!,"0:15")</f>
        <v>#REF!</v>
      </c>
      <c r="I637" s="14" t="e">
        <f>HOUR((#REF!)*4+MINUTE(#REF!)/15)</f>
        <v>#REF!</v>
      </c>
      <c r="W637" s="14" t="e">
        <f>CONCATENATE(#REF!,", ",#REF!)</f>
        <v>#REF!</v>
      </c>
    </row>
    <row r="638" spans="7:23">
      <c r="G638" s="16" t="e">
        <f>#REF!-#REF!</f>
        <v>#REF!</v>
      </c>
      <c r="H638" s="16" t="e">
        <f>MROUND(#REF!,"0:15")</f>
        <v>#REF!</v>
      </c>
      <c r="I638" s="14" t="e">
        <f>HOUR((#REF!)*4+MINUTE(#REF!)/15)</f>
        <v>#REF!</v>
      </c>
      <c r="W638" s="14" t="e">
        <f>CONCATENATE(#REF!,", ",#REF!)</f>
        <v>#REF!</v>
      </c>
    </row>
    <row r="639" spans="7:23">
      <c r="G639" s="16" t="e">
        <f>#REF!-#REF!</f>
        <v>#REF!</v>
      </c>
      <c r="H639" s="16" t="e">
        <f>MROUND(#REF!,"0:15")</f>
        <v>#REF!</v>
      </c>
      <c r="I639" s="14" t="e">
        <f>HOUR((#REF!)*4+MINUTE(#REF!)/15)</f>
        <v>#REF!</v>
      </c>
      <c r="W639" s="14" t="e">
        <f>CONCATENATE(#REF!,", ",#REF!)</f>
        <v>#REF!</v>
      </c>
    </row>
    <row r="640" spans="7:23">
      <c r="G640" s="16" t="e">
        <f>#REF!-#REF!</f>
        <v>#REF!</v>
      </c>
      <c r="H640" s="16" t="e">
        <f>MROUND(#REF!,"0:15")</f>
        <v>#REF!</v>
      </c>
      <c r="I640" s="14" t="e">
        <f>HOUR((#REF!)*4+MINUTE(#REF!)/15)</f>
        <v>#REF!</v>
      </c>
      <c r="W640" s="14" t="e">
        <f>CONCATENATE(#REF!,", ",#REF!)</f>
        <v>#REF!</v>
      </c>
    </row>
    <row r="641" spans="7:23">
      <c r="G641" s="16" t="e">
        <f>#REF!-#REF!</f>
        <v>#REF!</v>
      </c>
      <c r="H641" s="16" t="e">
        <f>MROUND(#REF!,"0:15")</f>
        <v>#REF!</v>
      </c>
      <c r="I641" s="14" t="e">
        <f>HOUR((#REF!)*4+MINUTE(#REF!)/15)</f>
        <v>#REF!</v>
      </c>
      <c r="W641" s="14" t="e">
        <f>CONCATENATE(#REF!,", ",#REF!)</f>
        <v>#REF!</v>
      </c>
    </row>
    <row r="642" spans="7:23">
      <c r="G642" s="16" t="e">
        <f>#REF!-#REF!</f>
        <v>#REF!</v>
      </c>
      <c r="H642" s="16" t="e">
        <f>MROUND(#REF!,"0:15")</f>
        <v>#REF!</v>
      </c>
      <c r="I642" s="14" t="e">
        <f>HOUR((#REF!)*4+MINUTE(#REF!)/15)</f>
        <v>#REF!</v>
      </c>
      <c r="W642" s="14" t="e">
        <f>CONCATENATE(#REF!,", ",#REF!)</f>
        <v>#REF!</v>
      </c>
    </row>
    <row r="643" spans="7:23">
      <c r="G643" s="16" t="e">
        <f>#REF!-#REF!</f>
        <v>#REF!</v>
      </c>
      <c r="H643" s="16" t="e">
        <f>MROUND(#REF!,"0:15")</f>
        <v>#REF!</v>
      </c>
      <c r="I643" s="14" t="e">
        <f>HOUR((#REF!)*4+MINUTE(#REF!)/15)</f>
        <v>#REF!</v>
      </c>
      <c r="W643" s="14" t="e">
        <f>CONCATENATE(#REF!,", ",#REF!)</f>
        <v>#REF!</v>
      </c>
    </row>
    <row r="644" spans="7:23">
      <c r="G644" s="16" t="e">
        <f>#REF!-#REF!</f>
        <v>#REF!</v>
      </c>
      <c r="H644" s="16" t="e">
        <f>MROUND(#REF!,"0:15")</f>
        <v>#REF!</v>
      </c>
      <c r="I644" s="14" t="e">
        <f>HOUR((#REF!)*4+MINUTE(#REF!)/15)</f>
        <v>#REF!</v>
      </c>
      <c r="W644" s="14" t="e">
        <f>CONCATENATE(#REF!,", ",#REF!)</f>
        <v>#REF!</v>
      </c>
    </row>
    <row r="645" spans="7:23">
      <c r="G645" s="16" t="e">
        <f>#REF!-#REF!</f>
        <v>#REF!</v>
      </c>
      <c r="H645" s="16" t="e">
        <f>MROUND(#REF!,"0:15")</f>
        <v>#REF!</v>
      </c>
      <c r="I645" s="14" t="e">
        <f>HOUR((#REF!)*4+MINUTE(#REF!)/15)</f>
        <v>#REF!</v>
      </c>
      <c r="W645" s="14" t="e">
        <f>CONCATENATE(#REF!,", ",#REF!)</f>
        <v>#REF!</v>
      </c>
    </row>
    <row r="646" spans="7:23">
      <c r="G646" s="16" t="e">
        <f>#REF!-#REF!</f>
        <v>#REF!</v>
      </c>
      <c r="H646" s="16" t="e">
        <f>MROUND(#REF!,"0:15")</f>
        <v>#REF!</v>
      </c>
      <c r="I646" s="14" t="e">
        <f>HOUR((#REF!)*4+MINUTE(#REF!)/15)</f>
        <v>#REF!</v>
      </c>
      <c r="W646" s="14" t="e">
        <f>CONCATENATE(#REF!,", ",#REF!)</f>
        <v>#REF!</v>
      </c>
    </row>
    <row r="647" spans="7:23">
      <c r="G647" s="16" t="e">
        <f>#REF!-#REF!</f>
        <v>#REF!</v>
      </c>
      <c r="H647" s="16" t="e">
        <f>MROUND(#REF!,"0:15")</f>
        <v>#REF!</v>
      </c>
      <c r="I647" s="14" t="e">
        <f>HOUR((#REF!)*4+MINUTE(#REF!)/15)</f>
        <v>#REF!</v>
      </c>
      <c r="W647" s="14" t="e">
        <f>CONCATENATE(#REF!,", ",#REF!)</f>
        <v>#REF!</v>
      </c>
    </row>
    <row r="648" spans="7:23">
      <c r="G648" s="16" t="e">
        <f>#REF!-#REF!</f>
        <v>#REF!</v>
      </c>
      <c r="H648" s="16" t="e">
        <f>MROUND(#REF!,"0:15")</f>
        <v>#REF!</v>
      </c>
      <c r="I648" s="14" t="e">
        <f>HOUR((#REF!)*4+MINUTE(#REF!)/15)</f>
        <v>#REF!</v>
      </c>
      <c r="W648" s="14" t="e">
        <f>CONCATENATE(#REF!,", ",#REF!)</f>
        <v>#REF!</v>
      </c>
    </row>
    <row r="649" spans="7:23">
      <c r="G649" s="16" t="e">
        <f>#REF!-#REF!</f>
        <v>#REF!</v>
      </c>
      <c r="H649" s="16" t="e">
        <f>MROUND(#REF!,"0:15")</f>
        <v>#REF!</v>
      </c>
      <c r="I649" s="14" t="e">
        <f>HOUR((#REF!)*4+MINUTE(#REF!)/15)</f>
        <v>#REF!</v>
      </c>
      <c r="W649" s="14" t="e">
        <f>CONCATENATE(#REF!,", ",#REF!)</f>
        <v>#REF!</v>
      </c>
    </row>
    <row r="650" spans="7:23">
      <c r="G650" s="16" t="e">
        <f>#REF!-#REF!</f>
        <v>#REF!</v>
      </c>
      <c r="H650" s="16" t="e">
        <f>MROUND(#REF!,"0:15")</f>
        <v>#REF!</v>
      </c>
      <c r="I650" s="14" t="e">
        <f>HOUR((#REF!)*4+MINUTE(#REF!)/15)</f>
        <v>#REF!</v>
      </c>
      <c r="W650" s="14" t="e">
        <f>CONCATENATE(#REF!,", ",#REF!)</f>
        <v>#REF!</v>
      </c>
    </row>
    <row r="651" spans="7:23">
      <c r="G651" s="16" t="e">
        <f>#REF!-#REF!</f>
        <v>#REF!</v>
      </c>
      <c r="H651" s="16" t="e">
        <f>MROUND(#REF!,"0:15")</f>
        <v>#REF!</v>
      </c>
      <c r="I651" s="14" t="e">
        <f>HOUR((#REF!)*4+MINUTE(#REF!)/15)</f>
        <v>#REF!</v>
      </c>
      <c r="W651" s="14" t="e">
        <f>CONCATENATE(#REF!,", ",#REF!)</f>
        <v>#REF!</v>
      </c>
    </row>
    <row r="652" spans="7:23">
      <c r="G652" s="16" t="e">
        <f>#REF!-#REF!</f>
        <v>#REF!</v>
      </c>
      <c r="H652" s="16" t="e">
        <f>MROUND(#REF!,"0:15")</f>
        <v>#REF!</v>
      </c>
      <c r="I652" s="14" t="e">
        <f>HOUR((#REF!)*4+MINUTE(#REF!)/15)</f>
        <v>#REF!</v>
      </c>
      <c r="W652" s="14" t="e">
        <f>CONCATENATE(#REF!,", ",#REF!)</f>
        <v>#REF!</v>
      </c>
    </row>
    <row r="653" spans="7:23">
      <c r="G653" s="16" t="e">
        <f>#REF!-#REF!</f>
        <v>#REF!</v>
      </c>
      <c r="H653" s="16" t="e">
        <f>MROUND(#REF!,"0:15")</f>
        <v>#REF!</v>
      </c>
      <c r="I653" s="14" t="e">
        <f>HOUR((#REF!)*4+MINUTE(#REF!)/15)</f>
        <v>#REF!</v>
      </c>
      <c r="W653" s="14" t="e">
        <f>CONCATENATE(#REF!,", ",#REF!)</f>
        <v>#REF!</v>
      </c>
    </row>
    <row r="654" spans="7:23">
      <c r="G654" s="16" t="e">
        <f>#REF!-#REF!</f>
        <v>#REF!</v>
      </c>
      <c r="H654" s="16" t="e">
        <f>MROUND(#REF!,"0:15")</f>
        <v>#REF!</v>
      </c>
      <c r="I654" s="14" t="e">
        <f>HOUR((#REF!)*4+MINUTE(#REF!)/15)</f>
        <v>#REF!</v>
      </c>
      <c r="W654" s="14" t="e">
        <f>CONCATENATE(#REF!,", ",#REF!)</f>
        <v>#REF!</v>
      </c>
    </row>
    <row r="655" spans="7:23">
      <c r="G655" s="16" t="e">
        <f>#REF!-#REF!</f>
        <v>#REF!</v>
      </c>
      <c r="H655" s="16" t="e">
        <f>MROUND(#REF!,"0:15")</f>
        <v>#REF!</v>
      </c>
      <c r="I655" s="14" t="e">
        <f>HOUR((#REF!)*4+MINUTE(#REF!)/15)</f>
        <v>#REF!</v>
      </c>
      <c r="W655" s="14" t="e">
        <f>CONCATENATE(#REF!,", ",#REF!)</f>
        <v>#REF!</v>
      </c>
    </row>
    <row r="656" spans="7:23">
      <c r="G656" s="16" t="e">
        <f>#REF!-#REF!</f>
        <v>#REF!</v>
      </c>
      <c r="H656" s="16" t="e">
        <f>MROUND(#REF!,"0:15")</f>
        <v>#REF!</v>
      </c>
      <c r="I656" s="14" t="e">
        <f>HOUR((#REF!)*4+MINUTE(#REF!)/15)</f>
        <v>#REF!</v>
      </c>
      <c r="W656" s="14" t="e">
        <f>CONCATENATE(#REF!,", ",#REF!)</f>
        <v>#REF!</v>
      </c>
    </row>
    <row r="657" spans="7:23">
      <c r="G657" s="16" t="e">
        <f>#REF!-#REF!</f>
        <v>#REF!</v>
      </c>
      <c r="H657" s="16" t="e">
        <f>MROUND(#REF!,"0:15")</f>
        <v>#REF!</v>
      </c>
      <c r="I657" s="14" t="e">
        <f>HOUR((#REF!)*4+MINUTE(#REF!)/15)</f>
        <v>#REF!</v>
      </c>
      <c r="W657" s="14" t="e">
        <f>CONCATENATE(#REF!,", ",#REF!)</f>
        <v>#REF!</v>
      </c>
    </row>
    <row r="658" spans="7:23">
      <c r="G658" s="16" t="e">
        <f>#REF!-#REF!</f>
        <v>#REF!</v>
      </c>
      <c r="H658" s="16" t="e">
        <f>MROUND(#REF!,"0:15")</f>
        <v>#REF!</v>
      </c>
      <c r="I658" s="14" t="e">
        <f>HOUR((#REF!)*4+MINUTE(#REF!)/15)</f>
        <v>#REF!</v>
      </c>
      <c r="W658" s="14" t="e">
        <f>CONCATENATE(#REF!,", ",#REF!)</f>
        <v>#REF!</v>
      </c>
    </row>
    <row r="659" spans="7:23">
      <c r="G659" s="16" t="e">
        <f>#REF!-#REF!</f>
        <v>#REF!</v>
      </c>
      <c r="H659" s="16" t="e">
        <f>MROUND(#REF!,"0:15")</f>
        <v>#REF!</v>
      </c>
      <c r="I659" s="14" t="e">
        <f>HOUR((#REF!)*4+MINUTE(#REF!)/15)</f>
        <v>#REF!</v>
      </c>
      <c r="W659" s="14" t="e">
        <f>CONCATENATE(#REF!,", ",#REF!)</f>
        <v>#REF!</v>
      </c>
    </row>
    <row r="660" spans="7:23">
      <c r="G660" s="16" t="e">
        <f>#REF!-#REF!</f>
        <v>#REF!</v>
      </c>
      <c r="H660" s="16" t="e">
        <f>MROUND(#REF!,"0:15")</f>
        <v>#REF!</v>
      </c>
      <c r="I660" s="14" t="e">
        <f>HOUR((#REF!)*4+MINUTE(#REF!)/15)</f>
        <v>#REF!</v>
      </c>
      <c r="W660" s="14" t="e">
        <f>CONCATENATE(#REF!,", ",#REF!)</f>
        <v>#REF!</v>
      </c>
    </row>
    <row r="661" spans="7:23">
      <c r="G661" s="16" t="e">
        <f>#REF!-#REF!</f>
        <v>#REF!</v>
      </c>
      <c r="H661" s="16" t="e">
        <f>MROUND(#REF!,"0:15")</f>
        <v>#REF!</v>
      </c>
      <c r="I661" s="14" t="e">
        <f>HOUR((#REF!)*4+MINUTE(#REF!)/15)</f>
        <v>#REF!</v>
      </c>
      <c r="W661" s="14" t="e">
        <f>CONCATENATE(#REF!,", ",#REF!)</f>
        <v>#REF!</v>
      </c>
    </row>
    <row r="662" spans="7:23">
      <c r="G662" s="16" t="e">
        <f>#REF!-#REF!</f>
        <v>#REF!</v>
      </c>
      <c r="H662" s="16" t="e">
        <f>MROUND(#REF!,"0:15")</f>
        <v>#REF!</v>
      </c>
      <c r="I662" s="14" t="e">
        <f>HOUR((#REF!)*4+MINUTE(#REF!)/15)</f>
        <v>#REF!</v>
      </c>
      <c r="W662" s="14" t="e">
        <f>CONCATENATE(#REF!,", ",#REF!)</f>
        <v>#REF!</v>
      </c>
    </row>
    <row r="663" spans="7:23">
      <c r="G663" s="16" t="e">
        <f>#REF!-#REF!</f>
        <v>#REF!</v>
      </c>
      <c r="H663" s="16" t="e">
        <f>MROUND(#REF!,"0:15")</f>
        <v>#REF!</v>
      </c>
      <c r="I663" s="14" t="e">
        <f>HOUR((#REF!)*4+MINUTE(#REF!)/15)</f>
        <v>#REF!</v>
      </c>
      <c r="W663" s="14" t="e">
        <f>CONCATENATE(#REF!,", ",#REF!)</f>
        <v>#REF!</v>
      </c>
    </row>
    <row r="664" spans="7:23">
      <c r="G664" s="16" t="e">
        <f>#REF!-#REF!</f>
        <v>#REF!</v>
      </c>
      <c r="H664" s="16" t="e">
        <f>MROUND(#REF!,"0:15")</f>
        <v>#REF!</v>
      </c>
      <c r="I664" s="14" t="e">
        <f>HOUR((#REF!)*4+MINUTE(#REF!)/15)</f>
        <v>#REF!</v>
      </c>
      <c r="W664" s="14" t="e">
        <f>CONCATENATE(#REF!,", ",#REF!)</f>
        <v>#REF!</v>
      </c>
    </row>
    <row r="665" spans="7:23">
      <c r="G665" s="16" t="e">
        <f>#REF!-#REF!</f>
        <v>#REF!</v>
      </c>
      <c r="H665" s="16" t="e">
        <f>MROUND(#REF!,"0:15")</f>
        <v>#REF!</v>
      </c>
      <c r="I665" s="14" t="e">
        <f>HOUR((#REF!)*4+MINUTE(#REF!)/15)</f>
        <v>#REF!</v>
      </c>
      <c r="W665" s="14" t="e">
        <f>CONCATENATE(#REF!,", ",#REF!)</f>
        <v>#REF!</v>
      </c>
    </row>
    <row r="666" spans="7:23">
      <c r="G666" s="16" t="e">
        <f>#REF!-#REF!</f>
        <v>#REF!</v>
      </c>
      <c r="H666" s="16" t="e">
        <f>MROUND(#REF!,"0:15")</f>
        <v>#REF!</v>
      </c>
      <c r="I666" s="14" t="e">
        <f>HOUR((#REF!)*4+MINUTE(#REF!)/15)</f>
        <v>#REF!</v>
      </c>
      <c r="W666" s="14" t="e">
        <f>CONCATENATE(#REF!,", ",#REF!)</f>
        <v>#REF!</v>
      </c>
    </row>
    <row r="667" spans="7:23">
      <c r="G667" s="16" t="e">
        <f>#REF!-#REF!</f>
        <v>#REF!</v>
      </c>
      <c r="H667" s="16" t="e">
        <f>MROUND(#REF!,"0:15")</f>
        <v>#REF!</v>
      </c>
      <c r="I667" s="14" t="e">
        <f>HOUR((#REF!)*4+MINUTE(#REF!)/15)</f>
        <v>#REF!</v>
      </c>
      <c r="W667" s="14" t="e">
        <f>CONCATENATE(#REF!,", ",#REF!)</f>
        <v>#REF!</v>
      </c>
    </row>
    <row r="668" spans="7:23">
      <c r="G668" s="16" t="e">
        <f>#REF!-#REF!</f>
        <v>#REF!</v>
      </c>
      <c r="H668" s="16" t="e">
        <f>MROUND(#REF!,"0:15")</f>
        <v>#REF!</v>
      </c>
      <c r="I668" s="14" t="e">
        <f>HOUR((#REF!)*4+MINUTE(#REF!)/15)</f>
        <v>#REF!</v>
      </c>
      <c r="W668" s="14" t="e">
        <f>CONCATENATE(#REF!,", ",#REF!)</f>
        <v>#REF!</v>
      </c>
    </row>
    <row r="669" spans="7:23">
      <c r="G669" s="16" t="e">
        <f>#REF!-#REF!</f>
        <v>#REF!</v>
      </c>
      <c r="H669" s="16" t="e">
        <f>MROUND(#REF!,"0:15")</f>
        <v>#REF!</v>
      </c>
      <c r="I669" s="14" t="e">
        <f>HOUR((#REF!)*4+MINUTE(#REF!)/15)</f>
        <v>#REF!</v>
      </c>
      <c r="W669" s="14" t="e">
        <f>CONCATENATE(#REF!,", ",#REF!)</f>
        <v>#REF!</v>
      </c>
    </row>
    <row r="670" spans="7:23">
      <c r="G670" s="16" t="e">
        <f>#REF!-#REF!</f>
        <v>#REF!</v>
      </c>
      <c r="H670" s="16" t="e">
        <f>MROUND(#REF!,"0:15")</f>
        <v>#REF!</v>
      </c>
      <c r="I670" s="14" t="e">
        <f>HOUR((#REF!)*4+MINUTE(#REF!)/15)</f>
        <v>#REF!</v>
      </c>
      <c r="W670" s="14" t="e">
        <f>CONCATENATE(#REF!,", ",#REF!)</f>
        <v>#REF!</v>
      </c>
    </row>
    <row r="671" spans="7:23">
      <c r="G671" s="16" t="e">
        <f>#REF!-#REF!</f>
        <v>#REF!</v>
      </c>
      <c r="H671" s="16" t="e">
        <f>MROUND(#REF!,"0:15")</f>
        <v>#REF!</v>
      </c>
      <c r="I671" s="14" t="e">
        <f>HOUR((#REF!)*4+MINUTE(#REF!)/15)</f>
        <v>#REF!</v>
      </c>
      <c r="W671" s="14" t="e">
        <f>CONCATENATE(#REF!,", ",#REF!)</f>
        <v>#REF!</v>
      </c>
    </row>
    <row r="672" spans="7:23">
      <c r="G672" s="16" t="e">
        <f>#REF!-#REF!</f>
        <v>#REF!</v>
      </c>
      <c r="H672" s="16" t="e">
        <f>MROUND(#REF!,"0:15")</f>
        <v>#REF!</v>
      </c>
      <c r="I672" s="14" t="e">
        <f>HOUR((#REF!)*4+MINUTE(#REF!)/15)</f>
        <v>#REF!</v>
      </c>
      <c r="W672" s="14" t="e">
        <f>CONCATENATE(#REF!,", ",#REF!)</f>
        <v>#REF!</v>
      </c>
    </row>
    <row r="673" spans="7:23">
      <c r="G673" s="16" t="e">
        <f>#REF!-#REF!</f>
        <v>#REF!</v>
      </c>
      <c r="H673" s="16" t="e">
        <f>MROUND(#REF!,"0:15")</f>
        <v>#REF!</v>
      </c>
      <c r="I673" s="14" t="e">
        <f>HOUR((#REF!)*4+MINUTE(#REF!)/15)</f>
        <v>#REF!</v>
      </c>
      <c r="W673" s="14" t="e">
        <f>CONCATENATE(#REF!,", ",#REF!)</f>
        <v>#REF!</v>
      </c>
    </row>
    <row r="674" spans="7:23">
      <c r="G674" s="16" t="e">
        <f>#REF!-#REF!</f>
        <v>#REF!</v>
      </c>
      <c r="H674" s="16" t="e">
        <f>MROUND(#REF!,"0:15")</f>
        <v>#REF!</v>
      </c>
      <c r="I674" s="14" t="e">
        <f>HOUR((#REF!)*4+MINUTE(#REF!)/15)</f>
        <v>#REF!</v>
      </c>
      <c r="W674" s="14" t="e">
        <f>CONCATENATE(#REF!,", ",#REF!)</f>
        <v>#REF!</v>
      </c>
    </row>
    <row r="675" spans="7:23">
      <c r="G675" s="16" t="e">
        <f>#REF!-#REF!</f>
        <v>#REF!</v>
      </c>
      <c r="H675" s="16" t="e">
        <f>MROUND(#REF!,"0:15")</f>
        <v>#REF!</v>
      </c>
      <c r="I675" s="14" t="e">
        <f>HOUR((#REF!)*4+MINUTE(#REF!)/15)</f>
        <v>#REF!</v>
      </c>
      <c r="W675" s="14" t="e">
        <f>CONCATENATE(#REF!,", ",#REF!)</f>
        <v>#REF!</v>
      </c>
    </row>
    <row r="676" spans="7:23">
      <c r="G676" s="16" t="e">
        <f>#REF!-#REF!</f>
        <v>#REF!</v>
      </c>
      <c r="H676" s="16" t="e">
        <f>MROUND(#REF!,"0:15")</f>
        <v>#REF!</v>
      </c>
      <c r="I676" s="14" t="e">
        <f>HOUR((#REF!)*4+MINUTE(#REF!)/15)</f>
        <v>#REF!</v>
      </c>
      <c r="W676" s="14" t="e">
        <f>CONCATENATE(#REF!,", ",#REF!)</f>
        <v>#REF!</v>
      </c>
    </row>
    <row r="677" spans="7:23">
      <c r="G677" s="16" t="e">
        <f>#REF!-#REF!</f>
        <v>#REF!</v>
      </c>
      <c r="H677" s="16" t="e">
        <f>MROUND(#REF!,"0:15")</f>
        <v>#REF!</v>
      </c>
      <c r="I677" s="14" t="e">
        <f>HOUR((#REF!)*4+MINUTE(#REF!)/15)</f>
        <v>#REF!</v>
      </c>
      <c r="W677" s="14" t="e">
        <f>CONCATENATE(#REF!,", ",#REF!)</f>
        <v>#REF!</v>
      </c>
    </row>
    <row r="678" spans="7:23">
      <c r="G678" s="16" t="e">
        <f>#REF!-#REF!</f>
        <v>#REF!</v>
      </c>
      <c r="H678" s="16" t="e">
        <f>MROUND(#REF!,"0:15")</f>
        <v>#REF!</v>
      </c>
      <c r="I678" s="14" t="e">
        <f>HOUR((#REF!)*4+MINUTE(#REF!)/15)</f>
        <v>#REF!</v>
      </c>
      <c r="W678" s="14" t="e">
        <f>CONCATENATE(#REF!,", ",#REF!)</f>
        <v>#REF!</v>
      </c>
    </row>
    <row r="679" spans="7:23">
      <c r="G679" s="16" t="e">
        <f>#REF!-#REF!</f>
        <v>#REF!</v>
      </c>
      <c r="H679" s="16" t="e">
        <f>MROUND(#REF!,"0:15")</f>
        <v>#REF!</v>
      </c>
      <c r="I679" s="14" t="e">
        <f>HOUR((#REF!)*4+MINUTE(#REF!)/15)</f>
        <v>#REF!</v>
      </c>
      <c r="W679" s="14" t="e">
        <f>CONCATENATE(#REF!,", ",#REF!)</f>
        <v>#REF!</v>
      </c>
    </row>
    <row r="680" spans="7:23">
      <c r="G680" s="16" t="e">
        <f>#REF!-#REF!</f>
        <v>#REF!</v>
      </c>
      <c r="H680" s="16" t="e">
        <f>MROUND(#REF!,"0:15")</f>
        <v>#REF!</v>
      </c>
      <c r="I680" s="14" t="e">
        <f>HOUR((#REF!)*4+MINUTE(#REF!)/15)</f>
        <v>#REF!</v>
      </c>
      <c r="W680" s="14" t="e">
        <f>CONCATENATE(#REF!,", ",#REF!)</f>
        <v>#REF!</v>
      </c>
    </row>
    <row r="681" spans="7:23">
      <c r="G681" s="16" t="e">
        <f>#REF!-#REF!</f>
        <v>#REF!</v>
      </c>
      <c r="H681" s="16" t="e">
        <f>MROUND(#REF!,"0:15")</f>
        <v>#REF!</v>
      </c>
      <c r="I681" s="14" t="e">
        <f>HOUR((#REF!)*4+MINUTE(#REF!)/15)</f>
        <v>#REF!</v>
      </c>
      <c r="W681" s="14" t="e">
        <f>CONCATENATE(#REF!,", ",#REF!)</f>
        <v>#REF!</v>
      </c>
    </row>
    <row r="682" spans="7:23">
      <c r="G682" s="16" t="e">
        <f>#REF!-#REF!</f>
        <v>#REF!</v>
      </c>
      <c r="H682" s="16" t="e">
        <f>MROUND(#REF!,"0:15")</f>
        <v>#REF!</v>
      </c>
      <c r="I682" s="14" t="e">
        <f>HOUR((#REF!)*4+MINUTE(#REF!)/15)</f>
        <v>#REF!</v>
      </c>
      <c r="W682" s="14" t="e">
        <f>CONCATENATE(#REF!,", ",#REF!)</f>
        <v>#REF!</v>
      </c>
    </row>
    <row r="683" spans="7:23">
      <c r="G683" s="16" t="e">
        <f>#REF!-#REF!</f>
        <v>#REF!</v>
      </c>
      <c r="H683" s="16" t="e">
        <f>MROUND(#REF!,"0:15")</f>
        <v>#REF!</v>
      </c>
      <c r="I683" s="14" t="e">
        <f>HOUR((#REF!)*4+MINUTE(#REF!)/15)</f>
        <v>#REF!</v>
      </c>
      <c r="W683" s="14" t="e">
        <f>CONCATENATE(#REF!,", ",#REF!)</f>
        <v>#REF!</v>
      </c>
    </row>
    <row r="684" spans="7:23">
      <c r="G684" s="16" t="e">
        <f>#REF!-#REF!</f>
        <v>#REF!</v>
      </c>
      <c r="H684" s="16" t="e">
        <f>MROUND(#REF!,"0:15")</f>
        <v>#REF!</v>
      </c>
      <c r="I684" s="14" t="e">
        <f>HOUR((#REF!)*4+MINUTE(#REF!)/15)</f>
        <v>#REF!</v>
      </c>
      <c r="W684" s="14" t="e">
        <f>CONCATENATE(#REF!,", ",#REF!)</f>
        <v>#REF!</v>
      </c>
    </row>
    <row r="685" spans="7:23">
      <c r="G685" s="16" t="e">
        <f>#REF!-#REF!</f>
        <v>#REF!</v>
      </c>
      <c r="H685" s="16" t="e">
        <f>MROUND(#REF!,"0:15")</f>
        <v>#REF!</v>
      </c>
      <c r="I685" s="14" t="e">
        <f>HOUR((#REF!)*4+MINUTE(#REF!)/15)</f>
        <v>#REF!</v>
      </c>
      <c r="W685" s="14" t="e">
        <f>CONCATENATE(#REF!,", ",#REF!)</f>
        <v>#REF!</v>
      </c>
    </row>
    <row r="686" spans="7:23">
      <c r="G686" s="16" t="e">
        <f>#REF!-#REF!</f>
        <v>#REF!</v>
      </c>
      <c r="H686" s="16" t="e">
        <f>MROUND(#REF!,"0:15")</f>
        <v>#REF!</v>
      </c>
      <c r="I686" s="14" t="e">
        <f>HOUR((#REF!)*4+MINUTE(#REF!)/15)</f>
        <v>#REF!</v>
      </c>
      <c r="W686" s="14" t="e">
        <f>CONCATENATE(#REF!,", ",#REF!)</f>
        <v>#REF!</v>
      </c>
    </row>
    <row r="687" spans="7:23">
      <c r="G687" s="16" t="e">
        <f>#REF!-#REF!</f>
        <v>#REF!</v>
      </c>
      <c r="H687" s="16" t="e">
        <f>MROUND(#REF!,"0:15")</f>
        <v>#REF!</v>
      </c>
      <c r="I687" s="14" t="e">
        <f>HOUR((#REF!)*4+MINUTE(#REF!)/15)</f>
        <v>#REF!</v>
      </c>
      <c r="W687" s="14" t="e">
        <f>CONCATENATE(#REF!,", ",#REF!)</f>
        <v>#REF!</v>
      </c>
    </row>
    <row r="688" spans="7:23">
      <c r="G688" s="16" t="e">
        <f>#REF!-#REF!</f>
        <v>#REF!</v>
      </c>
      <c r="H688" s="16" t="e">
        <f>MROUND(#REF!,"0:15")</f>
        <v>#REF!</v>
      </c>
      <c r="I688" s="14" t="e">
        <f>HOUR((#REF!)*4+MINUTE(#REF!)/15)</f>
        <v>#REF!</v>
      </c>
      <c r="W688" s="14" t="e">
        <f>CONCATENATE(#REF!,", ",#REF!)</f>
        <v>#REF!</v>
      </c>
    </row>
    <row r="689" spans="7:23">
      <c r="G689" s="16" t="e">
        <f>#REF!-#REF!</f>
        <v>#REF!</v>
      </c>
      <c r="H689" s="16" t="e">
        <f>MROUND(#REF!,"0:15")</f>
        <v>#REF!</v>
      </c>
      <c r="I689" s="14" t="e">
        <f>HOUR((#REF!)*4+MINUTE(#REF!)/15)</f>
        <v>#REF!</v>
      </c>
      <c r="W689" s="14" t="e">
        <f>CONCATENATE(#REF!,", ",#REF!)</f>
        <v>#REF!</v>
      </c>
    </row>
    <row r="690" spans="7:23">
      <c r="G690" s="16" t="e">
        <f>#REF!-#REF!</f>
        <v>#REF!</v>
      </c>
      <c r="H690" s="16" t="e">
        <f>MROUND(#REF!,"0:15")</f>
        <v>#REF!</v>
      </c>
      <c r="I690" s="14" t="e">
        <f>HOUR((#REF!)*4+MINUTE(#REF!)/15)</f>
        <v>#REF!</v>
      </c>
      <c r="W690" s="14" t="e">
        <f>CONCATENATE(#REF!,", ",#REF!)</f>
        <v>#REF!</v>
      </c>
    </row>
    <row r="691" spans="7:23">
      <c r="G691" s="16" t="e">
        <f>#REF!-#REF!</f>
        <v>#REF!</v>
      </c>
      <c r="H691" s="16" t="e">
        <f>MROUND(#REF!,"0:15")</f>
        <v>#REF!</v>
      </c>
      <c r="I691" s="14" t="e">
        <f>HOUR((#REF!)*4+MINUTE(#REF!)/15)</f>
        <v>#REF!</v>
      </c>
      <c r="W691" s="14" t="e">
        <f>CONCATENATE(#REF!,", ",#REF!)</f>
        <v>#REF!</v>
      </c>
    </row>
    <row r="692" spans="7:23">
      <c r="G692" s="16" t="e">
        <f>#REF!-#REF!</f>
        <v>#REF!</v>
      </c>
      <c r="H692" s="16" t="e">
        <f>MROUND(#REF!,"0:15")</f>
        <v>#REF!</v>
      </c>
      <c r="I692" s="14" t="e">
        <f>HOUR((#REF!)*4+MINUTE(#REF!)/15)</f>
        <v>#REF!</v>
      </c>
      <c r="W692" s="14" t="e">
        <f>CONCATENATE(#REF!,", ",#REF!)</f>
        <v>#REF!</v>
      </c>
    </row>
    <row r="693" spans="7:23">
      <c r="G693" s="16" t="e">
        <f>#REF!-#REF!</f>
        <v>#REF!</v>
      </c>
      <c r="H693" s="16" t="e">
        <f>MROUND(#REF!,"0:15")</f>
        <v>#REF!</v>
      </c>
      <c r="I693" s="14" t="e">
        <f>HOUR((#REF!)*4+MINUTE(#REF!)/15)</f>
        <v>#REF!</v>
      </c>
      <c r="W693" s="14" t="e">
        <f>CONCATENATE(#REF!,", ",#REF!)</f>
        <v>#REF!</v>
      </c>
    </row>
    <row r="694" spans="7:23">
      <c r="G694" s="16" t="e">
        <f>#REF!-#REF!</f>
        <v>#REF!</v>
      </c>
      <c r="H694" s="16" t="e">
        <f>MROUND(#REF!,"0:15")</f>
        <v>#REF!</v>
      </c>
      <c r="I694" s="14" t="e">
        <f>HOUR((#REF!)*4+MINUTE(#REF!)/15)</f>
        <v>#REF!</v>
      </c>
      <c r="W694" s="14" t="e">
        <f>CONCATENATE(#REF!,", ",#REF!)</f>
        <v>#REF!</v>
      </c>
    </row>
    <row r="695" spans="7:23">
      <c r="G695" s="16" t="e">
        <f>#REF!-#REF!</f>
        <v>#REF!</v>
      </c>
      <c r="H695" s="16" t="e">
        <f>MROUND(#REF!,"0:15")</f>
        <v>#REF!</v>
      </c>
      <c r="I695" s="14" t="e">
        <f>HOUR((#REF!)*4+MINUTE(#REF!)/15)</f>
        <v>#REF!</v>
      </c>
      <c r="W695" s="14" t="e">
        <f>CONCATENATE(#REF!,", ",#REF!)</f>
        <v>#REF!</v>
      </c>
    </row>
    <row r="696" spans="7:23">
      <c r="G696" s="16" t="e">
        <f>#REF!-#REF!</f>
        <v>#REF!</v>
      </c>
      <c r="H696" s="16" t="e">
        <f>MROUND(#REF!,"0:15")</f>
        <v>#REF!</v>
      </c>
      <c r="I696" s="14" t="e">
        <f>HOUR((#REF!)*4+MINUTE(#REF!)/15)</f>
        <v>#REF!</v>
      </c>
      <c r="W696" s="14" t="e">
        <f>CONCATENATE(#REF!,", ",#REF!)</f>
        <v>#REF!</v>
      </c>
    </row>
    <row r="697" spans="7:23">
      <c r="G697" s="16" t="e">
        <f>#REF!-#REF!</f>
        <v>#REF!</v>
      </c>
      <c r="H697" s="16" t="e">
        <f>MROUND(#REF!,"0:15")</f>
        <v>#REF!</v>
      </c>
      <c r="I697" s="14" t="e">
        <f>HOUR((#REF!)*4+MINUTE(#REF!)/15)</f>
        <v>#REF!</v>
      </c>
      <c r="W697" s="14" t="e">
        <f>CONCATENATE(#REF!,", ",#REF!)</f>
        <v>#REF!</v>
      </c>
    </row>
    <row r="698" spans="7:23">
      <c r="G698" s="16" t="e">
        <f>#REF!-#REF!</f>
        <v>#REF!</v>
      </c>
      <c r="H698" s="16" t="e">
        <f>MROUND(#REF!,"0:15")</f>
        <v>#REF!</v>
      </c>
      <c r="I698" s="14" t="e">
        <f>HOUR((#REF!)*4+MINUTE(#REF!)/15)</f>
        <v>#REF!</v>
      </c>
      <c r="W698" s="14" t="e">
        <f>CONCATENATE(#REF!,", ",#REF!)</f>
        <v>#REF!</v>
      </c>
    </row>
    <row r="699" spans="7:23">
      <c r="G699" s="16" t="e">
        <f>#REF!-#REF!</f>
        <v>#REF!</v>
      </c>
      <c r="H699" s="16" t="e">
        <f>MROUND(#REF!,"0:15")</f>
        <v>#REF!</v>
      </c>
      <c r="I699" s="14" t="e">
        <f>HOUR((#REF!)*4+MINUTE(#REF!)/15)</f>
        <v>#REF!</v>
      </c>
      <c r="W699" s="14" t="e">
        <f>CONCATENATE(#REF!,", ",#REF!)</f>
        <v>#REF!</v>
      </c>
    </row>
    <row r="700" spans="7:23">
      <c r="G700" s="16" t="e">
        <f>#REF!-#REF!</f>
        <v>#REF!</v>
      </c>
      <c r="H700" s="16" t="e">
        <f>MROUND(#REF!,"0:15")</f>
        <v>#REF!</v>
      </c>
      <c r="I700" s="14" t="e">
        <f>HOUR((#REF!)*4+MINUTE(#REF!)/15)</f>
        <v>#REF!</v>
      </c>
      <c r="W700" s="14" t="e">
        <f>CONCATENATE(#REF!,", ",#REF!)</f>
        <v>#REF!</v>
      </c>
    </row>
    <row r="701" spans="7:23">
      <c r="G701" s="16" t="e">
        <f>#REF!-#REF!</f>
        <v>#REF!</v>
      </c>
      <c r="H701" s="16" t="e">
        <f>MROUND(#REF!,"0:15")</f>
        <v>#REF!</v>
      </c>
      <c r="I701" s="14" t="e">
        <f>HOUR((#REF!)*4+MINUTE(#REF!)/15)</f>
        <v>#REF!</v>
      </c>
      <c r="W701" s="14" t="e">
        <f>CONCATENATE(#REF!,", ",#REF!)</f>
        <v>#REF!</v>
      </c>
    </row>
    <row r="702" spans="7:23">
      <c r="G702" s="16" t="e">
        <f>#REF!-#REF!</f>
        <v>#REF!</v>
      </c>
      <c r="H702" s="16" t="e">
        <f>MROUND(#REF!,"0:15")</f>
        <v>#REF!</v>
      </c>
      <c r="I702" s="14" t="e">
        <f>HOUR((#REF!)*4+MINUTE(#REF!)/15)</f>
        <v>#REF!</v>
      </c>
      <c r="W702" s="14" t="e">
        <f>CONCATENATE(#REF!,", ",#REF!)</f>
        <v>#REF!</v>
      </c>
    </row>
    <row r="703" spans="7:23">
      <c r="G703" s="16" t="e">
        <f>#REF!-#REF!</f>
        <v>#REF!</v>
      </c>
      <c r="H703" s="16" t="e">
        <f>MROUND(#REF!,"0:15")</f>
        <v>#REF!</v>
      </c>
      <c r="I703" s="14" t="e">
        <f>HOUR((#REF!)*4+MINUTE(#REF!)/15)</f>
        <v>#REF!</v>
      </c>
      <c r="W703" s="14" t="e">
        <f>CONCATENATE(#REF!,", ",#REF!)</f>
        <v>#REF!</v>
      </c>
    </row>
    <row r="704" spans="7:23">
      <c r="G704" s="16" t="e">
        <f>#REF!-#REF!</f>
        <v>#REF!</v>
      </c>
      <c r="H704" s="16" t="e">
        <f>MROUND(#REF!,"0:15")</f>
        <v>#REF!</v>
      </c>
      <c r="I704" s="14" t="e">
        <f>HOUR((#REF!)*4+MINUTE(#REF!)/15)</f>
        <v>#REF!</v>
      </c>
      <c r="W704" s="14" t="e">
        <f>CONCATENATE(#REF!,", ",#REF!)</f>
        <v>#REF!</v>
      </c>
    </row>
    <row r="705" spans="7:23">
      <c r="G705" s="16" t="e">
        <f>#REF!-#REF!</f>
        <v>#REF!</v>
      </c>
      <c r="H705" s="16" t="e">
        <f>MROUND(#REF!,"0:15")</f>
        <v>#REF!</v>
      </c>
      <c r="I705" s="14" t="e">
        <f>HOUR((#REF!)*4+MINUTE(#REF!)/15)</f>
        <v>#REF!</v>
      </c>
      <c r="W705" s="14" t="e">
        <f>CONCATENATE(#REF!,", ",#REF!)</f>
        <v>#REF!</v>
      </c>
    </row>
    <row r="706" spans="7:23">
      <c r="G706" s="16" t="e">
        <f>#REF!-#REF!</f>
        <v>#REF!</v>
      </c>
      <c r="H706" s="16" t="e">
        <f>MROUND(#REF!,"0:15")</f>
        <v>#REF!</v>
      </c>
      <c r="I706" s="14" t="e">
        <f>HOUR((#REF!)*4+MINUTE(#REF!)/15)</f>
        <v>#REF!</v>
      </c>
      <c r="W706" s="14" t="e">
        <f>CONCATENATE(#REF!,", ",#REF!)</f>
        <v>#REF!</v>
      </c>
    </row>
    <row r="707" spans="7:23">
      <c r="G707" s="16" t="e">
        <f>#REF!-#REF!</f>
        <v>#REF!</v>
      </c>
      <c r="H707" s="16" t="e">
        <f>MROUND(#REF!,"0:15")</f>
        <v>#REF!</v>
      </c>
      <c r="I707" s="14" t="e">
        <f>HOUR((#REF!)*4+MINUTE(#REF!)/15)</f>
        <v>#REF!</v>
      </c>
      <c r="W707" s="14" t="e">
        <f>CONCATENATE(#REF!,", ",#REF!)</f>
        <v>#REF!</v>
      </c>
    </row>
    <row r="708" spans="7:23">
      <c r="G708" s="16" t="e">
        <f>#REF!-#REF!</f>
        <v>#REF!</v>
      </c>
      <c r="H708" s="16" t="e">
        <f>MROUND(#REF!,"0:15")</f>
        <v>#REF!</v>
      </c>
      <c r="I708" s="14" t="e">
        <f>HOUR((#REF!)*4+MINUTE(#REF!)/15)</f>
        <v>#REF!</v>
      </c>
      <c r="W708" s="14" t="e">
        <f>CONCATENATE(#REF!,", ",#REF!)</f>
        <v>#REF!</v>
      </c>
    </row>
    <row r="709" spans="7:23">
      <c r="G709" s="16" t="e">
        <f>#REF!-#REF!</f>
        <v>#REF!</v>
      </c>
      <c r="H709" s="16" t="e">
        <f>MROUND(#REF!,"0:15")</f>
        <v>#REF!</v>
      </c>
      <c r="I709" s="14" t="e">
        <f>HOUR((#REF!)*4+MINUTE(#REF!)/15)</f>
        <v>#REF!</v>
      </c>
      <c r="W709" s="14" t="e">
        <f>CONCATENATE(#REF!,", ",#REF!)</f>
        <v>#REF!</v>
      </c>
    </row>
    <row r="710" spans="7:23">
      <c r="G710" s="16" t="e">
        <f>#REF!-#REF!</f>
        <v>#REF!</v>
      </c>
      <c r="H710" s="16" t="e">
        <f>MROUND(#REF!,"0:15")</f>
        <v>#REF!</v>
      </c>
      <c r="I710" s="14" t="e">
        <f>HOUR((#REF!)*4+MINUTE(#REF!)/15)</f>
        <v>#REF!</v>
      </c>
      <c r="W710" s="14" t="e">
        <f>CONCATENATE(#REF!,", ",#REF!)</f>
        <v>#REF!</v>
      </c>
    </row>
    <row r="711" spans="7:23">
      <c r="G711" s="16" t="e">
        <f>#REF!-#REF!</f>
        <v>#REF!</v>
      </c>
      <c r="H711" s="16" t="e">
        <f>MROUND(#REF!,"0:15")</f>
        <v>#REF!</v>
      </c>
      <c r="I711" s="14" t="e">
        <f>HOUR((#REF!)*4+MINUTE(#REF!)/15)</f>
        <v>#REF!</v>
      </c>
      <c r="W711" s="14" t="e">
        <f>CONCATENATE(#REF!,", ",#REF!)</f>
        <v>#REF!</v>
      </c>
    </row>
    <row r="712" spans="7:23">
      <c r="G712" s="16" t="e">
        <f>#REF!-#REF!</f>
        <v>#REF!</v>
      </c>
      <c r="H712" s="16" t="e">
        <f>MROUND(#REF!,"0:15")</f>
        <v>#REF!</v>
      </c>
      <c r="I712" s="14" t="e">
        <f>HOUR((#REF!)*4+MINUTE(#REF!)/15)</f>
        <v>#REF!</v>
      </c>
      <c r="W712" s="14" t="e">
        <f>CONCATENATE(#REF!,", ",#REF!)</f>
        <v>#REF!</v>
      </c>
    </row>
    <row r="713" spans="7:23">
      <c r="G713" s="16" t="e">
        <f>#REF!-#REF!</f>
        <v>#REF!</v>
      </c>
      <c r="H713" s="16" t="e">
        <f>MROUND(#REF!,"0:15")</f>
        <v>#REF!</v>
      </c>
      <c r="I713" s="14" t="e">
        <f>HOUR((#REF!)*4+MINUTE(#REF!)/15)</f>
        <v>#REF!</v>
      </c>
      <c r="W713" s="14" t="e">
        <f>CONCATENATE(#REF!,", ",#REF!)</f>
        <v>#REF!</v>
      </c>
    </row>
    <row r="714" spans="7:23">
      <c r="G714" s="16" t="e">
        <f>#REF!-#REF!</f>
        <v>#REF!</v>
      </c>
      <c r="H714" s="16" t="e">
        <f>MROUND(#REF!,"0:15")</f>
        <v>#REF!</v>
      </c>
      <c r="I714" s="14" t="e">
        <f>HOUR((#REF!)*4+MINUTE(#REF!)/15)</f>
        <v>#REF!</v>
      </c>
      <c r="W714" s="14" t="e">
        <f>CONCATENATE(#REF!,", ",#REF!)</f>
        <v>#REF!</v>
      </c>
    </row>
    <row r="715" spans="7:23">
      <c r="G715" s="16" t="e">
        <f>#REF!-#REF!</f>
        <v>#REF!</v>
      </c>
      <c r="H715" s="16" t="e">
        <f>MROUND(#REF!,"0:15")</f>
        <v>#REF!</v>
      </c>
      <c r="I715" s="14" t="e">
        <f>HOUR((#REF!)*4+MINUTE(#REF!)/15)</f>
        <v>#REF!</v>
      </c>
      <c r="W715" s="14" t="e">
        <f>CONCATENATE(#REF!,", ",#REF!)</f>
        <v>#REF!</v>
      </c>
    </row>
    <row r="716" spans="7:23">
      <c r="G716" s="16" t="e">
        <f>#REF!-#REF!</f>
        <v>#REF!</v>
      </c>
      <c r="H716" s="16" t="e">
        <f>MROUND(#REF!,"0:15")</f>
        <v>#REF!</v>
      </c>
      <c r="I716" s="14" t="e">
        <f>HOUR((#REF!)*4+MINUTE(#REF!)/15)</f>
        <v>#REF!</v>
      </c>
      <c r="W716" s="14" t="e">
        <f>CONCATENATE(#REF!,", ",#REF!)</f>
        <v>#REF!</v>
      </c>
    </row>
    <row r="717" spans="7:23">
      <c r="G717" s="16" t="e">
        <f>#REF!-#REF!</f>
        <v>#REF!</v>
      </c>
      <c r="H717" s="16" t="e">
        <f>MROUND(#REF!,"0:15")</f>
        <v>#REF!</v>
      </c>
      <c r="I717" s="14" t="e">
        <f>HOUR((#REF!)*4+MINUTE(#REF!)/15)</f>
        <v>#REF!</v>
      </c>
      <c r="W717" s="14" t="e">
        <f>CONCATENATE(#REF!,", ",#REF!)</f>
        <v>#REF!</v>
      </c>
    </row>
    <row r="718" spans="7:23">
      <c r="G718" s="16" t="e">
        <f>#REF!-#REF!</f>
        <v>#REF!</v>
      </c>
      <c r="H718" s="16" t="e">
        <f>MROUND(#REF!,"0:15")</f>
        <v>#REF!</v>
      </c>
      <c r="I718" s="14" t="e">
        <f>HOUR((#REF!)*4+MINUTE(#REF!)/15)</f>
        <v>#REF!</v>
      </c>
      <c r="W718" s="14" t="e">
        <f>CONCATENATE(#REF!,", ",#REF!)</f>
        <v>#REF!</v>
      </c>
    </row>
    <row r="719" spans="7:23">
      <c r="G719" s="16" t="e">
        <f>#REF!-#REF!</f>
        <v>#REF!</v>
      </c>
      <c r="H719" s="16" t="e">
        <f>MROUND(#REF!,"0:15")</f>
        <v>#REF!</v>
      </c>
      <c r="I719" s="14" t="e">
        <f>HOUR((#REF!)*4+MINUTE(#REF!)/15)</f>
        <v>#REF!</v>
      </c>
      <c r="W719" s="14" t="e">
        <f>CONCATENATE(#REF!,", ",#REF!)</f>
        <v>#REF!</v>
      </c>
    </row>
    <row r="720" spans="7:23">
      <c r="G720" s="16" t="e">
        <f>#REF!-#REF!</f>
        <v>#REF!</v>
      </c>
      <c r="H720" s="16" t="e">
        <f>MROUND(#REF!,"0:15")</f>
        <v>#REF!</v>
      </c>
      <c r="I720" s="14" t="e">
        <f>HOUR((#REF!)*4+MINUTE(#REF!)/15)</f>
        <v>#REF!</v>
      </c>
      <c r="W720" s="14" t="e">
        <f>CONCATENATE(#REF!,", ",#REF!)</f>
        <v>#REF!</v>
      </c>
    </row>
    <row r="721" spans="7:23">
      <c r="G721" s="16" t="e">
        <f>#REF!-#REF!</f>
        <v>#REF!</v>
      </c>
      <c r="H721" s="16" t="e">
        <f>MROUND(#REF!,"0:15")</f>
        <v>#REF!</v>
      </c>
      <c r="I721" s="14" t="e">
        <f>HOUR((#REF!)*4+MINUTE(#REF!)/15)</f>
        <v>#REF!</v>
      </c>
      <c r="W721" s="14" t="e">
        <f>CONCATENATE(#REF!,", ",#REF!)</f>
        <v>#REF!</v>
      </c>
    </row>
    <row r="722" spans="7:23">
      <c r="G722" s="16" t="e">
        <f>#REF!-#REF!</f>
        <v>#REF!</v>
      </c>
      <c r="H722" s="16" t="e">
        <f>MROUND(#REF!,"0:15")</f>
        <v>#REF!</v>
      </c>
      <c r="I722" s="14" t="e">
        <f>HOUR((#REF!)*4+MINUTE(#REF!)/15)</f>
        <v>#REF!</v>
      </c>
      <c r="W722" s="14" t="e">
        <f>CONCATENATE(#REF!,", ",#REF!)</f>
        <v>#REF!</v>
      </c>
    </row>
    <row r="723" spans="7:23">
      <c r="G723" s="16" t="e">
        <f>#REF!-#REF!</f>
        <v>#REF!</v>
      </c>
      <c r="H723" s="16" t="e">
        <f>MROUND(#REF!,"0:15")</f>
        <v>#REF!</v>
      </c>
      <c r="I723" s="14" t="e">
        <f>HOUR((#REF!)*4+MINUTE(#REF!)/15)</f>
        <v>#REF!</v>
      </c>
      <c r="W723" s="14" t="e">
        <f>CONCATENATE(#REF!,", ",#REF!)</f>
        <v>#REF!</v>
      </c>
    </row>
    <row r="724" spans="7:23">
      <c r="G724" s="16" t="e">
        <f>#REF!-#REF!</f>
        <v>#REF!</v>
      </c>
      <c r="H724" s="16" t="e">
        <f>MROUND(#REF!,"0:15")</f>
        <v>#REF!</v>
      </c>
      <c r="I724" s="14" t="e">
        <f>HOUR((#REF!)*4+MINUTE(#REF!)/15)</f>
        <v>#REF!</v>
      </c>
      <c r="W724" s="14" t="e">
        <f>CONCATENATE(#REF!,", ",#REF!)</f>
        <v>#REF!</v>
      </c>
    </row>
    <row r="725" spans="7:23">
      <c r="G725" s="16" t="e">
        <f>#REF!-#REF!</f>
        <v>#REF!</v>
      </c>
      <c r="H725" s="16" t="e">
        <f>MROUND(#REF!,"0:15")</f>
        <v>#REF!</v>
      </c>
      <c r="I725" s="14" t="e">
        <f>HOUR((#REF!)*4+MINUTE(#REF!)/15)</f>
        <v>#REF!</v>
      </c>
      <c r="W725" s="14" t="e">
        <f>CONCATENATE(#REF!,", ",#REF!)</f>
        <v>#REF!</v>
      </c>
    </row>
    <row r="726" spans="7:23">
      <c r="G726" s="16" t="e">
        <f>#REF!-#REF!</f>
        <v>#REF!</v>
      </c>
      <c r="H726" s="16" t="e">
        <f>MROUND(#REF!,"0:15")</f>
        <v>#REF!</v>
      </c>
      <c r="I726" s="14" t="e">
        <f>HOUR((#REF!)*4+MINUTE(#REF!)/15)</f>
        <v>#REF!</v>
      </c>
      <c r="W726" s="14" t="e">
        <f>CONCATENATE(#REF!,", ",#REF!)</f>
        <v>#REF!</v>
      </c>
    </row>
    <row r="727" spans="7:23">
      <c r="G727" s="16" t="e">
        <f>#REF!-#REF!</f>
        <v>#REF!</v>
      </c>
      <c r="H727" s="16" t="e">
        <f>MROUND(#REF!,"0:15")</f>
        <v>#REF!</v>
      </c>
      <c r="I727" s="14" t="e">
        <f>HOUR((#REF!)*4+MINUTE(#REF!)/15)</f>
        <v>#REF!</v>
      </c>
      <c r="W727" s="14" t="e">
        <f>CONCATENATE(#REF!,", ",#REF!)</f>
        <v>#REF!</v>
      </c>
    </row>
    <row r="728" spans="7:23">
      <c r="G728" s="16" t="e">
        <f>#REF!-#REF!</f>
        <v>#REF!</v>
      </c>
      <c r="H728" s="16" t="e">
        <f>MROUND(#REF!,"0:15")</f>
        <v>#REF!</v>
      </c>
      <c r="I728" s="14" t="e">
        <f>HOUR((#REF!)*4+MINUTE(#REF!)/15)</f>
        <v>#REF!</v>
      </c>
      <c r="W728" s="14" t="e">
        <f>CONCATENATE(#REF!,", ",#REF!)</f>
        <v>#REF!</v>
      </c>
    </row>
    <row r="729" spans="7:23">
      <c r="G729" s="16" t="e">
        <f>#REF!-#REF!</f>
        <v>#REF!</v>
      </c>
      <c r="H729" s="16" t="e">
        <f>MROUND(#REF!,"0:15")</f>
        <v>#REF!</v>
      </c>
      <c r="I729" s="14" t="e">
        <f>HOUR((#REF!)*4+MINUTE(#REF!)/15)</f>
        <v>#REF!</v>
      </c>
      <c r="W729" s="14" t="e">
        <f>CONCATENATE(#REF!,", ",#REF!)</f>
        <v>#REF!</v>
      </c>
    </row>
    <row r="730" spans="7:23">
      <c r="G730" s="16" t="e">
        <f>#REF!-#REF!</f>
        <v>#REF!</v>
      </c>
      <c r="H730" s="16" t="e">
        <f>MROUND(#REF!,"0:15")</f>
        <v>#REF!</v>
      </c>
      <c r="I730" s="14" t="e">
        <f>HOUR((#REF!)*4+MINUTE(#REF!)/15)</f>
        <v>#REF!</v>
      </c>
      <c r="W730" s="14" t="e">
        <f>CONCATENATE(#REF!,", ",#REF!)</f>
        <v>#REF!</v>
      </c>
    </row>
    <row r="731" spans="7:23">
      <c r="G731" s="16" t="e">
        <f>#REF!-#REF!</f>
        <v>#REF!</v>
      </c>
      <c r="H731" s="16" t="e">
        <f>MROUND(#REF!,"0:15")</f>
        <v>#REF!</v>
      </c>
      <c r="I731" s="14" t="e">
        <f>HOUR((#REF!)*4+MINUTE(#REF!)/15)</f>
        <v>#REF!</v>
      </c>
      <c r="W731" s="14" t="e">
        <f>CONCATENATE(#REF!,", ",#REF!)</f>
        <v>#REF!</v>
      </c>
    </row>
    <row r="732" spans="7:23">
      <c r="G732" s="16" t="e">
        <f>#REF!-#REF!</f>
        <v>#REF!</v>
      </c>
      <c r="H732" s="16" t="e">
        <f>MROUND(#REF!,"0:15")</f>
        <v>#REF!</v>
      </c>
      <c r="I732" s="14" t="e">
        <f>HOUR((#REF!)*4+MINUTE(#REF!)/15)</f>
        <v>#REF!</v>
      </c>
      <c r="W732" s="14" t="e">
        <f>CONCATENATE(#REF!,", ",#REF!)</f>
        <v>#REF!</v>
      </c>
    </row>
    <row r="733" spans="7:23">
      <c r="G733" s="16" t="e">
        <f>#REF!-#REF!</f>
        <v>#REF!</v>
      </c>
      <c r="H733" s="16" t="e">
        <f>MROUND(#REF!,"0:15")</f>
        <v>#REF!</v>
      </c>
      <c r="I733" s="14" t="e">
        <f>HOUR((#REF!)*4+MINUTE(#REF!)/15)</f>
        <v>#REF!</v>
      </c>
      <c r="W733" s="14" t="e">
        <f>CONCATENATE(#REF!,", ",#REF!)</f>
        <v>#REF!</v>
      </c>
    </row>
    <row r="734" spans="7:23">
      <c r="G734" s="16" t="e">
        <f>#REF!-#REF!</f>
        <v>#REF!</v>
      </c>
      <c r="H734" s="16" t="e">
        <f>MROUND(#REF!,"0:15")</f>
        <v>#REF!</v>
      </c>
      <c r="I734" s="14" t="e">
        <f>HOUR((#REF!)*4+MINUTE(#REF!)/15)</f>
        <v>#REF!</v>
      </c>
      <c r="W734" s="14" t="e">
        <f>CONCATENATE(#REF!,", ",#REF!)</f>
        <v>#REF!</v>
      </c>
    </row>
    <row r="735" spans="7:23">
      <c r="G735" s="16" t="e">
        <f>#REF!-#REF!</f>
        <v>#REF!</v>
      </c>
      <c r="H735" s="16" t="e">
        <f>MROUND(#REF!,"0:15")</f>
        <v>#REF!</v>
      </c>
      <c r="I735" s="14" t="e">
        <f>HOUR((#REF!)*4+MINUTE(#REF!)/15)</f>
        <v>#REF!</v>
      </c>
      <c r="W735" s="14" t="e">
        <f>CONCATENATE(#REF!,", ",#REF!)</f>
        <v>#REF!</v>
      </c>
    </row>
    <row r="736" spans="7:23">
      <c r="G736" s="16" t="e">
        <f>#REF!-#REF!</f>
        <v>#REF!</v>
      </c>
      <c r="H736" s="16" t="e">
        <f>MROUND(#REF!,"0:15")</f>
        <v>#REF!</v>
      </c>
      <c r="I736" s="14" t="e">
        <f>HOUR((#REF!)*4+MINUTE(#REF!)/15)</f>
        <v>#REF!</v>
      </c>
      <c r="W736" s="14" t="e">
        <f>CONCATENATE(#REF!,", ",#REF!)</f>
        <v>#REF!</v>
      </c>
    </row>
    <row r="737" spans="7:23">
      <c r="G737" s="16" t="e">
        <f>#REF!-#REF!</f>
        <v>#REF!</v>
      </c>
      <c r="H737" s="16" t="e">
        <f>MROUND(#REF!,"0:15")</f>
        <v>#REF!</v>
      </c>
      <c r="I737" s="14" t="e">
        <f>HOUR((#REF!)*4+MINUTE(#REF!)/15)</f>
        <v>#REF!</v>
      </c>
      <c r="W737" s="14" t="e">
        <f>CONCATENATE(#REF!,", ",#REF!)</f>
        <v>#REF!</v>
      </c>
    </row>
    <row r="738" spans="7:23">
      <c r="G738" s="16" t="e">
        <f>#REF!-#REF!</f>
        <v>#REF!</v>
      </c>
      <c r="H738" s="16" t="e">
        <f>MROUND(#REF!,"0:15")</f>
        <v>#REF!</v>
      </c>
      <c r="I738" s="14" t="e">
        <f>HOUR((#REF!)*4+MINUTE(#REF!)/15)</f>
        <v>#REF!</v>
      </c>
      <c r="W738" s="14" t="e">
        <f>CONCATENATE(#REF!,", ",#REF!)</f>
        <v>#REF!</v>
      </c>
    </row>
    <row r="739" spans="7:23">
      <c r="G739" s="16" t="e">
        <f>#REF!-#REF!</f>
        <v>#REF!</v>
      </c>
      <c r="H739" s="16" t="e">
        <f>MROUND(#REF!,"0:15")</f>
        <v>#REF!</v>
      </c>
      <c r="I739" s="14" t="e">
        <f>HOUR((#REF!)*4+MINUTE(#REF!)/15)</f>
        <v>#REF!</v>
      </c>
      <c r="W739" s="14" t="e">
        <f>CONCATENATE(#REF!,", ",#REF!)</f>
        <v>#REF!</v>
      </c>
    </row>
    <row r="740" spans="7:23">
      <c r="G740" s="16" t="e">
        <f>#REF!-#REF!</f>
        <v>#REF!</v>
      </c>
      <c r="H740" s="16" t="e">
        <f>MROUND(#REF!,"0:15")</f>
        <v>#REF!</v>
      </c>
      <c r="I740" s="14" t="e">
        <f>HOUR((#REF!)*4+MINUTE(#REF!)/15)</f>
        <v>#REF!</v>
      </c>
      <c r="W740" s="14" t="e">
        <f>CONCATENATE(#REF!,", ",#REF!)</f>
        <v>#REF!</v>
      </c>
    </row>
    <row r="741" spans="7:23">
      <c r="G741" s="16" t="e">
        <f>#REF!-#REF!</f>
        <v>#REF!</v>
      </c>
      <c r="H741" s="16" t="e">
        <f>MROUND(#REF!,"0:15")</f>
        <v>#REF!</v>
      </c>
      <c r="I741" s="14" t="e">
        <f>HOUR((#REF!)*4+MINUTE(#REF!)/15)</f>
        <v>#REF!</v>
      </c>
      <c r="W741" s="14" t="e">
        <f>CONCATENATE(#REF!,", ",#REF!)</f>
        <v>#REF!</v>
      </c>
    </row>
    <row r="742" spans="7:23">
      <c r="G742" s="16" t="e">
        <f>#REF!-#REF!</f>
        <v>#REF!</v>
      </c>
      <c r="H742" s="16" t="e">
        <f>MROUND(#REF!,"0:15")</f>
        <v>#REF!</v>
      </c>
      <c r="I742" s="14" t="e">
        <f>HOUR((#REF!)*4+MINUTE(#REF!)/15)</f>
        <v>#REF!</v>
      </c>
      <c r="W742" s="14" t="e">
        <f>CONCATENATE(#REF!,", ",#REF!)</f>
        <v>#REF!</v>
      </c>
    </row>
    <row r="743" spans="7:23">
      <c r="G743" s="16" t="e">
        <f>#REF!-#REF!</f>
        <v>#REF!</v>
      </c>
      <c r="H743" s="16" t="e">
        <f>MROUND(#REF!,"0:15")</f>
        <v>#REF!</v>
      </c>
      <c r="I743" s="14" t="e">
        <f>HOUR((#REF!)*4+MINUTE(#REF!)/15)</f>
        <v>#REF!</v>
      </c>
      <c r="W743" s="14" t="e">
        <f>CONCATENATE(#REF!,", ",#REF!)</f>
        <v>#REF!</v>
      </c>
    </row>
    <row r="744" spans="7:23">
      <c r="G744" s="16" t="e">
        <f>#REF!-#REF!</f>
        <v>#REF!</v>
      </c>
      <c r="H744" s="16" t="e">
        <f>MROUND(#REF!,"0:15")</f>
        <v>#REF!</v>
      </c>
      <c r="I744" s="14" t="e">
        <f>HOUR((#REF!)*4+MINUTE(#REF!)/15)</f>
        <v>#REF!</v>
      </c>
      <c r="W744" s="14" t="e">
        <f>CONCATENATE(#REF!,", ",#REF!)</f>
        <v>#REF!</v>
      </c>
    </row>
    <row r="745" spans="7:23">
      <c r="G745" s="16" t="e">
        <f>#REF!-#REF!</f>
        <v>#REF!</v>
      </c>
      <c r="H745" s="16" t="e">
        <f>MROUND(#REF!,"0:15")</f>
        <v>#REF!</v>
      </c>
      <c r="I745" s="14" t="e">
        <f>HOUR((#REF!)*4+MINUTE(#REF!)/15)</f>
        <v>#REF!</v>
      </c>
      <c r="W745" s="14" t="e">
        <f>CONCATENATE(#REF!,", ",#REF!)</f>
        <v>#REF!</v>
      </c>
    </row>
    <row r="746" spans="7:23">
      <c r="G746" s="16" t="e">
        <f>#REF!-#REF!</f>
        <v>#REF!</v>
      </c>
      <c r="H746" s="16" t="e">
        <f>MROUND(#REF!,"0:15")</f>
        <v>#REF!</v>
      </c>
      <c r="I746" s="14" t="e">
        <f>HOUR((#REF!)*4+MINUTE(#REF!)/15)</f>
        <v>#REF!</v>
      </c>
      <c r="W746" s="14" t="e">
        <f>CONCATENATE(#REF!,", ",#REF!)</f>
        <v>#REF!</v>
      </c>
    </row>
    <row r="747" spans="7:23">
      <c r="G747" s="16" t="e">
        <f>#REF!-#REF!</f>
        <v>#REF!</v>
      </c>
      <c r="H747" s="16" t="e">
        <f>MROUND(#REF!,"0:15")</f>
        <v>#REF!</v>
      </c>
      <c r="I747" s="14" t="e">
        <f>HOUR((#REF!)*4+MINUTE(#REF!)/15)</f>
        <v>#REF!</v>
      </c>
      <c r="W747" s="14" t="e">
        <f>CONCATENATE(#REF!,", ",#REF!)</f>
        <v>#REF!</v>
      </c>
    </row>
    <row r="748" spans="7:23">
      <c r="G748" s="16" t="e">
        <f>#REF!-#REF!</f>
        <v>#REF!</v>
      </c>
      <c r="H748" s="16" t="e">
        <f>MROUND(#REF!,"0:15")</f>
        <v>#REF!</v>
      </c>
      <c r="I748" s="14" t="e">
        <f>HOUR((#REF!)*4+MINUTE(#REF!)/15)</f>
        <v>#REF!</v>
      </c>
      <c r="W748" s="14" t="e">
        <f>CONCATENATE(#REF!,", ",#REF!)</f>
        <v>#REF!</v>
      </c>
    </row>
    <row r="749" spans="7:23">
      <c r="G749" s="16" t="e">
        <f>#REF!-#REF!</f>
        <v>#REF!</v>
      </c>
      <c r="H749" s="16" t="e">
        <f>MROUND(#REF!,"0:15")</f>
        <v>#REF!</v>
      </c>
      <c r="I749" s="14" t="e">
        <f>HOUR((#REF!)*4+MINUTE(#REF!)/15)</f>
        <v>#REF!</v>
      </c>
      <c r="W749" s="14" t="e">
        <f>CONCATENATE(#REF!,", ",#REF!)</f>
        <v>#REF!</v>
      </c>
    </row>
    <row r="750" spans="7:23">
      <c r="G750" s="16" t="e">
        <f>#REF!-#REF!</f>
        <v>#REF!</v>
      </c>
      <c r="H750" s="16" t="e">
        <f>MROUND(#REF!,"0:15")</f>
        <v>#REF!</v>
      </c>
      <c r="I750" s="14" t="e">
        <f>HOUR((#REF!)*4+MINUTE(#REF!)/15)</f>
        <v>#REF!</v>
      </c>
      <c r="W750" s="14" t="e">
        <f>CONCATENATE(#REF!,", ",#REF!)</f>
        <v>#REF!</v>
      </c>
    </row>
    <row r="751" spans="7:23">
      <c r="G751" s="16" t="e">
        <f>#REF!-#REF!</f>
        <v>#REF!</v>
      </c>
      <c r="H751" s="16" t="e">
        <f>MROUND(#REF!,"0:15")</f>
        <v>#REF!</v>
      </c>
      <c r="I751" s="14" t="e">
        <f>HOUR((#REF!)*4+MINUTE(#REF!)/15)</f>
        <v>#REF!</v>
      </c>
      <c r="W751" s="14" t="e">
        <f>CONCATENATE(#REF!,", ",#REF!)</f>
        <v>#REF!</v>
      </c>
    </row>
    <row r="752" spans="7:23">
      <c r="G752" s="16" t="e">
        <f>#REF!-#REF!</f>
        <v>#REF!</v>
      </c>
      <c r="H752" s="16" t="e">
        <f>MROUND(#REF!,"0:15")</f>
        <v>#REF!</v>
      </c>
      <c r="I752" s="14" t="e">
        <f>HOUR((#REF!)*4+MINUTE(#REF!)/15)</f>
        <v>#REF!</v>
      </c>
      <c r="W752" s="14" t="e">
        <f>CONCATENATE(#REF!,", ",#REF!)</f>
        <v>#REF!</v>
      </c>
    </row>
    <row r="753" spans="7:23">
      <c r="G753" s="16" t="e">
        <f>#REF!-#REF!</f>
        <v>#REF!</v>
      </c>
      <c r="H753" s="16" t="e">
        <f>MROUND(#REF!,"0:15")</f>
        <v>#REF!</v>
      </c>
      <c r="I753" s="14" t="e">
        <f>HOUR((#REF!)*4+MINUTE(#REF!)/15)</f>
        <v>#REF!</v>
      </c>
      <c r="W753" s="14" t="e">
        <f>CONCATENATE(#REF!,", ",#REF!)</f>
        <v>#REF!</v>
      </c>
    </row>
    <row r="754" spans="7:23">
      <c r="G754" s="16" t="e">
        <f>#REF!-#REF!</f>
        <v>#REF!</v>
      </c>
      <c r="H754" s="16" t="e">
        <f>MROUND(#REF!,"0:15")</f>
        <v>#REF!</v>
      </c>
      <c r="I754" s="14" t="e">
        <f>HOUR((#REF!)*4+MINUTE(#REF!)/15)</f>
        <v>#REF!</v>
      </c>
      <c r="W754" s="14" t="e">
        <f>CONCATENATE(#REF!,", ",#REF!)</f>
        <v>#REF!</v>
      </c>
    </row>
    <row r="755" spans="7:23">
      <c r="G755" s="16" t="e">
        <f>#REF!-#REF!</f>
        <v>#REF!</v>
      </c>
      <c r="H755" s="16" t="e">
        <f>MROUND(#REF!,"0:15")</f>
        <v>#REF!</v>
      </c>
      <c r="I755" s="14" t="e">
        <f>HOUR((#REF!)*4+MINUTE(#REF!)/15)</f>
        <v>#REF!</v>
      </c>
      <c r="W755" s="14" t="e">
        <f>CONCATENATE(#REF!,", ",#REF!)</f>
        <v>#REF!</v>
      </c>
    </row>
    <row r="756" spans="7:23">
      <c r="G756" s="16" t="e">
        <f>#REF!-#REF!</f>
        <v>#REF!</v>
      </c>
      <c r="H756" s="16" t="e">
        <f>MROUND(#REF!,"0:15")</f>
        <v>#REF!</v>
      </c>
      <c r="I756" s="14" t="e">
        <f>HOUR((#REF!)*4+MINUTE(#REF!)/15)</f>
        <v>#REF!</v>
      </c>
      <c r="W756" s="14" t="e">
        <f>CONCATENATE(#REF!,", ",#REF!)</f>
        <v>#REF!</v>
      </c>
    </row>
    <row r="757" spans="7:23">
      <c r="G757" s="16" t="e">
        <f>#REF!-#REF!</f>
        <v>#REF!</v>
      </c>
      <c r="H757" s="16" t="e">
        <f>MROUND(#REF!,"0:15")</f>
        <v>#REF!</v>
      </c>
      <c r="I757" s="14" t="e">
        <f>HOUR((#REF!)*4+MINUTE(#REF!)/15)</f>
        <v>#REF!</v>
      </c>
      <c r="W757" s="14" t="e">
        <f>CONCATENATE(#REF!,", ",#REF!)</f>
        <v>#REF!</v>
      </c>
    </row>
    <row r="758" spans="7:23">
      <c r="G758" s="16" t="e">
        <f>#REF!-#REF!</f>
        <v>#REF!</v>
      </c>
      <c r="H758" s="16" t="e">
        <f>MROUND(#REF!,"0:15")</f>
        <v>#REF!</v>
      </c>
      <c r="I758" s="14" t="e">
        <f>HOUR((#REF!)*4+MINUTE(#REF!)/15)</f>
        <v>#REF!</v>
      </c>
      <c r="W758" s="14" t="e">
        <f>CONCATENATE(#REF!,", ",#REF!)</f>
        <v>#REF!</v>
      </c>
    </row>
    <row r="759" spans="7:23">
      <c r="G759" s="16" t="e">
        <f>#REF!-#REF!</f>
        <v>#REF!</v>
      </c>
      <c r="H759" s="16" t="e">
        <f>MROUND(#REF!,"0:15")</f>
        <v>#REF!</v>
      </c>
      <c r="I759" s="14" t="e">
        <f>HOUR((#REF!)*4+MINUTE(#REF!)/15)</f>
        <v>#REF!</v>
      </c>
      <c r="W759" s="14" t="e">
        <f>CONCATENATE(#REF!,", ",#REF!)</f>
        <v>#REF!</v>
      </c>
    </row>
    <row r="760" spans="7:23">
      <c r="G760" s="16" t="e">
        <f>#REF!-#REF!</f>
        <v>#REF!</v>
      </c>
      <c r="H760" s="16" t="e">
        <f>MROUND(#REF!,"0:15")</f>
        <v>#REF!</v>
      </c>
      <c r="I760" s="14" t="e">
        <f>HOUR((#REF!)*4+MINUTE(#REF!)/15)</f>
        <v>#REF!</v>
      </c>
      <c r="W760" s="14" t="e">
        <f>CONCATENATE(#REF!,", ",#REF!)</f>
        <v>#REF!</v>
      </c>
    </row>
    <row r="761" spans="7:23">
      <c r="G761" s="16" t="e">
        <f>#REF!-#REF!</f>
        <v>#REF!</v>
      </c>
      <c r="H761" s="16" t="e">
        <f>MROUND(#REF!,"0:15")</f>
        <v>#REF!</v>
      </c>
      <c r="I761" s="14" t="e">
        <f>HOUR((#REF!)*4+MINUTE(#REF!)/15)</f>
        <v>#REF!</v>
      </c>
      <c r="W761" s="14" t="e">
        <f>CONCATENATE(#REF!,", ",#REF!)</f>
        <v>#REF!</v>
      </c>
    </row>
    <row r="762" spans="7:23">
      <c r="G762" s="16" t="e">
        <f>#REF!-#REF!</f>
        <v>#REF!</v>
      </c>
      <c r="H762" s="16" t="e">
        <f>MROUND(#REF!,"0:15")</f>
        <v>#REF!</v>
      </c>
      <c r="I762" s="14" t="e">
        <f>HOUR((#REF!)*4+MINUTE(#REF!)/15)</f>
        <v>#REF!</v>
      </c>
      <c r="W762" s="14" t="e">
        <f>CONCATENATE(#REF!,", ",#REF!)</f>
        <v>#REF!</v>
      </c>
    </row>
    <row r="763" spans="7:23">
      <c r="G763" s="16" t="e">
        <f>#REF!-#REF!</f>
        <v>#REF!</v>
      </c>
      <c r="H763" s="16" t="e">
        <f>MROUND(#REF!,"0:15")</f>
        <v>#REF!</v>
      </c>
      <c r="I763" s="14" t="e">
        <f>HOUR((#REF!)*4+MINUTE(#REF!)/15)</f>
        <v>#REF!</v>
      </c>
      <c r="W763" s="14" t="e">
        <f>CONCATENATE(#REF!,", ",#REF!)</f>
        <v>#REF!</v>
      </c>
    </row>
    <row r="764" spans="7:23">
      <c r="G764" s="16" t="e">
        <f>#REF!-#REF!</f>
        <v>#REF!</v>
      </c>
      <c r="H764" s="16" t="e">
        <f>MROUND(#REF!,"0:15")</f>
        <v>#REF!</v>
      </c>
      <c r="I764" s="14" t="e">
        <f>HOUR((#REF!)*4+MINUTE(#REF!)/15)</f>
        <v>#REF!</v>
      </c>
      <c r="W764" s="14" t="e">
        <f>CONCATENATE(#REF!,", ",#REF!)</f>
        <v>#REF!</v>
      </c>
    </row>
    <row r="765" spans="7:23">
      <c r="G765" s="16" t="e">
        <f>#REF!-#REF!</f>
        <v>#REF!</v>
      </c>
      <c r="H765" s="16" t="e">
        <f>MROUND(#REF!,"0:15")</f>
        <v>#REF!</v>
      </c>
      <c r="I765" s="14" t="e">
        <f>HOUR((#REF!)*4+MINUTE(#REF!)/15)</f>
        <v>#REF!</v>
      </c>
      <c r="W765" s="14" t="e">
        <f>CONCATENATE(#REF!,", ",#REF!)</f>
        <v>#REF!</v>
      </c>
    </row>
    <row r="766" spans="7:23">
      <c r="G766" s="16" t="e">
        <f>#REF!-#REF!</f>
        <v>#REF!</v>
      </c>
      <c r="H766" s="16" t="e">
        <f>MROUND(#REF!,"0:15")</f>
        <v>#REF!</v>
      </c>
      <c r="I766" s="14" t="e">
        <f>HOUR((#REF!)*4+MINUTE(#REF!)/15)</f>
        <v>#REF!</v>
      </c>
      <c r="W766" s="14" t="e">
        <f>CONCATENATE(#REF!,", ",#REF!)</f>
        <v>#REF!</v>
      </c>
    </row>
    <row r="767" spans="7:23">
      <c r="G767" s="16" t="e">
        <f>#REF!-#REF!</f>
        <v>#REF!</v>
      </c>
      <c r="H767" s="16" t="e">
        <f>MROUND(#REF!,"0:15")</f>
        <v>#REF!</v>
      </c>
      <c r="I767" s="14" t="e">
        <f>HOUR((#REF!)*4+MINUTE(#REF!)/15)</f>
        <v>#REF!</v>
      </c>
      <c r="W767" s="14" t="e">
        <f>CONCATENATE(#REF!,", ",#REF!)</f>
        <v>#REF!</v>
      </c>
    </row>
    <row r="768" spans="7:23">
      <c r="G768" s="16" t="e">
        <f>#REF!-#REF!</f>
        <v>#REF!</v>
      </c>
      <c r="H768" s="16" t="e">
        <f>MROUND(#REF!,"0:15")</f>
        <v>#REF!</v>
      </c>
      <c r="I768" s="14" t="e">
        <f>HOUR((#REF!)*4+MINUTE(#REF!)/15)</f>
        <v>#REF!</v>
      </c>
      <c r="W768" s="14" t="e">
        <f>CONCATENATE(#REF!,", ",#REF!)</f>
        <v>#REF!</v>
      </c>
    </row>
    <row r="769" spans="7:23">
      <c r="G769" s="16" t="e">
        <f>#REF!-#REF!</f>
        <v>#REF!</v>
      </c>
      <c r="H769" s="16" t="e">
        <f>MROUND(#REF!,"0:15")</f>
        <v>#REF!</v>
      </c>
      <c r="I769" s="14" t="e">
        <f>HOUR((#REF!)*4+MINUTE(#REF!)/15)</f>
        <v>#REF!</v>
      </c>
      <c r="W769" s="14" t="e">
        <f>CONCATENATE(#REF!,", ",#REF!)</f>
        <v>#REF!</v>
      </c>
    </row>
    <row r="770" spans="7:23">
      <c r="G770" s="16" t="e">
        <f>#REF!-#REF!</f>
        <v>#REF!</v>
      </c>
      <c r="H770" s="16" t="e">
        <f>MROUND(#REF!,"0:15")</f>
        <v>#REF!</v>
      </c>
      <c r="I770" s="14" t="e">
        <f>HOUR((#REF!)*4+MINUTE(#REF!)/15)</f>
        <v>#REF!</v>
      </c>
      <c r="W770" s="14" t="e">
        <f>CONCATENATE(#REF!,", ",#REF!)</f>
        <v>#REF!</v>
      </c>
    </row>
    <row r="771" spans="7:23">
      <c r="G771" s="16" t="e">
        <f>#REF!-#REF!</f>
        <v>#REF!</v>
      </c>
      <c r="H771" s="16" t="e">
        <f>MROUND(#REF!,"0:15")</f>
        <v>#REF!</v>
      </c>
      <c r="I771" s="14" t="e">
        <f>HOUR((#REF!)*4+MINUTE(#REF!)/15)</f>
        <v>#REF!</v>
      </c>
      <c r="W771" s="14" t="e">
        <f>CONCATENATE(#REF!,", ",#REF!)</f>
        <v>#REF!</v>
      </c>
    </row>
    <row r="772" spans="7:23">
      <c r="G772" s="16" t="e">
        <f>#REF!-#REF!</f>
        <v>#REF!</v>
      </c>
      <c r="H772" s="16" t="e">
        <f>MROUND(#REF!,"0:15")</f>
        <v>#REF!</v>
      </c>
      <c r="I772" s="14" t="e">
        <f>HOUR((#REF!)*4+MINUTE(#REF!)/15)</f>
        <v>#REF!</v>
      </c>
      <c r="W772" s="14" t="e">
        <f>CONCATENATE(#REF!,", ",#REF!)</f>
        <v>#REF!</v>
      </c>
    </row>
    <row r="773" spans="7:23">
      <c r="G773" s="16" t="e">
        <f>#REF!-#REF!</f>
        <v>#REF!</v>
      </c>
      <c r="H773" s="16" t="e">
        <f>MROUND(#REF!,"0:15")</f>
        <v>#REF!</v>
      </c>
      <c r="I773" s="14" t="e">
        <f>HOUR((#REF!)*4+MINUTE(#REF!)/15)</f>
        <v>#REF!</v>
      </c>
      <c r="W773" s="14" t="e">
        <f>CONCATENATE(#REF!,", ",#REF!)</f>
        <v>#REF!</v>
      </c>
    </row>
    <row r="774" spans="7:23">
      <c r="G774" s="16" t="e">
        <f>#REF!-#REF!</f>
        <v>#REF!</v>
      </c>
      <c r="H774" s="16" t="e">
        <f>MROUND(#REF!,"0:15")</f>
        <v>#REF!</v>
      </c>
      <c r="I774" s="14" t="e">
        <f>HOUR((#REF!)*4+MINUTE(#REF!)/15)</f>
        <v>#REF!</v>
      </c>
      <c r="W774" s="14" t="e">
        <f>CONCATENATE(#REF!,", ",#REF!)</f>
        <v>#REF!</v>
      </c>
    </row>
    <row r="775" spans="7:23">
      <c r="G775" s="16" t="e">
        <f>#REF!-#REF!</f>
        <v>#REF!</v>
      </c>
      <c r="H775" s="16" t="e">
        <f>MROUND(#REF!,"0:15")</f>
        <v>#REF!</v>
      </c>
      <c r="I775" s="14" t="e">
        <f>HOUR((#REF!)*4+MINUTE(#REF!)/15)</f>
        <v>#REF!</v>
      </c>
      <c r="W775" s="14" t="e">
        <f>CONCATENATE(#REF!,", ",#REF!)</f>
        <v>#REF!</v>
      </c>
    </row>
    <row r="776" spans="7:23">
      <c r="G776" s="16" t="e">
        <f>#REF!-#REF!</f>
        <v>#REF!</v>
      </c>
      <c r="H776" s="16" t="e">
        <f>MROUND(#REF!,"0:15")</f>
        <v>#REF!</v>
      </c>
      <c r="I776" s="14" t="e">
        <f>HOUR((#REF!)*4+MINUTE(#REF!)/15)</f>
        <v>#REF!</v>
      </c>
      <c r="W776" s="14" t="e">
        <f>CONCATENATE(#REF!,", ",#REF!)</f>
        <v>#REF!</v>
      </c>
    </row>
    <row r="777" spans="7:23">
      <c r="G777" s="16" t="e">
        <f>#REF!-#REF!</f>
        <v>#REF!</v>
      </c>
      <c r="H777" s="16" t="e">
        <f>MROUND(#REF!,"0:15")</f>
        <v>#REF!</v>
      </c>
      <c r="I777" s="14" t="e">
        <f>HOUR((#REF!)*4+MINUTE(#REF!)/15)</f>
        <v>#REF!</v>
      </c>
      <c r="W777" s="14" t="e">
        <f>CONCATENATE(#REF!,", ",#REF!)</f>
        <v>#REF!</v>
      </c>
    </row>
    <row r="778" spans="7:23">
      <c r="G778" s="16" t="e">
        <f>#REF!-#REF!</f>
        <v>#REF!</v>
      </c>
      <c r="H778" s="16" t="e">
        <f>MROUND(#REF!,"0:15")</f>
        <v>#REF!</v>
      </c>
      <c r="I778" s="14" t="e">
        <f>HOUR((#REF!)*4+MINUTE(#REF!)/15)</f>
        <v>#REF!</v>
      </c>
      <c r="W778" s="14" t="e">
        <f>CONCATENATE(#REF!,", ",#REF!)</f>
        <v>#REF!</v>
      </c>
    </row>
    <row r="779" spans="7:23">
      <c r="G779" s="16" t="e">
        <f>#REF!-#REF!</f>
        <v>#REF!</v>
      </c>
      <c r="H779" s="16" t="e">
        <f>MROUND(#REF!,"0:15")</f>
        <v>#REF!</v>
      </c>
      <c r="I779" s="14" t="e">
        <f>HOUR((#REF!)*4+MINUTE(#REF!)/15)</f>
        <v>#REF!</v>
      </c>
      <c r="W779" s="14" t="e">
        <f>CONCATENATE(#REF!,", ",#REF!)</f>
        <v>#REF!</v>
      </c>
    </row>
    <row r="780" spans="7:23">
      <c r="G780" s="16" t="e">
        <f>#REF!-#REF!</f>
        <v>#REF!</v>
      </c>
      <c r="H780" s="16" t="e">
        <f>MROUND(#REF!,"0:15")</f>
        <v>#REF!</v>
      </c>
      <c r="I780" s="14" t="e">
        <f>HOUR((#REF!)*4+MINUTE(#REF!)/15)</f>
        <v>#REF!</v>
      </c>
      <c r="W780" s="14" t="e">
        <f>CONCATENATE(#REF!,", ",#REF!)</f>
        <v>#REF!</v>
      </c>
    </row>
    <row r="781" spans="7:23">
      <c r="G781" s="16" t="e">
        <f>#REF!-#REF!</f>
        <v>#REF!</v>
      </c>
      <c r="H781" s="16" t="e">
        <f>MROUND(#REF!,"0:15")</f>
        <v>#REF!</v>
      </c>
      <c r="I781" s="14" t="e">
        <f>HOUR((#REF!)*4+MINUTE(#REF!)/15)</f>
        <v>#REF!</v>
      </c>
      <c r="W781" s="14" t="e">
        <f>CONCATENATE(#REF!,", ",#REF!)</f>
        <v>#REF!</v>
      </c>
    </row>
    <row r="782" spans="7:23">
      <c r="G782" s="16" t="e">
        <f>#REF!-#REF!</f>
        <v>#REF!</v>
      </c>
      <c r="H782" s="16" t="e">
        <f>MROUND(#REF!,"0:15")</f>
        <v>#REF!</v>
      </c>
      <c r="I782" s="14" t="e">
        <f>HOUR((#REF!)*4+MINUTE(#REF!)/15)</f>
        <v>#REF!</v>
      </c>
      <c r="W782" s="14" t="e">
        <f>CONCATENATE(#REF!,", ",#REF!)</f>
        <v>#REF!</v>
      </c>
    </row>
    <row r="783" spans="7:23">
      <c r="G783" s="16" t="e">
        <f>#REF!-#REF!</f>
        <v>#REF!</v>
      </c>
      <c r="H783" s="16" t="e">
        <f>MROUND(#REF!,"0:15")</f>
        <v>#REF!</v>
      </c>
      <c r="I783" s="14" t="e">
        <f>HOUR((#REF!)*4+MINUTE(#REF!)/15)</f>
        <v>#REF!</v>
      </c>
      <c r="W783" s="14" t="e">
        <f>CONCATENATE(#REF!,", ",#REF!)</f>
        <v>#REF!</v>
      </c>
    </row>
    <row r="784" spans="7:23">
      <c r="G784" s="16" t="e">
        <f>#REF!-#REF!</f>
        <v>#REF!</v>
      </c>
      <c r="H784" s="16" t="e">
        <f>MROUND(#REF!,"0:15")</f>
        <v>#REF!</v>
      </c>
      <c r="I784" s="14" t="e">
        <f>HOUR((#REF!)*4+MINUTE(#REF!)/15)</f>
        <v>#REF!</v>
      </c>
      <c r="W784" s="14" t="e">
        <f>CONCATENATE(#REF!,", ",#REF!)</f>
        <v>#REF!</v>
      </c>
    </row>
    <row r="785" spans="7:23">
      <c r="G785" s="16" t="e">
        <f>#REF!-#REF!</f>
        <v>#REF!</v>
      </c>
      <c r="H785" s="16" t="e">
        <f>MROUND(#REF!,"0:15")</f>
        <v>#REF!</v>
      </c>
      <c r="I785" s="14" t="e">
        <f>HOUR((#REF!)*4+MINUTE(#REF!)/15)</f>
        <v>#REF!</v>
      </c>
      <c r="W785" s="14" t="e">
        <f>CONCATENATE(#REF!,", ",#REF!)</f>
        <v>#REF!</v>
      </c>
    </row>
    <row r="786" spans="7:23">
      <c r="G786" s="16" t="e">
        <f>#REF!-#REF!</f>
        <v>#REF!</v>
      </c>
      <c r="H786" s="16" t="e">
        <f>MROUND(#REF!,"0:15")</f>
        <v>#REF!</v>
      </c>
      <c r="I786" s="14" t="e">
        <f>HOUR((#REF!)*4+MINUTE(#REF!)/15)</f>
        <v>#REF!</v>
      </c>
      <c r="W786" s="14" t="e">
        <f>CONCATENATE(#REF!,", ",#REF!)</f>
        <v>#REF!</v>
      </c>
    </row>
    <row r="787" spans="7:23">
      <c r="G787" s="16" t="e">
        <f>#REF!-#REF!</f>
        <v>#REF!</v>
      </c>
      <c r="H787" s="16" t="e">
        <f>MROUND(#REF!,"0:15")</f>
        <v>#REF!</v>
      </c>
      <c r="I787" s="14" t="e">
        <f>HOUR((#REF!)*4+MINUTE(#REF!)/15)</f>
        <v>#REF!</v>
      </c>
      <c r="W787" s="14" t="e">
        <f>CONCATENATE(#REF!,", ",#REF!)</f>
        <v>#REF!</v>
      </c>
    </row>
    <row r="788" spans="7:23">
      <c r="G788" s="16" t="e">
        <f>#REF!-#REF!</f>
        <v>#REF!</v>
      </c>
      <c r="H788" s="16" t="e">
        <f>MROUND(#REF!,"0:15")</f>
        <v>#REF!</v>
      </c>
      <c r="I788" s="14" t="e">
        <f>HOUR((#REF!)*4+MINUTE(#REF!)/15)</f>
        <v>#REF!</v>
      </c>
      <c r="W788" s="14" t="e">
        <f>CONCATENATE(#REF!,", ",#REF!)</f>
        <v>#REF!</v>
      </c>
    </row>
    <row r="789" spans="7:23">
      <c r="G789" s="16" t="e">
        <f>#REF!-#REF!</f>
        <v>#REF!</v>
      </c>
      <c r="H789" s="16" t="e">
        <f>MROUND(#REF!,"0:15")</f>
        <v>#REF!</v>
      </c>
      <c r="I789" s="14" t="e">
        <f>HOUR((#REF!)*4+MINUTE(#REF!)/15)</f>
        <v>#REF!</v>
      </c>
      <c r="W789" s="14" t="e">
        <f>CONCATENATE(#REF!,", ",#REF!)</f>
        <v>#REF!</v>
      </c>
    </row>
    <row r="790" spans="7:23">
      <c r="G790" s="16" t="e">
        <f>#REF!-#REF!</f>
        <v>#REF!</v>
      </c>
      <c r="H790" s="16" t="e">
        <f>MROUND(#REF!,"0:15")</f>
        <v>#REF!</v>
      </c>
      <c r="I790" s="14" t="e">
        <f>HOUR((#REF!)*4+MINUTE(#REF!)/15)</f>
        <v>#REF!</v>
      </c>
      <c r="W790" s="14" t="e">
        <f>CONCATENATE(#REF!,", ",#REF!)</f>
        <v>#REF!</v>
      </c>
    </row>
    <row r="791" spans="7:23">
      <c r="G791" s="16" t="e">
        <f>#REF!-#REF!</f>
        <v>#REF!</v>
      </c>
      <c r="H791" s="16" t="e">
        <f>MROUND(#REF!,"0:15")</f>
        <v>#REF!</v>
      </c>
      <c r="I791" s="14" t="e">
        <f>HOUR((#REF!)*4+MINUTE(#REF!)/15)</f>
        <v>#REF!</v>
      </c>
      <c r="W791" s="14" t="e">
        <f>CONCATENATE(#REF!,", ",#REF!)</f>
        <v>#REF!</v>
      </c>
    </row>
    <row r="792" spans="7:23">
      <c r="G792" s="16" t="e">
        <f>#REF!-#REF!</f>
        <v>#REF!</v>
      </c>
      <c r="H792" s="16" t="e">
        <f>MROUND(#REF!,"0:15")</f>
        <v>#REF!</v>
      </c>
      <c r="I792" s="14" t="e">
        <f>HOUR((#REF!)*4+MINUTE(#REF!)/15)</f>
        <v>#REF!</v>
      </c>
      <c r="W792" s="14" t="e">
        <f>CONCATENATE(#REF!,", ",#REF!)</f>
        <v>#REF!</v>
      </c>
    </row>
    <row r="793" spans="7:23">
      <c r="G793" s="16" t="e">
        <f>#REF!-#REF!</f>
        <v>#REF!</v>
      </c>
      <c r="H793" s="16" t="e">
        <f>MROUND(#REF!,"0:15")</f>
        <v>#REF!</v>
      </c>
      <c r="I793" s="14" t="e">
        <f>HOUR((#REF!)*4+MINUTE(#REF!)/15)</f>
        <v>#REF!</v>
      </c>
      <c r="W793" s="14" t="e">
        <f>CONCATENATE(#REF!,", ",#REF!)</f>
        <v>#REF!</v>
      </c>
    </row>
    <row r="794" spans="7:23">
      <c r="G794" s="16" t="e">
        <f>#REF!-#REF!</f>
        <v>#REF!</v>
      </c>
      <c r="H794" s="16" t="e">
        <f>MROUND(#REF!,"0:15")</f>
        <v>#REF!</v>
      </c>
      <c r="I794" s="14" t="e">
        <f>HOUR((#REF!)*4+MINUTE(#REF!)/15)</f>
        <v>#REF!</v>
      </c>
      <c r="W794" s="14" t="e">
        <f>CONCATENATE(#REF!,", ",#REF!)</f>
        <v>#REF!</v>
      </c>
    </row>
    <row r="795" spans="7:23">
      <c r="G795" s="16" t="e">
        <f>#REF!-#REF!</f>
        <v>#REF!</v>
      </c>
      <c r="H795" s="16" t="e">
        <f>MROUND(#REF!,"0:15")</f>
        <v>#REF!</v>
      </c>
      <c r="I795" s="14" t="e">
        <f>HOUR((#REF!)*4+MINUTE(#REF!)/15)</f>
        <v>#REF!</v>
      </c>
      <c r="W795" s="14" t="e">
        <f>CONCATENATE(#REF!,", ",#REF!)</f>
        <v>#REF!</v>
      </c>
    </row>
    <row r="796" spans="7:23">
      <c r="G796" s="16" t="e">
        <f>#REF!-#REF!</f>
        <v>#REF!</v>
      </c>
      <c r="H796" s="16" t="e">
        <f>MROUND(#REF!,"0:15")</f>
        <v>#REF!</v>
      </c>
      <c r="I796" s="14" t="e">
        <f>HOUR((#REF!)*4+MINUTE(#REF!)/15)</f>
        <v>#REF!</v>
      </c>
      <c r="W796" s="14" t="e">
        <f>CONCATENATE(#REF!,", ",#REF!)</f>
        <v>#REF!</v>
      </c>
    </row>
    <row r="797" spans="7:23">
      <c r="G797" s="16" t="e">
        <f>#REF!-#REF!</f>
        <v>#REF!</v>
      </c>
      <c r="H797" s="16" t="e">
        <f>MROUND(#REF!,"0:15")</f>
        <v>#REF!</v>
      </c>
      <c r="I797" s="14" t="e">
        <f>HOUR((#REF!)*4+MINUTE(#REF!)/15)</f>
        <v>#REF!</v>
      </c>
      <c r="W797" s="14" t="e">
        <f>CONCATENATE(#REF!,", ",#REF!)</f>
        <v>#REF!</v>
      </c>
    </row>
    <row r="798" spans="7:23">
      <c r="G798" s="16" t="e">
        <f>#REF!-#REF!</f>
        <v>#REF!</v>
      </c>
      <c r="H798" s="16" t="e">
        <f>MROUND(#REF!,"0:15")</f>
        <v>#REF!</v>
      </c>
      <c r="I798" s="14" t="e">
        <f>HOUR((#REF!)*4+MINUTE(#REF!)/15)</f>
        <v>#REF!</v>
      </c>
      <c r="W798" s="14" t="e">
        <f>CONCATENATE(#REF!,", ",#REF!)</f>
        <v>#REF!</v>
      </c>
    </row>
    <row r="799" spans="7:23">
      <c r="G799" s="16" t="e">
        <f>#REF!-#REF!</f>
        <v>#REF!</v>
      </c>
      <c r="H799" s="16" t="e">
        <f>MROUND(#REF!,"0:15")</f>
        <v>#REF!</v>
      </c>
      <c r="I799" s="14" t="e">
        <f>HOUR((#REF!)*4+MINUTE(#REF!)/15)</f>
        <v>#REF!</v>
      </c>
      <c r="W799" s="14" t="e">
        <f>CONCATENATE(#REF!,", ",#REF!)</f>
        <v>#REF!</v>
      </c>
    </row>
    <row r="800" spans="7:23">
      <c r="G800" s="16" t="e">
        <f>#REF!-#REF!</f>
        <v>#REF!</v>
      </c>
      <c r="H800" s="16" t="e">
        <f>MROUND(#REF!,"0:15")</f>
        <v>#REF!</v>
      </c>
      <c r="I800" s="14" t="e">
        <f>HOUR((#REF!)*4+MINUTE(#REF!)/15)</f>
        <v>#REF!</v>
      </c>
      <c r="W800" s="14" t="e">
        <f>CONCATENATE(#REF!,", ",#REF!)</f>
        <v>#REF!</v>
      </c>
    </row>
    <row r="801" spans="7:23">
      <c r="G801" s="16" t="e">
        <f>#REF!-#REF!</f>
        <v>#REF!</v>
      </c>
      <c r="H801" s="16" t="e">
        <f>MROUND(#REF!,"0:15")</f>
        <v>#REF!</v>
      </c>
      <c r="I801" s="14" t="e">
        <f>HOUR((#REF!)*4+MINUTE(#REF!)/15)</f>
        <v>#REF!</v>
      </c>
      <c r="W801" s="14" t="e">
        <f>CONCATENATE(#REF!,", ",#REF!)</f>
        <v>#REF!</v>
      </c>
    </row>
    <row r="802" spans="7:23">
      <c r="G802" s="16" t="e">
        <f>#REF!-#REF!</f>
        <v>#REF!</v>
      </c>
      <c r="H802" s="16" t="e">
        <f>MROUND(#REF!,"0:15")</f>
        <v>#REF!</v>
      </c>
      <c r="I802" s="14" t="e">
        <f>HOUR((#REF!)*4+MINUTE(#REF!)/15)</f>
        <v>#REF!</v>
      </c>
      <c r="W802" s="14" t="e">
        <f>CONCATENATE(#REF!,", ",#REF!)</f>
        <v>#REF!</v>
      </c>
    </row>
    <row r="803" spans="7:23">
      <c r="G803" s="16" t="e">
        <f>#REF!-#REF!</f>
        <v>#REF!</v>
      </c>
      <c r="H803" s="16" t="e">
        <f>MROUND(#REF!,"0:15")</f>
        <v>#REF!</v>
      </c>
      <c r="I803" s="14" t="e">
        <f>HOUR((#REF!)*4+MINUTE(#REF!)/15)</f>
        <v>#REF!</v>
      </c>
      <c r="W803" s="14" t="e">
        <f>CONCATENATE(#REF!,", ",#REF!)</f>
        <v>#REF!</v>
      </c>
    </row>
    <row r="804" spans="7:23">
      <c r="G804" s="16" t="e">
        <f>#REF!-#REF!</f>
        <v>#REF!</v>
      </c>
      <c r="H804" s="16" t="e">
        <f>MROUND(#REF!,"0:15")</f>
        <v>#REF!</v>
      </c>
      <c r="I804" s="14" t="e">
        <f>HOUR((#REF!)*4+MINUTE(#REF!)/15)</f>
        <v>#REF!</v>
      </c>
      <c r="W804" s="14" t="e">
        <f>CONCATENATE(#REF!,", ",#REF!)</f>
        <v>#REF!</v>
      </c>
    </row>
    <row r="805" spans="7:23">
      <c r="G805" s="16" t="e">
        <f>#REF!-#REF!</f>
        <v>#REF!</v>
      </c>
      <c r="H805" s="16" t="e">
        <f>MROUND(#REF!,"0:15")</f>
        <v>#REF!</v>
      </c>
      <c r="I805" s="14" t="e">
        <f>HOUR((#REF!)*4+MINUTE(#REF!)/15)</f>
        <v>#REF!</v>
      </c>
      <c r="W805" s="14" t="e">
        <f>CONCATENATE(#REF!,", ",#REF!)</f>
        <v>#REF!</v>
      </c>
    </row>
    <row r="806" spans="7:23">
      <c r="G806" s="16" t="e">
        <f>#REF!-#REF!</f>
        <v>#REF!</v>
      </c>
      <c r="H806" s="16" t="e">
        <f>MROUND(#REF!,"0:15")</f>
        <v>#REF!</v>
      </c>
      <c r="I806" s="14" t="e">
        <f>HOUR((#REF!)*4+MINUTE(#REF!)/15)</f>
        <v>#REF!</v>
      </c>
      <c r="W806" s="14" t="e">
        <f>CONCATENATE(#REF!,", ",#REF!)</f>
        <v>#REF!</v>
      </c>
    </row>
    <row r="807" spans="7:23">
      <c r="G807" s="16" t="e">
        <f>#REF!-#REF!</f>
        <v>#REF!</v>
      </c>
      <c r="H807" s="16" t="e">
        <f>MROUND(#REF!,"0:15")</f>
        <v>#REF!</v>
      </c>
      <c r="I807" s="14" t="e">
        <f>HOUR((#REF!)*4+MINUTE(#REF!)/15)</f>
        <v>#REF!</v>
      </c>
      <c r="W807" s="14" t="e">
        <f>CONCATENATE(#REF!,", ",#REF!)</f>
        <v>#REF!</v>
      </c>
    </row>
    <row r="808" spans="7:23">
      <c r="G808" s="16" t="e">
        <f>#REF!-#REF!</f>
        <v>#REF!</v>
      </c>
      <c r="H808" s="16" t="e">
        <f>MROUND(#REF!,"0:15")</f>
        <v>#REF!</v>
      </c>
      <c r="I808" s="14" t="e">
        <f>HOUR((#REF!)*4+MINUTE(#REF!)/15)</f>
        <v>#REF!</v>
      </c>
      <c r="W808" s="14" t="e">
        <f>CONCATENATE(#REF!,", ",#REF!)</f>
        <v>#REF!</v>
      </c>
    </row>
    <row r="809" spans="7:23">
      <c r="G809" s="16" t="e">
        <f>#REF!-#REF!</f>
        <v>#REF!</v>
      </c>
      <c r="H809" s="16" t="e">
        <f>MROUND(#REF!,"0:15")</f>
        <v>#REF!</v>
      </c>
      <c r="I809" s="14" t="e">
        <f>HOUR((#REF!)*4+MINUTE(#REF!)/15)</f>
        <v>#REF!</v>
      </c>
      <c r="W809" s="14" t="e">
        <f>CONCATENATE(#REF!,", ",#REF!)</f>
        <v>#REF!</v>
      </c>
    </row>
    <row r="810" spans="7:23">
      <c r="G810" s="16" t="e">
        <f>#REF!-#REF!</f>
        <v>#REF!</v>
      </c>
      <c r="H810" s="16" t="e">
        <f>MROUND(#REF!,"0:15")</f>
        <v>#REF!</v>
      </c>
      <c r="I810" s="14" t="e">
        <f>HOUR((#REF!)*4+MINUTE(#REF!)/15)</f>
        <v>#REF!</v>
      </c>
      <c r="W810" s="14" t="e">
        <f>CONCATENATE(#REF!,", ",#REF!)</f>
        <v>#REF!</v>
      </c>
    </row>
    <row r="811" spans="7:23">
      <c r="G811" s="16" t="e">
        <f>#REF!-#REF!</f>
        <v>#REF!</v>
      </c>
      <c r="H811" s="16" t="e">
        <f>MROUND(#REF!,"0:15")</f>
        <v>#REF!</v>
      </c>
      <c r="I811" s="14" t="e">
        <f>HOUR((#REF!)*4+MINUTE(#REF!)/15)</f>
        <v>#REF!</v>
      </c>
      <c r="W811" s="14" t="e">
        <f>CONCATENATE(#REF!,", ",#REF!)</f>
        <v>#REF!</v>
      </c>
    </row>
    <row r="812" spans="7:23">
      <c r="G812" s="16" t="e">
        <f>#REF!-#REF!</f>
        <v>#REF!</v>
      </c>
      <c r="H812" s="16" t="e">
        <f>MROUND(#REF!,"0:15")</f>
        <v>#REF!</v>
      </c>
      <c r="I812" s="14" t="e">
        <f>HOUR((#REF!)*4+MINUTE(#REF!)/15)</f>
        <v>#REF!</v>
      </c>
      <c r="W812" s="14" t="e">
        <f>CONCATENATE(#REF!,", ",#REF!)</f>
        <v>#REF!</v>
      </c>
    </row>
    <row r="813" spans="7:23">
      <c r="G813" s="16" t="e">
        <f>#REF!-#REF!</f>
        <v>#REF!</v>
      </c>
      <c r="H813" s="16" t="e">
        <f>MROUND(#REF!,"0:15")</f>
        <v>#REF!</v>
      </c>
      <c r="I813" s="14" t="e">
        <f>HOUR((#REF!)*4+MINUTE(#REF!)/15)</f>
        <v>#REF!</v>
      </c>
      <c r="W813" s="14" t="e">
        <f>CONCATENATE(#REF!,", ",#REF!)</f>
        <v>#REF!</v>
      </c>
    </row>
    <row r="814" spans="7:23">
      <c r="G814" s="16" t="e">
        <f>#REF!-#REF!</f>
        <v>#REF!</v>
      </c>
      <c r="H814" s="16" t="e">
        <f>MROUND(#REF!,"0:15")</f>
        <v>#REF!</v>
      </c>
      <c r="I814" s="14" t="e">
        <f>HOUR((#REF!)*4+MINUTE(#REF!)/15)</f>
        <v>#REF!</v>
      </c>
      <c r="W814" s="14" t="e">
        <f>CONCATENATE(#REF!,", ",#REF!)</f>
        <v>#REF!</v>
      </c>
    </row>
    <row r="815" spans="7:23">
      <c r="G815" s="16" t="e">
        <f>#REF!-#REF!</f>
        <v>#REF!</v>
      </c>
      <c r="H815" s="16" t="e">
        <f>MROUND(#REF!,"0:15")</f>
        <v>#REF!</v>
      </c>
      <c r="I815" s="14" t="e">
        <f>HOUR((#REF!)*4+MINUTE(#REF!)/15)</f>
        <v>#REF!</v>
      </c>
      <c r="W815" s="14" t="e">
        <f>CONCATENATE(#REF!,", ",#REF!)</f>
        <v>#REF!</v>
      </c>
    </row>
    <row r="816" spans="7:23">
      <c r="G816" s="16" t="e">
        <f>#REF!-#REF!</f>
        <v>#REF!</v>
      </c>
      <c r="H816" s="16" t="e">
        <f>MROUND(#REF!,"0:15")</f>
        <v>#REF!</v>
      </c>
      <c r="I816" s="14" t="e">
        <f>HOUR((#REF!)*4+MINUTE(#REF!)/15)</f>
        <v>#REF!</v>
      </c>
      <c r="W816" s="14" t="e">
        <f>CONCATENATE(#REF!,", ",#REF!)</f>
        <v>#REF!</v>
      </c>
    </row>
    <row r="817" spans="7:23">
      <c r="G817" s="16" t="e">
        <f>#REF!-#REF!</f>
        <v>#REF!</v>
      </c>
      <c r="H817" s="16" t="e">
        <f>MROUND(#REF!,"0:15")</f>
        <v>#REF!</v>
      </c>
      <c r="I817" s="14" t="e">
        <f>HOUR((#REF!)*4+MINUTE(#REF!)/15)</f>
        <v>#REF!</v>
      </c>
      <c r="W817" s="14" t="e">
        <f>CONCATENATE(#REF!,", ",#REF!)</f>
        <v>#REF!</v>
      </c>
    </row>
    <row r="818" spans="7:23">
      <c r="G818" s="16" t="e">
        <f>#REF!-#REF!</f>
        <v>#REF!</v>
      </c>
      <c r="H818" s="16" t="e">
        <f>MROUND(#REF!,"0:15")</f>
        <v>#REF!</v>
      </c>
      <c r="I818" s="14" t="e">
        <f>HOUR((#REF!)*4+MINUTE(#REF!)/15)</f>
        <v>#REF!</v>
      </c>
      <c r="W818" s="14" t="e">
        <f>CONCATENATE(#REF!,", ",#REF!)</f>
        <v>#REF!</v>
      </c>
    </row>
    <row r="819" spans="7:23">
      <c r="G819" s="16" t="e">
        <f>#REF!-#REF!</f>
        <v>#REF!</v>
      </c>
      <c r="H819" s="16" t="e">
        <f>MROUND(#REF!,"0:15")</f>
        <v>#REF!</v>
      </c>
      <c r="I819" s="14" t="e">
        <f>HOUR((#REF!)*4+MINUTE(#REF!)/15)</f>
        <v>#REF!</v>
      </c>
      <c r="W819" s="14" t="e">
        <f>CONCATENATE(#REF!,", ",#REF!)</f>
        <v>#REF!</v>
      </c>
    </row>
    <row r="820" spans="7:23">
      <c r="G820" s="16" t="e">
        <f>#REF!-#REF!</f>
        <v>#REF!</v>
      </c>
      <c r="H820" s="16" t="e">
        <f>MROUND(#REF!,"0:15")</f>
        <v>#REF!</v>
      </c>
      <c r="I820" s="14" t="e">
        <f>HOUR((#REF!)*4+MINUTE(#REF!)/15)</f>
        <v>#REF!</v>
      </c>
      <c r="W820" s="14" t="e">
        <f>CONCATENATE(#REF!,", ",#REF!)</f>
        <v>#REF!</v>
      </c>
    </row>
    <row r="821" spans="7:23">
      <c r="G821" s="16" t="e">
        <f>#REF!-#REF!</f>
        <v>#REF!</v>
      </c>
      <c r="H821" s="16" t="e">
        <f>MROUND(#REF!,"0:15")</f>
        <v>#REF!</v>
      </c>
      <c r="I821" s="14" t="e">
        <f>HOUR((#REF!)*4+MINUTE(#REF!)/15)</f>
        <v>#REF!</v>
      </c>
      <c r="W821" s="14" t="e">
        <f>CONCATENATE(#REF!,", ",#REF!)</f>
        <v>#REF!</v>
      </c>
    </row>
    <row r="822" spans="7:23">
      <c r="G822" s="16" t="e">
        <f>#REF!-#REF!</f>
        <v>#REF!</v>
      </c>
      <c r="H822" s="16" t="e">
        <f>MROUND(#REF!,"0:15")</f>
        <v>#REF!</v>
      </c>
      <c r="I822" s="14" t="e">
        <f>HOUR((#REF!)*4+MINUTE(#REF!)/15)</f>
        <v>#REF!</v>
      </c>
      <c r="W822" s="14" t="e">
        <f>CONCATENATE(#REF!,", ",#REF!)</f>
        <v>#REF!</v>
      </c>
    </row>
    <row r="823" spans="7:23">
      <c r="G823" s="16" t="e">
        <f>#REF!-#REF!</f>
        <v>#REF!</v>
      </c>
      <c r="H823" s="16" t="e">
        <f>MROUND(#REF!,"0:15")</f>
        <v>#REF!</v>
      </c>
      <c r="I823" s="14" t="e">
        <f>HOUR((#REF!)*4+MINUTE(#REF!)/15)</f>
        <v>#REF!</v>
      </c>
      <c r="W823" s="14" t="e">
        <f>CONCATENATE(#REF!,", ",#REF!)</f>
        <v>#REF!</v>
      </c>
    </row>
    <row r="824" spans="7:23">
      <c r="G824" s="16" t="e">
        <f>#REF!-#REF!</f>
        <v>#REF!</v>
      </c>
      <c r="H824" s="16" t="e">
        <f>MROUND(#REF!,"0:15")</f>
        <v>#REF!</v>
      </c>
      <c r="I824" s="14" t="e">
        <f>HOUR((#REF!)*4+MINUTE(#REF!)/15)</f>
        <v>#REF!</v>
      </c>
      <c r="W824" s="14" t="e">
        <f>CONCATENATE(#REF!,", ",#REF!)</f>
        <v>#REF!</v>
      </c>
    </row>
    <row r="825" spans="7:23">
      <c r="G825" s="16" t="e">
        <f>#REF!-#REF!</f>
        <v>#REF!</v>
      </c>
      <c r="H825" s="16" t="e">
        <f>MROUND(#REF!,"0:15")</f>
        <v>#REF!</v>
      </c>
      <c r="I825" s="14" t="e">
        <f>HOUR((#REF!)*4+MINUTE(#REF!)/15)</f>
        <v>#REF!</v>
      </c>
      <c r="W825" s="14" t="e">
        <f>CONCATENATE(#REF!,", ",#REF!)</f>
        <v>#REF!</v>
      </c>
    </row>
    <row r="826" spans="7:23">
      <c r="G826" s="16" t="e">
        <f>#REF!-#REF!</f>
        <v>#REF!</v>
      </c>
      <c r="H826" s="16" t="e">
        <f>MROUND(#REF!,"0:15")</f>
        <v>#REF!</v>
      </c>
      <c r="I826" s="14" t="e">
        <f>HOUR((#REF!)*4+MINUTE(#REF!)/15)</f>
        <v>#REF!</v>
      </c>
      <c r="W826" s="14" t="e">
        <f>CONCATENATE(#REF!,", ",#REF!)</f>
        <v>#REF!</v>
      </c>
    </row>
    <row r="827" spans="7:23">
      <c r="G827" s="16" t="e">
        <f>#REF!-#REF!</f>
        <v>#REF!</v>
      </c>
      <c r="H827" s="16" t="e">
        <f>MROUND(#REF!,"0:15")</f>
        <v>#REF!</v>
      </c>
      <c r="I827" s="14" t="e">
        <f>HOUR((#REF!)*4+MINUTE(#REF!)/15)</f>
        <v>#REF!</v>
      </c>
      <c r="W827" s="14" t="e">
        <f>CONCATENATE(#REF!,", ",#REF!)</f>
        <v>#REF!</v>
      </c>
    </row>
    <row r="828" spans="7:23">
      <c r="G828" s="16" t="e">
        <f>#REF!-#REF!</f>
        <v>#REF!</v>
      </c>
      <c r="H828" s="16" t="e">
        <f>MROUND(#REF!,"0:15")</f>
        <v>#REF!</v>
      </c>
      <c r="I828" s="14" t="e">
        <f>HOUR((#REF!)*4+MINUTE(#REF!)/15)</f>
        <v>#REF!</v>
      </c>
      <c r="W828" s="14" t="e">
        <f>CONCATENATE(#REF!,", ",#REF!)</f>
        <v>#REF!</v>
      </c>
    </row>
    <row r="829" spans="7:23">
      <c r="G829" s="16" t="e">
        <f>#REF!-#REF!</f>
        <v>#REF!</v>
      </c>
      <c r="H829" s="16" t="e">
        <f>MROUND(#REF!,"0:15")</f>
        <v>#REF!</v>
      </c>
      <c r="I829" s="14" t="e">
        <f>HOUR((#REF!)*4+MINUTE(#REF!)/15)</f>
        <v>#REF!</v>
      </c>
      <c r="W829" s="14" t="e">
        <f>CONCATENATE(#REF!,", ",#REF!)</f>
        <v>#REF!</v>
      </c>
    </row>
    <row r="830" spans="7:23">
      <c r="G830" s="16" t="e">
        <f>#REF!-#REF!</f>
        <v>#REF!</v>
      </c>
      <c r="H830" s="16" t="e">
        <f>MROUND(#REF!,"0:15")</f>
        <v>#REF!</v>
      </c>
      <c r="I830" s="14" t="e">
        <f>HOUR((#REF!)*4+MINUTE(#REF!)/15)</f>
        <v>#REF!</v>
      </c>
      <c r="W830" s="14" t="e">
        <f>CONCATENATE(#REF!,", ",#REF!)</f>
        <v>#REF!</v>
      </c>
    </row>
    <row r="831" spans="7:23">
      <c r="G831" s="16" t="e">
        <f>#REF!-#REF!</f>
        <v>#REF!</v>
      </c>
      <c r="H831" s="16" t="e">
        <f>MROUND(#REF!,"0:15")</f>
        <v>#REF!</v>
      </c>
      <c r="I831" s="14" t="e">
        <f>HOUR((#REF!)*4+MINUTE(#REF!)/15)</f>
        <v>#REF!</v>
      </c>
      <c r="W831" s="14" t="e">
        <f>CONCATENATE(#REF!,", ",#REF!)</f>
        <v>#REF!</v>
      </c>
    </row>
    <row r="832" spans="7:23">
      <c r="G832" s="16" t="e">
        <f>#REF!-#REF!</f>
        <v>#REF!</v>
      </c>
      <c r="H832" s="16" t="e">
        <f>MROUND(#REF!,"0:15")</f>
        <v>#REF!</v>
      </c>
      <c r="I832" s="14" t="e">
        <f>HOUR((#REF!)*4+MINUTE(#REF!)/15)</f>
        <v>#REF!</v>
      </c>
      <c r="W832" s="14" t="e">
        <f>CONCATENATE(#REF!,", ",#REF!)</f>
        <v>#REF!</v>
      </c>
    </row>
    <row r="833" spans="7:23">
      <c r="G833" s="16" t="e">
        <f>#REF!-#REF!</f>
        <v>#REF!</v>
      </c>
      <c r="H833" s="16" t="e">
        <f>MROUND(#REF!,"0:15")</f>
        <v>#REF!</v>
      </c>
      <c r="I833" s="14" t="e">
        <f>HOUR((#REF!)*4+MINUTE(#REF!)/15)</f>
        <v>#REF!</v>
      </c>
      <c r="W833" s="14" t="e">
        <f>CONCATENATE(#REF!,", ",#REF!)</f>
        <v>#REF!</v>
      </c>
    </row>
    <row r="834" spans="7:23">
      <c r="G834" s="16" t="e">
        <f>#REF!-#REF!</f>
        <v>#REF!</v>
      </c>
      <c r="H834" s="16" t="e">
        <f>MROUND(#REF!,"0:15")</f>
        <v>#REF!</v>
      </c>
      <c r="I834" s="14" t="e">
        <f>HOUR((#REF!)*4+MINUTE(#REF!)/15)</f>
        <v>#REF!</v>
      </c>
      <c r="W834" s="14" t="e">
        <f>CONCATENATE(#REF!,", ",#REF!)</f>
        <v>#REF!</v>
      </c>
    </row>
    <row r="835" spans="7:23">
      <c r="G835" s="16" t="e">
        <f>#REF!-#REF!</f>
        <v>#REF!</v>
      </c>
      <c r="H835" s="16" t="e">
        <f>MROUND(#REF!,"0:15")</f>
        <v>#REF!</v>
      </c>
      <c r="I835" s="14" t="e">
        <f>HOUR((#REF!)*4+MINUTE(#REF!)/15)</f>
        <v>#REF!</v>
      </c>
      <c r="W835" s="14" t="e">
        <f>CONCATENATE(#REF!,", ",#REF!)</f>
        <v>#REF!</v>
      </c>
    </row>
    <row r="836" spans="7:23">
      <c r="G836" s="16" t="e">
        <f>#REF!-#REF!</f>
        <v>#REF!</v>
      </c>
      <c r="H836" s="16" t="e">
        <f>MROUND(#REF!,"0:15")</f>
        <v>#REF!</v>
      </c>
      <c r="I836" s="14" t="e">
        <f>HOUR((#REF!)*4+MINUTE(#REF!)/15)</f>
        <v>#REF!</v>
      </c>
      <c r="W836" s="14" t="e">
        <f>CONCATENATE(#REF!,", ",#REF!)</f>
        <v>#REF!</v>
      </c>
    </row>
    <row r="837" spans="7:23">
      <c r="G837" s="16" t="e">
        <f>#REF!-#REF!</f>
        <v>#REF!</v>
      </c>
      <c r="H837" s="16" t="e">
        <f>MROUND(#REF!,"0:15")</f>
        <v>#REF!</v>
      </c>
      <c r="I837" s="14" t="e">
        <f>HOUR((#REF!)*4+MINUTE(#REF!)/15)</f>
        <v>#REF!</v>
      </c>
      <c r="W837" s="14" t="e">
        <f>CONCATENATE(#REF!,", ",#REF!)</f>
        <v>#REF!</v>
      </c>
    </row>
    <row r="838" spans="7:23">
      <c r="G838" s="16" t="e">
        <f>#REF!-#REF!</f>
        <v>#REF!</v>
      </c>
      <c r="H838" s="16" t="e">
        <f>MROUND(#REF!,"0:15")</f>
        <v>#REF!</v>
      </c>
      <c r="I838" s="14" t="e">
        <f>HOUR((#REF!)*4+MINUTE(#REF!)/15)</f>
        <v>#REF!</v>
      </c>
      <c r="W838" s="14" t="e">
        <f>CONCATENATE(#REF!,", ",#REF!)</f>
        <v>#REF!</v>
      </c>
    </row>
    <row r="839" spans="7:23">
      <c r="G839" s="16" t="e">
        <f>#REF!-#REF!</f>
        <v>#REF!</v>
      </c>
      <c r="H839" s="16" t="e">
        <f>MROUND(#REF!,"0:15")</f>
        <v>#REF!</v>
      </c>
      <c r="I839" s="14" t="e">
        <f>HOUR((#REF!)*4+MINUTE(#REF!)/15)</f>
        <v>#REF!</v>
      </c>
      <c r="W839" s="14" t="e">
        <f>CONCATENATE(#REF!,", ",#REF!)</f>
        <v>#REF!</v>
      </c>
    </row>
    <row r="840" spans="7:23">
      <c r="G840" s="16" t="e">
        <f>#REF!-#REF!</f>
        <v>#REF!</v>
      </c>
      <c r="H840" s="16" t="e">
        <f>MROUND(#REF!,"0:15")</f>
        <v>#REF!</v>
      </c>
      <c r="I840" s="14" t="e">
        <f>HOUR((#REF!)*4+MINUTE(#REF!)/15)</f>
        <v>#REF!</v>
      </c>
      <c r="W840" s="14" t="e">
        <f>CONCATENATE(#REF!,", ",#REF!)</f>
        <v>#REF!</v>
      </c>
    </row>
    <row r="841" spans="7:23">
      <c r="G841" s="16" t="e">
        <f>#REF!-#REF!</f>
        <v>#REF!</v>
      </c>
      <c r="H841" s="16" t="e">
        <f>MROUND(#REF!,"0:15")</f>
        <v>#REF!</v>
      </c>
      <c r="I841" s="14" t="e">
        <f>HOUR((#REF!)*4+MINUTE(#REF!)/15)</f>
        <v>#REF!</v>
      </c>
      <c r="W841" s="14" t="e">
        <f>CONCATENATE(#REF!,", ",#REF!)</f>
        <v>#REF!</v>
      </c>
    </row>
    <row r="842" spans="7:23">
      <c r="G842" s="16" t="e">
        <f>#REF!-#REF!</f>
        <v>#REF!</v>
      </c>
      <c r="H842" s="16" t="e">
        <f>MROUND(#REF!,"0:15")</f>
        <v>#REF!</v>
      </c>
      <c r="I842" s="14" t="e">
        <f>HOUR((#REF!)*4+MINUTE(#REF!)/15)</f>
        <v>#REF!</v>
      </c>
      <c r="W842" s="14" t="e">
        <f>CONCATENATE(#REF!,", ",#REF!)</f>
        <v>#REF!</v>
      </c>
    </row>
    <row r="843" spans="7:23">
      <c r="G843" s="16" t="e">
        <f>#REF!-#REF!</f>
        <v>#REF!</v>
      </c>
      <c r="H843" s="16" t="e">
        <f>MROUND(#REF!,"0:15")</f>
        <v>#REF!</v>
      </c>
      <c r="I843" s="14" t="e">
        <f>HOUR((#REF!)*4+MINUTE(#REF!)/15)</f>
        <v>#REF!</v>
      </c>
      <c r="W843" s="14" t="e">
        <f>CONCATENATE(#REF!,", ",#REF!)</f>
        <v>#REF!</v>
      </c>
    </row>
    <row r="844" spans="7:23">
      <c r="G844" s="16" t="e">
        <f>#REF!-#REF!</f>
        <v>#REF!</v>
      </c>
      <c r="H844" s="16" t="e">
        <f>MROUND(#REF!,"0:15")</f>
        <v>#REF!</v>
      </c>
      <c r="I844" s="14" t="e">
        <f>HOUR((#REF!)*4+MINUTE(#REF!)/15)</f>
        <v>#REF!</v>
      </c>
      <c r="W844" s="14" t="e">
        <f>CONCATENATE(#REF!,", ",#REF!)</f>
        <v>#REF!</v>
      </c>
    </row>
    <row r="845" spans="7:23">
      <c r="G845" s="16" t="e">
        <f>#REF!-#REF!</f>
        <v>#REF!</v>
      </c>
      <c r="H845" s="16" t="e">
        <f>MROUND(#REF!,"0:15")</f>
        <v>#REF!</v>
      </c>
      <c r="I845" s="14" t="e">
        <f>HOUR((#REF!)*4+MINUTE(#REF!)/15)</f>
        <v>#REF!</v>
      </c>
      <c r="W845" s="14" t="e">
        <f>CONCATENATE(#REF!,", ",#REF!)</f>
        <v>#REF!</v>
      </c>
    </row>
    <row r="846" spans="7:23">
      <c r="G846" s="16" t="e">
        <f>#REF!-#REF!</f>
        <v>#REF!</v>
      </c>
      <c r="H846" s="16" t="e">
        <f>MROUND(#REF!,"0:15")</f>
        <v>#REF!</v>
      </c>
      <c r="I846" s="14" t="e">
        <f>HOUR((#REF!)*4+MINUTE(#REF!)/15)</f>
        <v>#REF!</v>
      </c>
      <c r="W846" s="14" t="e">
        <f>CONCATENATE(#REF!,", ",#REF!)</f>
        <v>#REF!</v>
      </c>
    </row>
    <row r="847" spans="7:23">
      <c r="G847" s="16" t="e">
        <f>#REF!-#REF!</f>
        <v>#REF!</v>
      </c>
      <c r="H847" s="16" t="e">
        <f>MROUND(#REF!,"0:15")</f>
        <v>#REF!</v>
      </c>
      <c r="I847" s="14" t="e">
        <f>HOUR((#REF!)*4+MINUTE(#REF!)/15)</f>
        <v>#REF!</v>
      </c>
      <c r="W847" s="14" t="e">
        <f>CONCATENATE(#REF!,", ",#REF!)</f>
        <v>#REF!</v>
      </c>
    </row>
    <row r="848" spans="7:23">
      <c r="G848" s="16" t="e">
        <f>#REF!-#REF!</f>
        <v>#REF!</v>
      </c>
      <c r="H848" s="16" t="e">
        <f>MROUND(#REF!,"0:15")</f>
        <v>#REF!</v>
      </c>
      <c r="I848" s="14" t="e">
        <f>HOUR((#REF!)*4+MINUTE(#REF!)/15)</f>
        <v>#REF!</v>
      </c>
      <c r="W848" s="14" t="e">
        <f>CONCATENATE(#REF!,", ",#REF!)</f>
        <v>#REF!</v>
      </c>
    </row>
    <row r="849" spans="7:23">
      <c r="G849" s="16" t="e">
        <f>#REF!-#REF!</f>
        <v>#REF!</v>
      </c>
      <c r="H849" s="16" t="e">
        <f>MROUND(#REF!,"0:15")</f>
        <v>#REF!</v>
      </c>
      <c r="I849" s="14" t="e">
        <f>HOUR((#REF!)*4+MINUTE(#REF!)/15)</f>
        <v>#REF!</v>
      </c>
      <c r="W849" s="14" t="e">
        <f>CONCATENATE(#REF!,", ",#REF!)</f>
        <v>#REF!</v>
      </c>
    </row>
    <row r="850" spans="7:23">
      <c r="G850" s="16" t="e">
        <f>#REF!-#REF!</f>
        <v>#REF!</v>
      </c>
      <c r="H850" s="16" t="e">
        <f>MROUND(#REF!,"0:15")</f>
        <v>#REF!</v>
      </c>
      <c r="I850" s="14" t="e">
        <f>HOUR((#REF!)*4+MINUTE(#REF!)/15)</f>
        <v>#REF!</v>
      </c>
      <c r="W850" s="14" t="e">
        <f>CONCATENATE(#REF!,", ",#REF!)</f>
        <v>#REF!</v>
      </c>
    </row>
    <row r="851" spans="7:23">
      <c r="G851" s="16" t="e">
        <f>#REF!-#REF!</f>
        <v>#REF!</v>
      </c>
      <c r="H851" s="16" t="e">
        <f>MROUND(#REF!,"0:15")</f>
        <v>#REF!</v>
      </c>
      <c r="I851" s="14" t="e">
        <f>HOUR((#REF!)*4+MINUTE(#REF!)/15)</f>
        <v>#REF!</v>
      </c>
      <c r="W851" s="14" t="e">
        <f>CONCATENATE(#REF!,", ",#REF!)</f>
        <v>#REF!</v>
      </c>
    </row>
    <row r="852" spans="7:23">
      <c r="G852" s="16" t="e">
        <f>#REF!-#REF!</f>
        <v>#REF!</v>
      </c>
      <c r="H852" s="16" t="e">
        <f>MROUND(#REF!,"0:15")</f>
        <v>#REF!</v>
      </c>
      <c r="I852" s="14" t="e">
        <f>HOUR((#REF!)*4+MINUTE(#REF!)/15)</f>
        <v>#REF!</v>
      </c>
      <c r="W852" s="14" t="e">
        <f>CONCATENATE(#REF!,", ",#REF!)</f>
        <v>#REF!</v>
      </c>
    </row>
    <row r="853" spans="7:23">
      <c r="G853" s="16" t="e">
        <f>#REF!-#REF!</f>
        <v>#REF!</v>
      </c>
      <c r="H853" s="16" t="e">
        <f>MROUND(#REF!,"0:15")</f>
        <v>#REF!</v>
      </c>
      <c r="I853" s="14" t="e">
        <f>HOUR((#REF!)*4+MINUTE(#REF!)/15)</f>
        <v>#REF!</v>
      </c>
      <c r="W853" s="14" t="e">
        <f>CONCATENATE(#REF!,", ",#REF!)</f>
        <v>#REF!</v>
      </c>
    </row>
    <row r="854" spans="7:23">
      <c r="G854" s="16" t="e">
        <f>#REF!-#REF!</f>
        <v>#REF!</v>
      </c>
      <c r="H854" s="16" t="e">
        <f>MROUND(#REF!,"0:15")</f>
        <v>#REF!</v>
      </c>
      <c r="I854" s="14" t="e">
        <f>HOUR((#REF!)*4+MINUTE(#REF!)/15)</f>
        <v>#REF!</v>
      </c>
      <c r="W854" s="14" t="e">
        <f>CONCATENATE(#REF!,", ",#REF!)</f>
        <v>#REF!</v>
      </c>
    </row>
    <row r="855" spans="7:23">
      <c r="G855" s="16" t="e">
        <f>#REF!-#REF!</f>
        <v>#REF!</v>
      </c>
      <c r="H855" s="16" t="e">
        <f>MROUND(#REF!,"0:15")</f>
        <v>#REF!</v>
      </c>
      <c r="I855" s="14" t="e">
        <f>HOUR((#REF!)*4+MINUTE(#REF!)/15)</f>
        <v>#REF!</v>
      </c>
      <c r="W855" s="14" t="e">
        <f>CONCATENATE(#REF!,", ",#REF!)</f>
        <v>#REF!</v>
      </c>
    </row>
    <row r="856" spans="7:23">
      <c r="G856" s="16" t="e">
        <f>#REF!-#REF!</f>
        <v>#REF!</v>
      </c>
      <c r="H856" s="16" t="e">
        <f>MROUND(#REF!,"0:15")</f>
        <v>#REF!</v>
      </c>
      <c r="I856" s="14" t="e">
        <f>HOUR((#REF!)*4+MINUTE(#REF!)/15)</f>
        <v>#REF!</v>
      </c>
      <c r="W856" s="14" t="e">
        <f>CONCATENATE(#REF!,", ",#REF!)</f>
        <v>#REF!</v>
      </c>
    </row>
    <row r="857" spans="7:23">
      <c r="G857" s="16" t="e">
        <f>#REF!-#REF!</f>
        <v>#REF!</v>
      </c>
      <c r="H857" s="16" t="e">
        <f>MROUND(#REF!,"0:15")</f>
        <v>#REF!</v>
      </c>
      <c r="I857" s="14" t="e">
        <f>HOUR((#REF!)*4+MINUTE(#REF!)/15)</f>
        <v>#REF!</v>
      </c>
      <c r="W857" s="14" t="e">
        <f>CONCATENATE(#REF!,", ",#REF!)</f>
        <v>#REF!</v>
      </c>
    </row>
    <row r="858" spans="7:23">
      <c r="G858" s="16" t="e">
        <f>#REF!-#REF!</f>
        <v>#REF!</v>
      </c>
      <c r="H858" s="16" t="e">
        <f>MROUND(#REF!,"0:15")</f>
        <v>#REF!</v>
      </c>
      <c r="I858" s="14" t="e">
        <f>HOUR((#REF!)*4+MINUTE(#REF!)/15)</f>
        <v>#REF!</v>
      </c>
      <c r="W858" s="14" t="e">
        <f>CONCATENATE(#REF!,", ",#REF!)</f>
        <v>#REF!</v>
      </c>
    </row>
    <row r="859" spans="7:23">
      <c r="G859" s="16" t="e">
        <f>#REF!-#REF!</f>
        <v>#REF!</v>
      </c>
      <c r="H859" s="16" t="e">
        <f>MROUND(#REF!,"0:15")</f>
        <v>#REF!</v>
      </c>
      <c r="I859" s="14" t="e">
        <f>HOUR((#REF!)*4+MINUTE(#REF!)/15)</f>
        <v>#REF!</v>
      </c>
      <c r="W859" s="14" t="e">
        <f>CONCATENATE(#REF!,", ",#REF!)</f>
        <v>#REF!</v>
      </c>
    </row>
    <row r="860" spans="7:23">
      <c r="G860" s="16" t="e">
        <f>#REF!-#REF!</f>
        <v>#REF!</v>
      </c>
      <c r="H860" s="16" t="e">
        <f>MROUND(#REF!,"0:15")</f>
        <v>#REF!</v>
      </c>
      <c r="I860" s="14" t="e">
        <f>HOUR((#REF!)*4+MINUTE(#REF!)/15)</f>
        <v>#REF!</v>
      </c>
      <c r="W860" s="14" t="e">
        <f>CONCATENATE(#REF!,", ",#REF!)</f>
        <v>#REF!</v>
      </c>
    </row>
    <row r="861" spans="7:23">
      <c r="G861" s="16" t="e">
        <f>#REF!-#REF!</f>
        <v>#REF!</v>
      </c>
      <c r="H861" s="16" t="e">
        <f>MROUND(#REF!,"0:15")</f>
        <v>#REF!</v>
      </c>
      <c r="I861" s="14" t="e">
        <f>HOUR((#REF!)*4+MINUTE(#REF!)/15)</f>
        <v>#REF!</v>
      </c>
      <c r="W861" s="14" t="e">
        <f>CONCATENATE(#REF!,", ",#REF!)</f>
        <v>#REF!</v>
      </c>
    </row>
    <row r="862" spans="7:23">
      <c r="G862" s="16" t="e">
        <f>#REF!-#REF!</f>
        <v>#REF!</v>
      </c>
      <c r="H862" s="16" t="e">
        <f>MROUND(#REF!,"0:15")</f>
        <v>#REF!</v>
      </c>
      <c r="I862" s="14" t="e">
        <f>HOUR((#REF!)*4+MINUTE(#REF!)/15)</f>
        <v>#REF!</v>
      </c>
      <c r="W862" s="14" t="e">
        <f>CONCATENATE(#REF!,", ",#REF!)</f>
        <v>#REF!</v>
      </c>
    </row>
    <row r="863" spans="7:23">
      <c r="G863" s="16" t="e">
        <f>#REF!-#REF!</f>
        <v>#REF!</v>
      </c>
      <c r="H863" s="16" t="e">
        <f>MROUND(#REF!,"0:15")</f>
        <v>#REF!</v>
      </c>
      <c r="I863" s="14" t="e">
        <f>HOUR((#REF!)*4+MINUTE(#REF!)/15)</f>
        <v>#REF!</v>
      </c>
      <c r="W863" s="14" t="e">
        <f>CONCATENATE(#REF!,", ",#REF!)</f>
        <v>#REF!</v>
      </c>
    </row>
    <row r="864" spans="7:23">
      <c r="G864" s="16" t="e">
        <f>#REF!-#REF!</f>
        <v>#REF!</v>
      </c>
      <c r="H864" s="16" t="e">
        <f>MROUND(#REF!,"0:15")</f>
        <v>#REF!</v>
      </c>
      <c r="I864" s="14" t="e">
        <f>HOUR((#REF!)*4+MINUTE(#REF!)/15)</f>
        <v>#REF!</v>
      </c>
      <c r="W864" s="14" t="e">
        <f>CONCATENATE(#REF!,", ",#REF!)</f>
        <v>#REF!</v>
      </c>
    </row>
    <row r="865" spans="7:23">
      <c r="G865" s="16" t="e">
        <f>#REF!-#REF!</f>
        <v>#REF!</v>
      </c>
      <c r="H865" s="16" t="e">
        <f>MROUND(#REF!,"0:15")</f>
        <v>#REF!</v>
      </c>
      <c r="I865" s="14" t="e">
        <f>HOUR((#REF!)*4+MINUTE(#REF!)/15)</f>
        <v>#REF!</v>
      </c>
      <c r="W865" s="14" t="e">
        <f>CONCATENATE(#REF!,", ",#REF!)</f>
        <v>#REF!</v>
      </c>
    </row>
    <row r="866" spans="7:23">
      <c r="G866" s="16" t="e">
        <f>#REF!-#REF!</f>
        <v>#REF!</v>
      </c>
      <c r="H866" s="16" t="e">
        <f>MROUND(#REF!,"0:15")</f>
        <v>#REF!</v>
      </c>
      <c r="I866" s="14" t="e">
        <f>HOUR((#REF!)*4+MINUTE(#REF!)/15)</f>
        <v>#REF!</v>
      </c>
      <c r="W866" s="14" t="e">
        <f>CONCATENATE(#REF!,", ",#REF!)</f>
        <v>#REF!</v>
      </c>
    </row>
    <row r="867" spans="7:23">
      <c r="G867" s="16" t="e">
        <f>#REF!-#REF!</f>
        <v>#REF!</v>
      </c>
      <c r="H867" s="16" t="e">
        <f>MROUND(#REF!,"0:15")</f>
        <v>#REF!</v>
      </c>
      <c r="I867" s="14" t="e">
        <f>HOUR((#REF!)*4+MINUTE(#REF!)/15)</f>
        <v>#REF!</v>
      </c>
      <c r="W867" s="14" t="e">
        <f>CONCATENATE(#REF!,", ",#REF!)</f>
        <v>#REF!</v>
      </c>
    </row>
    <row r="868" spans="7:23">
      <c r="G868" s="16" t="e">
        <f>#REF!-#REF!</f>
        <v>#REF!</v>
      </c>
      <c r="H868" s="16" t="e">
        <f>MROUND(#REF!,"0:15")</f>
        <v>#REF!</v>
      </c>
      <c r="I868" s="14" t="e">
        <f>HOUR((#REF!)*4+MINUTE(#REF!)/15)</f>
        <v>#REF!</v>
      </c>
      <c r="W868" s="14" t="e">
        <f>CONCATENATE(#REF!,", ",#REF!)</f>
        <v>#REF!</v>
      </c>
    </row>
    <row r="869" spans="7:23">
      <c r="G869" s="16" t="e">
        <f>#REF!-#REF!</f>
        <v>#REF!</v>
      </c>
      <c r="H869" s="16" t="e">
        <f>MROUND(#REF!,"0:15")</f>
        <v>#REF!</v>
      </c>
      <c r="I869" s="14" t="e">
        <f>HOUR((#REF!)*4+MINUTE(#REF!)/15)</f>
        <v>#REF!</v>
      </c>
      <c r="W869" s="14" t="e">
        <f>CONCATENATE(#REF!,", ",#REF!)</f>
        <v>#REF!</v>
      </c>
    </row>
    <row r="870" spans="7:23">
      <c r="G870" s="16" t="e">
        <f>#REF!-#REF!</f>
        <v>#REF!</v>
      </c>
      <c r="H870" s="16" t="e">
        <f>MROUND(#REF!,"0:15")</f>
        <v>#REF!</v>
      </c>
      <c r="I870" s="14" t="e">
        <f>HOUR((#REF!)*4+MINUTE(#REF!)/15)</f>
        <v>#REF!</v>
      </c>
      <c r="W870" s="14" t="e">
        <f>CONCATENATE(#REF!,", ",#REF!)</f>
        <v>#REF!</v>
      </c>
    </row>
    <row r="871" spans="7:23">
      <c r="G871" s="16" t="e">
        <f>#REF!-#REF!</f>
        <v>#REF!</v>
      </c>
      <c r="H871" s="16" t="e">
        <f>MROUND(#REF!,"0:15")</f>
        <v>#REF!</v>
      </c>
      <c r="I871" s="14" t="e">
        <f>HOUR((#REF!)*4+MINUTE(#REF!)/15)</f>
        <v>#REF!</v>
      </c>
      <c r="W871" s="14" t="e">
        <f>CONCATENATE(#REF!,", ",#REF!)</f>
        <v>#REF!</v>
      </c>
    </row>
    <row r="872" spans="7:23">
      <c r="G872" s="16" t="e">
        <f>#REF!-#REF!</f>
        <v>#REF!</v>
      </c>
      <c r="H872" s="16" t="e">
        <f>MROUND(#REF!,"0:15")</f>
        <v>#REF!</v>
      </c>
      <c r="I872" s="14" t="e">
        <f>HOUR((#REF!)*4+MINUTE(#REF!)/15)</f>
        <v>#REF!</v>
      </c>
      <c r="W872" s="14" t="e">
        <f>CONCATENATE(#REF!,", ",#REF!)</f>
        <v>#REF!</v>
      </c>
    </row>
    <row r="873" spans="7:23">
      <c r="G873" s="16" t="e">
        <f>#REF!-#REF!</f>
        <v>#REF!</v>
      </c>
      <c r="H873" s="16" t="e">
        <f>MROUND(#REF!,"0:15")</f>
        <v>#REF!</v>
      </c>
      <c r="I873" s="14" t="e">
        <f>HOUR((#REF!)*4+MINUTE(#REF!)/15)</f>
        <v>#REF!</v>
      </c>
      <c r="W873" s="14" t="e">
        <f>CONCATENATE(#REF!,", ",#REF!)</f>
        <v>#REF!</v>
      </c>
    </row>
    <row r="874" spans="7:23">
      <c r="G874" s="16" t="e">
        <f>#REF!-#REF!</f>
        <v>#REF!</v>
      </c>
      <c r="H874" s="16" t="e">
        <f>MROUND(#REF!,"0:15")</f>
        <v>#REF!</v>
      </c>
      <c r="I874" s="14" t="e">
        <f>HOUR((#REF!)*4+MINUTE(#REF!)/15)</f>
        <v>#REF!</v>
      </c>
      <c r="W874" s="14" t="e">
        <f>CONCATENATE(#REF!,", ",#REF!)</f>
        <v>#REF!</v>
      </c>
    </row>
    <row r="875" spans="7:23">
      <c r="G875" s="16" t="e">
        <f>#REF!-#REF!</f>
        <v>#REF!</v>
      </c>
      <c r="H875" s="16" t="e">
        <f>MROUND(#REF!,"0:15")</f>
        <v>#REF!</v>
      </c>
      <c r="I875" s="14" t="e">
        <f>HOUR((#REF!)*4+MINUTE(#REF!)/15)</f>
        <v>#REF!</v>
      </c>
      <c r="W875" s="14" t="e">
        <f>CONCATENATE(#REF!,", ",#REF!)</f>
        <v>#REF!</v>
      </c>
    </row>
    <row r="876" spans="7:23">
      <c r="G876" s="16" t="e">
        <f>#REF!-#REF!</f>
        <v>#REF!</v>
      </c>
      <c r="H876" s="16" t="e">
        <f>MROUND(#REF!,"0:15")</f>
        <v>#REF!</v>
      </c>
      <c r="I876" s="14" t="e">
        <f>HOUR((#REF!)*4+MINUTE(#REF!)/15)</f>
        <v>#REF!</v>
      </c>
      <c r="W876" s="14" t="e">
        <f>CONCATENATE(#REF!,", ",#REF!)</f>
        <v>#REF!</v>
      </c>
    </row>
    <row r="877" spans="7:23">
      <c r="G877" s="16" t="e">
        <f>#REF!-#REF!</f>
        <v>#REF!</v>
      </c>
      <c r="H877" s="16" t="e">
        <f>MROUND(#REF!,"0:15")</f>
        <v>#REF!</v>
      </c>
      <c r="I877" s="14" t="e">
        <f>HOUR((#REF!)*4+MINUTE(#REF!)/15)</f>
        <v>#REF!</v>
      </c>
      <c r="W877" s="14" t="e">
        <f>CONCATENATE(#REF!,", ",#REF!)</f>
        <v>#REF!</v>
      </c>
    </row>
    <row r="878" spans="7:23">
      <c r="G878" s="16" t="e">
        <f>#REF!-#REF!</f>
        <v>#REF!</v>
      </c>
      <c r="H878" s="16" t="e">
        <f>MROUND(#REF!,"0:15")</f>
        <v>#REF!</v>
      </c>
      <c r="I878" s="14" t="e">
        <f>HOUR((#REF!)*4+MINUTE(#REF!)/15)</f>
        <v>#REF!</v>
      </c>
      <c r="W878" s="14" t="e">
        <f>CONCATENATE(#REF!,", ",#REF!)</f>
        <v>#REF!</v>
      </c>
    </row>
    <row r="879" spans="7:23">
      <c r="G879" s="16" t="e">
        <f>#REF!-#REF!</f>
        <v>#REF!</v>
      </c>
      <c r="H879" s="16" t="e">
        <f>MROUND(#REF!,"0:15")</f>
        <v>#REF!</v>
      </c>
      <c r="I879" s="14" t="e">
        <f>HOUR((#REF!)*4+MINUTE(#REF!)/15)</f>
        <v>#REF!</v>
      </c>
      <c r="W879" s="14" t="e">
        <f>CONCATENATE(#REF!,", ",#REF!)</f>
        <v>#REF!</v>
      </c>
    </row>
    <row r="880" spans="7:23">
      <c r="G880" s="16" t="e">
        <f>#REF!-#REF!</f>
        <v>#REF!</v>
      </c>
      <c r="H880" s="16" t="e">
        <f>MROUND(#REF!,"0:15")</f>
        <v>#REF!</v>
      </c>
      <c r="I880" s="14" t="e">
        <f>HOUR((#REF!)*4+MINUTE(#REF!)/15)</f>
        <v>#REF!</v>
      </c>
      <c r="W880" s="14" t="e">
        <f>CONCATENATE(#REF!,", ",#REF!)</f>
        <v>#REF!</v>
      </c>
    </row>
    <row r="881" spans="7:23">
      <c r="G881" s="16" t="e">
        <f>#REF!-#REF!</f>
        <v>#REF!</v>
      </c>
      <c r="H881" s="16" t="e">
        <f>MROUND(#REF!,"0:15")</f>
        <v>#REF!</v>
      </c>
      <c r="I881" s="14" t="e">
        <f>HOUR((#REF!)*4+MINUTE(#REF!)/15)</f>
        <v>#REF!</v>
      </c>
      <c r="W881" s="14" t="e">
        <f>CONCATENATE(#REF!,", ",#REF!)</f>
        <v>#REF!</v>
      </c>
    </row>
    <row r="882" spans="7:23">
      <c r="G882" s="16" t="e">
        <f>#REF!-#REF!</f>
        <v>#REF!</v>
      </c>
      <c r="H882" s="16" t="e">
        <f>MROUND(#REF!,"0:15")</f>
        <v>#REF!</v>
      </c>
      <c r="I882" s="14" t="e">
        <f>HOUR((#REF!)*4+MINUTE(#REF!)/15)</f>
        <v>#REF!</v>
      </c>
      <c r="W882" s="14" t="e">
        <f>CONCATENATE(#REF!,", ",#REF!)</f>
        <v>#REF!</v>
      </c>
    </row>
    <row r="883" spans="7:23">
      <c r="G883" s="16" t="e">
        <f>#REF!-#REF!</f>
        <v>#REF!</v>
      </c>
      <c r="H883" s="16" t="e">
        <f>MROUND(#REF!,"0:15")</f>
        <v>#REF!</v>
      </c>
      <c r="I883" s="14" t="e">
        <f>HOUR((#REF!)*4+MINUTE(#REF!)/15)</f>
        <v>#REF!</v>
      </c>
      <c r="W883" s="14" t="e">
        <f>CONCATENATE(#REF!,", ",#REF!)</f>
        <v>#REF!</v>
      </c>
    </row>
    <row r="884" spans="7:23">
      <c r="G884" s="16" t="e">
        <f>#REF!-#REF!</f>
        <v>#REF!</v>
      </c>
      <c r="H884" s="16" t="e">
        <f>MROUND(#REF!,"0:15")</f>
        <v>#REF!</v>
      </c>
      <c r="I884" s="14" t="e">
        <f>HOUR((#REF!)*4+MINUTE(#REF!)/15)</f>
        <v>#REF!</v>
      </c>
      <c r="W884" s="14" t="e">
        <f>CONCATENATE(#REF!,", ",#REF!)</f>
        <v>#REF!</v>
      </c>
    </row>
    <row r="885" spans="7:23">
      <c r="G885" s="16" t="e">
        <f>#REF!-#REF!</f>
        <v>#REF!</v>
      </c>
      <c r="H885" s="16" t="e">
        <f>MROUND(#REF!,"0:15")</f>
        <v>#REF!</v>
      </c>
      <c r="I885" s="14" t="e">
        <f>HOUR((#REF!)*4+MINUTE(#REF!)/15)</f>
        <v>#REF!</v>
      </c>
      <c r="W885" s="14" t="e">
        <f>CONCATENATE(#REF!,", ",#REF!)</f>
        <v>#REF!</v>
      </c>
    </row>
    <row r="886" spans="7:23">
      <c r="G886" s="16" t="e">
        <f>#REF!-#REF!</f>
        <v>#REF!</v>
      </c>
      <c r="H886" s="16" t="e">
        <f>MROUND(#REF!,"0:15")</f>
        <v>#REF!</v>
      </c>
      <c r="I886" s="14" t="e">
        <f>HOUR((#REF!)*4+MINUTE(#REF!)/15)</f>
        <v>#REF!</v>
      </c>
      <c r="W886" s="14" t="e">
        <f>CONCATENATE(#REF!,", ",#REF!)</f>
        <v>#REF!</v>
      </c>
    </row>
    <row r="887" spans="7:23">
      <c r="G887" s="16" t="e">
        <f>#REF!-#REF!</f>
        <v>#REF!</v>
      </c>
      <c r="H887" s="16" t="e">
        <f>MROUND(#REF!,"0:15")</f>
        <v>#REF!</v>
      </c>
      <c r="I887" s="14" t="e">
        <f>HOUR((#REF!)*4+MINUTE(#REF!)/15)</f>
        <v>#REF!</v>
      </c>
      <c r="W887" s="14" t="e">
        <f>CONCATENATE(#REF!,", ",#REF!)</f>
        <v>#REF!</v>
      </c>
    </row>
    <row r="888" spans="7:23">
      <c r="G888" s="16" t="e">
        <f>#REF!-#REF!</f>
        <v>#REF!</v>
      </c>
      <c r="H888" s="16" t="e">
        <f>MROUND(#REF!,"0:15")</f>
        <v>#REF!</v>
      </c>
      <c r="I888" s="14" t="e">
        <f>HOUR((#REF!)*4+MINUTE(#REF!)/15)</f>
        <v>#REF!</v>
      </c>
      <c r="W888" s="14" t="e">
        <f>CONCATENATE(#REF!,", ",#REF!)</f>
        <v>#REF!</v>
      </c>
    </row>
    <row r="889" spans="7:23">
      <c r="G889" s="16" t="e">
        <f>#REF!-#REF!</f>
        <v>#REF!</v>
      </c>
      <c r="H889" s="16" t="e">
        <f>MROUND(#REF!,"0:15")</f>
        <v>#REF!</v>
      </c>
      <c r="I889" s="14" t="e">
        <f>HOUR((#REF!)*4+MINUTE(#REF!)/15)</f>
        <v>#REF!</v>
      </c>
      <c r="W889" s="14" t="e">
        <f>CONCATENATE(#REF!,", ",#REF!)</f>
        <v>#REF!</v>
      </c>
    </row>
    <row r="890" spans="7:23">
      <c r="G890" s="16" t="e">
        <f>#REF!-#REF!</f>
        <v>#REF!</v>
      </c>
      <c r="H890" s="16" t="e">
        <f>MROUND(#REF!,"0:15")</f>
        <v>#REF!</v>
      </c>
      <c r="I890" s="14" t="e">
        <f>HOUR((#REF!)*4+MINUTE(#REF!)/15)</f>
        <v>#REF!</v>
      </c>
      <c r="W890" s="14" t="e">
        <f>CONCATENATE(#REF!,", ",#REF!)</f>
        <v>#REF!</v>
      </c>
    </row>
    <row r="891" spans="7:23">
      <c r="G891" s="16" t="e">
        <f>#REF!-#REF!</f>
        <v>#REF!</v>
      </c>
      <c r="H891" s="16" t="e">
        <f>MROUND(#REF!,"0:15")</f>
        <v>#REF!</v>
      </c>
      <c r="I891" s="14" t="e">
        <f>HOUR((#REF!)*4+MINUTE(#REF!)/15)</f>
        <v>#REF!</v>
      </c>
      <c r="W891" s="14" t="e">
        <f>CONCATENATE(#REF!,", ",#REF!)</f>
        <v>#REF!</v>
      </c>
    </row>
    <row r="892" spans="7:23">
      <c r="G892" s="16" t="e">
        <f>#REF!-#REF!</f>
        <v>#REF!</v>
      </c>
      <c r="H892" s="16" t="e">
        <f>MROUND(#REF!,"0:15")</f>
        <v>#REF!</v>
      </c>
      <c r="I892" s="14" t="e">
        <f>HOUR((#REF!)*4+MINUTE(#REF!)/15)</f>
        <v>#REF!</v>
      </c>
      <c r="W892" s="14" t="e">
        <f>CONCATENATE(#REF!,", ",#REF!)</f>
        <v>#REF!</v>
      </c>
    </row>
    <row r="893" spans="7:23">
      <c r="G893" s="16" t="e">
        <f>#REF!-#REF!</f>
        <v>#REF!</v>
      </c>
      <c r="H893" s="16" t="e">
        <f>MROUND(#REF!,"0:15")</f>
        <v>#REF!</v>
      </c>
      <c r="I893" s="14" t="e">
        <f>HOUR((#REF!)*4+MINUTE(#REF!)/15)</f>
        <v>#REF!</v>
      </c>
      <c r="W893" s="14" t="e">
        <f>CONCATENATE(#REF!,", ",#REF!)</f>
        <v>#REF!</v>
      </c>
    </row>
    <row r="894" spans="7:23">
      <c r="G894" s="16" t="e">
        <f>#REF!-#REF!</f>
        <v>#REF!</v>
      </c>
      <c r="H894" s="16" t="e">
        <f>MROUND(#REF!,"0:15")</f>
        <v>#REF!</v>
      </c>
      <c r="I894" s="14" t="e">
        <f>HOUR((#REF!)*4+MINUTE(#REF!)/15)</f>
        <v>#REF!</v>
      </c>
      <c r="W894" s="14" t="e">
        <f>CONCATENATE(#REF!,", ",#REF!)</f>
        <v>#REF!</v>
      </c>
    </row>
    <row r="895" spans="7:23">
      <c r="G895" s="16" t="e">
        <f>#REF!-#REF!</f>
        <v>#REF!</v>
      </c>
      <c r="H895" s="16" t="e">
        <f>MROUND(#REF!,"0:15")</f>
        <v>#REF!</v>
      </c>
      <c r="I895" s="14" t="e">
        <f>HOUR((#REF!)*4+MINUTE(#REF!)/15)</f>
        <v>#REF!</v>
      </c>
      <c r="W895" s="14" t="e">
        <f>CONCATENATE(#REF!,", ",#REF!)</f>
        <v>#REF!</v>
      </c>
    </row>
    <row r="896" spans="7:23">
      <c r="G896" s="16" t="e">
        <f>#REF!-#REF!</f>
        <v>#REF!</v>
      </c>
      <c r="H896" s="16" t="e">
        <f>MROUND(#REF!,"0:15")</f>
        <v>#REF!</v>
      </c>
      <c r="I896" s="14" t="e">
        <f>HOUR((#REF!)*4+MINUTE(#REF!)/15)</f>
        <v>#REF!</v>
      </c>
      <c r="W896" s="14" t="e">
        <f>CONCATENATE(#REF!,", ",#REF!)</f>
        <v>#REF!</v>
      </c>
    </row>
    <row r="897" spans="7:23">
      <c r="G897" s="16" t="e">
        <f>#REF!-#REF!</f>
        <v>#REF!</v>
      </c>
      <c r="H897" s="16" t="e">
        <f>MROUND(#REF!,"0:15")</f>
        <v>#REF!</v>
      </c>
      <c r="I897" s="14" t="e">
        <f>HOUR((#REF!)*4+MINUTE(#REF!)/15)</f>
        <v>#REF!</v>
      </c>
      <c r="W897" s="14" t="e">
        <f>CONCATENATE(#REF!,", ",#REF!)</f>
        <v>#REF!</v>
      </c>
    </row>
    <row r="898" spans="7:23">
      <c r="G898" s="16" t="e">
        <f>#REF!-#REF!</f>
        <v>#REF!</v>
      </c>
      <c r="H898" s="16" t="e">
        <f>MROUND(#REF!,"0:15")</f>
        <v>#REF!</v>
      </c>
      <c r="I898" s="14" t="e">
        <f>HOUR((#REF!)*4+MINUTE(#REF!)/15)</f>
        <v>#REF!</v>
      </c>
      <c r="W898" s="14" t="e">
        <f>CONCATENATE(#REF!,", ",#REF!)</f>
        <v>#REF!</v>
      </c>
    </row>
    <row r="899" spans="7:23">
      <c r="G899" s="16" t="e">
        <f>#REF!-#REF!</f>
        <v>#REF!</v>
      </c>
      <c r="H899" s="16" t="e">
        <f>MROUND(#REF!,"0:15")</f>
        <v>#REF!</v>
      </c>
      <c r="I899" s="14" t="e">
        <f>HOUR((#REF!)*4+MINUTE(#REF!)/15)</f>
        <v>#REF!</v>
      </c>
      <c r="W899" s="14" t="e">
        <f>CONCATENATE(#REF!,", ",#REF!)</f>
        <v>#REF!</v>
      </c>
    </row>
    <row r="900" spans="7:23">
      <c r="G900" s="16" t="e">
        <f>#REF!-#REF!</f>
        <v>#REF!</v>
      </c>
      <c r="H900" s="16" t="e">
        <f>MROUND(#REF!,"0:15")</f>
        <v>#REF!</v>
      </c>
      <c r="I900" s="14" t="e">
        <f>HOUR((#REF!)*4+MINUTE(#REF!)/15)</f>
        <v>#REF!</v>
      </c>
      <c r="W900" s="14" t="e">
        <f>CONCATENATE(#REF!,", ",#REF!)</f>
        <v>#REF!</v>
      </c>
    </row>
    <row r="901" spans="7:23">
      <c r="G901" s="16" t="e">
        <f>#REF!-#REF!</f>
        <v>#REF!</v>
      </c>
      <c r="H901" s="16" t="e">
        <f>MROUND(#REF!,"0:15")</f>
        <v>#REF!</v>
      </c>
      <c r="I901" s="14" t="e">
        <f>HOUR((#REF!)*4+MINUTE(#REF!)/15)</f>
        <v>#REF!</v>
      </c>
      <c r="W901" s="14" t="e">
        <f>CONCATENATE(#REF!,", ",#REF!)</f>
        <v>#REF!</v>
      </c>
    </row>
    <row r="902" spans="7:23">
      <c r="G902" s="16" t="e">
        <f>#REF!-#REF!</f>
        <v>#REF!</v>
      </c>
      <c r="H902" s="16" t="e">
        <f>MROUND(#REF!,"0:15")</f>
        <v>#REF!</v>
      </c>
      <c r="I902" s="14" t="e">
        <f>HOUR((#REF!)*4+MINUTE(#REF!)/15)</f>
        <v>#REF!</v>
      </c>
      <c r="W902" s="14" t="e">
        <f>CONCATENATE(#REF!,", ",#REF!)</f>
        <v>#REF!</v>
      </c>
    </row>
    <row r="903" spans="7:23">
      <c r="G903" s="16" t="e">
        <f>#REF!-#REF!</f>
        <v>#REF!</v>
      </c>
      <c r="H903" s="16" t="e">
        <f>MROUND(#REF!,"0:15")</f>
        <v>#REF!</v>
      </c>
      <c r="I903" s="14" t="e">
        <f>HOUR((#REF!)*4+MINUTE(#REF!)/15)</f>
        <v>#REF!</v>
      </c>
      <c r="W903" s="14" t="e">
        <f>CONCATENATE(#REF!,", ",#REF!)</f>
        <v>#REF!</v>
      </c>
    </row>
    <row r="904" spans="7:23">
      <c r="G904" s="16" t="e">
        <f>#REF!-#REF!</f>
        <v>#REF!</v>
      </c>
      <c r="H904" s="16" t="e">
        <f>MROUND(#REF!,"0:15")</f>
        <v>#REF!</v>
      </c>
      <c r="I904" s="14" t="e">
        <f>HOUR((#REF!)*4+MINUTE(#REF!)/15)</f>
        <v>#REF!</v>
      </c>
      <c r="W904" s="14" t="e">
        <f>CONCATENATE(#REF!,", ",#REF!)</f>
        <v>#REF!</v>
      </c>
    </row>
    <row r="905" spans="7:23">
      <c r="G905" s="16" t="e">
        <f>#REF!-#REF!</f>
        <v>#REF!</v>
      </c>
      <c r="H905" s="16" t="e">
        <f>MROUND(#REF!,"0:15")</f>
        <v>#REF!</v>
      </c>
      <c r="I905" s="14" t="e">
        <f>HOUR((#REF!)*4+MINUTE(#REF!)/15)</f>
        <v>#REF!</v>
      </c>
      <c r="W905" s="14" t="e">
        <f>CONCATENATE(#REF!,", ",#REF!)</f>
        <v>#REF!</v>
      </c>
    </row>
    <row r="906" spans="7:23">
      <c r="G906" s="16" t="e">
        <f>#REF!-#REF!</f>
        <v>#REF!</v>
      </c>
      <c r="H906" s="16" t="e">
        <f>MROUND(#REF!,"0:15")</f>
        <v>#REF!</v>
      </c>
      <c r="I906" s="14" t="e">
        <f>HOUR((#REF!)*4+MINUTE(#REF!)/15)</f>
        <v>#REF!</v>
      </c>
      <c r="W906" s="14" t="e">
        <f>CONCATENATE(#REF!,", ",#REF!)</f>
        <v>#REF!</v>
      </c>
    </row>
    <row r="907" spans="7:23">
      <c r="G907" s="16" t="e">
        <f>#REF!-#REF!</f>
        <v>#REF!</v>
      </c>
      <c r="H907" s="16" t="e">
        <f>MROUND(#REF!,"0:15")</f>
        <v>#REF!</v>
      </c>
      <c r="I907" s="14" t="e">
        <f>HOUR((#REF!)*4+MINUTE(#REF!)/15)</f>
        <v>#REF!</v>
      </c>
      <c r="W907" s="14" t="e">
        <f>CONCATENATE(#REF!,", ",#REF!)</f>
        <v>#REF!</v>
      </c>
    </row>
    <row r="908" spans="7:23">
      <c r="G908" s="16" t="e">
        <f>#REF!-#REF!</f>
        <v>#REF!</v>
      </c>
      <c r="H908" s="16" t="e">
        <f>MROUND(#REF!,"0:15")</f>
        <v>#REF!</v>
      </c>
      <c r="I908" s="14" t="e">
        <f>HOUR((#REF!)*4+MINUTE(#REF!)/15)</f>
        <v>#REF!</v>
      </c>
      <c r="W908" s="14" t="e">
        <f>CONCATENATE(#REF!,", ",#REF!)</f>
        <v>#REF!</v>
      </c>
    </row>
    <row r="909" spans="7:23">
      <c r="G909" s="16" t="e">
        <f>#REF!-#REF!</f>
        <v>#REF!</v>
      </c>
      <c r="H909" s="16" t="e">
        <f>MROUND(#REF!,"0:15")</f>
        <v>#REF!</v>
      </c>
      <c r="I909" s="14" t="e">
        <f>HOUR((#REF!)*4+MINUTE(#REF!)/15)</f>
        <v>#REF!</v>
      </c>
      <c r="W909" s="14" t="e">
        <f>CONCATENATE(#REF!,", ",#REF!)</f>
        <v>#REF!</v>
      </c>
    </row>
    <row r="910" spans="7:23">
      <c r="G910" s="16" t="e">
        <f>#REF!-#REF!</f>
        <v>#REF!</v>
      </c>
      <c r="H910" s="16" t="e">
        <f>MROUND(#REF!,"0:15")</f>
        <v>#REF!</v>
      </c>
      <c r="I910" s="14" t="e">
        <f>HOUR((#REF!)*4+MINUTE(#REF!)/15)</f>
        <v>#REF!</v>
      </c>
      <c r="W910" s="14" t="e">
        <f>CONCATENATE(#REF!,", ",#REF!)</f>
        <v>#REF!</v>
      </c>
    </row>
    <row r="911" spans="7:23">
      <c r="G911" s="16" t="e">
        <f>#REF!-#REF!</f>
        <v>#REF!</v>
      </c>
      <c r="H911" s="16" t="e">
        <f>MROUND(#REF!,"0:15")</f>
        <v>#REF!</v>
      </c>
      <c r="I911" s="14" t="e">
        <f>HOUR((#REF!)*4+MINUTE(#REF!)/15)</f>
        <v>#REF!</v>
      </c>
      <c r="W911" s="14" t="e">
        <f>CONCATENATE(#REF!,", ",#REF!)</f>
        <v>#REF!</v>
      </c>
    </row>
    <row r="912" spans="7:23">
      <c r="G912" s="16" t="e">
        <f>#REF!-#REF!</f>
        <v>#REF!</v>
      </c>
      <c r="H912" s="16" t="e">
        <f>MROUND(#REF!,"0:15")</f>
        <v>#REF!</v>
      </c>
      <c r="I912" s="14" t="e">
        <f>HOUR((#REF!)*4+MINUTE(#REF!)/15)</f>
        <v>#REF!</v>
      </c>
      <c r="W912" s="14" t="e">
        <f>CONCATENATE(#REF!,", ",#REF!)</f>
        <v>#REF!</v>
      </c>
    </row>
    <row r="913" spans="7:23">
      <c r="G913" s="16" t="e">
        <f>#REF!-#REF!</f>
        <v>#REF!</v>
      </c>
      <c r="H913" s="16" t="e">
        <f>MROUND(#REF!,"0:15")</f>
        <v>#REF!</v>
      </c>
      <c r="I913" s="14" t="e">
        <f>HOUR((#REF!)*4+MINUTE(#REF!)/15)</f>
        <v>#REF!</v>
      </c>
      <c r="W913" s="14" t="e">
        <f>CONCATENATE(#REF!,", ",#REF!)</f>
        <v>#REF!</v>
      </c>
    </row>
    <row r="914" spans="7:23">
      <c r="G914" s="16" t="e">
        <f>#REF!-#REF!</f>
        <v>#REF!</v>
      </c>
      <c r="H914" s="16" t="e">
        <f>MROUND(#REF!,"0:15")</f>
        <v>#REF!</v>
      </c>
      <c r="I914" s="14" t="e">
        <f>HOUR((#REF!)*4+MINUTE(#REF!)/15)</f>
        <v>#REF!</v>
      </c>
      <c r="W914" s="14" t="e">
        <f>CONCATENATE(#REF!,", ",#REF!)</f>
        <v>#REF!</v>
      </c>
    </row>
    <row r="915" spans="7:23">
      <c r="G915" s="16" t="e">
        <f>#REF!-#REF!</f>
        <v>#REF!</v>
      </c>
      <c r="H915" s="16" t="e">
        <f>MROUND(#REF!,"0:15")</f>
        <v>#REF!</v>
      </c>
      <c r="I915" s="14" t="e">
        <f>HOUR((#REF!)*4+MINUTE(#REF!)/15)</f>
        <v>#REF!</v>
      </c>
      <c r="W915" s="14" t="e">
        <f>CONCATENATE(#REF!,", ",#REF!)</f>
        <v>#REF!</v>
      </c>
    </row>
    <row r="916" spans="7:23">
      <c r="G916" s="16" t="e">
        <f>#REF!-#REF!</f>
        <v>#REF!</v>
      </c>
      <c r="H916" s="16" t="e">
        <f>MROUND(#REF!,"0:15")</f>
        <v>#REF!</v>
      </c>
      <c r="I916" s="14" t="e">
        <f>HOUR((#REF!)*4+MINUTE(#REF!)/15)</f>
        <v>#REF!</v>
      </c>
      <c r="W916" s="14" t="e">
        <f>CONCATENATE(#REF!,", ",#REF!)</f>
        <v>#REF!</v>
      </c>
    </row>
    <row r="917" spans="7:23">
      <c r="G917" s="16" t="e">
        <f>#REF!-#REF!</f>
        <v>#REF!</v>
      </c>
      <c r="H917" s="16" t="e">
        <f>MROUND(#REF!,"0:15")</f>
        <v>#REF!</v>
      </c>
      <c r="I917" s="14" t="e">
        <f>HOUR((#REF!)*4+MINUTE(#REF!)/15)</f>
        <v>#REF!</v>
      </c>
      <c r="W917" s="14" t="e">
        <f>CONCATENATE(#REF!,", ",#REF!)</f>
        <v>#REF!</v>
      </c>
    </row>
    <row r="918" spans="7:23">
      <c r="G918" s="16" t="e">
        <f>#REF!-#REF!</f>
        <v>#REF!</v>
      </c>
      <c r="H918" s="16" t="e">
        <f>MROUND(#REF!,"0:15")</f>
        <v>#REF!</v>
      </c>
      <c r="I918" s="14" t="e">
        <f>HOUR((#REF!)*4+MINUTE(#REF!)/15)</f>
        <v>#REF!</v>
      </c>
      <c r="W918" s="14" t="e">
        <f>CONCATENATE(#REF!,", ",#REF!)</f>
        <v>#REF!</v>
      </c>
    </row>
    <row r="919" spans="7:23">
      <c r="G919" s="16" t="e">
        <f>#REF!-#REF!</f>
        <v>#REF!</v>
      </c>
      <c r="H919" s="16" t="e">
        <f>MROUND(#REF!,"0:15")</f>
        <v>#REF!</v>
      </c>
      <c r="I919" s="14" t="e">
        <f>HOUR((#REF!)*4+MINUTE(#REF!)/15)</f>
        <v>#REF!</v>
      </c>
      <c r="W919" s="14" t="e">
        <f>CONCATENATE(#REF!,", ",#REF!)</f>
        <v>#REF!</v>
      </c>
    </row>
    <row r="920" spans="7:23">
      <c r="G920" s="16" t="e">
        <f>#REF!-#REF!</f>
        <v>#REF!</v>
      </c>
      <c r="H920" s="16" t="e">
        <f>MROUND(#REF!,"0:15")</f>
        <v>#REF!</v>
      </c>
      <c r="I920" s="14" t="e">
        <f>HOUR((#REF!)*4+MINUTE(#REF!)/15)</f>
        <v>#REF!</v>
      </c>
      <c r="W920" s="14" t="e">
        <f>CONCATENATE(#REF!,", ",#REF!)</f>
        <v>#REF!</v>
      </c>
    </row>
    <row r="921" spans="7:23">
      <c r="G921" s="16" t="e">
        <f>#REF!-#REF!</f>
        <v>#REF!</v>
      </c>
      <c r="H921" s="16" t="e">
        <f>MROUND(#REF!,"0:15")</f>
        <v>#REF!</v>
      </c>
      <c r="I921" s="14" t="e">
        <f>HOUR((#REF!)*4+MINUTE(#REF!)/15)</f>
        <v>#REF!</v>
      </c>
      <c r="W921" s="14" t="e">
        <f>CONCATENATE(#REF!,", ",#REF!)</f>
        <v>#REF!</v>
      </c>
    </row>
    <row r="922" spans="7:23">
      <c r="G922" s="16" t="e">
        <f>#REF!-#REF!</f>
        <v>#REF!</v>
      </c>
      <c r="H922" s="16" t="e">
        <f>MROUND(#REF!,"0:15")</f>
        <v>#REF!</v>
      </c>
      <c r="I922" s="14" t="e">
        <f>HOUR((#REF!)*4+MINUTE(#REF!)/15)</f>
        <v>#REF!</v>
      </c>
      <c r="W922" s="14" t="e">
        <f>CONCATENATE(#REF!,", ",#REF!)</f>
        <v>#REF!</v>
      </c>
    </row>
    <row r="923" spans="7:23">
      <c r="G923" s="16" t="e">
        <f>#REF!-#REF!</f>
        <v>#REF!</v>
      </c>
      <c r="H923" s="16" t="e">
        <f>MROUND(#REF!,"0:15")</f>
        <v>#REF!</v>
      </c>
      <c r="I923" s="14" t="e">
        <f>HOUR((#REF!)*4+MINUTE(#REF!)/15)</f>
        <v>#REF!</v>
      </c>
      <c r="W923" s="14" t="e">
        <f>CONCATENATE(#REF!,", ",#REF!)</f>
        <v>#REF!</v>
      </c>
    </row>
    <row r="924" spans="7:23">
      <c r="G924" s="16" t="e">
        <f>#REF!-#REF!</f>
        <v>#REF!</v>
      </c>
      <c r="H924" s="16" t="e">
        <f>MROUND(#REF!,"0:15")</f>
        <v>#REF!</v>
      </c>
      <c r="I924" s="14" t="e">
        <f>HOUR((#REF!)*4+MINUTE(#REF!)/15)</f>
        <v>#REF!</v>
      </c>
      <c r="W924" s="14" t="e">
        <f>CONCATENATE(#REF!,", ",#REF!)</f>
        <v>#REF!</v>
      </c>
    </row>
    <row r="925" spans="7:23">
      <c r="G925" s="16" t="e">
        <f>#REF!-#REF!</f>
        <v>#REF!</v>
      </c>
      <c r="H925" s="16" t="e">
        <f>MROUND(#REF!,"0:15")</f>
        <v>#REF!</v>
      </c>
      <c r="I925" s="14" t="e">
        <f>HOUR((#REF!)*4+MINUTE(#REF!)/15)</f>
        <v>#REF!</v>
      </c>
      <c r="W925" s="14" t="e">
        <f>CONCATENATE(#REF!,", ",#REF!)</f>
        <v>#REF!</v>
      </c>
    </row>
    <row r="926" spans="7:23">
      <c r="G926" s="16" t="e">
        <f>#REF!-#REF!</f>
        <v>#REF!</v>
      </c>
      <c r="H926" s="16" t="e">
        <f>MROUND(#REF!,"0:15")</f>
        <v>#REF!</v>
      </c>
      <c r="I926" s="14" t="e">
        <f>HOUR((#REF!)*4+MINUTE(#REF!)/15)</f>
        <v>#REF!</v>
      </c>
      <c r="W926" s="14" t="e">
        <f>CONCATENATE(#REF!,", ",#REF!)</f>
        <v>#REF!</v>
      </c>
    </row>
    <row r="927" spans="7:23">
      <c r="G927" s="16" t="e">
        <f>#REF!-#REF!</f>
        <v>#REF!</v>
      </c>
      <c r="H927" s="16" t="e">
        <f>MROUND(#REF!,"0:15")</f>
        <v>#REF!</v>
      </c>
      <c r="I927" s="14" t="e">
        <f>HOUR((#REF!)*4+MINUTE(#REF!)/15)</f>
        <v>#REF!</v>
      </c>
      <c r="W927" s="14" t="e">
        <f>CONCATENATE(#REF!,", ",#REF!)</f>
        <v>#REF!</v>
      </c>
    </row>
    <row r="928" spans="7:23">
      <c r="G928" s="16" t="e">
        <f>#REF!-#REF!</f>
        <v>#REF!</v>
      </c>
      <c r="H928" s="16" t="e">
        <f>MROUND(#REF!,"0:15")</f>
        <v>#REF!</v>
      </c>
      <c r="I928" s="14" t="e">
        <f>HOUR((#REF!)*4+MINUTE(#REF!)/15)</f>
        <v>#REF!</v>
      </c>
      <c r="W928" s="14" t="e">
        <f>CONCATENATE(#REF!,", ",#REF!)</f>
        <v>#REF!</v>
      </c>
    </row>
    <row r="929" spans="7:23">
      <c r="G929" s="16" t="e">
        <f>#REF!-#REF!</f>
        <v>#REF!</v>
      </c>
      <c r="H929" s="16" t="e">
        <f>MROUND(#REF!,"0:15")</f>
        <v>#REF!</v>
      </c>
      <c r="I929" s="14" t="e">
        <f>HOUR((#REF!)*4+MINUTE(#REF!)/15)</f>
        <v>#REF!</v>
      </c>
      <c r="W929" s="14" t="e">
        <f>CONCATENATE(#REF!,", ",#REF!)</f>
        <v>#REF!</v>
      </c>
    </row>
    <row r="930" spans="7:23">
      <c r="G930" s="16" t="e">
        <f>#REF!-#REF!</f>
        <v>#REF!</v>
      </c>
      <c r="H930" s="16" t="e">
        <f>MROUND(#REF!,"0:15")</f>
        <v>#REF!</v>
      </c>
      <c r="I930" s="14" t="e">
        <f>HOUR((#REF!)*4+MINUTE(#REF!)/15)</f>
        <v>#REF!</v>
      </c>
      <c r="W930" s="14" t="e">
        <f>CONCATENATE(#REF!,", ",#REF!)</f>
        <v>#REF!</v>
      </c>
    </row>
    <row r="931" spans="7:23">
      <c r="G931" s="16" t="e">
        <f>#REF!-#REF!</f>
        <v>#REF!</v>
      </c>
      <c r="H931" s="16" t="e">
        <f>MROUND(#REF!,"0:15")</f>
        <v>#REF!</v>
      </c>
      <c r="I931" s="14" t="e">
        <f>HOUR((#REF!)*4+MINUTE(#REF!)/15)</f>
        <v>#REF!</v>
      </c>
      <c r="W931" s="14" t="e">
        <f>CONCATENATE(#REF!,", ",#REF!)</f>
        <v>#REF!</v>
      </c>
    </row>
    <row r="932" spans="7:23">
      <c r="G932" s="16" t="e">
        <f>#REF!-#REF!</f>
        <v>#REF!</v>
      </c>
      <c r="H932" s="16" t="e">
        <f>MROUND(#REF!,"0:15")</f>
        <v>#REF!</v>
      </c>
      <c r="I932" s="14" t="e">
        <f>HOUR((#REF!)*4+MINUTE(#REF!)/15)</f>
        <v>#REF!</v>
      </c>
      <c r="W932" s="14" t="e">
        <f>CONCATENATE(#REF!,", ",#REF!)</f>
        <v>#REF!</v>
      </c>
    </row>
    <row r="933" spans="7:23">
      <c r="G933" s="16" t="e">
        <f>#REF!-#REF!</f>
        <v>#REF!</v>
      </c>
      <c r="H933" s="16" t="e">
        <f>MROUND(#REF!,"0:15")</f>
        <v>#REF!</v>
      </c>
      <c r="I933" s="14" t="e">
        <f>HOUR((#REF!)*4+MINUTE(#REF!)/15)</f>
        <v>#REF!</v>
      </c>
      <c r="W933" s="14" t="e">
        <f>CONCATENATE(#REF!,", ",#REF!)</f>
        <v>#REF!</v>
      </c>
    </row>
    <row r="934" spans="7:23">
      <c r="G934" s="16" t="e">
        <f>#REF!-#REF!</f>
        <v>#REF!</v>
      </c>
      <c r="H934" s="16" t="e">
        <f>MROUND(#REF!,"0:15")</f>
        <v>#REF!</v>
      </c>
      <c r="I934" s="14" t="e">
        <f>HOUR((#REF!)*4+MINUTE(#REF!)/15)</f>
        <v>#REF!</v>
      </c>
      <c r="W934" s="14" t="e">
        <f>CONCATENATE(#REF!,", ",#REF!)</f>
        <v>#REF!</v>
      </c>
    </row>
    <row r="935" spans="7:23">
      <c r="G935" s="16" t="e">
        <f>#REF!-#REF!</f>
        <v>#REF!</v>
      </c>
      <c r="H935" s="16" t="e">
        <f>MROUND(#REF!,"0:15")</f>
        <v>#REF!</v>
      </c>
      <c r="I935" s="14" t="e">
        <f>HOUR((#REF!)*4+MINUTE(#REF!)/15)</f>
        <v>#REF!</v>
      </c>
      <c r="W935" s="14" t="e">
        <f>CONCATENATE(#REF!,", ",#REF!)</f>
        <v>#REF!</v>
      </c>
    </row>
    <row r="936" spans="7:23">
      <c r="G936" s="16" t="e">
        <f>#REF!-#REF!</f>
        <v>#REF!</v>
      </c>
      <c r="H936" s="16" t="e">
        <f>MROUND(#REF!,"0:15")</f>
        <v>#REF!</v>
      </c>
      <c r="I936" s="14" t="e">
        <f>HOUR((#REF!)*4+MINUTE(#REF!)/15)</f>
        <v>#REF!</v>
      </c>
      <c r="W936" s="14" t="e">
        <f>CONCATENATE(#REF!,", ",#REF!)</f>
        <v>#REF!</v>
      </c>
    </row>
    <row r="937" spans="7:23">
      <c r="G937" s="16" t="e">
        <f>#REF!-#REF!</f>
        <v>#REF!</v>
      </c>
      <c r="H937" s="16" t="e">
        <f>MROUND(#REF!,"0:15")</f>
        <v>#REF!</v>
      </c>
      <c r="I937" s="14" t="e">
        <f>HOUR((#REF!)*4+MINUTE(#REF!)/15)</f>
        <v>#REF!</v>
      </c>
      <c r="W937" s="14" t="e">
        <f>CONCATENATE(#REF!,", ",#REF!)</f>
        <v>#REF!</v>
      </c>
    </row>
    <row r="938" spans="7:23">
      <c r="G938" s="16" t="e">
        <f>#REF!-#REF!</f>
        <v>#REF!</v>
      </c>
      <c r="H938" s="16" t="e">
        <f>MROUND(#REF!,"0:15")</f>
        <v>#REF!</v>
      </c>
      <c r="I938" s="14" t="e">
        <f>HOUR((#REF!)*4+MINUTE(#REF!)/15)</f>
        <v>#REF!</v>
      </c>
      <c r="W938" s="14" t="e">
        <f>CONCATENATE(#REF!,", ",#REF!)</f>
        <v>#REF!</v>
      </c>
    </row>
    <row r="939" spans="7:23">
      <c r="G939" s="16" t="e">
        <f>#REF!-#REF!</f>
        <v>#REF!</v>
      </c>
      <c r="H939" s="16" t="e">
        <f>MROUND(#REF!,"0:15")</f>
        <v>#REF!</v>
      </c>
      <c r="I939" s="14" t="e">
        <f>HOUR((#REF!)*4+MINUTE(#REF!)/15)</f>
        <v>#REF!</v>
      </c>
      <c r="W939" s="14" t="e">
        <f>CONCATENATE(#REF!,", ",#REF!)</f>
        <v>#REF!</v>
      </c>
    </row>
    <row r="940" spans="7:23">
      <c r="G940" s="16" t="e">
        <f>#REF!-#REF!</f>
        <v>#REF!</v>
      </c>
      <c r="H940" s="16" t="e">
        <f>MROUND(#REF!,"0:15")</f>
        <v>#REF!</v>
      </c>
      <c r="I940" s="14" t="e">
        <f>HOUR((#REF!)*4+MINUTE(#REF!)/15)</f>
        <v>#REF!</v>
      </c>
      <c r="W940" s="14" t="e">
        <f>CONCATENATE(#REF!,", ",#REF!)</f>
        <v>#REF!</v>
      </c>
    </row>
    <row r="941" spans="7:23">
      <c r="G941" s="16" t="e">
        <f>#REF!-#REF!</f>
        <v>#REF!</v>
      </c>
      <c r="H941" s="16" t="e">
        <f>MROUND(#REF!,"0:15")</f>
        <v>#REF!</v>
      </c>
      <c r="I941" s="14" t="e">
        <f>HOUR((#REF!)*4+MINUTE(#REF!)/15)</f>
        <v>#REF!</v>
      </c>
      <c r="W941" s="14" t="e">
        <f>CONCATENATE(#REF!,", ",#REF!)</f>
        <v>#REF!</v>
      </c>
    </row>
    <row r="942" spans="7:23">
      <c r="G942" s="16" t="e">
        <f>#REF!-#REF!</f>
        <v>#REF!</v>
      </c>
      <c r="H942" s="16" t="e">
        <f>MROUND(#REF!,"0:15")</f>
        <v>#REF!</v>
      </c>
      <c r="I942" s="14" t="e">
        <f>HOUR((#REF!)*4+MINUTE(#REF!)/15)</f>
        <v>#REF!</v>
      </c>
      <c r="W942" s="14" t="e">
        <f>CONCATENATE(#REF!,", ",#REF!)</f>
        <v>#REF!</v>
      </c>
    </row>
    <row r="943" spans="7:23">
      <c r="G943" s="16" t="e">
        <f>#REF!-#REF!</f>
        <v>#REF!</v>
      </c>
      <c r="H943" s="16" t="e">
        <f>MROUND(#REF!,"0:15")</f>
        <v>#REF!</v>
      </c>
      <c r="I943" s="14" t="e">
        <f>HOUR((#REF!)*4+MINUTE(#REF!)/15)</f>
        <v>#REF!</v>
      </c>
      <c r="W943" s="14" t="e">
        <f>CONCATENATE(#REF!,", ",#REF!)</f>
        <v>#REF!</v>
      </c>
    </row>
    <row r="944" spans="7:23">
      <c r="G944" s="16" t="e">
        <f>#REF!-#REF!</f>
        <v>#REF!</v>
      </c>
      <c r="H944" s="16" t="e">
        <f>MROUND(#REF!,"0:15")</f>
        <v>#REF!</v>
      </c>
      <c r="I944" s="14" t="e">
        <f>HOUR((#REF!)*4+MINUTE(#REF!)/15)</f>
        <v>#REF!</v>
      </c>
      <c r="W944" s="14" t="e">
        <f>CONCATENATE(#REF!,", ",#REF!)</f>
        <v>#REF!</v>
      </c>
    </row>
    <row r="945" spans="7:23">
      <c r="G945" s="16" t="e">
        <f>#REF!-#REF!</f>
        <v>#REF!</v>
      </c>
      <c r="H945" s="16" t="e">
        <f>MROUND(#REF!,"0:15")</f>
        <v>#REF!</v>
      </c>
      <c r="I945" s="14" t="e">
        <f>HOUR((#REF!)*4+MINUTE(#REF!)/15)</f>
        <v>#REF!</v>
      </c>
      <c r="W945" s="14" t="e">
        <f>CONCATENATE(#REF!,", ",#REF!)</f>
        <v>#REF!</v>
      </c>
    </row>
    <row r="946" spans="7:23">
      <c r="G946" s="16" t="e">
        <f>#REF!-#REF!</f>
        <v>#REF!</v>
      </c>
      <c r="H946" s="16" t="e">
        <f>MROUND(#REF!,"0:15")</f>
        <v>#REF!</v>
      </c>
      <c r="I946" s="14" t="e">
        <f>HOUR((#REF!)*4+MINUTE(#REF!)/15)</f>
        <v>#REF!</v>
      </c>
      <c r="W946" s="14" t="e">
        <f>CONCATENATE(#REF!,", ",#REF!)</f>
        <v>#REF!</v>
      </c>
    </row>
    <row r="947" spans="7:23">
      <c r="G947" s="16" t="e">
        <f>#REF!-#REF!</f>
        <v>#REF!</v>
      </c>
      <c r="H947" s="16" t="e">
        <f>MROUND(#REF!,"0:15")</f>
        <v>#REF!</v>
      </c>
      <c r="I947" s="14" t="e">
        <f>HOUR((#REF!)*4+MINUTE(#REF!)/15)</f>
        <v>#REF!</v>
      </c>
      <c r="W947" s="14" t="e">
        <f>CONCATENATE(#REF!,", ",#REF!)</f>
        <v>#REF!</v>
      </c>
    </row>
    <row r="948" spans="7:23">
      <c r="G948" s="16" t="e">
        <f>#REF!-#REF!</f>
        <v>#REF!</v>
      </c>
      <c r="H948" s="16" t="e">
        <f>MROUND(#REF!,"0:15")</f>
        <v>#REF!</v>
      </c>
      <c r="I948" s="14" t="e">
        <f>HOUR((#REF!)*4+MINUTE(#REF!)/15)</f>
        <v>#REF!</v>
      </c>
      <c r="W948" s="14" t="e">
        <f>CONCATENATE(#REF!,", ",#REF!)</f>
        <v>#REF!</v>
      </c>
    </row>
    <row r="949" spans="7:23">
      <c r="G949" s="16" t="e">
        <f>#REF!-#REF!</f>
        <v>#REF!</v>
      </c>
      <c r="H949" s="16" t="e">
        <f>MROUND(#REF!,"0:15")</f>
        <v>#REF!</v>
      </c>
      <c r="I949" s="14" t="e">
        <f>HOUR((#REF!)*4+MINUTE(#REF!)/15)</f>
        <v>#REF!</v>
      </c>
      <c r="W949" s="14" t="e">
        <f>CONCATENATE(#REF!,", ",#REF!)</f>
        <v>#REF!</v>
      </c>
    </row>
    <row r="950" spans="7:23">
      <c r="G950" s="16" t="e">
        <f>#REF!-#REF!</f>
        <v>#REF!</v>
      </c>
      <c r="H950" s="16" t="e">
        <f>MROUND(#REF!,"0:15")</f>
        <v>#REF!</v>
      </c>
      <c r="I950" s="14" t="e">
        <f>HOUR((#REF!)*4+MINUTE(#REF!)/15)</f>
        <v>#REF!</v>
      </c>
      <c r="W950" s="14" t="e">
        <f>CONCATENATE(#REF!,", ",#REF!)</f>
        <v>#REF!</v>
      </c>
    </row>
    <row r="951" spans="7:23">
      <c r="G951" s="16" t="e">
        <f>#REF!-#REF!</f>
        <v>#REF!</v>
      </c>
      <c r="H951" s="16" t="e">
        <f>MROUND(#REF!,"0:15")</f>
        <v>#REF!</v>
      </c>
      <c r="I951" s="14" t="e">
        <f>HOUR((#REF!)*4+MINUTE(#REF!)/15)</f>
        <v>#REF!</v>
      </c>
      <c r="W951" s="14" t="e">
        <f>CONCATENATE(#REF!,", ",#REF!)</f>
        <v>#REF!</v>
      </c>
    </row>
    <row r="952" spans="7:23">
      <c r="G952" s="16" t="e">
        <f>#REF!-#REF!</f>
        <v>#REF!</v>
      </c>
      <c r="H952" s="16" t="e">
        <f>MROUND(#REF!,"0:15")</f>
        <v>#REF!</v>
      </c>
      <c r="I952" s="14" t="e">
        <f>HOUR((#REF!)*4+MINUTE(#REF!)/15)</f>
        <v>#REF!</v>
      </c>
      <c r="W952" s="14" t="e">
        <f>CONCATENATE(#REF!,", ",#REF!)</f>
        <v>#REF!</v>
      </c>
    </row>
    <row r="953" spans="7:23">
      <c r="G953" s="16" t="e">
        <f>#REF!-#REF!</f>
        <v>#REF!</v>
      </c>
      <c r="H953" s="16" t="e">
        <f>MROUND(#REF!,"0:15")</f>
        <v>#REF!</v>
      </c>
      <c r="I953" s="14" t="e">
        <f>HOUR((#REF!)*4+MINUTE(#REF!)/15)</f>
        <v>#REF!</v>
      </c>
      <c r="W953" s="14" t="e">
        <f>CONCATENATE(#REF!,", ",#REF!)</f>
        <v>#REF!</v>
      </c>
    </row>
    <row r="954" spans="7:23">
      <c r="G954" s="16" t="e">
        <f>#REF!-#REF!</f>
        <v>#REF!</v>
      </c>
      <c r="H954" s="16" t="e">
        <f>MROUND(#REF!,"0:15")</f>
        <v>#REF!</v>
      </c>
      <c r="I954" s="14" t="e">
        <f>HOUR((#REF!)*4+MINUTE(#REF!)/15)</f>
        <v>#REF!</v>
      </c>
      <c r="W954" s="14" t="e">
        <f>CONCATENATE(#REF!,", ",#REF!)</f>
        <v>#REF!</v>
      </c>
    </row>
    <row r="955" spans="7:23">
      <c r="G955" s="16" t="e">
        <f>#REF!-#REF!</f>
        <v>#REF!</v>
      </c>
      <c r="H955" s="16" t="e">
        <f>MROUND(#REF!,"0:15")</f>
        <v>#REF!</v>
      </c>
      <c r="I955" s="14" t="e">
        <f>HOUR((#REF!)*4+MINUTE(#REF!)/15)</f>
        <v>#REF!</v>
      </c>
      <c r="W955" s="14" t="e">
        <f>CONCATENATE(#REF!,", ",#REF!)</f>
        <v>#REF!</v>
      </c>
    </row>
    <row r="956" spans="7:23">
      <c r="G956" s="16" t="e">
        <f>#REF!-#REF!</f>
        <v>#REF!</v>
      </c>
      <c r="H956" s="16" t="e">
        <f>MROUND(#REF!,"0:15")</f>
        <v>#REF!</v>
      </c>
      <c r="I956" s="14" t="e">
        <f>HOUR((#REF!)*4+MINUTE(#REF!)/15)</f>
        <v>#REF!</v>
      </c>
      <c r="W956" s="14" t="e">
        <f>CONCATENATE(#REF!,", ",#REF!)</f>
        <v>#REF!</v>
      </c>
    </row>
    <row r="957" spans="7:23">
      <c r="G957" s="16" t="e">
        <f>#REF!-#REF!</f>
        <v>#REF!</v>
      </c>
      <c r="H957" s="16" t="e">
        <f>MROUND(#REF!,"0:15")</f>
        <v>#REF!</v>
      </c>
      <c r="I957" s="14" t="e">
        <f>HOUR((#REF!)*4+MINUTE(#REF!)/15)</f>
        <v>#REF!</v>
      </c>
      <c r="W957" s="14" t="e">
        <f>CONCATENATE(#REF!,", ",#REF!)</f>
        <v>#REF!</v>
      </c>
    </row>
    <row r="958" spans="7:23">
      <c r="G958" s="16" t="e">
        <f>#REF!-#REF!</f>
        <v>#REF!</v>
      </c>
      <c r="H958" s="16" t="e">
        <f>MROUND(#REF!,"0:15")</f>
        <v>#REF!</v>
      </c>
      <c r="I958" s="14" t="e">
        <f>HOUR((#REF!)*4+MINUTE(#REF!)/15)</f>
        <v>#REF!</v>
      </c>
      <c r="W958" s="14" t="e">
        <f>CONCATENATE(#REF!,", ",#REF!)</f>
        <v>#REF!</v>
      </c>
    </row>
    <row r="959" spans="7:23">
      <c r="G959" s="16" t="e">
        <f>#REF!-#REF!</f>
        <v>#REF!</v>
      </c>
      <c r="H959" s="16" t="e">
        <f>MROUND(#REF!,"0:15")</f>
        <v>#REF!</v>
      </c>
      <c r="I959" s="14" t="e">
        <f>HOUR((#REF!)*4+MINUTE(#REF!)/15)</f>
        <v>#REF!</v>
      </c>
      <c r="W959" s="14" t="e">
        <f>CONCATENATE(#REF!,", ",#REF!)</f>
        <v>#REF!</v>
      </c>
    </row>
    <row r="960" spans="7:23">
      <c r="G960" s="16" t="e">
        <f>#REF!-#REF!</f>
        <v>#REF!</v>
      </c>
      <c r="H960" s="16" t="e">
        <f>MROUND(#REF!,"0:15")</f>
        <v>#REF!</v>
      </c>
      <c r="I960" s="14" t="e">
        <f>HOUR((#REF!)*4+MINUTE(#REF!)/15)</f>
        <v>#REF!</v>
      </c>
      <c r="W960" s="14" t="e">
        <f>CONCATENATE(#REF!,", ",#REF!)</f>
        <v>#REF!</v>
      </c>
    </row>
    <row r="961" spans="7:23">
      <c r="G961" s="16" t="e">
        <f>#REF!-#REF!</f>
        <v>#REF!</v>
      </c>
      <c r="H961" s="16" t="e">
        <f>MROUND(#REF!,"0:15")</f>
        <v>#REF!</v>
      </c>
      <c r="I961" s="14" t="e">
        <f>HOUR((#REF!)*4+MINUTE(#REF!)/15)</f>
        <v>#REF!</v>
      </c>
      <c r="W961" s="14" t="e">
        <f>CONCATENATE(#REF!,", ",#REF!)</f>
        <v>#REF!</v>
      </c>
    </row>
    <row r="962" spans="7:23">
      <c r="G962" s="16" t="e">
        <f>#REF!-#REF!</f>
        <v>#REF!</v>
      </c>
      <c r="H962" s="16" t="e">
        <f>MROUND(#REF!,"0:15")</f>
        <v>#REF!</v>
      </c>
      <c r="I962" s="14" t="e">
        <f>HOUR((#REF!)*4+MINUTE(#REF!)/15)</f>
        <v>#REF!</v>
      </c>
      <c r="W962" s="14" t="e">
        <f>CONCATENATE(#REF!,", ",#REF!)</f>
        <v>#REF!</v>
      </c>
    </row>
    <row r="963" spans="7:23">
      <c r="G963" s="16" t="e">
        <f>#REF!-#REF!</f>
        <v>#REF!</v>
      </c>
      <c r="H963" s="16" t="e">
        <f>MROUND(#REF!,"0:15")</f>
        <v>#REF!</v>
      </c>
      <c r="I963" s="14" t="e">
        <f>HOUR((#REF!)*4+MINUTE(#REF!)/15)</f>
        <v>#REF!</v>
      </c>
      <c r="W963" s="14" t="e">
        <f>CONCATENATE(#REF!,", ",#REF!)</f>
        <v>#REF!</v>
      </c>
    </row>
    <row r="964" spans="7:23">
      <c r="G964" s="16" t="e">
        <f>#REF!-#REF!</f>
        <v>#REF!</v>
      </c>
      <c r="H964" s="16" t="e">
        <f>MROUND(#REF!,"0:15")</f>
        <v>#REF!</v>
      </c>
      <c r="I964" s="14" t="e">
        <f>HOUR((#REF!)*4+MINUTE(#REF!)/15)</f>
        <v>#REF!</v>
      </c>
      <c r="W964" s="14" t="e">
        <f>CONCATENATE(#REF!,", ",#REF!)</f>
        <v>#REF!</v>
      </c>
    </row>
    <row r="965" spans="7:23">
      <c r="G965" s="16" t="e">
        <f>#REF!-#REF!</f>
        <v>#REF!</v>
      </c>
      <c r="H965" s="16" t="e">
        <f>MROUND(#REF!,"0:15")</f>
        <v>#REF!</v>
      </c>
      <c r="I965" s="14" t="e">
        <f>HOUR((#REF!)*4+MINUTE(#REF!)/15)</f>
        <v>#REF!</v>
      </c>
      <c r="W965" s="14" t="e">
        <f>CONCATENATE(#REF!,", ",#REF!)</f>
        <v>#REF!</v>
      </c>
    </row>
    <row r="966" spans="7:23">
      <c r="G966" s="16" t="e">
        <f>#REF!-#REF!</f>
        <v>#REF!</v>
      </c>
      <c r="H966" s="16" t="e">
        <f>MROUND(#REF!,"0:15")</f>
        <v>#REF!</v>
      </c>
      <c r="I966" s="14" t="e">
        <f>HOUR((#REF!)*4+MINUTE(#REF!)/15)</f>
        <v>#REF!</v>
      </c>
      <c r="W966" s="14" t="e">
        <f>CONCATENATE(#REF!,", ",#REF!)</f>
        <v>#REF!</v>
      </c>
    </row>
    <row r="967" spans="7:23">
      <c r="G967" s="16" t="e">
        <f>#REF!-#REF!</f>
        <v>#REF!</v>
      </c>
      <c r="H967" s="16" t="e">
        <f>MROUND(#REF!,"0:15")</f>
        <v>#REF!</v>
      </c>
      <c r="I967" s="14" t="e">
        <f>HOUR((#REF!)*4+MINUTE(#REF!)/15)</f>
        <v>#REF!</v>
      </c>
      <c r="W967" s="14" t="e">
        <f>CONCATENATE(#REF!,", ",#REF!)</f>
        <v>#REF!</v>
      </c>
    </row>
    <row r="968" spans="7:23">
      <c r="G968" s="16" t="e">
        <f>#REF!-#REF!</f>
        <v>#REF!</v>
      </c>
      <c r="H968" s="16" t="e">
        <f>MROUND(#REF!,"0:15")</f>
        <v>#REF!</v>
      </c>
      <c r="I968" s="14" t="e">
        <f>HOUR((#REF!)*4+MINUTE(#REF!)/15)</f>
        <v>#REF!</v>
      </c>
      <c r="W968" s="14" t="e">
        <f>CONCATENATE(#REF!,", ",#REF!)</f>
        <v>#REF!</v>
      </c>
    </row>
    <row r="969" spans="7:23">
      <c r="G969" s="16" t="e">
        <f>#REF!-#REF!</f>
        <v>#REF!</v>
      </c>
      <c r="H969" s="16" t="e">
        <f>MROUND(#REF!,"0:15")</f>
        <v>#REF!</v>
      </c>
      <c r="I969" s="14" t="e">
        <f>HOUR((#REF!)*4+MINUTE(#REF!)/15)</f>
        <v>#REF!</v>
      </c>
      <c r="W969" s="14" t="e">
        <f>CONCATENATE(#REF!,", ",#REF!)</f>
        <v>#REF!</v>
      </c>
    </row>
    <row r="970" spans="7:23">
      <c r="G970" s="16" t="e">
        <f>#REF!-#REF!</f>
        <v>#REF!</v>
      </c>
      <c r="H970" s="16" t="e">
        <f>MROUND(#REF!,"0:15")</f>
        <v>#REF!</v>
      </c>
      <c r="I970" s="14" t="e">
        <f>HOUR((#REF!)*4+MINUTE(#REF!)/15)</f>
        <v>#REF!</v>
      </c>
      <c r="W970" s="14" t="e">
        <f>CONCATENATE(#REF!,", ",#REF!)</f>
        <v>#REF!</v>
      </c>
    </row>
    <row r="971" spans="7:23">
      <c r="G971" s="16" t="e">
        <f>#REF!-#REF!</f>
        <v>#REF!</v>
      </c>
      <c r="H971" s="16" t="e">
        <f>MROUND(#REF!,"0:15")</f>
        <v>#REF!</v>
      </c>
      <c r="I971" s="14" t="e">
        <f>HOUR((#REF!)*4+MINUTE(#REF!)/15)</f>
        <v>#REF!</v>
      </c>
      <c r="W971" s="14" t="e">
        <f>CONCATENATE(#REF!,", ",#REF!)</f>
        <v>#REF!</v>
      </c>
    </row>
    <row r="972" spans="7:23">
      <c r="G972" s="16" t="e">
        <f>#REF!-#REF!</f>
        <v>#REF!</v>
      </c>
      <c r="H972" s="16" t="e">
        <f>MROUND(#REF!,"0:15")</f>
        <v>#REF!</v>
      </c>
      <c r="I972" s="14" t="e">
        <f>HOUR((#REF!)*4+MINUTE(#REF!)/15)</f>
        <v>#REF!</v>
      </c>
      <c r="W972" s="14" t="e">
        <f>CONCATENATE(#REF!,", ",#REF!)</f>
        <v>#REF!</v>
      </c>
    </row>
    <row r="973" spans="7:23">
      <c r="G973" s="16" t="e">
        <f>#REF!-#REF!</f>
        <v>#REF!</v>
      </c>
      <c r="H973" s="16" t="e">
        <f>MROUND(#REF!,"0:15")</f>
        <v>#REF!</v>
      </c>
      <c r="I973" s="14" t="e">
        <f>HOUR((#REF!)*4+MINUTE(#REF!)/15)</f>
        <v>#REF!</v>
      </c>
      <c r="W973" s="14" t="e">
        <f>CONCATENATE(#REF!,", ",#REF!)</f>
        <v>#REF!</v>
      </c>
    </row>
    <row r="974" spans="7:23">
      <c r="G974" s="16" t="e">
        <f>#REF!-#REF!</f>
        <v>#REF!</v>
      </c>
      <c r="H974" s="16" t="e">
        <f>MROUND(#REF!,"0:15")</f>
        <v>#REF!</v>
      </c>
      <c r="I974" s="14" t="e">
        <f>HOUR((#REF!)*4+MINUTE(#REF!)/15)</f>
        <v>#REF!</v>
      </c>
      <c r="W974" s="14" t="e">
        <f>CONCATENATE(#REF!,", ",#REF!)</f>
        <v>#REF!</v>
      </c>
    </row>
    <row r="975" spans="7:23">
      <c r="G975" s="16" t="e">
        <f>#REF!-#REF!</f>
        <v>#REF!</v>
      </c>
      <c r="H975" s="16" t="e">
        <f>MROUND(#REF!,"0:15")</f>
        <v>#REF!</v>
      </c>
      <c r="I975" s="14" t="e">
        <f>HOUR((#REF!)*4+MINUTE(#REF!)/15)</f>
        <v>#REF!</v>
      </c>
      <c r="W975" s="14" t="e">
        <f>CONCATENATE(#REF!,", ",#REF!)</f>
        <v>#REF!</v>
      </c>
    </row>
    <row r="976" spans="7:23">
      <c r="G976" s="16" t="e">
        <f>#REF!-#REF!</f>
        <v>#REF!</v>
      </c>
      <c r="H976" s="16" t="e">
        <f>MROUND(#REF!,"0:15")</f>
        <v>#REF!</v>
      </c>
      <c r="I976" s="14" t="e">
        <f>HOUR((#REF!)*4+MINUTE(#REF!)/15)</f>
        <v>#REF!</v>
      </c>
      <c r="W976" s="14" t="e">
        <f>CONCATENATE(#REF!,", ",#REF!)</f>
        <v>#REF!</v>
      </c>
    </row>
    <row r="977" spans="7:23">
      <c r="G977" s="16" t="e">
        <f>#REF!-#REF!</f>
        <v>#REF!</v>
      </c>
      <c r="H977" s="16" t="e">
        <f>MROUND(#REF!,"0:15")</f>
        <v>#REF!</v>
      </c>
      <c r="I977" s="14" t="e">
        <f>HOUR((#REF!)*4+MINUTE(#REF!)/15)</f>
        <v>#REF!</v>
      </c>
      <c r="W977" s="14" t="e">
        <f>CONCATENATE(#REF!,", ",#REF!)</f>
        <v>#REF!</v>
      </c>
    </row>
    <row r="978" spans="7:23">
      <c r="G978" s="16" t="e">
        <f>#REF!-#REF!</f>
        <v>#REF!</v>
      </c>
      <c r="H978" s="16" t="e">
        <f>MROUND(#REF!,"0:15")</f>
        <v>#REF!</v>
      </c>
      <c r="I978" s="14" t="e">
        <f>HOUR((#REF!)*4+MINUTE(#REF!)/15)</f>
        <v>#REF!</v>
      </c>
      <c r="W978" s="14" t="e">
        <f>CONCATENATE(#REF!,", ",#REF!)</f>
        <v>#REF!</v>
      </c>
    </row>
    <row r="979" spans="7:23">
      <c r="G979" s="16" t="e">
        <f>#REF!-#REF!</f>
        <v>#REF!</v>
      </c>
      <c r="H979" s="16" t="e">
        <f>MROUND(#REF!,"0:15")</f>
        <v>#REF!</v>
      </c>
      <c r="I979" s="14" t="e">
        <f>HOUR((#REF!)*4+MINUTE(#REF!)/15)</f>
        <v>#REF!</v>
      </c>
      <c r="W979" s="14" t="e">
        <f>CONCATENATE(#REF!,", ",#REF!)</f>
        <v>#REF!</v>
      </c>
    </row>
    <row r="980" spans="7:23">
      <c r="G980" s="16" t="e">
        <f>#REF!-#REF!</f>
        <v>#REF!</v>
      </c>
      <c r="H980" s="16" t="e">
        <f>MROUND(#REF!,"0:15")</f>
        <v>#REF!</v>
      </c>
      <c r="I980" s="14" t="e">
        <f>HOUR((#REF!)*4+MINUTE(#REF!)/15)</f>
        <v>#REF!</v>
      </c>
      <c r="W980" s="14" t="e">
        <f>CONCATENATE(#REF!,", ",#REF!)</f>
        <v>#REF!</v>
      </c>
    </row>
    <row r="981" spans="7:23">
      <c r="G981" s="16" t="e">
        <f>#REF!-#REF!</f>
        <v>#REF!</v>
      </c>
      <c r="H981" s="16" t="e">
        <f>MROUND(#REF!,"0:15")</f>
        <v>#REF!</v>
      </c>
      <c r="I981" s="14" t="e">
        <f>HOUR((#REF!)*4+MINUTE(#REF!)/15)</f>
        <v>#REF!</v>
      </c>
      <c r="W981" s="14" t="e">
        <f>CONCATENATE(#REF!,", ",#REF!)</f>
        <v>#REF!</v>
      </c>
    </row>
    <row r="982" spans="7:23">
      <c r="G982" s="16" t="e">
        <f>#REF!-#REF!</f>
        <v>#REF!</v>
      </c>
      <c r="H982" s="16" t="e">
        <f>MROUND(#REF!,"0:15")</f>
        <v>#REF!</v>
      </c>
      <c r="I982" s="14" t="e">
        <f>HOUR((#REF!)*4+MINUTE(#REF!)/15)</f>
        <v>#REF!</v>
      </c>
      <c r="W982" s="14" t="e">
        <f>CONCATENATE(#REF!,", ",#REF!)</f>
        <v>#REF!</v>
      </c>
    </row>
    <row r="983" spans="7:23">
      <c r="G983" s="16" t="e">
        <f>#REF!-#REF!</f>
        <v>#REF!</v>
      </c>
      <c r="H983" s="16" t="e">
        <f>MROUND(#REF!,"0:15")</f>
        <v>#REF!</v>
      </c>
      <c r="I983" s="14" t="e">
        <f>HOUR((#REF!)*4+MINUTE(#REF!)/15)</f>
        <v>#REF!</v>
      </c>
      <c r="W983" s="14" t="e">
        <f>CONCATENATE(#REF!,", ",#REF!)</f>
        <v>#REF!</v>
      </c>
    </row>
    <row r="984" spans="7:23">
      <c r="G984" s="16" t="e">
        <f>#REF!-#REF!</f>
        <v>#REF!</v>
      </c>
      <c r="H984" s="16" t="e">
        <f>MROUND(#REF!,"0:15")</f>
        <v>#REF!</v>
      </c>
      <c r="I984" s="14" t="e">
        <f>HOUR((#REF!)*4+MINUTE(#REF!)/15)</f>
        <v>#REF!</v>
      </c>
      <c r="W984" s="14" t="e">
        <f>CONCATENATE(#REF!,", ",#REF!)</f>
        <v>#REF!</v>
      </c>
    </row>
    <row r="985" spans="7:23">
      <c r="G985" s="16" t="e">
        <f>#REF!-#REF!</f>
        <v>#REF!</v>
      </c>
      <c r="H985" s="16" t="e">
        <f>MROUND(#REF!,"0:15")</f>
        <v>#REF!</v>
      </c>
      <c r="I985" s="14" t="e">
        <f>HOUR((#REF!)*4+MINUTE(#REF!)/15)</f>
        <v>#REF!</v>
      </c>
      <c r="W985" s="14" t="e">
        <f>CONCATENATE(#REF!,", ",#REF!)</f>
        <v>#REF!</v>
      </c>
    </row>
    <row r="986" spans="7:23">
      <c r="G986" s="16" t="e">
        <f>#REF!-#REF!</f>
        <v>#REF!</v>
      </c>
      <c r="H986" s="16" t="e">
        <f>MROUND(#REF!,"0:15")</f>
        <v>#REF!</v>
      </c>
      <c r="I986" s="14" t="e">
        <f>HOUR((#REF!)*4+MINUTE(#REF!)/15)</f>
        <v>#REF!</v>
      </c>
      <c r="W986" s="14" t="e">
        <f>CONCATENATE(#REF!,", ",#REF!)</f>
        <v>#REF!</v>
      </c>
    </row>
    <row r="987" spans="7:23">
      <c r="G987" s="16" t="e">
        <f>#REF!-#REF!</f>
        <v>#REF!</v>
      </c>
      <c r="H987" s="16" t="e">
        <f>MROUND(#REF!,"0:15")</f>
        <v>#REF!</v>
      </c>
      <c r="I987" s="14" t="e">
        <f>HOUR((#REF!)*4+MINUTE(#REF!)/15)</f>
        <v>#REF!</v>
      </c>
      <c r="W987" s="14" t="e">
        <f>CONCATENATE(#REF!,", ",#REF!)</f>
        <v>#REF!</v>
      </c>
    </row>
    <row r="988" spans="7:23">
      <c r="G988" s="16" t="e">
        <f>#REF!-#REF!</f>
        <v>#REF!</v>
      </c>
      <c r="H988" s="16" t="e">
        <f>MROUND(#REF!,"0:15")</f>
        <v>#REF!</v>
      </c>
      <c r="I988" s="14" t="e">
        <f>HOUR((#REF!)*4+MINUTE(#REF!)/15)</f>
        <v>#REF!</v>
      </c>
      <c r="W988" s="14" t="e">
        <f>CONCATENATE(#REF!,", ",#REF!)</f>
        <v>#REF!</v>
      </c>
    </row>
    <row r="989" spans="7:23">
      <c r="G989" s="16" t="e">
        <f>#REF!-#REF!</f>
        <v>#REF!</v>
      </c>
      <c r="H989" s="16" t="e">
        <f>MROUND(#REF!,"0:15")</f>
        <v>#REF!</v>
      </c>
      <c r="I989" s="14" t="e">
        <f>HOUR((#REF!)*4+MINUTE(#REF!)/15)</f>
        <v>#REF!</v>
      </c>
      <c r="W989" s="14" t="e">
        <f>CONCATENATE(#REF!,", ",#REF!)</f>
        <v>#REF!</v>
      </c>
    </row>
    <row r="990" spans="7:23">
      <c r="G990" s="16" t="e">
        <f>#REF!-#REF!</f>
        <v>#REF!</v>
      </c>
      <c r="H990" s="16" t="e">
        <f>MROUND(#REF!,"0:15")</f>
        <v>#REF!</v>
      </c>
      <c r="I990" s="14" t="e">
        <f>HOUR((#REF!)*4+MINUTE(#REF!)/15)</f>
        <v>#REF!</v>
      </c>
      <c r="W990" s="14" t="e">
        <f>CONCATENATE(#REF!,", ",#REF!)</f>
        <v>#REF!</v>
      </c>
    </row>
    <row r="991" spans="7:23">
      <c r="G991" s="16" t="e">
        <f>#REF!-#REF!</f>
        <v>#REF!</v>
      </c>
      <c r="H991" s="16" t="e">
        <f>MROUND(#REF!,"0:15")</f>
        <v>#REF!</v>
      </c>
      <c r="I991" s="14" t="e">
        <f>HOUR((#REF!)*4+MINUTE(#REF!)/15)</f>
        <v>#REF!</v>
      </c>
      <c r="W991" s="14" t="e">
        <f>CONCATENATE(#REF!,", ",#REF!)</f>
        <v>#REF!</v>
      </c>
    </row>
    <row r="992" spans="7:23">
      <c r="G992" s="16" t="e">
        <f>#REF!-#REF!</f>
        <v>#REF!</v>
      </c>
      <c r="H992" s="16" t="e">
        <f>MROUND(#REF!,"0:15")</f>
        <v>#REF!</v>
      </c>
      <c r="I992" s="14" t="e">
        <f>HOUR((#REF!)*4+MINUTE(#REF!)/15)</f>
        <v>#REF!</v>
      </c>
      <c r="W992" s="14" t="e">
        <f>CONCATENATE(#REF!,", ",#REF!)</f>
        <v>#REF!</v>
      </c>
    </row>
    <row r="993" spans="7:23">
      <c r="G993" s="16" t="e">
        <f>#REF!-#REF!</f>
        <v>#REF!</v>
      </c>
      <c r="H993" s="16" t="e">
        <f>MROUND(#REF!,"0:15")</f>
        <v>#REF!</v>
      </c>
      <c r="I993" s="14" t="e">
        <f>HOUR((#REF!)*4+MINUTE(#REF!)/15)</f>
        <v>#REF!</v>
      </c>
      <c r="W993" s="14" t="e">
        <f>CONCATENATE(#REF!,", ",#REF!)</f>
        <v>#REF!</v>
      </c>
    </row>
    <row r="994" spans="7:23">
      <c r="G994" s="16" t="e">
        <f>#REF!-#REF!</f>
        <v>#REF!</v>
      </c>
      <c r="H994" s="16" t="e">
        <f>MROUND(#REF!,"0:15")</f>
        <v>#REF!</v>
      </c>
      <c r="I994" s="14" t="e">
        <f>HOUR((#REF!)*4+MINUTE(#REF!)/15)</f>
        <v>#REF!</v>
      </c>
      <c r="W994" s="14" t="e">
        <f>CONCATENATE(#REF!,", ",#REF!)</f>
        <v>#REF!</v>
      </c>
    </row>
    <row r="995" spans="7:23">
      <c r="G995" s="16" t="e">
        <f>#REF!-#REF!</f>
        <v>#REF!</v>
      </c>
      <c r="H995" s="16" t="e">
        <f>MROUND(#REF!,"0:15")</f>
        <v>#REF!</v>
      </c>
      <c r="I995" s="14" t="e">
        <f>HOUR((#REF!)*4+MINUTE(#REF!)/15)</f>
        <v>#REF!</v>
      </c>
      <c r="W995" s="14" t="e">
        <f>CONCATENATE(#REF!,", ",#REF!)</f>
        <v>#REF!</v>
      </c>
    </row>
    <row r="996" spans="7:23">
      <c r="G996" s="16" t="e">
        <f>#REF!-#REF!</f>
        <v>#REF!</v>
      </c>
      <c r="H996" s="16" t="e">
        <f>MROUND(#REF!,"0:15")</f>
        <v>#REF!</v>
      </c>
      <c r="I996" s="14" t="e">
        <f>HOUR((#REF!)*4+MINUTE(#REF!)/15)</f>
        <v>#REF!</v>
      </c>
      <c r="W996" s="14" t="e">
        <f>CONCATENATE(#REF!,", ",#REF!)</f>
        <v>#REF!</v>
      </c>
    </row>
    <row r="997" spans="7:23">
      <c r="G997" s="16" t="e">
        <f>#REF!-#REF!</f>
        <v>#REF!</v>
      </c>
      <c r="H997" s="16" t="e">
        <f>MROUND(#REF!,"0:15")</f>
        <v>#REF!</v>
      </c>
      <c r="I997" s="14" t="e">
        <f>HOUR((#REF!)*4+MINUTE(#REF!)/15)</f>
        <v>#REF!</v>
      </c>
      <c r="W997" s="14" t="e">
        <f>CONCATENATE(#REF!,", ",#REF!)</f>
        <v>#REF!</v>
      </c>
    </row>
    <row r="998" spans="7:23">
      <c r="G998" s="16" t="e">
        <f>#REF!-#REF!</f>
        <v>#REF!</v>
      </c>
      <c r="H998" s="16" t="e">
        <f>MROUND(#REF!,"0:15")</f>
        <v>#REF!</v>
      </c>
      <c r="I998" s="14" t="e">
        <f>HOUR((#REF!)*4+MINUTE(#REF!)/15)</f>
        <v>#REF!</v>
      </c>
      <c r="W998" s="14" t="e">
        <f>CONCATENATE(#REF!,", ",#REF!)</f>
        <v>#REF!</v>
      </c>
    </row>
    <row r="999" spans="7:23">
      <c r="G999" s="16" t="e">
        <f>#REF!-#REF!</f>
        <v>#REF!</v>
      </c>
      <c r="H999" s="16" t="e">
        <f>MROUND(#REF!,"0:15")</f>
        <v>#REF!</v>
      </c>
      <c r="I999" s="14" t="e">
        <f>HOUR((#REF!)*4+MINUTE(#REF!)/15)</f>
        <v>#REF!</v>
      </c>
      <c r="W999" s="14" t="e">
        <f>CONCATENATE(#REF!,", ",#REF!)</f>
        <v>#REF!</v>
      </c>
    </row>
    <row r="1000" spans="7:23">
      <c r="G1000" s="16" t="e">
        <f>#REF!-#REF!</f>
        <v>#REF!</v>
      </c>
      <c r="H1000" s="16" t="e">
        <f>MROUND(#REF!,"0:15")</f>
        <v>#REF!</v>
      </c>
      <c r="I1000" s="14" t="e">
        <f>HOUR((#REF!)*4+MINUTE(#REF!)/15)</f>
        <v>#REF!</v>
      </c>
      <c r="W1000" s="14" t="e">
        <f>CONCATENATE(#REF!,", ",#REF!)</f>
        <v>#REF!</v>
      </c>
    </row>
    <row r="1001" spans="7:23">
      <c r="G1001" s="16" t="e">
        <f>#REF!-#REF!</f>
        <v>#REF!</v>
      </c>
      <c r="H1001" s="16" t="e">
        <f>MROUND(#REF!,"0:15")</f>
        <v>#REF!</v>
      </c>
      <c r="I1001" s="14" t="e">
        <f>HOUR((#REF!)*4+MINUTE(#REF!)/15)</f>
        <v>#REF!</v>
      </c>
      <c r="W1001" s="14" t="e">
        <f>CONCATENATE(#REF!,", ",#REF!)</f>
        <v>#REF!</v>
      </c>
    </row>
    <row r="1002" spans="7:23">
      <c r="G1002" s="16" t="e">
        <f>#REF!-#REF!</f>
        <v>#REF!</v>
      </c>
      <c r="H1002" s="16" t="e">
        <f>MROUND(#REF!,"0:15")</f>
        <v>#REF!</v>
      </c>
      <c r="I1002" s="14" t="e">
        <f>HOUR((#REF!)*4+MINUTE(#REF!)/15)</f>
        <v>#REF!</v>
      </c>
      <c r="W1002" s="14" t="e">
        <f>CONCATENATE(#REF!,", ",#REF!)</f>
        <v>#REF!</v>
      </c>
    </row>
    <row r="1003" spans="7:23">
      <c r="G1003" s="16" t="e">
        <f>#REF!-#REF!</f>
        <v>#REF!</v>
      </c>
      <c r="H1003" s="16" t="e">
        <f>MROUND(#REF!,"0:15")</f>
        <v>#REF!</v>
      </c>
      <c r="I1003" s="14" t="e">
        <f>HOUR((#REF!)*4+MINUTE(#REF!)/15)</f>
        <v>#REF!</v>
      </c>
      <c r="W1003" s="14" t="e">
        <f>CONCATENATE(#REF!,", ",#REF!)</f>
        <v>#REF!</v>
      </c>
    </row>
    <row r="1004" spans="7:23">
      <c r="G1004" s="16" t="e">
        <f>#REF!-#REF!</f>
        <v>#REF!</v>
      </c>
      <c r="H1004" s="16" t="e">
        <f>MROUND(#REF!,"0:15")</f>
        <v>#REF!</v>
      </c>
      <c r="I1004" s="14" t="e">
        <f>HOUR((#REF!)*4+MINUTE(#REF!)/15)</f>
        <v>#REF!</v>
      </c>
      <c r="W1004" s="14" t="e">
        <f>CONCATENATE(#REF!,", ",#REF!)</f>
        <v>#REF!</v>
      </c>
    </row>
    <row r="1005" spans="7:23">
      <c r="G1005" s="16" t="e">
        <f>#REF!-#REF!</f>
        <v>#REF!</v>
      </c>
      <c r="H1005" s="16" t="e">
        <f>MROUND(#REF!,"0:15")</f>
        <v>#REF!</v>
      </c>
      <c r="I1005" s="14" t="e">
        <f>HOUR((#REF!)*4+MINUTE(#REF!)/15)</f>
        <v>#REF!</v>
      </c>
      <c r="W1005" s="14" t="e">
        <f>CONCATENATE(#REF!,", ",#REF!)</f>
        <v>#REF!</v>
      </c>
    </row>
    <row r="1006" spans="7:23">
      <c r="G1006" s="16" t="e">
        <f>#REF!-#REF!</f>
        <v>#REF!</v>
      </c>
      <c r="H1006" s="16" t="e">
        <f>MROUND(#REF!,"0:15")</f>
        <v>#REF!</v>
      </c>
      <c r="I1006" s="14" t="e">
        <f>HOUR((#REF!)*4+MINUTE(#REF!)/15)</f>
        <v>#REF!</v>
      </c>
      <c r="W1006" s="14" t="e">
        <f>CONCATENATE(#REF!,", ",#REF!)</f>
        <v>#REF!</v>
      </c>
    </row>
    <row r="1007" spans="7:23">
      <c r="G1007" s="16" t="e">
        <f>#REF!-#REF!</f>
        <v>#REF!</v>
      </c>
      <c r="H1007" s="16" t="e">
        <f>MROUND(#REF!,"0:15")</f>
        <v>#REF!</v>
      </c>
      <c r="I1007" s="14" t="e">
        <f>HOUR((#REF!)*4+MINUTE(#REF!)/15)</f>
        <v>#REF!</v>
      </c>
      <c r="W1007" s="14" t="e">
        <f>CONCATENATE(#REF!,", ",#REF!)</f>
        <v>#REF!</v>
      </c>
    </row>
    <row r="1008" spans="7:23">
      <c r="G1008" s="16" t="e">
        <f>#REF!-#REF!</f>
        <v>#REF!</v>
      </c>
      <c r="H1008" s="16" t="e">
        <f>MROUND(#REF!,"0:15")</f>
        <v>#REF!</v>
      </c>
      <c r="I1008" s="14" t="e">
        <f>HOUR((#REF!)*4+MINUTE(#REF!)/15)</f>
        <v>#REF!</v>
      </c>
      <c r="W1008" s="14" t="e">
        <f>CONCATENATE(#REF!,", ",#REF!)</f>
        <v>#REF!</v>
      </c>
    </row>
    <row r="1009" spans="7:23">
      <c r="G1009" s="16" t="e">
        <f>#REF!-#REF!</f>
        <v>#REF!</v>
      </c>
      <c r="H1009" s="16" t="e">
        <f>MROUND(#REF!,"0:15")</f>
        <v>#REF!</v>
      </c>
      <c r="I1009" s="14" t="e">
        <f>HOUR((#REF!)*4+MINUTE(#REF!)/15)</f>
        <v>#REF!</v>
      </c>
      <c r="W1009" s="14" t="e">
        <f>CONCATENATE(#REF!,", ",#REF!)</f>
        <v>#REF!</v>
      </c>
    </row>
    <row r="1010" spans="7:23">
      <c r="G1010" s="16" t="e">
        <f>#REF!-#REF!</f>
        <v>#REF!</v>
      </c>
      <c r="H1010" s="16" t="e">
        <f>MROUND(#REF!,"0:15")</f>
        <v>#REF!</v>
      </c>
      <c r="I1010" s="14" t="e">
        <f>HOUR((#REF!)*4+MINUTE(#REF!)/15)</f>
        <v>#REF!</v>
      </c>
      <c r="W1010" s="14" t="e">
        <f>CONCATENATE(#REF!,", ",#REF!)</f>
        <v>#REF!</v>
      </c>
    </row>
    <row r="1011" spans="7:23">
      <c r="G1011" s="16" t="e">
        <f>#REF!-#REF!</f>
        <v>#REF!</v>
      </c>
      <c r="H1011" s="16" t="e">
        <f>MROUND(#REF!,"0:15")</f>
        <v>#REF!</v>
      </c>
      <c r="I1011" s="14" t="e">
        <f>HOUR((#REF!)*4+MINUTE(#REF!)/15)</f>
        <v>#REF!</v>
      </c>
      <c r="W1011" s="14" t="e">
        <f>CONCATENATE(#REF!,", ",#REF!)</f>
        <v>#REF!</v>
      </c>
    </row>
    <row r="1012" spans="7:23">
      <c r="G1012" s="16" t="e">
        <f>#REF!-#REF!</f>
        <v>#REF!</v>
      </c>
      <c r="H1012" s="16" t="e">
        <f>MROUND(#REF!,"0:15")</f>
        <v>#REF!</v>
      </c>
      <c r="I1012" s="14" t="e">
        <f>HOUR((#REF!)*4+MINUTE(#REF!)/15)</f>
        <v>#REF!</v>
      </c>
      <c r="W1012" s="14" t="e">
        <f>CONCATENATE(#REF!,", ",#REF!)</f>
        <v>#REF!</v>
      </c>
    </row>
    <row r="1013" spans="7:23">
      <c r="G1013" s="16" t="e">
        <f>#REF!-#REF!</f>
        <v>#REF!</v>
      </c>
      <c r="H1013" s="16" t="e">
        <f>MROUND(#REF!,"0:15")</f>
        <v>#REF!</v>
      </c>
      <c r="I1013" s="14" t="e">
        <f>HOUR((#REF!)*4+MINUTE(#REF!)/15)</f>
        <v>#REF!</v>
      </c>
      <c r="W1013" s="14" t="e">
        <f>CONCATENATE(#REF!,", ",#REF!)</f>
        <v>#REF!</v>
      </c>
    </row>
    <row r="1014" spans="7:23">
      <c r="G1014" s="16" t="e">
        <f>#REF!-#REF!</f>
        <v>#REF!</v>
      </c>
      <c r="H1014" s="16" t="e">
        <f>MROUND(#REF!,"0:15")</f>
        <v>#REF!</v>
      </c>
      <c r="I1014" s="14" t="e">
        <f>HOUR((#REF!)*4+MINUTE(#REF!)/15)</f>
        <v>#REF!</v>
      </c>
      <c r="W1014" s="14" t="e">
        <f>CONCATENATE(#REF!,", ",#REF!)</f>
        <v>#REF!</v>
      </c>
    </row>
    <row r="1015" spans="7:23">
      <c r="G1015" s="16" t="e">
        <f>#REF!-#REF!</f>
        <v>#REF!</v>
      </c>
      <c r="H1015" s="16" t="e">
        <f>MROUND(#REF!,"0:15")</f>
        <v>#REF!</v>
      </c>
      <c r="I1015" s="14" t="e">
        <f>HOUR((#REF!)*4+MINUTE(#REF!)/15)</f>
        <v>#REF!</v>
      </c>
      <c r="W1015" s="14" t="e">
        <f>CONCATENATE(#REF!,", ",#REF!)</f>
        <v>#REF!</v>
      </c>
    </row>
    <row r="1016" spans="7:23">
      <c r="G1016" s="16" t="e">
        <f>#REF!-#REF!</f>
        <v>#REF!</v>
      </c>
      <c r="H1016" s="16" t="e">
        <f>MROUND(#REF!,"0:15")</f>
        <v>#REF!</v>
      </c>
      <c r="I1016" s="14" t="e">
        <f>HOUR((#REF!)*4+MINUTE(#REF!)/15)</f>
        <v>#REF!</v>
      </c>
      <c r="W1016" s="14" t="e">
        <f>CONCATENATE(#REF!,", ",#REF!)</f>
        <v>#REF!</v>
      </c>
    </row>
    <row r="1017" spans="7:23">
      <c r="G1017" s="16" t="e">
        <f>#REF!-#REF!</f>
        <v>#REF!</v>
      </c>
      <c r="H1017" s="16" t="e">
        <f>MROUND(#REF!,"0:15")</f>
        <v>#REF!</v>
      </c>
      <c r="I1017" s="14" t="e">
        <f>HOUR((#REF!)*4+MINUTE(#REF!)/15)</f>
        <v>#REF!</v>
      </c>
      <c r="W1017" s="14" t="e">
        <f>CONCATENATE(#REF!,", ",#REF!)</f>
        <v>#REF!</v>
      </c>
    </row>
    <row r="1018" spans="7:23">
      <c r="G1018" s="16" t="e">
        <f>#REF!-#REF!</f>
        <v>#REF!</v>
      </c>
      <c r="H1018" s="16" t="e">
        <f>MROUND(#REF!,"0:15")</f>
        <v>#REF!</v>
      </c>
      <c r="I1018" s="14" t="e">
        <f>HOUR((#REF!)*4+MINUTE(#REF!)/15)</f>
        <v>#REF!</v>
      </c>
      <c r="W1018" s="14" t="e">
        <f>CONCATENATE(#REF!,", ",#REF!)</f>
        <v>#REF!</v>
      </c>
    </row>
    <row r="1019" spans="7:23">
      <c r="G1019" s="16" t="e">
        <f>#REF!-#REF!</f>
        <v>#REF!</v>
      </c>
      <c r="H1019" s="16" t="e">
        <f>MROUND(#REF!,"0:15")</f>
        <v>#REF!</v>
      </c>
      <c r="I1019" s="14" t="e">
        <f>HOUR((#REF!)*4+MINUTE(#REF!)/15)</f>
        <v>#REF!</v>
      </c>
      <c r="W1019" s="14" t="e">
        <f>CONCATENATE(#REF!,", ",#REF!)</f>
        <v>#REF!</v>
      </c>
    </row>
    <row r="1020" spans="7:23">
      <c r="G1020" s="16" t="e">
        <f>#REF!-#REF!</f>
        <v>#REF!</v>
      </c>
      <c r="H1020" s="16" t="e">
        <f>MROUND(#REF!,"0:15")</f>
        <v>#REF!</v>
      </c>
      <c r="I1020" s="14" t="e">
        <f>HOUR((#REF!)*4+MINUTE(#REF!)/15)</f>
        <v>#REF!</v>
      </c>
      <c r="W1020" s="14" t="e">
        <f>CONCATENATE(#REF!,", ",#REF!)</f>
        <v>#REF!</v>
      </c>
    </row>
    <row r="1021" spans="7:23">
      <c r="G1021" s="16" t="e">
        <f>#REF!-#REF!</f>
        <v>#REF!</v>
      </c>
      <c r="H1021" s="16" t="e">
        <f>MROUND(#REF!,"0:15")</f>
        <v>#REF!</v>
      </c>
      <c r="I1021" s="14" t="e">
        <f>HOUR((#REF!)*4+MINUTE(#REF!)/15)</f>
        <v>#REF!</v>
      </c>
      <c r="W1021" s="14" t="e">
        <f>CONCATENATE(#REF!,", ",#REF!)</f>
        <v>#REF!</v>
      </c>
    </row>
    <row r="1022" spans="7:23">
      <c r="G1022" s="16" t="e">
        <f>#REF!-#REF!</f>
        <v>#REF!</v>
      </c>
      <c r="H1022" s="16" t="e">
        <f>MROUND(#REF!,"0:15")</f>
        <v>#REF!</v>
      </c>
      <c r="I1022" s="14" t="e">
        <f>HOUR((#REF!)*4+MINUTE(#REF!)/15)</f>
        <v>#REF!</v>
      </c>
      <c r="W1022" s="14" t="e">
        <f>CONCATENATE(#REF!,", ",#REF!)</f>
        <v>#REF!</v>
      </c>
    </row>
    <row r="1023" spans="7:23">
      <c r="G1023" s="16" t="e">
        <f>#REF!-#REF!</f>
        <v>#REF!</v>
      </c>
      <c r="H1023" s="16" t="e">
        <f>MROUND(#REF!,"0:15")</f>
        <v>#REF!</v>
      </c>
      <c r="I1023" s="14" t="e">
        <f>HOUR((#REF!)*4+MINUTE(#REF!)/15)</f>
        <v>#REF!</v>
      </c>
      <c r="W1023" s="14" t="e">
        <f>CONCATENATE(#REF!,", ",#REF!)</f>
        <v>#REF!</v>
      </c>
    </row>
    <row r="1024" spans="7:23">
      <c r="G1024" s="16" t="e">
        <f>#REF!-#REF!</f>
        <v>#REF!</v>
      </c>
      <c r="H1024" s="16" t="e">
        <f>MROUND(#REF!,"0:15")</f>
        <v>#REF!</v>
      </c>
      <c r="I1024" s="14" t="e">
        <f>HOUR((#REF!)*4+MINUTE(#REF!)/15)</f>
        <v>#REF!</v>
      </c>
      <c r="W1024" s="14" t="e">
        <f>CONCATENATE(#REF!,", ",#REF!)</f>
        <v>#REF!</v>
      </c>
    </row>
    <row r="1025" spans="7:23">
      <c r="G1025" s="16" t="e">
        <f>#REF!-#REF!</f>
        <v>#REF!</v>
      </c>
      <c r="H1025" s="16" t="e">
        <f>MROUND(#REF!,"0:15")</f>
        <v>#REF!</v>
      </c>
      <c r="I1025" s="14" t="e">
        <f>HOUR((#REF!)*4+MINUTE(#REF!)/15)</f>
        <v>#REF!</v>
      </c>
      <c r="W1025" s="14" t="e">
        <f>CONCATENATE(#REF!,", ",#REF!)</f>
        <v>#REF!</v>
      </c>
    </row>
    <row r="1026" spans="7:23">
      <c r="G1026" s="16" t="e">
        <f>#REF!-#REF!</f>
        <v>#REF!</v>
      </c>
      <c r="H1026" s="16" t="e">
        <f>MROUND(#REF!,"0:15")</f>
        <v>#REF!</v>
      </c>
      <c r="I1026" s="14" t="e">
        <f>HOUR((#REF!)*4+MINUTE(#REF!)/15)</f>
        <v>#REF!</v>
      </c>
      <c r="W1026" s="14" t="e">
        <f>CONCATENATE(#REF!,", ",#REF!)</f>
        <v>#REF!</v>
      </c>
    </row>
    <row r="1027" spans="7:23">
      <c r="G1027" s="16" t="e">
        <f>#REF!-#REF!</f>
        <v>#REF!</v>
      </c>
      <c r="H1027" s="16" t="e">
        <f>MROUND(#REF!,"0:15")</f>
        <v>#REF!</v>
      </c>
      <c r="I1027" s="14" t="e">
        <f>HOUR((#REF!)*4+MINUTE(#REF!)/15)</f>
        <v>#REF!</v>
      </c>
      <c r="W1027" s="14" t="e">
        <f>CONCATENATE(#REF!,", ",#REF!)</f>
        <v>#REF!</v>
      </c>
    </row>
    <row r="1028" spans="7:23">
      <c r="G1028" s="16" t="e">
        <f>#REF!-#REF!</f>
        <v>#REF!</v>
      </c>
      <c r="H1028" s="16" t="e">
        <f>MROUND(#REF!,"0:15")</f>
        <v>#REF!</v>
      </c>
      <c r="I1028" s="14" t="e">
        <f>HOUR((#REF!)*4+MINUTE(#REF!)/15)</f>
        <v>#REF!</v>
      </c>
      <c r="W1028" s="14" t="e">
        <f>CONCATENATE(#REF!,", ",#REF!)</f>
        <v>#REF!</v>
      </c>
    </row>
    <row r="1029" spans="7:23">
      <c r="G1029" s="16" t="e">
        <f>#REF!-#REF!</f>
        <v>#REF!</v>
      </c>
      <c r="H1029" s="16" t="e">
        <f>MROUND(#REF!,"0:15")</f>
        <v>#REF!</v>
      </c>
      <c r="I1029" s="14" t="e">
        <f>HOUR((#REF!)*4+MINUTE(#REF!)/15)</f>
        <v>#REF!</v>
      </c>
      <c r="W1029" s="14" t="e">
        <f>CONCATENATE(#REF!,", ",#REF!)</f>
        <v>#REF!</v>
      </c>
    </row>
    <row r="1030" spans="7:23">
      <c r="G1030" s="16" t="e">
        <f>#REF!-#REF!</f>
        <v>#REF!</v>
      </c>
      <c r="H1030" s="16" t="e">
        <f>MROUND(#REF!,"0:15")</f>
        <v>#REF!</v>
      </c>
      <c r="I1030" s="14" t="e">
        <f>HOUR((#REF!)*4+MINUTE(#REF!)/15)</f>
        <v>#REF!</v>
      </c>
      <c r="W1030" s="14" t="e">
        <f>CONCATENATE(#REF!,", ",#REF!)</f>
        <v>#REF!</v>
      </c>
    </row>
    <row r="1031" spans="7:23">
      <c r="G1031" s="16" t="e">
        <f>#REF!-#REF!</f>
        <v>#REF!</v>
      </c>
      <c r="H1031" s="16" t="e">
        <f>MROUND(#REF!,"0:15")</f>
        <v>#REF!</v>
      </c>
      <c r="I1031" s="14" t="e">
        <f>HOUR((#REF!)*4+MINUTE(#REF!)/15)</f>
        <v>#REF!</v>
      </c>
      <c r="W1031" s="14" t="e">
        <f>CONCATENATE(#REF!,", ",#REF!)</f>
        <v>#REF!</v>
      </c>
    </row>
    <row r="1032" spans="7:23">
      <c r="G1032" s="16" t="e">
        <f>#REF!-#REF!</f>
        <v>#REF!</v>
      </c>
      <c r="H1032" s="16" t="e">
        <f>MROUND(#REF!,"0:15")</f>
        <v>#REF!</v>
      </c>
      <c r="I1032" s="14" t="e">
        <f>HOUR((#REF!)*4+MINUTE(#REF!)/15)</f>
        <v>#REF!</v>
      </c>
      <c r="W1032" s="14" t="e">
        <f>CONCATENATE(#REF!,", ",#REF!)</f>
        <v>#REF!</v>
      </c>
    </row>
    <row r="1033" spans="7:23">
      <c r="G1033" s="16" t="e">
        <f>#REF!-#REF!</f>
        <v>#REF!</v>
      </c>
      <c r="H1033" s="16" t="e">
        <f>MROUND(#REF!,"0:15")</f>
        <v>#REF!</v>
      </c>
      <c r="I1033" s="14" t="e">
        <f>HOUR((#REF!)*4+MINUTE(#REF!)/15)</f>
        <v>#REF!</v>
      </c>
      <c r="W1033" s="14" t="e">
        <f>CONCATENATE(#REF!,", ",#REF!)</f>
        <v>#REF!</v>
      </c>
    </row>
    <row r="1034" spans="7:23">
      <c r="G1034" s="16" t="e">
        <f>#REF!-#REF!</f>
        <v>#REF!</v>
      </c>
      <c r="H1034" s="16" t="e">
        <f>MROUND(#REF!,"0:15")</f>
        <v>#REF!</v>
      </c>
      <c r="I1034" s="14" t="e">
        <f>HOUR((#REF!)*4+MINUTE(#REF!)/15)</f>
        <v>#REF!</v>
      </c>
      <c r="W1034" s="14" t="e">
        <f>CONCATENATE(#REF!,", ",#REF!)</f>
        <v>#REF!</v>
      </c>
    </row>
    <row r="1035" spans="7:23">
      <c r="G1035" s="16" t="e">
        <f>#REF!-#REF!</f>
        <v>#REF!</v>
      </c>
      <c r="H1035" s="16" t="e">
        <f>MROUND(#REF!,"0:15")</f>
        <v>#REF!</v>
      </c>
      <c r="I1035" s="14" t="e">
        <f>HOUR((#REF!)*4+MINUTE(#REF!)/15)</f>
        <v>#REF!</v>
      </c>
      <c r="W1035" s="14" t="e">
        <f>CONCATENATE(#REF!,", ",#REF!)</f>
        <v>#REF!</v>
      </c>
    </row>
    <row r="1036" spans="7:23">
      <c r="G1036" s="16" t="e">
        <f>#REF!-#REF!</f>
        <v>#REF!</v>
      </c>
      <c r="H1036" s="16" t="e">
        <f>MROUND(#REF!,"0:15")</f>
        <v>#REF!</v>
      </c>
      <c r="I1036" s="14" t="e">
        <f>HOUR((#REF!)*4+MINUTE(#REF!)/15)</f>
        <v>#REF!</v>
      </c>
      <c r="W1036" s="14" t="e">
        <f>CONCATENATE(#REF!,", ",#REF!)</f>
        <v>#REF!</v>
      </c>
    </row>
    <row r="1037" spans="7:23">
      <c r="G1037" s="16" t="e">
        <f>#REF!-#REF!</f>
        <v>#REF!</v>
      </c>
      <c r="H1037" s="16" t="e">
        <f>MROUND(#REF!,"0:15")</f>
        <v>#REF!</v>
      </c>
      <c r="I1037" s="14" t="e">
        <f>HOUR((#REF!)*4+MINUTE(#REF!)/15)</f>
        <v>#REF!</v>
      </c>
      <c r="W1037" s="14" t="e">
        <f>CONCATENATE(#REF!,", ",#REF!)</f>
        <v>#REF!</v>
      </c>
    </row>
    <row r="1038" spans="7:23">
      <c r="G1038" s="16" t="e">
        <f>#REF!-#REF!</f>
        <v>#REF!</v>
      </c>
      <c r="H1038" s="16" t="e">
        <f>MROUND(#REF!,"0:15")</f>
        <v>#REF!</v>
      </c>
      <c r="I1038" s="14" t="e">
        <f>HOUR((#REF!)*4+MINUTE(#REF!)/15)</f>
        <v>#REF!</v>
      </c>
      <c r="W1038" s="14" t="e">
        <f>CONCATENATE(#REF!,", ",#REF!)</f>
        <v>#REF!</v>
      </c>
    </row>
    <row r="1039" spans="7:23">
      <c r="G1039" s="16" t="e">
        <f>#REF!-#REF!</f>
        <v>#REF!</v>
      </c>
      <c r="H1039" s="16" t="e">
        <f>MROUND(#REF!,"0:15")</f>
        <v>#REF!</v>
      </c>
      <c r="I1039" s="14" t="e">
        <f>HOUR((#REF!)*4+MINUTE(#REF!)/15)</f>
        <v>#REF!</v>
      </c>
      <c r="W1039" s="14" t="e">
        <f>CONCATENATE(#REF!,", ",#REF!)</f>
        <v>#REF!</v>
      </c>
    </row>
    <row r="1040" spans="7:23">
      <c r="G1040" s="16" t="e">
        <f>#REF!-#REF!</f>
        <v>#REF!</v>
      </c>
      <c r="H1040" s="16" t="e">
        <f>MROUND(#REF!,"0:15")</f>
        <v>#REF!</v>
      </c>
      <c r="I1040" s="14" t="e">
        <f>HOUR((#REF!)*4+MINUTE(#REF!)/15)</f>
        <v>#REF!</v>
      </c>
      <c r="W1040" s="14" t="e">
        <f>CONCATENATE(#REF!,", ",#REF!)</f>
        <v>#REF!</v>
      </c>
    </row>
    <row r="1041" spans="7:23">
      <c r="G1041" s="16" t="e">
        <f>#REF!-#REF!</f>
        <v>#REF!</v>
      </c>
      <c r="H1041" s="16" t="e">
        <f>MROUND(#REF!,"0:15")</f>
        <v>#REF!</v>
      </c>
      <c r="I1041" s="14" t="e">
        <f>HOUR((#REF!)*4+MINUTE(#REF!)/15)</f>
        <v>#REF!</v>
      </c>
      <c r="W1041" s="14" t="e">
        <f>CONCATENATE(#REF!,", ",#REF!)</f>
        <v>#REF!</v>
      </c>
    </row>
    <row r="1042" spans="7:23">
      <c r="G1042" s="16" t="e">
        <f>#REF!-#REF!</f>
        <v>#REF!</v>
      </c>
      <c r="H1042" s="16" t="e">
        <f>MROUND(#REF!,"0:15")</f>
        <v>#REF!</v>
      </c>
      <c r="I1042" s="14" t="e">
        <f>HOUR((#REF!)*4+MINUTE(#REF!)/15)</f>
        <v>#REF!</v>
      </c>
      <c r="W1042" s="14" t="e">
        <f>CONCATENATE(#REF!,", ",#REF!)</f>
        <v>#REF!</v>
      </c>
    </row>
    <row r="1043" spans="7:23">
      <c r="G1043" s="16" t="e">
        <f>#REF!-#REF!</f>
        <v>#REF!</v>
      </c>
      <c r="H1043" s="16" t="e">
        <f>MROUND(#REF!,"0:15")</f>
        <v>#REF!</v>
      </c>
      <c r="I1043" s="14" t="e">
        <f>HOUR((#REF!)*4+MINUTE(#REF!)/15)</f>
        <v>#REF!</v>
      </c>
      <c r="W1043" s="14" t="e">
        <f>CONCATENATE(#REF!,", ",#REF!)</f>
        <v>#REF!</v>
      </c>
    </row>
    <row r="1044" spans="7:23">
      <c r="G1044" s="16" t="e">
        <f>#REF!-#REF!</f>
        <v>#REF!</v>
      </c>
      <c r="H1044" s="16" t="e">
        <f>MROUND(#REF!,"0:15")</f>
        <v>#REF!</v>
      </c>
      <c r="I1044" s="14" t="e">
        <f>HOUR((#REF!)*4+MINUTE(#REF!)/15)</f>
        <v>#REF!</v>
      </c>
      <c r="W1044" s="14" t="e">
        <f>CONCATENATE(#REF!,", ",#REF!)</f>
        <v>#REF!</v>
      </c>
    </row>
    <row r="1045" spans="7:23">
      <c r="G1045" s="16" t="e">
        <f>#REF!-#REF!</f>
        <v>#REF!</v>
      </c>
      <c r="H1045" s="16" t="e">
        <f>MROUND(#REF!,"0:15")</f>
        <v>#REF!</v>
      </c>
      <c r="I1045" s="14" t="e">
        <f>HOUR((#REF!)*4+MINUTE(#REF!)/15)</f>
        <v>#REF!</v>
      </c>
      <c r="W1045" s="14" t="e">
        <f>CONCATENATE(#REF!,", ",#REF!)</f>
        <v>#REF!</v>
      </c>
    </row>
    <row r="1046" spans="7:23">
      <c r="G1046" s="16" t="e">
        <f>#REF!-#REF!</f>
        <v>#REF!</v>
      </c>
      <c r="H1046" s="16" t="e">
        <f>MROUND(#REF!,"0:15")</f>
        <v>#REF!</v>
      </c>
      <c r="I1046" s="14" t="e">
        <f>HOUR((#REF!)*4+MINUTE(#REF!)/15)</f>
        <v>#REF!</v>
      </c>
      <c r="W1046" s="14" t="e">
        <f>CONCATENATE(#REF!,", ",#REF!)</f>
        <v>#REF!</v>
      </c>
    </row>
    <row r="1047" spans="7:23">
      <c r="G1047" s="16" t="e">
        <f>#REF!-#REF!</f>
        <v>#REF!</v>
      </c>
      <c r="H1047" s="16" t="e">
        <f>MROUND(#REF!,"0:15")</f>
        <v>#REF!</v>
      </c>
      <c r="I1047" s="14" t="e">
        <f>HOUR((#REF!)*4+MINUTE(#REF!)/15)</f>
        <v>#REF!</v>
      </c>
      <c r="W1047" s="14" t="e">
        <f>CONCATENATE(#REF!,", ",#REF!)</f>
        <v>#REF!</v>
      </c>
    </row>
    <row r="1048" spans="7:23">
      <c r="G1048" s="16" t="e">
        <f>#REF!-#REF!</f>
        <v>#REF!</v>
      </c>
      <c r="H1048" s="16" t="e">
        <f>MROUND(#REF!,"0:15")</f>
        <v>#REF!</v>
      </c>
      <c r="I1048" s="14" t="e">
        <f>HOUR((#REF!)*4+MINUTE(#REF!)/15)</f>
        <v>#REF!</v>
      </c>
      <c r="W1048" s="14" t="e">
        <f>CONCATENATE(#REF!,", ",#REF!)</f>
        <v>#REF!</v>
      </c>
    </row>
    <row r="1049" spans="7:23">
      <c r="G1049" s="16" t="e">
        <f>#REF!-#REF!</f>
        <v>#REF!</v>
      </c>
      <c r="H1049" s="16" t="e">
        <f>MROUND(#REF!,"0:15")</f>
        <v>#REF!</v>
      </c>
      <c r="I1049" s="14" t="e">
        <f>HOUR((#REF!)*4+MINUTE(#REF!)/15)</f>
        <v>#REF!</v>
      </c>
      <c r="W1049" s="14" t="e">
        <f>CONCATENATE(#REF!,", ",#REF!)</f>
        <v>#REF!</v>
      </c>
    </row>
    <row r="1050" spans="7:23">
      <c r="G1050" s="16" t="e">
        <f>#REF!-#REF!</f>
        <v>#REF!</v>
      </c>
      <c r="H1050" s="16" t="e">
        <f>MROUND(#REF!,"0:15")</f>
        <v>#REF!</v>
      </c>
      <c r="I1050" s="14" t="e">
        <f>HOUR((#REF!)*4+MINUTE(#REF!)/15)</f>
        <v>#REF!</v>
      </c>
      <c r="W1050" s="14" t="e">
        <f>CONCATENATE(#REF!,", ",#REF!)</f>
        <v>#REF!</v>
      </c>
    </row>
    <row r="1051" spans="7:23">
      <c r="G1051" s="16" t="e">
        <f>#REF!-#REF!</f>
        <v>#REF!</v>
      </c>
      <c r="H1051" s="16" t="e">
        <f>MROUND(#REF!,"0:15")</f>
        <v>#REF!</v>
      </c>
      <c r="I1051" s="14" t="e">
        <f>HOUR((#REF!)*4+MINUTE(#REF!)/15)</f>
        <v>#REF!</v>
      </c>
      <c r="W1051" s="14" t="e">
        <f>CONCATENATE(#REF!,", ",#REF!)</f>
        <v>#REF!</v>
      </c>
    </row>
    <row r="1052" spans="7:23">
      <c r="G1052" s="16" t="e">
        <f>#REF!-#REF!</f>
        <v>#REF!</v>
      </c>
      <c r="H1052" s="16" t="e">
        <f>MROUND(#REF!,"0:15")</f>
        <v>#REF!</v>
      </c>
      <c r="I1052" s="14" t="e">
        <f>HOUR((#REF!)*4+MINUTE(#REF!)/15)</f>
        <v>#REF!</v>
      </c>
      <c r="W1052" s="14" t="e">
        <f>CONCATENATE(#REF!,", ",#REF!)</f>
        <v>#REF!</v>
      </c>
    </row>
    <row r="1053" spans="7:23">
      <c r="G1053" s="16" t="e">
        <f>#REF!-#REF!</f>
        <v>#REF!</v>
      </c>
      <c r="H1053" s="16" t="e">
        <f>MROUND(#REF!,"0:15")</f>
        <v>#REF!</v>
      </c>
      <c r="I1053" s="14" t="e">
        <f>HOUR((#REF!)*4+MINUTE(#REF!)/15)</f>
        <v>#REF!</v>
      </c>
      <c r="W1053" s="14" t="e">
        <f>CONCATENATE(#REF!,", ",#REF!)</f>
        <v>#REF!</v>
      </c>
    </row>
    <row r="1054" spans="7:23">
      <c r="G1054" s="16" t="e">
        <f>#REF!-#REF!</f>
        <v>#REF!</v>
      </c>
      <c r="H1054" s="16" t="e">
        <f>MROUND(#REF!,"0:15")</f>
        <v>#REF!</v>
      </c>
      <c r="I1054" s="14" t="e">
        <f>HOUR((#REF!)*4+MINUTE(#REF!)/15)</f>
        <v>#REF!</v>
      </c>
      <c r="W1054" s="14" t="e">
        <f>CONCATENATE(#REF!,", ",#REF!)</f>
        <v>#REF!</v>
      </c>
    </row>
    <row r="1055" spans="7:23">
      <c r="G1055" s="16" t="e">
        <f>#REF!-#REF!</f>
        <v>#REF!</v>
      </c>
      <c r="H1055" s="16" t="e">
        <f>MROUND(#REF!,"0:15")</f>
        <v>#REF!</v>
      </c>
      <c r="I1055" s="14" t="e">
        <f>HOUR((#REF!)*4+MINUTE(#REF!)/15)</f>
        <v>#REF!</v>
      </c>
      <c r="W1055" s="14" t="e">
        <f>CONCATENATE(#REF!,", ",#REF!)</f>
        <v>#REF!</v>
      </c>
    </row>
    <row r="1056" spans="7:23">
      <c r="G1056" s="16" t="e">
        <f>#REF!-#REF!</f>
        <v>#REF!</v>
      </c>
      <c r="H1056" s="16" t="e">
        <f>MROUND(#REF!,"0:15")</f>
        <v>#REF!</v>
      </c>
      <c r="I1056" s="14" t="e">
        <f>HOUR((#REF!)*4+MINUTE(#REF!)/15)</f>
        <v>#REF!</v>
      </c>
      <c r="W1056" s="14" t="e">
        <f>CONCATENATE(#REF!,", ",#REF!)</f>
        <v>#REF!</v>
      </c>
    </row>
    <row r="1057" spans="7:23">
      <c r="G1057" s="16" t="e">
        <f>#REF!-#REF!</f>
        <v>#REF!</v>
      </c>
      <c r="H1057" s="16" t="e">
        <f>MROUND(#REF!,"0:15")</f>
        <v>#REF!</v>
      </c>
      <c r="I1057" s="14" t="e">
        <f>HOUR((#REF!)*4+MINUTE(#REF!)/15)</f>
        <v>#REF!</v>
      </c>
      <c r="W1057" s="14" t="e">
        <f>CONCATENATE(#REF!,", ",#REF!)</f>
        <v>#REF!</v>
      </c>
    </row>
    <row r="1058" spans="7:23">
      <c r="G1058" s="16" t="e">
        <f>#REF!-#REF!</f>
        <v>#REF!</v>
      </c>
      <c r="H1058" s="16" t="e">
        <f>MROUND(#REF!,"0:15")</f>
        <v>#REF!</v>
      </c>
      <c r="I1058" s="14" t="e">
        <f>HOUR((#REF!)*4+MINUTE(#REF!)/15)</f>
        <v>#REF!</v>
      </c>
      <c r="W1058" s="14" t="e">
        <f>CONCATENATE(#REF!,", ",#REF!)</f>
        <v>#REF!</v>
      </c>
    </row>
    <row r="1059" spans="7:23">
      <c r="G1059" s="16" t="e">
        <f>#REF!-#REF!</f>
        <v>#REF!</v>
      </c>
      <c r="H1059" s="16" t="e">
        <f>MROUND(#REF!,"0:15")</f>
        <v>#REF!</v>
      </c>
      <c r="I1059" s="14" t="e">
        <f>HOUR((#REF!)*4+MINUTE(#REF!)/15)</f>
        <v>#REF!</v>
      </c>
      <c r="W1059" s="14" t="e">
        <f>CONCATENATE(#REF!,", ",#REF!)</f>
        <v>#REF!</v>
      </c>
    </row>
    <row r="1060" spans="7:23">
      <c r="G1060" s="16" t="e">
        <f>#REF!-#REF!</f>
        <v>#REF!</v>
      </c>
      <c r="H1060" s="16" t="e">
        <f>MROUND(#REF!,"0:15")</f>
        <v>#REF!</v>
      </c>
      <c r="I1060" s="14" t="e">
        <f>HOUR((#REF!)*4+MINUTE(#REF!)/15)</f>
        <v>#REF!</v>
      </c>
      <c r="W1060" s="14" t="e">
        <f>CONCATENATE(#REF!,", ",#REF!)</f>
        <v>#REF!</v>
      </c>
    </row>
    <row r="1061" spans="7:23">
      <c r="G1061" s="16" t="e">
        <f>#REF!-#REF!</f>
        <v>#REF!</v>
      </c>
      <c r="H1061" s="16" t="e">
        <f>MROUND(#REF!,"0:15")</f>
        <v>#REF!</v>
      </c>
      <c r="I1061" s="14" t="e">
        <f>HOUR((#REF!)*4+MINUTE(#REF!)/15)</f>
        <v>#REF!</v>
      </c>
      <c r="W1061" s="14" t="e">
        <f>CONCATENATE(#REF!,", ",#REF!)</f>
        <v>#REF!</v>
      </c>
    </row>
    <row r="1062" spans="7:23">
      <c r="G1062" s="16" t="e">
        <f>#REF!-#REF!</f>
        <v>#REF!</v>
      </c>
      <c r="H1062" s="16" t="e">
        <f>MROUND(#REF!,"0:15")</f>
        <v>#REF!</v>
      </c>
      <c r="I1062" s="14" t="e">
        <f>HOUR((#REF!)*4+MINUTE(#REF!)/15)</f>
        <v>#REF!</v>
      </c>
      <c r="W1062" s="14" t="e">
        <f>CONCATENATE(#REF!,", ",#REF!)</f>
        <v>#REF!</v>
      </c>
    </row>
    <row r="1063" spans="7:23">
      <c r="G1063" s="16" t="e">
        <f>#REF!-#REF!</f>
        <v>#REF!</v>
      </c>
      <c r="H1063" s="16" t="e">
        <f>MROUND(#REF!,"0:15")</f>
        <v>#REF!</v>
      </c>
      <c r="I1063" s="14" t="e">
        <f>HOUR((#REF!)*4+MINUTE(#REF!)/15)</f>
        <v>#REF!</v>
      </c>
      <c r="W1063" s="14" t="e">
        <f>CONCATENATE(#REF!,", ",#REF!)</f>
        <v>#REF!</v>
      </c>
    </row>
    <row r="1064" spans="7:23">
      <c r="G1064" s="16" t="e">
        <f>#REF!-#REF!</f>
        <v>#REF!</v>
      </c>
      <c r="H1064" s="16" t="e">
        <f>MROUND(#REF!,"0:15")</f>
        <v>#REF!</v>
      </c>
      <c r="I1064" s="14" t="e">
        <f>HOUR((#REF!)*4+MINUTE(#REF!)/15)</f>
        <v>#REF!</v>
      </c>
      <c r="W1064" s="14" t="e">
        <f>CONCATENATE(#REF!,", ",#REF!)</f>
        <v>#REF!</v>
      </c>
    </row>
    <row r="1065" spans="7:23">
      <c r="G1065" s="16" t="e">
        <f>#REF!-#REF!</f>
        <v>#REF!</v>
      </c>
      <c r="H1065" s="16" t="e">
        <f>MROUND(#REF!,"0:15")</f>
        <v>#REF!</v>
      </c>
      <c r="I1065" s="14" t="e">
        <f>HOUR((#REF!)*4+MINUTE(#REF!)/15)</f>
        <v>#REF!</v>
      </c>
      <c r="W1065" s="14" t="e">
        <f>CONCATENATE(#REF!,", ",#REF!)</f>
        <v>#REF!</v>
      </c>
    </row>
    <row r="1066" spans="7:23">
      <c r="G1066" s="16" t="e">
        <f>#REF!-#REF!</f>
        <v>#REF!</v>
      </c>
      <c r="H1066" s="16" t="e">
        <f>MROUND(#REF!,"0:15")</f>
        <v>#REF!</v>
      </c>
      <c r="I1066" s="14" t="e">
        <f>HOUR((#REF!)*4+MINUTE(#REF!)/15)</f>
        <v>#REF!</v>
      </c>
      <c r="W1066" s="14" t="e">
        <f>CONCATENATE(#REF!,", ",#REF!)</f>
        <v>#REF!</v>
      </c>
    </row>
    <row r="1067" spans="7:23">
      <c r="G1067" s="16" t="e">
        <f>#REF!-#REF!</f>
        <v>#REF!</v>
      </c>
      <c r="H1067" s="16" t="e">
        <f>MROUND(#REF!,"0:15")</f>
        <v>#REF!</v>
      </c>
      <c r="I1067" s="14" t="e">
        <f>HOUR((#REF!)*4+MINUTE(#REF!)/15)</f>
        <v>#REF!</v>
      </c>
      <c r="W1067" s="14" t="e">
        <f>CONCATENATE(#REF!,", ",#REF!)</f>
        <v>#REF!</v>
      </c>
    </row>
    <row r="1068" spans="7:23">
      <c r="G1068" s="16" t="e">
        <f>#REF!-#REF!</f>
        <v>#REF!</v>
      </c>
      <c r="H1068" s="16" t="e">
        <f>MROUND(#REF!,"0:15")</f>
        <v>#REF!</v>
      </c>
      <c r="I1068" s="14" t="e">
        <f>HOUR((#REF!)*4+MINUTE(#REF!)/15)</f>
        <v>#REF!</v>
      </c>
      <c r="W1068" s="14" t="e">
        <f>CONCATENATE(#REF!,", ",#REF!)</f>
        <v>#REF!</v>
      </c>
    </row>
    <row r="1069" spans="7:23">
      <c r="G1069" s="16" t="e">
        <f>#REF!-#REF!</f>
        <v>#REF!</v>
      </c>
      <c r="H1069" s="16" t="e">
        <f>MROUND(#REF!,"0:15")</f>
        <v>#REF!</v>
      </c>
      <c r="I1069" s="14" t="e">
        <f>HOUR((#REF!)*4+MINUTE(#REF!)/15)</f>
        <v>#REF!</v>
      </c>
      <c r="W1069" s="14" t="e">
        <f>CONCATENATE(#REF!,", ",#REF!)</f>
        <v>#REF!</v>
      </c>
    </row>
    <row r="1070" spans="7:23">
      <c r="G1070" s="16" t="e">
        <f>#REF!-#REF!</f>
        <v>#REF!</v>
      </c>
      <c r="H1070" s="16" t="e">
        <f>MROUND(#REF!,"0:15")</f>
        <v>#REF!</v>
      </c>
      <c r="I1070" s="14" t="e">
        <f>HOUR((#REF!)*4+MINUTE(#REF!)/15)</f>
        <v>#REF!</v>
      </c>
      <c r="W1070" s="14" t="e">
        <f>CONCATENATE(#REF!,", ",#REF!)</f>
        <v>#REF!</v>
      </c>
    </row>
    <row r="1071" spans="7:23">
      <c r="G1071" s="16" t="e">
        <f>#REF!-#REF!</f>
        <v>#REF!</v>
      </c>
      <c r="H1071" s="16" t="e">
        <f>MROUND(#REF!,"0:15")</f>
        <v>#REF!</v>
      </c>
      <c r="I1071" s="14" t="e">
        <f>HOUR((#REF!)*4+MINUTE(#REF!)/15)</f>
        <v>#REF!</v>
      </c>
      <c r="W1071" s="14" t="e">
        <f>CONCATENATE(#REF!,", ",#REF!)</f>
        <v>#REF!</v>
      </c>
    </row>
    <row r="1072" spans="7:23">
      <c r="G1072" s="16" t="e">
        <f>#REF!-#REF!</f>
        <v>#REF!</v>
      </c>
      <c r="H1072" s="16" t="e">
        <f>MROUND(#REF!,"0:15")</f>
        <v>#REF!</v>
      </c>
      <c r="I1072" s="14" t="e">
        <f>HOUR((#REF!)*4+MINUTE(#REF!)/15)</f>
        <v>#REF!</v>
      </c>
      <c r="W1072" s="14" t="e">
        <f>CONCATENATE(#REF!,", ",#REF!)</f>
        <v>#REF!</v>
      </c>
    </row>
    <row r="1073" spans="7:23">
      <c r="G1073" s="16" t="e">
        <f>#REF!-#REF!</f>
        <v>#REF!</v>
      </c>
      <c r="H1073" s="16" t="e">
        <f>MROUND(#REF!,"0:15")</f>
        <v>#REF!</v>
      </c>
      <c r="I1073" s="14" t="e">
        <f>HOUR((#REF!)*4+MINUTE(#REF!)/15)</f>
        <v>#REF!</v>
      </c>
      <c r="W1073" s="14" t="e">
        <f>CONCATENATE(#REF!,", ",#REF!)</f>
        <v>#REF!</v>
      </c>
    </row>
    <row r="1074" spans="7:23">
      <c r="G1074" s="16" t="e">
        <f>#REF!-#REF!</f>
        <v>#REF!</v>
      </c>
      <c r="H1074" s="16" t="e">
        <f>MROUND(#REF!,"0:15")</f>
        <v>#REF!</v>
      </c>
      <c r="I1074" s="14" t="e">
        <f>HOUR((#REF!)*4+MINUTE(#REF!)/15)</f>
        <v>#REF!</v>
      </c>
      <c r="W1074" s="14" t="e">
        <f>CONCATENATE(#REF!,", ",#REF!)</f>
        <v>#REF!</v>
      </c>
    </row>
    <row r="1075" spans="7:23">
      <c r="G1075" s="16" t="e">
        <f>#REF!-#REF!</f>
        <v>#REF!</v>
      </c>
      <c r="H1075" s="16" t="e">
        <f>MROUND(#REF!,"0:15")</f>
        <v>#REF!</v>
      </c>
      <c r="I1075" s="14" t="e">
        <f>HOUR((#REF!)*4+MINUTE(#REF!)/15)</f>
        <v>#REF!</v>
      </c>
      <c r="W1075" s="14" t="e">
        <f>CONCATENATE(#REF!,", ",#REF!)</f>
        <v>#REF!</v>
      </c>
    </row>
    <row r="1076" spans="7:23">
      <c r="G1076" s="16" t="e">
        <f>#REF!-#REF!</f>
        <v>#REF!</v>
      </c>
      <c r="H1076" s="16" t="e">
        <f>MROUND(#REF!,"0:15")</f>
        <v>#REF!</v>
      </c>
      <c r="I1076" s="14" t="e">
        <f>HOUR((#REF!)*4+MINUTE(#REF!)/15)</f>
        <v>#REF!</v>
      </c>
      <c r="W1076" s="14" t="e">
        <f>CONCATENATE(#REF!,", ",#REF!)</f>
        <v>#REF!</v>
      </c>
    </row>
    <row r="1077" spans="7:23">
      <c r="G1077" s="16" t="e">
        <f>#REF!-#REF!</f>
        <v>#REF!</v>
      </c>
      <c r="H1077" s="16" t="e">
        <f>MROUND(#REF!,"0:15")</f>
        <v>#REF!</v>
      </c>
      <c r="I1077" s="14" t="e">
        <f>HOUR((#REF!)*4+MINUTE(#REF!)/15)</f>
        <v>#REF!</v>
      </c>
      <c r="W1077" s="14" t="e">
        <f>CONCATENATE(#REF!,", ",#REF!)</f>
        <v>#REF!</v>
      </c>
    </row>
    <row r="1078" spans="7:23">
      <c r="G1078" s="16" t="e">
        <f>#REF!-#REF!</f>
        <v>#REF!</v>
      </c>
      <c r="H1078" s="16" t="e">
        <f>MROUND(#REF!,"0:15")</f>
        <v>#REF!</v>
      </c>
      <c r="I1078" s="14" t="e">
        <f>HOUR((#REF!)*4+MINUTE(#REF!)/15)</f>
        <v>#REF!</v>
      </c>
      <c r="W1078" s="14" t="e">
        <f>CONCATENATE(#REF!,", ",#REF!)</f>
        <v>#REF!</v>
      </c>
    </row>
    <row r="1079" spans="7:23">
      <c r="G1079" s="16" t="e">
        <f>#REF!-#REF!</f>
        <v>#REF!</v>
      </c>
      <c r="H1079" s="16" t="e">
        <f>MROUND(#REF!,"0:15")</f>
        <v>#REF!</v>
      </c>
      <c r="I1079" s="14" t="e">
        <f>HOUR((#REF!)*4+MINUTE(#REF!)/15)</f>
        <v>#REF!</v>
      </c>
      <c r="W1079" s="14" t="e">
        <f>CONCATENATE(#REF!,", ",#REF!)</f>
        <v>#REF!</v>
      </c>
    </row>
    <row r="1080" spans="7:23">
      <c r="G1080" s="16" t="e">
        <f>#REF!-#REF!</f>
        <v>#REF!</v>
      </c>
      <c r="H1080" s="16" t="e">
        <f>MROUND(#REF!,"0:15")</f>
        <v>#REF!</v>
      </c>
      <c r="I1080" s="14" t="e">
        <f>HOUR((#REF!)*4+MINUTE(#REF!)/15)</f>
        <v>#REF!</v>
      </c>
      <c r="W1080" s="14" t="e">
        <f>CONCATENATE(#REF!,", ",#REF!)</f>
        <v>#REF!</v>
      </c>
    </row>
    <row r="1081" spans="7:23">
      <c r="G1081" s="16" t="e">
        <f>#REF!-#REF!</f>
        <v>#REF!</v>
      </c>
      <c r="H1081" s="16" t="e">
        <f>MROUND(#REF!,"0:15")</f>
        <v>#REF!</v>
      </c>
      <c r="I1081" s="14" t="e">
        <f>HOUR((#REF!)*4+MINUTE(#REF!)/15)</f>
        <v>#REF!</v>
      </c>
      <c r="W1081" s="14" t="e">
        <f>CONCATENATE(#REF!,", ",#REF!)</f>
        <v>#REF!</v>
      </c>
    </row>
    <row r="1082" spans="7:23">
      <c r="G1082" s="16" t="e">
        <f>#REF!-#REF!</f>
        <v>#REF!</v>
      </c>
      <c r="H1082" s="16" t="e">
        <f>MROUND(#REF!,"0:15")</f>
        <v>#REF!</v>
      </c>
      <c r="I1082" s="14" t="e">
        <f>HOUR((#REF!)*4+MINUTE(#REF!)/15)</f>
        <v>#REF!</v>
      </c>
      <c r="W1082" s="14" t="e">
        <f>CONCATENATE(#REF!,", ",#REF!)</f>
        <v>#REF!</v>
      </c>
    </row>
    <row r="1083" spans="7:23">
      <c r="G1083" s="16" t="e">
        <f>#REF!-#REF!</f>
        <v>#REF!</v>
      </c>
      <c r="H1083" s="16" t="e">
        <f>MROUND(#REF!,"0:15")</f>
        <v>#REF!</v>
      </c>
      <c r="I1083" s="14" t="e">
        <f>HOUR((#REF!)*4+MINUTE(#REF!)/15)</f>
        <v>#REF!</v>
      </c>
      <c r="W1083" s="14" t="e">
        <f>CONCATENATE(#REF!,", ",#REF!)</f>
        <v>#REF!</v>
      </c>
    </row>
    <row r="1084" spans="7:23">
      <c r="G1084" s="16" t="e">
        <f>#REF!-#REF!</f>
        <v>#REF!</v>
      </c>
      <c r="H1084" s="16" t="e">
        <f>MROUND(#REF!,"0:15")</f>
        <v>#REF!</v>
      </c>
      <c r="I1084" s="14" t="e">
        <f>HOUR((#REF!)*4+MINUTE(#REF!)/15)</f>
        <v>#REF!</v>
      </c>
      <c r="W1084" s="14" t="e">
        <f>CONCATENATE(#REF!,", ",#REF!)</f>
        <v>#REF!</v>
      </c>
    </row>
    <row r="1085" spans="7:23">
      <c r="G1085" s="16" t="e">
        <f>#REF!-#REF!</f>
        <v>#REF!</v>
      </c>
      <c r="H1085" s="16" t="e">
        <f>MROUND(#REF!,"0:15")</f>
        <v>#REF!</v>
      </c>
      <c r="I1085" s="14" t="e">
        <f>HOUR((#REF!)*4+MINUTE(#REF!)/15)</f>
        <v>#REF!</v>
      </c>
      <c r="W1085" s="14" t="e">
        <f>CONCATENATE(#REF!,", ",#REF!)</f>
        <v>#REF!</v>
      </c>
    </row>
    <row r="1086" spans="7:23">
      <c r="G1086" s="16" t="e">
        <f>#REF!-#REF!</f>
        <v>#REF!</v>
      </c>
      <c r="H1086" s="16" t="e">
        <f>MROUND(#REF!,"0:15")</f>
        <v>#REF!</v>
      </c>
      <c r="I1086" s="14" t="e">
        <f>HOUR((#REF!)*4+MINUTE(#REF!)/15)</f>
        <v>#REF!</v>
      </c>
      <c r="W1086" s="14" t="e">
        <f>CONCATENATE(#REF!,", ",#REF!)</f>
        <v>#REF!</v>
      </c>
    </row>
    <row r="1087" spans="7:23">
      <c r="G1087" s="16" t="e">
        <f>#REF!-#REF!</f>
        <v>#REF!</v>
      </c>
      <c r="H1087" s="16" t="e">
        <f>MROUND(#REF!,"0:15")</f>
        <v>#REF!</v>
      </c>
      <c r="I1087" s="14" t="e">
        <f>HOUR((#REF!)*4+MINUTE(#REF!)/15)</f>
        <v>#REF!</v>
      </c>
      <c r="W1087" s="14" t="e">
        <f>CONCATENATE(#REF!,", ",#REF!)</f>
        <v>#REF!</v>
      </c>
    </row>
    <row r="1088" spans="7:23">
      <c r="G1088" s="16" t="e">
        <f>#REF!-#REF!</f>
        <v>#REF!</v>
      </c>
      <c r="H1088" s="16" t="e">
        <f>MROUND(#REF!,"0:15")</f>
        <v>#REF!</v>
      </c>
      <c r="I1088" s="14" t="e">
        <f>HOUR((#REF!)*4+MINUTE(#REF!)/15)</f>
        <v>#REF!</v>
      </c>
      <c r="W1088" s="14" t="e">
        <f>CONCATENATE(#REF!,", ",#REF!)</f>
        <v>#REF!</v>
      </c>
    </row>
    <row r="1089" spans="7:23">
      <c r="G1089" s="16" t="e">
        <f>#REF!-#REF!</f>
        <v>#REF!</v>
      </c>
      <c r="H1089" s="16" t="e">
        <f>MROUND(#REF!,"0:15")</f>
        <v>#REF!</v>
      </c>
      <c r="I1089" s="14" t="e">
        <f>HOUR((#REF!)*4+MINUTE(#REF!)/15)</f>
        <v>#REF!</v>
      </c>
      <c r="W1089" s="14" t="e">
        <f>CONCATENATE(#REF!,", ",#REF!)</f>
        <v>#REF!</v>
      </c>
    </row>
    <row r="1090" spans="7:23">
      <c r="G1090" s="16" t="e">
        <f>#REF!-#REF!</f>
        <v>#REF!</v>
      </c>
      <c r="H1090" s="16" t="e">
        <f>MROUND(#REF!,"0:15")</f>
        <v>#REF!</v>
      </c>
      <c r="I1090" s="14" t="e">
        <f>HOUR((#REF!)*4+MINUTE(#REF!)/15)</f>
        <v>#REF!</v>
      </c>
      <c r="W1090" s="14" t="e">
        <f>CONCATENATE(#REF!,", ",#REF!)</f>
        <v>#REF!</v>
      </c>
    </row>
    <row r="1091" spans="7:23">
      <c r="G1091" s="16" t="e">
        <f>#REF!-#REF!</f>
        <v>#REF!</v>
      </c>
      <c r="H1091" s="16" t="e">
        <f>MROUND(#REF!,"0:15")</f>
        <v>#REF!</v>
      </c>
      <c r="I1091" s="14" t="e">
        <f>HOUR((#REF!)*4+MINUTE(#REF!)/15)</f>
        <v>#REF!</v>
      </c>
      <c r="W1091" s="14" t="e">
        <f>CONCATENATE(#REF!,", ",#REF!)</f>
        <v>#REF!</v>
      </c>
    </row>
    <row r="1092" spans="7:23">
      <c r="G1092" s="16" t="e">
        <f>#REF!-#REF!</f>
        <v>#REF!</v>
      </c>
      <c r="H1092" s="16" t="e">
        <f>MROUND(#REF!,"0:15")</f>
        <v>#REF!</v>
      </c>
      <c r="I1092" s="14" t="e">
        <f>HOUR((#REF!)*4+MINUTE(#REF!)/15)</f>
        <v>#REF!</v>
      </c>
      <c r="W1092" s="14" t="e">
        <f>CONCATENATE(#REF!,", ",#REF!)</f>
        <v>#REF!</v>
      </c>
    </row>
    <row r="1093" spans="7:23">
      <c r="G1093" s="16" t="e">
        <f>#REF!-#REF!</f>
        <v>#REF!</v>
      </c>
      <c r="H1093" s="16" t="e">
        <f>MROUND(#REF!,"0:15")</f>
        <v>#REF!</v>
      </c>
      <c r="I1093" s="14" t="e">
        <f>HOUR((#REF!)*4+MINUTE(#REF!)/15)</f>
        <v>#REF!</v>
      </c>
      <c r="W1093" s="14" t="e">
        <f>CONCATENATE(#REF!,", ",#REF!)</f>
        <v>#REF!</v>
      </c>
    </row>
    <row r="1094" spans="7:23">
      <c r="G1094" s="16" t="e">
        <f>#REF!-#REF!</f>
        <v>#REF!</v>
      </c>
      <c r="H1094" s="16" t="e">
        <f>MROUND(#REF!,"0:15")</f>
        <v>#REF!</v>
      </c>
      <c r="I1094" s="14" t="e">
        <f>HOUR((#REF!)*4+MINUTE(#REF!)/15)</f>
        <v>#REF!</v>
      </c>
      <c r="W1094" s="14" t="e">
        <f>CONCATENATE(#REF!,", ",#REF!)</f>
        <v>#REF!</v>
      </c>
    </row>
    <row r="1095" spans="7:23">
      <c r="G1095" s="16" t="e">
        <f>#REF!-#REF!</f>
        <v>#REF!</v>
      </c>
      <c r="H1095" s="16" t="e">
        <f>MROUND(#REF!,"0:15")</f>
        <v>#REF!</v>
      </c>
      <c r="I1095" s="14" t="e">
        <f>HOUR((#REF!)*4+MINUTE(#REF!)/15)</f>
        <v>#REF!</v>
      </c>
      <c r="W1095" s="14" t="e">
        <f>CONCATENATE(#REF!,", ",#REF!)</f>
        <v>#REF!</v>
      </c>
    </row>
    <row r="1096" spans="7:23">
      <c r="G1096" s="16" t="e">
        <f>#REF!-#REF!</f>
        <v>#REF!</v>
      </c>
      <c r="H1096" s="16" t="e">
        <f>MROUND(#REF!,"0:15")</f>
        <v>#REF!</v>
      </c>
      <c r="I1096" s="14" t="e">
        <f>HOUR((#REF!)*4+MINUTE(#REF!)/15)</f>
        <v>#REF!</v>
      </c>
      <c r="W1096" s="14" t="e">
        <f>CONCATENATE(#REF!,", ",#REF!)</f>
        <v>#REF!</v>
      </c>
    </row>
    <row r="1097" spans="7:23">
      <c r="G1097" s="16" t="e">
        <f>#REF!-#REF!</f>
        <v>#REF!</v>
      </c>
      <c r="H1097" s="16" t="e">
        <f>MROUND(#REF!,"0:15")</f>
        <v>#REF!</v>
      </c>
      <c r="I1097" s="14" t="e">
        <f>HOUR((#REF!)*4+MINUTE(#REF!)/15)</f>
        <v>#REF!</v>
      </c>
      <c r="W1097" s="14" t="e">
        <f>CONCATENATE(#REF!,", ",#REF!)</f>
        <v>#REF!</v>
      </c>
    </row>
    <row r="1098" spans="7:23">
      <c r="G1098" s="16" t="e">
        <f>#REF!-#REF!</f>
        <v>#REF!</v>
      </c>
      <c r="H1098" s="16" t="e">
        <f>MROUND(#REF!,"0:15")</f>
        <v>#REF!</v>
      </c>
      <c r="I1098" s="14" t="e">
        <f>HOUR((#REF!)*4+MINUTE(#REF!)/15)</f>
        <v>#REF!</v>
      </c>
      <c r="W1098" s="14" t="e">
        <f>CONCATENATE(#REF!,", ",#REF!)</f>
        <v>#REF!</v>
      </c>
    </row>
    <row r="1099" spans="7:23">
      <c r="G1099" s="16" t="e">
        <f>#REF!-#REF!</f>
        <v>#REF!</v>
      </c>
      <c r="H1099" s="16" t="e">
        <f>MROUND(#REF!,"0:15")</f>
        <v>#REF!</v>
      </c>
      <c r="I1099" s="14" t="e">
        <f>HOUR((#REF!)*4+MINUTE(#REF!)/15)</f>
        <v>#REF!</v>
      </c>
      <c r="W1099" s="14" t="e">
        <f>CONCATENATE(#REF!,", ",#REF!)</f>
        <v>#REF!</v>
      </c>
    </row>
    <row r="1100" spans="7:23">
      <c r="G1100" s="16" t="e">
        <f>#REF!-#REF!</f>
        <v>#REF!</v>
      </c>
      <c r="H1100" s="16" t="e">
        <f>MROUND(#REF!,"0:15")</f>
        <v>#REF!</v>
      </c>
      <c r="I1100" s="14" t="e">
        <f>HOUR((#REF!)*4+MINUTE(#REF!)/15)</f>
        <v>#REF!</v>
      </c>
      <c r="W1100" s="14" t="e">
        <f>CONCATENATE(#REF!,", ",#REF!)</f>
        <v>#REF!</v>
      </c>
    </row>
    <row r="1101" spans="7:23">
      <c r="G1101" s="16" t="e">
        <f>#REF!-#REF!</f>
        <v>#REF!</v>
      </c>
      <c r="H1101" s="16" t="e">
        <f>MROUND(#REF!,"0:15")</f>
        <v>#REF!</v>
      </c>
      <c r="I1101" s="14" t="e">
        <f>HOUR((#REF!)*4+MINUTE(#REF!)/15)</f>
        <v>#REF!</v>
      </c>
      <c r="W1101" s="14" t="e">
        <f>CONCATENATE(#REF!,", ",#REF!)</f>
        <v>#REF!</v>
      </c>
    </row>
    <row r="1102" spans="7:23">
      <c r="G1102" s="16" t="e">
        <f>#REF!-#REF!</f>
        <v>#REF!</v>
      </c>
      <c r="H1102" s="16" t="e">
        <f>MROUND(#REF!,"0:15")</f>
        <v>#REF!</v>
      </c>
      <c r="I1102" s="14" t="e">
        <f>HOUR((#REF!)*4+MINUTE(#REF!)/15)</f>
        <v>#REF!</v>
      </c>
      <c r="W1102" s="14" t="e">
        <f>CONCATENATE(#REF!,", ",#REF!)</f>
        <v>#REF!</v>
      </c>
    </row>
    <row r="1103" spans="7:23">
      <c r="G1103" s="16" t="e">
        <f>#REF!-#REF!</f>
        <v>#REF!</v>
      </c>
      <c r="H1103" s="16" t="e">
        <f>MROUND(#REF!,"0:15")</f>
        <v>#REF!</v>
      </c>
      <c r="I1103" s="14" t="e">
        <f>HOUR((#REF!)*4+MINUTE(#REF!)/15)</f>
        <v>#REF!</v>
      </c>
      <c r="W1103" s="14" t="e">
        <f>CONCATENATE(#REF!,", ",#REF!)</f>
        <v>#REF!</v>
      </c>
    </row>
    <row r="1104" spans="7:23">
      <c r="G1104" s="16" t="e">
        <f>#REF!-#REF!</f>
        <v>#REF!</v>
      </c>
      <c r="H1104" s="16" t="e">
        <f>MROUND(#REF!,"0:15")</f>
        <v>#REF!</v>
      </c>
      <c r="I1104" s="14" t="e">
        <f>HOUR((#REF!)*4+MINUTE(#REF!)/15)</f>
        <v>#REF!</v>
      </c>
      <c r="W1104" s="14" t="e">
        <f>CONCATENATE(#REF!,", ",#REF!)</f>
        <v>#REF!</v>
      </c>
    </row>
    <row r="1105" spans="7:23">
      <c r="G1105" s="16" t="e">
        <f>#REF!-#REF!</f>
        <v>#REF!</v>
      </c>
      <c r="H1105" s="16" t="e">
        <f>MROUND(#REF!,"0:15")</f>
        <v>#REF!</v>
      </c>
      <c r="I1105" s="14" t="e">
        <f>HOUR((#REF!)*4+MINUTE(#REF!)/15)</f>
        <v>#REF!</v>
      </c>
      <c r="W1105" s="14" t="e">
        <f>CONCATENATE(#REF!,", ",#REF!)</f>
        <v>#REF!</v>
      </c>
    </row>
    <row r="1106" spans="7:23">
      <c r="G1106" s="16" t="e">
        <f>#REF!-#REF!</f>
        <v>#REF!</v>
      </c>
      <c r="H1106" s="16" t="e">
        <f>MROUND(#REF!,"0:15")</f>
        <v>#REF!</v>
      </c>
      <c r="I1106" s="14" t="e">
        <f>HOUR((#REF!)*4+MINUTE(#REF!)/15)</f>
        <v>#REF!</v>
      </c>
      <c r="W1106" s="14" t="e">
        <f>CONCATENATE(#REF!,", ",#REF!)</f>
        <v>#REF!</v>
      </c>
    </row>
    <row r="1107" spans="7:23">
      <c r="G1107" s="16" t="e">
        <f>#REF!-#REF!</f>
        <v>#REF!</v>
      </c>
      <c r="H1107" s="16" t="e">
        <f>MROUND(#REF!,"0:15")</f>
        <v>#REF!</v>
      </c>
      <c r="I1107" s="14" t="e">
        <f>HOUR((#REF!)*4+MINUTE(#REF!)/15)</f>
        <v>#REF!</v>
      </c>
      <c r="W1107" s="14" t="e">
        <f>CONCATENATE(#REF!,", ",#REF!)</f>
        <v>#REF!</v>
      </c>
    </row>
    <row r="1108" spans="7:23">
      <c r="G1108" s="16" t="e">
        <f>#REF!-#REF!</f>
        <v>#REF!</v>
      </c>
      <c r="H1108" s="16" t="e">
        <f>MROUND(#REF!,"0:15")</f>
        <v>#REF!</v>
      </c>
      <c r="I1108" s="14" t="e">
        <f>HOUR((#REF!)*4+MINUTE(#REF!)/15)</f>
        <v>#REF!</v>
      </c>
      <c r="W1108" s="14" t="e">
        <f>CONCATENATE(#REF!,", ",#REF!)</f>
        <v>#REF!</v>
      </c>
    </row>
    <row r="1109" spans="7:23">
      <c r="G1109" s="16" t="e">
        <f>#REF!-#REF!</f>
        <v>#REF!</v>
      </c>
      <c r="H1109" s="16" t="e">
        <f>MROUND(#REF!,"0:15")</f>
        <v>#REF!</v>
      </c>
      <c r="I1109" s="14" t="e">
        <f>HOUR((#REF!)*4+MINUTE(#REF!)/15)</f>
        <v>#REF!</v>
      </c>
      <c r="W1109" s="14" t="e">
        <f>CONCATENATE(#REF!,", ",#REF!)</f>
        <v>#REF!</v>
      </c>
    </row>
    <row r="1110" spans="7:23">
      <c r="G1110" s="16" t="e">
        <f>#REF!-#REF!</f>
        <v>#REF!</v>
      </c>
      <c r="H1110" s="16" t="e">
        <f>MROUND(#REF!,"0:15")</f>
        <v>#REF!</v>
      </c>
      <c r="I1110" s="14" t="e">
        <f>HOUR((#REF!)*4+MINUTE(#REF!)/15)</f>
        <v>#REF!</v>
      </c>
      <c r="W1110" s="14" t="e">
        <f>CONCATENATE(#REF!,", ",#REF!)</f>
        <v>#REF!</v>
      </c>
    </row>
    <row r="1111" spans="7:23">
      <c r="G1111" s="16" t="e">
        <f>#REF!-#REF!</f>
        <v>#REF!</v>
      </c>
      <c r="H1111" s="16" t="e">
        <f>MROUND(#REF!,"0:15")</f>
        <v>#REF!</v>
      </c>
      <c r="I1111" s="14" t="e">
        <f>HOUR((#REF!)*4+MINUTE(#REF!)/15)</f>
        <v>#REF!</v>
      </c>
      <c r="W1111" s="14" t="e">
        <f>CONCATENATE(#REF!,", ",#REF!)</f>
        <v>#REF!</v>
      </c>
    </row>
    <row r="1112" spans="7:23">
      <c r="G1112" s="16" t="e">
        <f>#REF!-#REF!</f>
        <v>#REF!</v>
      </c>
      <c r="H1112" s="16" t="e">
        <f>MROUND(#REF!,"0:15")</f>
        <v>#REF!</v>
      </c>
      <c r="I1112" s="14" t="e">
        <f>HOUR((#REF!)*4+MINUTE(#REF!)/15)</f>
        <v>#REF!</v>
      </c>
      <c r="W1112" s="14" t="e">
        <f>CONCATENATE(#REF!,", ",#REF!)</f>
        <v>#REF!</v>
      </c>
    </row>
    <row r="1113" spans="7:23">
      <c r="G1113" s="16" t="e">
        <f>#REF!-#REF!</f>
        <v>#REF!</v>
      </c>
      <c r="H1113" s="16" t="e">
        <f>MROUND(#REF!,"0:15")</f>
        <v>#REF!</v>
      </c>
      <c r="I1113" s="14" t="e">
        <f>HOUR((#REF!)*4+MINUTE(#REF!)/15)</f>
        <v>#REF!</v>
      </c>
      <c r="W1113" s="14" t="e">
        <f>CONCATENATE(#REF!,", ",#REF!)</f>
        <v>#REF!</v>
      </c>
    </row>
    <row r="1114" spans="7:23">
      <c r="G1114" s="16" t="e">
        <f>#REF!-#REF!</f>
        <v>#REF!</v>
      </c>
      <c r="H1114" s="16" t="e">
        <f>MROUND(#REF!,"0:15")</f>
        <v>#REF!</v>
      </c>
      <c r="I1114" s="14" t="e">
        <f>HOUR((#REF!)*4+MINUTE(#REF!)/15)</f>
        <v>#REF!</v>
      </c>
      <c r="W1114" s="14" t="e">
        <f>CONCATENATE(#REF!,", ",#REF!)</f>
        <v>#REF!</v>
      </c>
    </row>
    <row r="1115" spans="7:23">
      <c r="G1115" s="16" t="e">
        <f>#REF!-#REF!</f>
        <v>#REF!</v>
      </c>
      <c r="H1115" s="16" t="e">
        <f>MROUND(#REF!,"0:15")</f>
        <v>#REF!</v>
      </c>
      <c r="I1115" s="14" t="e">
        <f>HOUR((#REF!)*4+MINUTE(#REF!)/15)</f>
        <v>#REF!</v>
      </c>
      <c r="W1115" s="14" t="e">
        <f>CONCATENATE(#REF!,", ",#REF!)</f>
        <v>#REF!</v>
      </c>
    </row>
    <row r="1116" spans="7:23">
      <c r="G1116" s="16" t="e">
        <f>#REF!-#REF!</f>
        <v>#REF!</v>
      </c>
      <c r="H1116" s="16" t="e">
        <f>MROUND(#REF!,"0:15")</f>
        <v>#REF!</v>
      </c>
      <c r="I1116" s="14" t="e">
        <f>HOUR((#REF!)*4+MINUTE(#REF!)/15)</f>
        <v>#REF!</v>
      </c>
      <c r="W1116" s="14" t="e">
        <f>CONCATENATE(#REF!,", ",#REF!)</f>
        <v>#REF!</v>
      </c>
    </row>
    <row r="1117" spans="7:23">
      <c r="G1117" s="16" t="e">
        <f>#REF!-#REF!</f>
        <v>#REF!</v>
      </c>
      <c r="H1117" s="16" t="e">
        <f>MROUND(#REF!,"0:15")</f>
        <v>#REF!</v>
      </c>
      <c r="I1117" s="14" t="e">
        <f>HOUR((#REF!)*4+MINUTE(#REF!)/15)</f>
        <v>#REF!</v>
      </c>
      <c r="W1117" s="14" t="e">
        <f>CONCATENATE(#REF!,", ",#REF!)</f>
        <v>#REF!</v>
      </c>
    </row>
    <row r="1118" spans="7:23">
      <c r="G1118" s="16" t="e">
        <f>#REF!-#REF!</f>
        <v>#REF!</v>
      </c>
      <c r="H1118" s="16" t="e">
        <f>MROUND(#REF!,"0:15")</f>
        <v>#REF!</v>
      </c>
      <c r="I1118" s="14" t="e">
        <f>HOUR((#REF!)*4+MINUTE(#REF!)/15)</f>
        <v>#REF!</v>
      </c>
      <c r="W1118" s="14" t="e">
        <f>CONCATENATE(#REF!,", ",#REF!)</f>
        <v>#REF!</v>
      </c>
    </row>
    <row r="1119" spans="7:23">
      <c r="G1119" s="16" t="e">
        <f>#REF!-#REF!</f>
        <v>#REF!</v>
      </c>
      <c r="H1119" s="16" t="e">
        <f>MROUND(#REF!,"0:15")</f>
        <v>#REF!</v>
      </c>
      <c r="I1119" s="14" t="e">
        <f>HOUR((#REF!)*4+MINUTE(#REF!)/15)</f>
        <v>#REF!</v>
      </c>
      <c r="W1119" s="14" t="e">
        <f>CONCATENATE(#REF!,", ",#REF!)</f>
        <v>#REF!</v>
      </c>
    </row>
    <row r="1120" spans="7:23">
      <c r="G1120" s="16" t="e">
        <f>#REF!-#REF!</f>
        <v>#REF!</v>
      </c>
      <c r="H1120" s="16" t="e">
        <f>MROUND(#REF!,"0:15")</f>
        <v>#REF!</v>
      </c>
      <c r="I1120" s="14" t="e">
        <f>HOUR((#REF!)*4+MINUTE(#REF!)/15)</f>
        <v>#REF!</v>
      </c>
      <c r="W1120" s="14" t="e">
        <f>CONCATENATE(#REF!,", ",#REF!)</f>
        <v>#REF!</v>
      </c>
    </row>
    <row r="1121" spans="7:23">
      <c r="G1121" s="16" t="e">
        <f>#REF!-#REF!</f>
        <v>#REF!</v>
      </c>
      <c r="H1121" s="16" t="e">
        <f>MROUND(#REF!,"0:15")</f>
        <v>#REF!</v>
      </c>
      <c r="I1121" s="14" t="e">
        <f>HOUR((#REF!)*4+MINUTE(#REF!)/15)</f>
        <v>#REF!</v>
      </c>
      <c r="W1121" s="14" t="e">
        <f>CONCATENATE(#REF!,", ",#REF!)</f>
        <v>#REF!</v>
      </c>
    </row>
    <row r="1122" spans="7:23">
      <c r="G1122" s="16" t="e">
        <f>#REF!-#REF!</f>
        <v>#REF!</v>
      </c>
      <c r="H1122" s="16" t="e">
        <f>MROUND(#REF!,"0:15")</f>
        <v>#REF!</v>
      </c>
      <c r="I1122" s="14" t="e">
        <f>HOUR((#REF!)*4+MINUTE(#REF!)/15)</f>
        <v>#REF!</v>
      </c>
      <c r="W1122" s="14" t="e">
        <f>CONCATENATE(#REF!,", ",#REF!)</f>
        <v>#REF!</v>
      </c>
    </row>
    <row r="1123" spans="7:23">
      <c r="G1123" s="16" t="e">
        <f>#REF!-#REF!</f>
        <v>#REF!</v>
      </c>
      <c r="H1123" s="16" t="e">
        <f>MROUND(#REF!,"0:15")</f>
        <v>#REF!</v>
      </c>
      <c r="I1123" s="14" t="e">
        <f>HOUR((#REF!)*4+MINUTE(#REF!)/15)</f>
        <v>#REF!</v>
      </c>
      <c r="W1123" s="14" t="e">
        <f>CONCATENATE(#REF!,", ",#REF!)</f>
        <v>#REF!</v>
      </c>
    </row>
    <row r="1124" spans="7:23">
      <c r="G1124" s="16" t="e">
        <f>#REF!-#REF!</f>
        <v>#REF!</v>
      </c>
      <c r="H1124" s="16" t="e">
        <f>MROUND(#REF!,"0:15")</f>
        <v>#REF!</v>
      </c>
      <c r="I1124" s="14" t="e">
        <f>HOUR((#REF!)*4+MINUTE(#REF!)/15)</f>
        <v>#REF!</v>
      </c>
      <c r="W1124" s="14" t="e">
        <f>CONCATENATE(#REF!,", ",#REF!)</f>
        <v>#REF!</v>
      </c>
    </row>
    <row r="1125" spans="7:23">
      <c r="G1125" s="16" t="e">
        <f>#REF!-#REF!</f>
        <v>#REF!</v>
      </c>
      <c r="H1125" s="16" t="e">
        <f>MROUND(#REF!,"0:15")</f>
        <v>#REF!</v>
      </c>
      <c r="I1125" s="14" t="e">
        <f>HOUR((#REF!)*4+MINUTE(#REF!)/15)</f>
        <v>#REF!</v>
      </c>
      <c r="W1125" s="14" t="e">
        <f>CONCATENATE(#REF!,", ",#REF!)</f>
        <v>#REF!</v>
      </c>
    </row>
    <row r="1126" spans="7:23">
      <c r="G1126" s="16" t="e">
        <f>#REF!-#REF!</f>
        <v>#REF!</v>
      </c>
      <c r="H1126" s="16" t="e">
        <f>MROUND(#REF!,"0:15")</f>
        <v>#REF!</v>
      </c>
      <c r="I1126" s="14" t="e">
        <f>HOUR((#REF!)*4+MINUTE(#REF!)/15)</f>
        <v>#REF!</v>
      </c>
      <c r="W1126" s="14" t="e">
        <f>CONCATENATE(#REF!,", ",#REF!)</f>
        <v>#REF!</v>
      </c>
    </row>
    <row r="1127" spans="7:23">
      <c r="G1127" s="16" t="e">
        <f>#REF!-#REF!</f>
        <v>#REF!</v>
      </c>
      <c r="H1127" s="16" t="e">
        <f>MROUND(#REF!,"0:15")</f>
        <v>#REF!</v>
      </c>
      <c r="I1127" s="14" t="e">
        <f>HOUR((#REF!)*4+MINUTE(#REF!)/15)</f>
        <v>#REF!</v>
      </c>
      <c r="W1127" s="14" t="e">
        <f>CONCATENATE(#REF!,", ",#REF!)</f>
        <v>#REF!</v>
      </c>
    </row>
    <row r="1128" spans="7:23">
      <c r="G1128" s="16" t="e">
        <f>#REF!-#REF!</f>
        <v>#REF!</v>
      </c>
      <c r="H1128" s="16" t="e">
        <f>MROUND(#REF!,"0:15")</f>
        <v>#REF!</v>
      </c>
      <c r="I1128" s="14" t="e">
        <f>HOUR((#REF!)*4+MINUTE(#REF!)/15)</f>
        <v>#REF!</v>
      </c>
      <c r="W1128" s="14" t="e">
        <f>CONCATENATE(#REF!,", ",#REF!)</f>
        <v>#REF!</v>
      </c>
    </row>
    <row r="1129" spans="7:23">
      <c r="G1129" s="16" t="e">
        <f>#REF!-#REF!</f>
        <v>#REF!</v>
      </c>
      <c r="H1129" s="16" t="e">
        <f>MROUND(#REF!,"0:15")</f>
        <v>#REF!</v>
      </c>
      <c r="I1129" s="14" t="e">
        <f>HOUR((#REF!)*4+MINUTE(#REF!)/15)</f>
        <v>#REF!</v>
      </c>
      <c r="W1129" s="14" t="e">
        <f>CONCATENATE(#REF!,", ",#REF!)</f>
        <v>#REF!</v>
      </c>
    </row>
    <row r="1130" spans="7:23">
      <c r="G1130" s="16" t="e">
        <f>#REF!-#REF!</f>
        <v>#REF!</v>
      </c>
      <c r="H1130" s="16" t="e">
        <f>MROUND(#REF!,"0:15")</f>
        <v>#REF!</v>
      </c>
      <c r="I1130" s="14" t="e">
        <f>HOUR((#REF!)*4+MINUTE(#REF!)/15)</f>
        <v>#REF!</v>
      </c>
      <c r="W1130" s="14" t="e">
        <f>CONCATENATE(#REF!,", ",#REF!)</f>
        <v>#REF!</v>
      </c>
    </row>
    <row r="1131" spans="7:23">
      <c r="G1131" s="16" t="e">
        <f>#REF!-#REF!</f>
        <v>#REF!</v>
      </c>
      <c r="H1131" s="16" t="e">
        <f>MROUND(#REF!,"0:15")</f>
        <v>#REF!</v>
      </c>
      <c r="I1131" s="14" t="e">
        <f>HOUR((#REF!)*4+MINUTE(#REF!)/15)</f>
        <v>#REF!</v>
      </c>
      <c r="W1131" s="14" t="e">
        <f>CONCATENATE(#REF!,", ",#REF!)</f>
        <v>#REF!</v>
      </c>
    </row>
    <row r="1132" spans="7:23">
      <c r="G1132" s="16" t="e">
        <f>#REF!-#REF!</f>
        <v>#REF!</v>
      </c>
      <c r="H1132" s="16" t="e">
        <f>MROUND(#REF!,"0:15")</f>
        <v>#REF!</v>
      </c>
      <c r="I1132" s="14" t="e">
        <f>HOUR((#REF!)*4+MINUTE(#REF!)/15)</f>
        <v>#REF!</v>
      </c>
      <c r="W1132" s="14" t="e">
        <f>CONCATENATE(#REF!,", ",#REF!)</f>
        <v>#REF!</v>
      </c>
    </row>
    <row r="1133" spans="7:23">
      <c r="G1133" s="16" t="e">
        <f>#REF!-#REF!</f>
        <v>#REF!</v>
      </c>
      <c r="H1133" s="16" t="e">
        <f>MROUND(#REF!,"0:15")</f>
        <v>#REF!</v>
      </c>
      <c r="I1133" s="14" t="e">
        <f>HOUR((#REF!)*4+MINUTE(#REF!)/15)</f>
        <v>#REF!</v>
      </c>
      <c r="W1133" s="14" t="e">
        <f>CONCATENATE(#REF!,", ",#REF!)</f>
        <v>#REF!</v>
      </c>
    </row>
    <row r="1134" spans="7:23">
      <c r="G1134" s="16" t="e">
        <f>#REF!-#REF!</f>
        <v>#REF!</v>
      </c>
      <c r="H1134" s="16" t="e">
        <f>MROUND(#REF!,"0:15")</f>
        <v>#REF!</v>
      </c>
      <c r="I1134" s="14" t="e">
        <f>HOUR((#REF!)*4+MINUTE(#REF!)/15)</f>
        <v>#REF!</v>
      </c>
      <c r="W1134" s="14" t="e">
        <f>CONCATENATE(#REF!,", ",#REF!)</f>
        <v>#REF!</v>
      </c>
    </row>
    <row r="1135" spans="7:23">
      <c r="G1135" s="16" t="e">
        <f>#REF!-#REF!</f>
        <v>#REF!</v>
      </c>
      <c r="H1135" s="16" t="e">
        <f>MROUND(#REF!,"0:15")</f>
        <v>#REF!</v>
      </c>
      <c r="I1135" s="14" t="e">
        <f>HOUR((#REF!)*4+MINUTE(#REF!)/15)</f>
        <v>#REF!</v>
      </c>
      <c r="W1135" s="14" t="e">
        <f>CONCATENATE(#REF!,", ",#REF!)</f>
        <v>#REF!</v>
      </c>
    </row>
    <row r="1136" spans="7:23">
      <c r="G1136" s="16" t="e">
        <f>#REF!-#REF!</f>
        <v>#REF!</v>
      </c>
      <c r="H1136" s="16" t="e">
        <f>MROUND(#REF!,"0:15")</f>
        <v>#REF!</v>
      </c>
      <c r="I1136" s="14" t="e">
        <f>HOUR((#REF!)*4+MINUTE(#REF!)/15)</f>
        <v>#REF!</v>
      </c>
      <c r="W1136" s="14" t="e">
        <f>CONCATENATE(#REF!,", ",#REF!)</f>
        <v>#REF!</v>
      </c>
    </row>
    <row r="1137" spans="7:23">
      <c r="G1137" s="16" t="e">
        <f>#REF!-#REF!</f>
        <v>#REF!</v>
      </c>
      <c r="H1137" s="16" t="e">
        <f>MROUND(#REF!,"0:15")</f>
        <v>#REF!</v>
      </c>
      <c r="I1137" s="14" t="e">
        <f>HOUR((#REF!)*4+MINUTE(#REF!)/15)</f>
        <v>#REF!</v>
      </c>
      <c r="W1137" s="14" t="e">
        <f>CONCATENATE(#REF!,", ",#REF!)</f>
        <v>#REF!</v>
      </c>
    </row>
    <row r="1138" spans="7:23">
      <c r="G1138" s="16" t="e">
        <f>#REF!-#REF!</f>
        <v>#REF!</v>
      </c>
      <c r="H1138" s="16" t="e">
        <f>MROUND(#REF!,"0:15")</f>
        <v>#REF!</v>
      </c>
      <c r="I1138" s="14" t="e">
        <f>HOUR((#REF!)*4+MINUTE(#REF!)/15)</f>
        <v>#REF!</v>
      </c>
      <c r="W1138" s="14" t="e">
        <f>CONCATENATE(#REF!,", ",#REF!)</f>
        <v>#REF!</v>
      </c>
    </row>
    <row r="1139" spans="7:23">
      <c r="G1139" s="16" t="e">
        <f>#REF!-#REF!</f>
        <v>#REF!</v>
      </c>
      <c r="H1139" s="16" t="e">
        <f>MROUND(#REF!,"0:15")</f>
        <v>#REF!</v>
      </c>
      <c r="I1139" s="14" t="e">
        <f>HOUR((#REF!)*4+MINUTE(#REF!)/15)</f>
        <v>#REF!</v>
      </c>
      <c r="W1139" s="14" t="e">
        <f>CONCATENATE(#REF!,", ",#REF!)</f>
        <v>#REF!</v>
      </c>
    </row>
    <row r="1140" spans="7:23">
      <c r="G1140" s="16" t="e">
        <f>#REF!-#REF!</f>
        <v>#REF!</v>
      </c>
      <c r="H1140" s="16" t="e">
        <f>MROUND(#REF!,"0:15")</f>
        <v>#REF!</v>
      </c>
      <c r="I1140" s="14" t="e">
        <f>HOUR((#REF!)*4+MINUTE(#REF!)/15)</f>
        <v>#REF!</v>
      </c>
      <c r="W1140" s="14" t="e">
        <f>CONCATENATE(#REF!,", ",#REF!)</f>
        <v>#REF!</v>
      </c>
    </row>
    <row r="1141" spans="7:23">
      <c r="G1141" s="16" t="e">
        <f>#REF!-#REF!</f>
        <v>#REF!</v>
      </c>
      <c r="H1141" s="16" t="e">
        <f>MROUND(#REF!,"0:15")</f>
        <v>#REF!</v>
      </c>
      <c r="I1141" s="14" t="e">
        <f>HOUR((#REF!)*4+MINUTE(#REF!)/15)</f>
        <v>#REF!</v>
      </c>
      <c r="W1141" s="14" t="e">
        <f>CONCATENATE(#REF!,", ",#REF!)</f>
        <v>#REF!</v>
      </c>
    </row>
    <row r="1142" spans="7:23">
      <c r="G1142" s="16" t="e">
        <f>#REF!-#REF!</f>
        <v>#REF!</v>
      </c>
      <c r="H1142" s="16" t="e">
        <f>MROUND(#REF!,"0:15")</f>
        <v>#REF!</v>
      </c>
      <c r="I1142" s="14" t="e">
        <f>HOUR((#REF!)*4+MINUTE(#REF!)/15)</f>
        <v>#REF!</v>
      </c>
      <c r="W1142" s="14" t="e">
        <f>CONCATENATE(#REF!,", ",#REF!)</f>
        <v>#REF!</v>
      </c>
    </row>
    <row r="1143" spans="7:23">
      <c r="G1143" s="16" t="e">
        <f>#REF!-#REF!</f>
        <v>#REF!</v>
      </c>
      <c r="H1143" s="16" t="e">
        <f>MROUND(#REF!,"0:15")</f>
        <v>#REF!</v>
      </c>
      <c r="I1143" s="14" t="e">
        <f>HOUR((#REF!)*4+MINUTE(#REF!)/15)</f>
        <v>#REF!</v>
      </c>
      <c r="W1143" s="14" t="e">
        <f>CONCATENATE(#REF!,", ",#REF!)</f>
        <v>#REF!</v>
      </c>
    </row>
    <row r="1144" spans="7:23">
      <c r="G1144" s="16" t="e">
        <f>#REF!-#REF!</f>
        <v>#REF!</v>
      </c>
      <c r="H1144" s="16" t="e">
        <f>MROUND(#REF!,"0:15")</f>
        <v>#REF!</v>
      </c>
      <c r="I1144" s="14" t="e">
        <f>HOUR((#REF!)*4+MINUTE(#REF!)/15)</f>
        <v>#REF!</v>
      </c>
      <c r="W1144" s="14" t="e">
        <f>CONCATENATE(#REF!,", ",#REF!)</f>
        <v>#REF!</v>
      </c>
    </row>
    <row r="1145" spans="7:23">
      <c r="G1145" s="16" t="e">
        <f>#REF!-#REF!</f>
        <v>#REF!</v>
      </c>
      <c r="H1145" s="16" t="e">
        <f>MROUND(#REF!,"0:15")</f>
        <v>#REF!</v>
      </c>
      <c r="I1145" s="14" t="e">
        <f>HOUR((#REF!)*4+MINUTE(#REF!)/15)</f>
        <v>#REF!</v>
      </c>
      <c r="W1145" s="14" t="e">
        <f>CONCATENATE(#REF!,", ",#REF!)</f>
        <v>#REF!</v>
      </c>
    </row>
    <row r="1146" spans="7:23">
      <c r="G1146" s="16" t="e">
        <f>#REF!-#REF!</f>
        <v>#REF!</v>
      </c>
      <c r="H1146" s="16" t="e">
        <f>MROUND(#REF!,"0:15")</f>
        <v>#REF!</v>
      </c>
      <c r="I1146" s="14" t="e">
        <f>HOUR((#REF!)*4+MINUTE(#REF!)/15)</f>
        <v>#REF!</v>
      </c>
      <c r="W1146" s="14" t="e">
        <f>CONCATENATE(#REF!,", ",#REF!)</f>
        <v>#REF!</v>
      </c>
    </row>
    <row r="1147" spans="7:23">
      <c r="G1147" s="16" t="e">
        <f>#REF!-#REF!</f>
        <v>#REF!</v>
      </c>
      <c r="H1147" s="16" t="e">
        <f>MROUND(#REF!,"0:15")</f>
        <v>#REF!</v>
      </c>
      <c r="I1147" s="14" t="e">
        <f>HOUR((#REF!)*4+MINUTE(#REF!)/15)</f>
        <v>#REF!</v>
      </c>
      <c r="W1147" s="14" t="e">
        <f>CONCATENATE(#REF!,", ",#REF!)</f>
        <v>#REF!</v>
      </c>
    </row>
    <row r="1148" spans="7:23">
      <c r="G1148" s="16" t="e">
        <f>#REF!-#REF!</f>
        <v>#REF!</v>
      </c>
      <c r="H1148" s="16" t="e">
        <f>MROUND(#REF!,"0:15")</f>
        <v>#REF!</v>
      </c>
      <c r="I1148" s="14" t="e">
        <f>HOUR((#REF!)*4+MINUTE(#REF!)/15)</f>
        <v>#REF!</v>
      </c>
      <c r="W1148" s="14" t="e">
        <f>CONCATENATE(#REF!,", ",#REF!)</f>
        <v>#REF!</v>
      </c>
    </row>
    <row r="1149" spans="7:23">
      <c r="G1149" s="16" t="e">
        <f>#REF!-#REF!</f>
        <v>#REF!</v>
      </c>
      <c r="H1149" s="16" t="e">
        <f>MROUND(#REF!,"0:15")</f>
        <v>#REF!</v>
      </c>
      <c r="I1149" s="14" t="e">
        <f>HOUR((#REF!)*4+MINUTE(#REF!)/15)</f>
        <v>#REF!</v>
      </c>
      <c r="W1149" s="14" t="e">
        <f>CONCATENATE(#REF!,", ",#REF!)</f>
        <v>#REF!</v>
      </c>
    </row>
    <row r="1150" spans="7:23">
      <c r="G1150" s="16" t="e">
        <f>#REF!-#REF!</f>
        <v>#REF!</v>
      </c>
      <c r="H1150" s="16" t="e">
        <f>MROUND(#REF!,"0:15")</f>
        <v>#REF!</v>
      </c>
      <c r="I1150" s="14" t="e">
        <f>HOUR((#REF!)*4+MINUTE(#REF!)/15)</f>
        <v>#REF!</v>
      </c>
      <c r="W1150" s="14" t="e">
        <f>CONCATENATE(#REF!,", ",#REF!)</f>
        <v>#REF!</v>
      </c>
    </row>
    <row r="1151" spans="7:23">
      <c r="G1151" s="16" t="e">
        <f>#REF!-#REF!</f>
        <v>#REF!</v>
      </c>
      <c r="H1151" s="16" t="e">
        <f>MROUND(#REF!,"0:15")</f>
        <v>#REF!</v>
      </c>
      <c r="I1151" s="14" t="e">
        <f>HOUR((#REF!)*4+MINUTE(#REF!)/15)</f>
        <v>#REF!</v>
      </c>
      <c r="W1151" s="14" t="e">
        <f>CONCATENATE(#REF!,", ",#REF!)</f>
        <v>#REF!</v>
      </c>
    </row>
    <row r="1152" spans="7:23">
      <c r="G1152" s="16" t="e">
        <f>#REF!-#REF!</f>
        <v>#REF!</v>
      </c>
      <c r="H1152" s="16" t="e">
        <f>MROUND(#REF!,"0:15")</f>
        <v>#REF!</v>
      </c>
      <c r="I1152" s="14" t="e">
        <f>HOUR((#REF!)*4+MINUTE(#REF!)/15)</f>
        <v>#REF!</v>
      </c>
      <c r="W1152" s="14" t="e">
        <f>CONCATENATE(#REF!,", ",#REF!)</f>
        <v>#REF!</v>
      </c>
    </row>
    <row r="1153" spans="7:23">
      <c r="G1153" s="16" t="e">
        <f>#REF!-#REF!</f>
        <v>#REF!</v>
      </c>
      <c r="H1153" s="16" t="e">
        <f>MROUND(#REF!,"0:15")</f>
        <v>#REF!</v>
      </c>
      <c r="I1153" s="14" t="e">
        <f>HOUR((#REF!)*4+MINUTE(#REF!)/15)</f>
        <v>#REF!</v>
      </c>
      <c r="W1153" s="14" t="e">
        <f>CONCATENATE(#REF!,", ",#REF!)</f>
        <v>#REF!</v>
      </c>
    </row>
    <row r="1154" spans="7:23">
      <c r="G1154" s="16" t="e">
        <f>#REF!-#REF!</f>
        <v>#REF!</v>
      </c>
      <c r="H1154" s="16" t="e">
        <f>MROUND(#REF!,"0:15")</f>
        <v>#REF!</v>
      </c>
      <c r="I1154" s="14" t="e">
        <f>HOUR((#REF!)*4+MINUTE(#REF!)/15)</f>
        <v>#REF!</v>
      </c>
      <c r="W1154" s="14" t="e">
        <f>CONCATENATE(#REF!,", ",#REF!)</f>
        <v>#REF!</v>
      </c>
    </row>
    <row r="1155" spans="7:23">
      <c r="G1155" s="16" t="e">
        <f>#REF!-#REF!</f>
        <v>#REF!</v>
      </c>
      <c r="H1155" s="16" t="e">
        <f>MROUND(#REF!,"0:15")</f>
        <v>#REF!</v>
      </c>
      <c r="I1155" s="14" t="e">
        <f>HOUR((#REF!)*4+MINUTE(#REF!)/15)</f>
        <v>#REF!</v>
      </c>
      <c r="W1155" s="14" t="e">
        <f>CONCATENATE(#REF!,", ",#REF!)</f>
        <v>#REF!</v>
      </c>
    </row>
    <row r="1156" spans="7:23">
      <c r="G1156" s="16" t="e">
        <f>#REF!-#REF!</f>
        <v>#REF!</v>
      </c>
      <c r="H1156" s="16" t="e">
        <f>MROUND(#REF!,"0:15")</f>
        <v>#REF!</v>
      </c>
      <c r="I1156" s="14" t="e">
        <f>HOUR((#REF!)*4+MINUTE(#REF!)/15)</f>
        <v>#REF!</v>
      </c>
      <c r="W1156" s="14" t="e">
        <f>CONCATENATE(#REF!,", ",#REF!)</f>
        <v>#REF!</v>
      </c>
    </row>
    <row r="1157" spans="7:23">
      <c r="G1157" s="16" t="e">
        <f>#REF!-#REF!</f>
        <v>#REF!</v>
      </c>
      <c r="H1157" s="16" t="e">
        <f>MROUND(#REF!,"0:15")</f>
        <v>#REF!</v>
      </c>
      <c r="I1157" s="14" t="e">
        <f>HOUR((#REF!)*4+MINUTE(#REF!)/15)</f>
        <v>#REF!</v>
      </c>
      <c r="W1157" s="14" t="e">
        <f>CONCATENATE(#REF!,", ",#REF!)</f>
        <v>#REF!</v>
      </c>
    </row>
    <row r="1158" spans="7:23">
      <c r="G1158" s="16" t="e">
        <f>#REF!-#REF!</f>
        <v>#REF!</v>
      </c>
      <c r="H1158" s="16" t="e">
        <f>MROUND(#REF!,"0:15")</f>
        <v>#REF!</v>
      </c>
      <c r="I1158" s="14" t="e">
        <f>HOUR((#REF!)*4+MINUTE(#REF!)/15)</f>
        <v>#REF!</v>
      </c>
      <c r="W1158" s="14" t="e">
        <f>CONCATENATE(#REF!,", ",#REF!)</f>
        <v>#REF!</v>
      </c>
    </row>
    <row r="1159" spans="7:23">
      <c r="G1159" s="16" t="e">
        <f>#REF!-#REF!</f>
        <v>#REF!</v>
      </c>
      <c r="H1159" s="16" t="e">
        <f>MROUND(#REF!,"0:15")</f>
        <v>#REF!</v>
      </c>
      <c r="I1159" s="14" t="e">
        <f>HOUR((#REF!)*4+MINUTE(#REF!)/15)</f>
        <v>#REF!</v>
      </c>
      <c r="W1159" s="14" t="e">
        <f>CONCATENATE(#REF!,", ",#REF!)</f>
        <v>#REF!</v>
      </c>
    </row>
    <row r="1160" spans="7:23">
      <c r="G1160" s="16" t="e">
        <f>#REF!-#REF!</f>
        <v>#REF!</v>
      </c>
      <c r="H1160" s="16" t="e">
        <f>MROUND(#REF!,"0:15")</f>
        <v>#REF!</v>
      </c>
      <c r="I1160" s="14" t="e">
        <f>HOUR((#REF!)*4+MINUTE(#REF!)/15)</f>
        <v>#REF!</v>
      </c>
      <c r="W1160" s="14" t="e">
        <f>CONCATENATE(#REF!,", ",#REF!)</f>
        <v>#REF!</v>
      </c>
    </row>
    <row r="1161" spans="7:23">
      <c r="G1161" s="16" t="e">
        <f>#REF!-#REF!</f>
        <v>#REF!</v>
      </c>
      <c r="H1161" s="16" t="e">
        <f>MROUND(#REF!,"0:15")</f>
        <v>#REF!</v>
      </c>
      <c r="I1161" s="14" t="e">
        <f>HOUR((#REF!)*4+MINUTE(#REF!)/15)</f>
        <v>#REF!</v>
      </c>
      <c r="W1161" s="14" t="e">
        <f>CONCATENATE(#REF!,", ",#REF!)</f>
        <v>#REF!</v>
      </c>
    </row>
    <row r="1162" spans="7:23">
      <c r="G1162" s="16" t="e">
        <f>#REF!-#REF!</f>
        <v>#REF!</v>
      </c>
      <c r="H1162" s="16" t="e">
        <f>MROUND(#REF!,"0:15")</f>
        <v>#REF!</v>
      </c>
      <c r="I1162" s="14" t="e">
        <f>HOUR((#REF!)*4+MINUTE(#REF!)/15)</f>
        <v>#REF!</v>
      </c>
      <c r="W1162" s="14" t="e">
        <f>CONCATENATE(#REF!,", ",#REF!)</f>
        <v>#REF!</v>
      </c>
    </row>
    <row r="1163" spans="7:23">
      <c r="G1163" s="16" t="e">
        <f>#REF!-#REF!</f>
        <v>#REF!</v>
      </c>
      <c r="H1163" s="16" t="e">
        <f>MROUND(#REF!,"0:15")</f>
        <v>#REF!</v>
      </c>
      <c r="I1163" s="14" t="e">
        <f>HOUR((#REF!)*4+MINUTE(#REF!)/15)</f>
        <v>#REF!</v>
      </c>
      <c r="W1163" s="14" t="e">
        <f>CONCATENATE(#REF!,", ",#REF!)</f>
        <v>#REF!</v>
      </c>
    </row>
    <row r="1164" spans="7:23">
      <c r="G1164" s="16" t="e">
        <f>#REF!-#REF!</f>
        <v>#REF!</v>
      </c>
      <c r="H1164" s="16" t="e">
        <f>MROUND(#REF!,"0:15")</f>
        <v>#REF!</v>
      </c>
      <c r="I1164" s="14" t="e">
        <f>HOUR((#REF!)*4+MINUTE(#REF!)/15)</f>
        <v>#REF!</v>
      </c>
      <c r="W1164" s="14" t="e">
        <f>CONCATENATE(#REF!,", ",#REF!)</f>
        <v>#REF!</v>
      </c>
    </row>
    <row r="1165" spans="7:23">
      <c r="G1165" s="16" t="e">
        <f>#REF!-#REF!</f>
        <v>#REF!</v>
      </c>
      <c r="H1165" s="16" t="e">
        <f>MROUND(#REF!,"0:15")</f>
        <v>#REF!</v>
      </c>
      <c r="I1165" s="14" t="e">
        <f>HOUR((#REF!)*4+MINUTE(#REF!)/15)</f>
        <v>#REF!</v>
      </c>
      <c r="W1165" s="14" t="e">
        <f>CONCATENATE(#REF!,", ",#REF!)</f>
        <v>#REF!</v>
      </c>
    </row>
    <row r="1166" spans="7:23">
      <c r="G1166" s="16" t="e">
        <f>#REF!-#REF!</f>
        <v>#REF!</v>
      </c>
      <c r="H1166" s="16" t="e">
        <f>MROUND(#REF!,"0:15")</f>
        <v>#REF!</v>
      </c>
      <c r="I1166" s="14" t="e">
        <f>HOUR((#REF!)*4+MINUTE(#REF!)/15)</f>
        <v>#REF!</v>
      </c>
      <c r="W1166" s="14" t="e">
        <f>CONCATENATE(#REF!,", ",#REF!)</f>
        <v>#REF!</v>
      </c>
    </row>
    <row r="1167" spans="7:23">
      <c r="G1167" s="16" t="e">
        <f>#REF!-#REF!</f>
        <v>#REF!</v>
      </c>
      <c r="H1167" s="16" t="e">
        <f>MROUND(#REF!,"0:15")</f>
        <v>#REF!</v>
      </c>
      <c r="I1167" s="14" t="e">
        <f>HOUR((#REF!)*4+MINUTE(#REF!)/15)</f>
        <v>#REF!</v>
      </c>
      <c r="W1167" s="14" t="e">
        <f>CONCATENATE(#REF!,", ",#REF!)</f>
        <v>#REF!</v>
      </c>
    </row>
    <row r="1168" spans="7:23">
      <c r="G1168" s="16" t="e">
        <f>#REF!-#REF!</f>
        <v>#REF!</v>
      </c>
      <c r="H1168" s="16" t="e">
        <f>MROUND(#REF!,"0:15")</f>
        <v>#REF!</v>
      </c>
      <c r="I1168" s="14" t="e">
        <f>HOUR((#REF!)*4+MINUTE(#REF!)/15)</f>
        <v>#REF!</v>
      </c>
      <c r="W1168" s="14" t="e">
        <f>CONCATENATE(#REF!,", ",#REF!)</f>
        <v>#REF!</v>
      </c>
    </row>
    <row r="1169" spans="7:23">
      <c r="G1169" s="16" t="e">
        <f>#REF!-#REF!</f>
        <v>#REF!</v>
      </c>
      <c r="H1169" s="16" t="e">
        <f>MROUND(#REF!,"0:15")</f>
        <v>#REF!</v>
      </c>
      <c r="I1169" s="14" t="e">
        <f>HOUR((#REF!)*4+MINUTE(#REF!)/15)</f>
        <v>#REF!</v>
      </c>
      <c r="W1169" s="14" t="e">
        <f>CONCATENATE(#REF!,", ",#REF!)</f>
        <v>#REF!</v>
      </c>
    </row>
    <row r="1170" spans="7:23">
      <c r="G1170" s="16" t="e">
        <f>#REF!-#REF!</f>
        <v>#REF!</v>
      </c>
      <c r="H1170" s="16" t="e">
        <f>MROUND(#REF!,"0:15")</f>
        <v>#REF!</v>
      </c>
      <c r="I1170" s="14" t="e">
        <f>HOUR((#REF!)*4+MINUTE(#REF!)/15)</f>
        <v>#REF!</v>
      </c>
      <c r="W1170" s="14" t="e">
        <f>CONCATENATE(#REF!,", ",#REF!)</f>
        <v>#REF!</v>
      </c>
    </row>
    <row r="1171" spans="7:23">
      <c r="G1171" s="16" t="e">
        <f>#REF!-#REF!</f>
        <v>#REF!</v>
      </c>
      <c r="H1171" s="16" t="e">
        <f>MROUND(#REF!,"0:15")</f>
        <v>#REF!</v>
      </c>
      <c r="I1171" s="14" t="e">
        <f>HOUR((#REF!)*4+MINUTE(#REF!)/15)</f>
        <v>#REF!</v>
      </c>
      <c r="W1171" s="14" t="e">
        <f>CONCATENATE(#REF!,", ",#REF!)</f>
        <v>#REF!</v>
      </c>
    </row>
    <row r="1172" spans="7:23">
      <c r="G1172" s="16" t="e">
        <f>#REF!-#REF!</f>
        <v>#REF!</v>
      </c>
      <c r="H1172" s="16" t="e">
        <f>MROUND(#REF!,"0:15")</f>
        <v>#REF!</v>
      </c>
      <c r="I1172" s="14" t="e">
        <f>HOUR((#REF!)*4+MINUTE(#REF!)/15)</f>
        <v>#REF!</v>
      </c>
      <c r="W1172" s="14" t="e">
        <f>CONCATENATE(#REF!,", ",#REF!)</f>
        <v>#REF!</v>
      </c>
    </row>
    <row r="1173" spans="7:23">
      <c r="G1173" s="16" t="e">
        <f>#REF!-#REF!</f>
        <v>#REF!</v>
      </c>
      <c r="H1173" s="16" t="e">
        <f>MROUND(#REF!,"0:15")</f>
        <v>#REF!</v>
      </c>
      <c r="I1173" s="14" t="e">
        <f>HOUR((#REF!)*4+MINUTE(#REF!)/15)</f>
        <v>#REF!</v>
      </c>
      <c r="W1173" s="14" t="e">
        <f>CONCATENATE(#REF!,", ",#REF!)</f>
        <v>#REF!</v>
      </c>
    </row>
    <row r="1174" spans="7:23">
      <c r="G1174" s="16" t="e">
        <f>#REF!-#REF!</f>
        <v>#REF!</v>
      </c>
      <c r="H1174" s="16" t="e">
        <f>MROUND(#REF!,"0:15")</f>
        <v>#REF!</v>
      </c>
      <c r="I1174" s="14" t="e">
        <f>HOUR((#REF!)*4+MINUTE(#REF!)/15)</f>
        <v>#REF!</v>
      </c>
      <c r="W1174" s="14" t="e">
        <f>CONCATENATE(#REF!,", ",#REF!)</f>
        <v>#REF!</v>
      </c>
    </row>
    <row r="1175" spans="7:23">
      <c r="G1175" s="16" t="e">
        <f>#REF!-#REF!</f>
        <v>#REF!</v>
      </c>
      <c r="H1175" s="16" t="e">
        <f>MROUND(#REF!,"0:15")</f>
        <v>#REF!</v>
      </c>
      <c r="I1175" s="14" t="e">
        <f>HOUR((#REF!)*4+MINUTE(#REF!)/15)</f>
        <v>#REF!</v>
      </c>
      <c r="W1175" s="14" t="e">
        <f>CONCATENATE(#REF!,", ",#REF!)</f>
        <v>#REF!</v>
      </c>
    </row>
    <row r="1176" spans="7:23">
      <c r="G1176" s="16" t="e">
        <f>#REF!-#REF!</f>
        <v>#REF!</v>
      </c>
      <c r="H1176" s="16" t="e">
        <f>MROUND(#REF!,"0:15")</f>
        <v>#REF!</v>
      </c>
      <c r="I1176" s="14" t="e">
        <f>HOUR((#REF!)*4+MINUTE(#REF!)/15)</f>
        <v>#REF!</v>
      </c>
      <c r="W1176" s="14" t="e">
        <f>CONCATENATE(#REF!,", ",#REF!)</f>
        <v>#REF!</v>
      </c>
    </row>
    <row r="1177" spans="7:23">
      <c r="G1177" s="16" t="e">
        <f>#REF!-#REF!</f>
        <v>#REF!</v>
      </c>
      <c r="H1177" s="16" t="e">
        <f>MROUND(#REF!,"0:15")</f>
        <v>#REF!</v>
      </c>
      <c r="I1177" s="14" t="e">
        <f>HOUR((#REF!)*4+MINUTE(#REF!)/15)</f>
        <v>#REF!</v>
      </c>
      <c r="W1177" s="14" t="e">
        <f>CONCATENATE(#REF!,", ",#REF!)</f>
        <v>#REF!</v>
      </c>
    </row>
    <row r="1178" spans="7:23">
      <c r="G1178" s="16" t="e">
        <f>#REF!-#REF!</f>
        <v>#REF!</v>
      </c>
      <c r="H1178" s="16" t="e">
        <f>MROUND(#REF!,"0:15")</f>
        <v>#REF!</v>
      </c>
      <c r="I1178" s="14" t="e">
        <f>HOUR((#REF!)*4+MINUTE(#REF!)/15)</f>
        <v>#REF!</v>
      </c>
      <c r="W1178" s="14" t="e">
        <f>CONCATENATE(#REF!,", ",#REF!)</f>
        <v>#REF!</v>
      </c>
    </row>
    <row r="1179" spans="7:23">
      <c r="G1179" s="16" t="e">
        <f>#REF!-#REF!</f>
        <v>#REF!</v>
      </c>
      <c r="H1179" s="16" t="e">
        <f>MROUND(#REF!,"0:15")</f>
        <v>#REF!</v>
      </c>
      <c r="I1179" s="14" t="e">
        <f>HOUR((#REF!)*4+MINUTE(#REF!)/15)</f>
        <v>#REF!</v>
      </c>
      <c r="W1179" s="14" t="e">
        <f>CONCATENATE(#REF!,", ",#REF!)</f>
        <v>#REF!</v>
      </c>
    </row>
    <row r="1180" spans="7:23">
      <c r="G1180" s="16" t="e">
        <f>#REF!-#REF!</f>
        <v>#REF!</v>
      </c>
      <c r="H1180" s="16" t="e">
        <f>MROUND(#REF!,"0:15")</f>
        <v>#REF!</v>
      </c>
      <c r="I1180" s="14" t="e">
        <f>HOUR((#REF!)*4+MINUTE(#REF!)/15)</f>
        <v>#REF!</v>
      </c>
      <c r="W1180" s="14" t="e">
        <f>CONCATENATE(#REF!,", ",#REF!)</f>
        <v>#REF!</v>
      </c>
    </row>
    <row r="1181" spans="7:23">
      <c r="G1181" s="16" t="e">
        <f>#REF!-#REF!</f>
        <v>#REF!</v>
      </c>
      <c r="H1181" s="16" t="e">
        <f>MROUND(#REF!,"0:15")</f>
        <v>#REF!</v>
      </c>
      <c r="I1181" s="14" t="e">
        <f>HOUR((#REF!)*4+MINUTE(#REF!)/15)</f>
        <v>#REF!</v>
      </c>
      <c r="W1181" s="14" t="e">
        <f>CONCATENATE(#REF!,", ",#REF!)</f>
        <v>#REF!</v>
      </c>
    </row>
    <row r="1182" spans="7:23">
      <c r="G1182" s="16" t="e">
        <f>#REF!-#REF!</f>
        <v>#REF!</v>
      </c>
      <c r="H1182" s="16" t="e">
        <f>MROUND(#REF!,"0:15")</f>
        <v>#REF!</v>
      </c>
      <c r="I1182" s="14" t="e">
        <f>HOUR((#REF!)*4+MINUTE(#REF!)/15)</f>
        <v>#REF!</v>
      </c>
      <c r="W1182" s="14" t="e">
        <f>CONCATENATE(#REF!,", ",#REF!)</f>
        <v>#REF!</v>
      </c>
    </row>
    <row r="1183" spans="7:23">
      <c r="G1183" s="16" t="e">
        <f>#REF!-#REF!</f>
        <v>#REF!</v>
      </c>
      <c r="H1183" s="16" t="e">
        <f>MROUND(#REF!,"0:15")</f>
        <v>#REF!</v>
      </c>
      <c r="I1183" s="14" t="e">
        <f>HOUR((#REF!)*4+MINUTE(#REF!)/15)</f>
        <v>#REF!</v>
      </c>
      <c r="W1183" s="14" t="e">
        <f>CONCATENATE(#REF!,", ",#REF!)</f>
        <v>#REF!</v>
      </c>
    </row>
    <row r="1184" spans="7:23">
      <c r="G1184" s="16" t="e">
        <f>#REF!-#REF!</f>
        <v>#REF!</v>
      </c>
      <c r="H1184" s="16" t="e">
        <f>MROUND(#REF!,"0:15")</f>
        <v>#REF!</v>
      </c>
      <c r="I1184" s="14" t="e">
        <f>HOUR((#REF!)*4+MINUTE(#REF!)/15)</f>
        <v>#REF!</v>
      </c>
      <c r="W1184" s="14" t="e">
        <f>CONCATENATE(#REF!,", ",#REF!)</f>
        <v>#REF!</v>
      </c>
    </row>
    <row r="1185" spans="7:23">
      <c r="G1185" s="16" t="e">
        <f>#REF!-#REF!</f>
        <v>#REF!</v>
      </c>
      <c r="H1185" s="16" t="e">
        <f>MROUND(#REF!,"0:15")</f>
        <v>#REF!</v>
      </c>
      <c r="I1185" s="14" t="e">
        <f>HOUR((#REF!)*4+MINUTE(#REF!)/15)</f>
        <v>#REF!</v>
      </c>
      <c r="W1185" s="14" t="e">
        <f>CONCATENATE(#REF!,", ",#REF!)</f>
        <v>#REF!</v>
      </c>
    </row>
    <row r="1186" spans="7:23">
      <c r="G1186" s="16" t="e">
        <f>#REF!-#REF!</f>
        <v>#REF!</v>
      </c>
      <c r="H1186" s="16" t="e">
        <f>MROUND(#REF!,"0:15")</f>
        <v>#REF!</v>
      </c>
      <c r="I1186" s="14" t="e">
        <f>HOUR((#REF!)*4+MINUTE(#REF!)/15)</f>
        <v>#REF!</v>
      </c>
      <c r="W1186" s="14" t="e">
        <f>CONCATENATE(#REF!,", ",#REF!)</f>
        <v>#REF!</v>
      </c>
    </row>
    <row r="1187" spans="7:23">
      <c r="G1187" s="16" t="e">
        <f>#REF!-#REF!</f>
        <v>#REF!</v>
      </c>
      <c r="H1187" s="16" t="e">
        <f>MROUND(#REF!,"0:15")</f>
        <v>#REF!</v>
      </c>
      <c r="I1187" s="14" t="e">
        <f>HOUR((#REF!)*4+MINUTE(#REF!)/15)</f>
        <v>#REF!</v>
      </c>
      <c r="W1187" s="14" t="e">
        <f>CONCATENATE(#REF!,", ",#REF!)</f>
        <v>#REF!</v>
      </c>
    </row>
    <row r="1188" spans="7:23">
      <c r="G1188" s="16" t="e">
        <f>#REF!-#REF!</f>
        <v>#REF!</v>
      </c>
      <c r="H1188" s="16" t="e">
        <f>MROUND(#REF!,"0:15")</f>
        <v>#REF!</v>
      </c>
      <c r="I1188" s="14" t="e">
        <f>HOUR((#REF!)*4+MINUTE(#REF!)/15)</f>
        <v>#REF!</v>
      </c>
      <c r="W1188" s="14" t="e">
        <f>CONCATENATE(#REF!,", ",#REF!)</f>
        <v>#REF!</v>
      </c>
    </row>
    <row r="1189" spans="7:23">
      <c r="G1189" s="16" t="e">
        <f>#REF!-#REF!</f>
        <v>#REF!</v>
      </c>
      <c r="H1189" s="16" t="e">
        <f>MROUND(#REF!,"0:15")</f>
        <v>#REF!</v>
      </c>
      <c r="I1189" s="14" t="e">
        <f>HOUR((#REF!)*4+MINUTE(#REF!)/15)</f>
        <v>#REF!</v>
      </c>
      <c r="W1189" s="14" t="e">
        <f>CONCATENATE(#REF!,", ",#REF!)</f>
        <v>#REF!</v>
      </c>
    </row>
    <row r="1190" spans="7:23">
      <c r="G1190" s="16" t="e">
        <f>#REF!-#REF!</f>
        <v>#REF!</v>
      </c>
      <c r="H1190" s="16" t="e">
        <f>MROUND(#REF!,"0:15")</f>
        <v>#REF!</v>
      </c>
      <c r="I1190" s="14" t="e">
        <f>HOUR((#REF!)*4+MINUTE(#REF!)/15)</f>
        <v>#REF!</v>
      </c>
      <c r="W1190" s="14" t="e">
        <f>CONCATENATE(#REF!,", ",#REF!)</f>
        <v>#REF!</v>
      </c>
    </row>
    <row r="1191" spans="7:23">
      <c r="G1191" s="16" t="e">
        <f>#REF!-#REF!</f>
        <v>#REF!</v>
      </c>
      <c r="H1191" s="16" t="e">
        <f>MROUND(#REF!,"0:15")</f>
        <v>#REF!</v>
      </c>
      <c r="I1191" s="14" t="e">
        <f>HOUR((#REF!)*4+MINUTE(#REF!)/15)</f>
        <v>#REF!</v>
      </c>
      <c r="W1191" s="14" t="e">
        <f>CONCATENATE(#REF!,", ",#REF!)</f>
        <v>#REF!</v>
      </c>
    </row>
    <row r="1192" spans="7:23">
      <c r="G1192" s="16" t="e">
        <f>#REF!-#REF!</f>
        <v>#REF!</v>
      </c>
      <c r="H1192" s="16" t="e">
        <f>MROUND(#REF!,"0:15")</f>
        <v>#REF!</v>
      </c>
      <c r="I1192" s="14" t="e">
        <f>HOUR((#REF!)*4+MINUTE(#REF!)/15)</f>
        <v>#REF!</v>
      </c>
      <c r="W1192" s="14" t="e">
        <f>CONCATENATE(#REF!,", ",#REF!)</f>
        <v>#REF!</v>
      </c>
    </row>
    <row r="1193" spans="7:23">
      <c r="G1193" s="16" t="e">
        <f>#REF!-#REF!</f>
        <v>#REF!</v>
      </c>
      <c r="H1193" s="16" t="e">
        <f>MROUND(#REF!,"0:15")</f>
        <v>#REF!</v>
      </c>
      <c r="I1193" s="14" t="e">
        <f>HOUR((#REF!)*4+MINUTE(#REF!)/15)</f>
        <v>#REF!</v>
      </c>
      <c r="W1193" s="14" t="e">
        <f>CONCATENATE(#REF!,", ",#REF!)</f>
        <v>#REF!</v>
      </c>
    </row>
    <row r="1194" spans="7:23">
      <c r="G1194" s="16" t="e">
        <f>#REF!-#REF!</f>
        <v>#REF!</v>
      </c>
      <c r="H1194" s="16" t="e">
        <f>MROUND(#REF!,"0:15")</f>
        <v>#REF!</v>
      </c>
      <c r="I1194" s="14" t="e">
        <f>HOUR((#REF!)*4+MINUTE(#REF!)/15)</f>
        <v>#REF!</v>
      </c>
      <c r="W1194" s="14" t="e">
        <f>CONCATENATE(#REF!,", ",#REF!)</f>
        <v>#REF!</v>
      </c>
    </row>
    <row r="1195" spans="7:23">
      <c r="G1195" s="16" t="e">
        <f>#REF!-#REF!</f>
        <v>#REF!</v>
      </c>
      <c r="H1195" s="16" t="e">
        <f>MROUND(#REF!,"0:15")</f>
        <v>#REF!</v>
      </c>
      <c r="I1195" s="14" t="e">
        <f>HOUR((#REF!)*4+MINUTE(#REF!)/15)</f>
        <v>#REF!</v>
      </c>
      <c r="W1195" s="14" t="e">
        <f>CONCATENATE(#REF!,", ",#REF!)</f>
        <v>#REF!</v>
      </c>
    </row>
    <row r="1196" spans="7:23">
      <c r="G1196" s="16" t="e">
        <f>#REF!-#REF!</f>
        <v>#REF!</v>
      </c>
      <c r="H1196" s="16" t="e">
        <f>MROUND(#REF!,"0:15")</f>
        <v>#REF!</v>
      </c>
      <c r="I1196" s="14" t="e">
        <f>HOUR((#REF!)*4+MINUTE(#REF!)/15)</f>
        <v>#REF!</v>
      </c>
      <c r="W1196" s="14" t="e">
        <f>CONCATENATE(#REF!,", ",#REF!)</f>
        <v>#REF!</v>
      </c>
    </row>
    <row r="1197" spans="7:23">
      <c r="G1197" s="16" t="e">
        <f>#REF!-#REF!</f>
        <v>#REF!</v>
      </c>
      <c r="H1197" s="16" t="e">
        <f>MROUND(#REF!,"0:15")</f>
        <v>#REF!</v>
      </c>
      <c r="I1197" s="14" t="e">
        <f>HOUR((#REF!)*4+MINUTE(#REF!)/15)</f>
        <v>#REF!</v>
      </c>
      <c r="W1197" s="14" t="e">
        <f>CONCATENATE(#REF!,", ",#REF!)</f>
        <v>#REF!</v>
      </c>
    </row>
    <row r="1198" spans="7:23">
      <c r="G1198" s="16" t="e">
        <f>#REF!-#REF!</f>
        <v>#REF!</v>
      </c>
      <c r="H1198" s="16" t="e">
        <f>MROUND(#REF!,"0:15")</f>
        <v>#REF!</v>
      </c>
      <c r="I1198" s="14" t="e">
        <f>HOUR((#REF!)*4+MINUTE(#REF!)/15)</f>
        <v>#REF!</v>
      </c>
      <c r="W1198" s="14" t="e">
        <f>CONCATENATE(#REF!,", ",#REF!)</f>
        <v>#REF!</v>
      </c>
    </row>
    <row r="1199" spans="7:23">
      <c r="G1199" s="16" t="e">
        <f>#REF!-#REF!</f>
        <v>#REF!</v>
      </c>
      <c r="H1199" s="16" t="e">
        <f>MROUND(#REF!,"0:15")</f>
        <v>#REF!</v>
      </c>
      <c r="I1199" s="14" t="e">
        <f>HOUR((#REF!)*4+MINUTE(#REF!)/15)</f>
        <v>#REF!</v>
      </c>
      <c r="W1199" s="14" t="e">
        <f>CONCATENATE(#REF!,", ",#REF!)</f>
        <v>#REF!</v>
      </c>
    </row>
    <row r="1200" spans="7:23">
      <c r="G1200" s="16" t="e">
        <f>#REF!-#REF!</f>
        <v>#REF!</v>
      </c>
      <c r="H1200" s="16" t="e">
        <f>MROUND(#REF!,"0:15")</f>
        <v>#REF!</v>
      </c>
      <c r="I1200" s="14" t="e">
        <f>HOUR((#REF!)*4+MINUTE(#REF!)/15)</f>
        <v>#REF!</v>
      </c>
      <c r="W1200" s="14" t="e">
        <f>CONCATENATE(#REF!,", ",#REF!)</f>
        <v>#REF!</v>
      </c>
    </row>
    <row r="1201" spans="7:23">
      <c r="G1201" s="16" t="e">
        <f>#REF!-#REF!</f>
        <v>#REF!</v>
      </c>
      <c r="H1201" s="16" t="e">
        <f>MROUND(#REF!,"0:15")</f>
        <v>#REF!</v>
      </c>
      <c r="I1201" s="14" t="e">
        <f>HOUR((#REF!)*4+MINUTE(#REF!)/15)</f>
        <v>#REF!</v>
      </c>
      <c r="W1201" s="14" t="e">
        <f>CONCATENATE(#REF!,", ",#REF!)</f>
        <v>#REF!</v>
      </c>
    </row>
    <row r="1202" spans="7:23">
      <c r="G1202" s="16" t="e">
        <f>#REF!-#REF!</f>
        <v>#REF!</v>
      </c>
      <c r="H1202" s="16" t="e">
        <f>MROUND(#REF!,"0:15")</f>
        <v>#REF!</v>
      </c>
      <c r="I1202" s="14" t="e">
        <f>HOUR((#REF!)*4+MINUTE(#REF!)/15)</f>
        <v>#REF!</v>
      </c>
      <c r="W1202" s="14" t="e">
        <f>CONCATENATE(#REF!,", ",#REF!)</f>
        <v>#REF!</v>
      </c>
    </row>
    <row r="1203" spans="7:23">
      <c r="G1203" s="16" t="e">
        <f>#REF!-#REF!</f>
        <v>#REF!</v>
      </c>
      <c r="H1203" s="16" t="e">
        <f>MROUND(#REF!,"0:15")</f>
        <v>#REF!</v>
      </c>
      <c r="I1203" s="14" t="e">
        <f>HOUR((#REF!)*4+MINUTE(#REF!)/15)</f>
        <v>#REF!</v>
      </c>
      <c r="W1203" s="14" t="e">
        <f>CONCATENATE(#REF!,", ",#REF!)</f>
        <v>#REF!</v>
      </c>
    </row>
    <row r="1204" spans="7:23">
      <c r="G1204" s="16" t="e">
        <f>#REF!-#REF!</f>
        <v>#REF!</v>
      </c>
      <c r="H1204" s="16" t="e">
        <f>MROUND(#REF!,"0:15")</f>
        <v>#REF!</v>
      </c>
      <c r="I1204" s="14" t="e">
        <f>HOUR((#REF!)*4+MINUTE(#REF!)/15)</f>
        <v>#REF!</v>
      </c>
      <c r="W1204" s="14" t="e">
        <f>CONCATENATE(#REF!,", ",#REF!)</f>
        <v>#REF!</v>
      </c>
    </row>
    <row r="1205" spans="7:23">
      <c r="G1205" s="16" t="e">
        <f>#REF!-#REF!</f>
        <v>#REF!</v>
      </c>
      <c r="H1205" s="16" t="e">
        <f>MROUND(#REF!,"0:15")</f>
        <v>#REF!</v>
      </c>
      <c r="I1205" s="14" t="e">
        <f>HOUR((#REF!)*4+MINUTE(#REF!)/15)</f>
        <v>#REF!</v>
      </c>
      <c r="W1205" s="14" t="e">
        <f>CONCATENATE(#REF!,", ",#REF!)</f>
        <v>#REF!</v>
      </c>
    </row>
    <row r="1206" spans="7:23">
      <c r="G1206" s="16" t="e">
        <f>#REF!-#REF!</f>
        <v>#REF!</v>
      </c>
      <c r="H1206" s="16" t="e">
        <f>MROUND(#REF!,"0:15")</f>
        <v>#REF!</v>
      </c>
      <c r="I1206" s="14" t="e">
        <f>HOUR((#REF!)*4+MINUTE(#REF!)/15)</f>
        <v>#REF!</v>
      </c>
      <c r="W1206" s="14" t="e">
        <f>CONCATENATE(#REF!,", ",#REF!)</f>
        <v>#REF!</v>
      </c>
    </row>
    <row r="1207" spans="7:23">
      <c r="G1207" s="16" t="e">
        <f>#REF!-#REF!</f>
        <v>#REF!</v>
      </c>
      <c r="H1207" s="16" t="e">
        <f>MROUND(#REF!,"0:15")</f>
        <v>#REF!</v>
      </c>
      <c r="I1207" s="14" t="e">
        <f>HOUR((#REF!)*4+MINUTE(#REF!)/15)</f>
        <v>#REF!</v>
      </c>
      <c r="W1207" s="14" t="e">
        <f>CONCATENATE(#REF!,", ",#REF!)</f>
        <v>#REF!</v>
      </c>
    </row>
    <row r="1208" spans="7:23">
      <c r="G1208" s="16" t="e">
        <f>#REF!-#REF!</f>
        <v>#REF!</v>
      </c>
      <c r="H1208" s="16" t="e">
        <f>MROUND(#REF!,"0:15")</f>
        <v>#REF!</v>
      </c>
      <c r="I1208" s="14" t="e">
        <f>HOUR((#REF!)*4+MINUTE(#REF!)/15)</f>
        <v>#REF!</v>
      </c>
      <c r="W1208" s="14" t="e">
        <f>CONCATENATE(#REF!,", ",#REF!)</f>
        <v>#REF!</v>
      </c>
    </row>
    <row r="1209" spans="7:23">
      <c r="G1209" s="16" t="e">
        <f>#REF!-#REF!</f>
        <v>#REF!</v>
      </c>
      <c r="H1209" s="16" t="e">
        <f>MROUND(#REF!,"0:15")</f>
        <v>#REF!</v>
      </c>
      <c r="I1209" s="14" t="e">
        <f>HOUR((#REF!)*4+MINUTE(#REF!)/15)</f>
        <v>#REF!</v>
      </c>
      <c r="W1209" s="14" t="e">
        <f>CONCATENATE(#REF!,", ",#REF!)</f>
        <v>#REF!</v>
      </c>
    </row>
    <row r="1210" spans="7:23">
      <c r="G1210" s="16" t="e">
        <f>#REF!-#REF!</f>
        <v>#REF!</v>
      </c>
      <c r="H1210" s="16" t="e">
        <f>MROUND(#REF!,"0:15")</f>
        <v>#REF!</v>
      </c>
      <c r="I1210" s="14" t="e">
        <f>HOUR((#REF!)*4+MINUTE(#REF!)/15)</f>
        <v>#REF!</v>
      </c>
      <c r="W1210" s="14" t="e">
        <f>CONCATENATE(#REF!,", ",#REF!)</f>
        <v>#REF!</v>
      </c>
    </row>
    <row r="1211" spans="7:23">
      <c r="G1211" s="16" t="e">
        <f>#REF!-#REF!</f>
        <v>#REF!</v>
      </c>
      <c r="H1211" s="16" t="e">
        <f>MROUND(#REF!,"0:15")</f>
        <v>#REF!</v>
      </c>
      <c r="I1211" s="14" t="e">
        <f>HOUR((#REF!)*4+MINUTE(#REF!)/15)</f>
        <v>#REF!</v>
      </c>
      <c r="W1211" s="14" t="e">
        <f>CONCATENATE(#REF!,", ",#REF!)</f>
        <v>#REF!</v>
      </c>
    </row>
    <row r="1212" spans="7:23">
      <c r="G1212" s="16" t="e">
        <f>#REF!-#REF!</f>
        <v>#REF!</v>
      </c>
      <c r="H1212" s="16" t="e">
        <f>MROUND(#REF!,"0:15")</f>
        <v>#REF!</v>
      </c>
      <c r="I1212" s="14" t="e">
        <f>HOUR((#REF!)*4+MINUTE(#REF!)/15)</f>
        <v>#REF!</v>
      </c>
      <c r="W1212" s="14" t="e">
        <f>CONCATENATE(#REF!,", ",#REF!)</f>
        <v>#REF!</v>
      </c>
    </row>
    <row r="1213" spans="7:23">
      <c r="G1213" s="16" t="e">
        <f>#REF!-#REF!</f>
        <v>#REF!</v>
      </c>
      <c r="H1213" s="16" t="e">
        <f>MROUND(#REF!,"0:15")</f>
        <v>#REF!</v>
      </c>
      <c r="I1213" s="14" t="e">
        <f>HOUR((#REF!)*4+MINUTE(#REF!)/15)</f>
        <v>#REF!</v>
      </c>
      <c r="W1213" s="14" t="e">
        <f>CONCATENATE(#REF!,", ",#REF!)</f>
        <v>#REF!</v>
      </c>
    </row>
    <row r="1214" spans="7:23">
      <c r="G1214" s="16" t="e">
        <f>#REF!-#REF!</f>
        <v>#REF!</v>
      </c>
      <c r="H1214" s="16" t="e">
        <f>MROUND(#REF!,"0:15")</f>
        <v>#REF!</v>
      </c>
      <c r="I1214" s="14" t="e">
        <f>HOUR((#REF!)*4+MINUTE(#REF!)/15)</f>
        <v>#REF!</v>
      </c>
      <c r="W1214" s="14" t="e">
        <f>CONCATENATE(#REF!,", ",#REF!)</f>
        <v>#REF!</v>
      </c>
    </row>
    <row r="1215" spans="7:23">
      <c r="G1215" s="16" t="e">
        <f>#REF!-#REF!</f>
        <v>#REF!</v>
      </c>
      <c r="H1215" s="16" t="e">
        <f>MROUND(#REF!,"0:15")</f>
        <v>#REF!</v>
      </c>
      <c r="I1215" s="14" t="e">
        <f>HOUR((#REF!)*4+MINUTE(#REF!)/15)</f>
        <v>#REF!</v>
      </c>
      <c r="W1215" s="14" t="e">
        <f>CONCATENATE(#REF!,", ",#REF!)</f>
        <v>#REF!</v>
      </c>
    </row>
    <row r="1216" spans="7:23">
      <c r="G1216" s="16" t="e">
        <f>#REF!-#REF!</f>
        <v>#REF!</v>
      </c>
      <c r="H1216" s="16" t="e">
        <f>MROUND(#REF!,"0:15")</f>
        <v>#REF!</v>
      </c>
      <c r="I1216" s="14" t="e">
        <f>HOUR((#REF!)*4+MINUTE(#REF!)/15)</f>
        <v>#REF!</v>
      </c>
      <c r="W1216" s="14" t="e">
        <f>CONCATENATE(#REF!,", ",#REF!)</f>
        <v>#REF!</v>
      </c>
    </row>
    <row r="1217" spans="7:23">
      <c r="G1217" s="16" t="e">
        <f>#REF!-#REF!</f>
        <v>#REF!</v>
      </c>
      <c r="H1217" s="16" t="e">
        <f>MROUND(#REF!,"0:15")</f>
        <v>#REF!</v>
      </c>
      <c r="I1217" s="14" t="e">
        <f>HOUR((#REF!)*4+MINUTE(#REF!)/15)</f>
        <v>#REF!</v>
      </c>
      <c r="W1217" s="14" t="e">
        <f>CONCATENATE(#REF!,", ",#REF!)</f>
        <v>#REF!</v>
      </c>
    </row>
    <row r="1218" spans="7:23">
      <c r="G1218" s="16" t="e">
        <f>#REF!-#REF!</f>
        <v>#REF!</v>
      </c>
      <c r="H1218" s="16" t="e">
        <f>MROUND(#REF!,"0:15")</f>
        <v>#REF!</v>
      </c>
      <c r="I1218" s="14" t="e">
        <f>HOUR((#REF!)*4+MINUTE(#REF!)/15)</f>
        <v>#REF!</v>
      </c>
      <c r="W1218" s="14" t="e">
        <f>CONCATENATE(#REF!,", ",#REF!)</f>
        <v>#REF!</v>
      </c>
    </row>
    <row r="1219" spans="7:23">
      <c r="G1219" s="16" t="e">
        <f>#REF!-#REF!</f>
        <v>#REF!</v>
      </c>
      <c r="H1219" s="16" t="e">
        <f>MROUND(#REF!,"0:15")</f>
        <v>#REF!</v>
      </c>
      <c r="I1219" s="14" t="e">
        <f>HOUR((#REF!)*4+MINUTE(#REF!)/15)</f>
        <v>#REF!</v>
      </c>
      <c r="W1219" s="14" t="e">
        <f>CONCATENATE(#REF!,", ",#REF!)</f>
        <v>#REF!</v>
      </c>
    </row>
    <row r="1220" spans="7:23">
      <c r="G1220" s="16" t="e">
        <f>#REF!-#REF!</f>
        <v>#REF!</v>
      </c>
      <c r="H1220" s="16" t="e">
        <f>MROUND(#REF!,"0:15")</f>
        <v>#REF!</v>
      </c>
      <c r="I1220" s="14" t="e">
        <f>HOUR((#REF!)*4+MINUTE(#REF!)/15)</f>
        <v>#REF!</v>
      </c>
      <c r="W1220" s="14" t="e">
        <f>CONCATENATE(#REF!,", ",#REF!)</f>
        <v>#REF!</v>
      </c>
    </row>
    <row r="1221" spans="7:23">
      <c r="G1221" s="16" t="e">
        <f>#REF!-#REF!</f>
        <v>#REF!</v>
      </c>
      <c r="H1221" s="16" t="e">
        <f>MROUND(#REF!,"0:15")</f>
        <v>#REF!</v>
      </c>
      <c r="I1221" s="14" t="e">
        <f>HOUR((#REF!)*4+MINUTE(#REF!)/15)</f>
        <v>#REF!</v>
      </c>
      <c r="W1221" s="14" t="e">
        <f>CONCATENATE(#REF!,", ",#REF!)</f>
        <v>#REF!</v>
      </c>
    </row>
    <row r="1222" spans="7:23">
      <c r="G1222" s="16" t="e">
        <f>#REF!-#REF!</f>
        <v>#REF!</v>
      </c>
      <c r="H1222" s="16" t="e">
        <f>MROUND(#REF!,"0:15")</f>
        <v>#REF!</v>
      </c>
      <c r="I1222" s="14" t="e">
        <f>HOUR((#REF!)*4+MINUTE(#REF!)/15)</f>
        <v>#REF!</v>
      </c>
      <c r="W1222" s="14" t="e">
        <f>CONCATENATE(#REF!,", ",#REF!)</f>
        <v>#REF!</v>
      </c>
    </row>
    <row r="1223" spans="7:23">
      <c r="G1223" s="16" t="e">
        <f>#REF!-#REF!</f>
        <v>#REF!</v>
      </c>
      <c r="H1223" s="16" t="e">
        <f>MROUND(#REF!,"0:15")</f>
        <v>#REF!</v>
      </c>
      <c r="I1223" s="14" t="e">
        <f>HOUR((#REF!)*4+MINUTE(#REF!)/15)</f>
        <v>#REF!</v>
      </c>
      <c r="W1223" s="14" t="e">
        <f>CONCATENATE(#REF!,", ",#REF!)</f>
        <v>#REF!</v>
      </c>
    </row>
    <row r="1224" spans="7:23">
      <c r="G1224" s="16" t="e">
        <f>#REF!-#REF!</f>
        <v>#REF!</v>
      </c>
      <c r="H1224" s="16" t="e">
        <f>MROUND(#REF!,"0:15")</f>
        <v>#REF!</v>
      </c>
      <c r="I1224" s="14" t="e">
        <f>HOUR((#REF!)*4+MINUTE(#REF!)/15)</f>
        <v>#REF!</v>
      </c>
      <c r="W1224" s="14" t="e">
        <f>CONCATENATE(#REF!,", ",#REF!)</f>
        <v>#REF!</v>
      </c>
    </row>
    <row r="1225" spans="7:23">
      <c r="G1225" s="16" t="e">
        <f>#REF!-#REF!</f>
        <v>#REF!</v>
      </c>
      <c r="H1225" s="16" t="e">
        <f>MROUND(#REF!,"0:15")</f>
        <v>#REF!</v>
      </c>
      <c r="I1225" s="14" t="e">
        <f>HOUR((#REF!)*4+MINUTE(#REF!)/15)</f>
        <v>#REF!</v>
      </c>
      <c r="W1225" s="14" t="e">
        <f>CONCATENATE(#REF!,", ",#REF!)</f>
        <v>#REF!</v>
      </c>
    </row>
    <row r="1226" spans="7:23">
      <c r="G1226" s="16" t="e">
        <f>#REF!-#REF!</f>
        <v>#REF!</v>
      </c>
      <c r="H1226" s="16" t="e">
        <f>MROUND(#REF!,"0:15")</f>
        <v>#REF!</v>
      </c>
      <c r="I1226" s="14" t="e">
        <f>HOUR((#REF!)*4+MINUTE(#REF!)/15)</f>
        <v>#REF!</v>
      </c>
      <c r="W1226" s="14" t="e">
        <f>CONCATENATE(#REF!,", ",#REF!)</f>
        <v>#REF!</v>
      </c>
    </row>
    <row r="1227" spans="7:23">
      <c r="G1227" s="16" t="e">
        <f>#REF!-#REF!</f>
        <v>#REF!</v>
      </c>
      <c r="H1227" s="16" t="e">
        <f>MROUND(#REF!,"0:15")</f>
        <v>#REF!</v>
      </c>
      <c r="I1227" s="14" t="e">
        <f>HOUR((#REF!)*4+MINUTE(#REF!)/15)</f>
        <v>#REF!</v>
      </c>
      <c r="W1227" s="14" t="e">
        <f>CONCATENATE(#REF!,", ",#REF!)</f>
        <v>#REF!</v>
      </c>
    </row>
    <row r="1228" spans="7:23">
      <c r="G1228" s="16" t="e">
        <f>#REF!-#REF!</f>
        <v>#REF!</v>
      </c>
      <c r="H1228" s="16" t="e">
        <f>MROUND(#REF!,"0:15")</f>
        <v>#REF!</v>
      </c>
      <c r="I1228" s="14" t="e">
        <f>HOUR((#REF!)*4+MINUTE(#REF!)/15)</f>
        <v>#REF!</v>
      </c>
      <c r="W1228" s="14" t="e">
        <f>CONCATENATE(#REF!,", ",#REF!)</f>
        <v>#REF!</v>
      </c>
    </row>
  </sheetData>
  <dataValidations count="14">
    <dataValidation type="list" allowBlank="1" showInputMessage="1" showErrorMessage="1" sqref="K63 K65:K67 K69:K72 K92:K93 K95:K101 K137 K155:K156 K198 K223 K225:K226 K382:K384" xr:uid="{A53448EB-D40C-42B2-B528-66E800CB64FB}">
      <formula1>"child, friend, sibling, partner/spouse, parent, professional, grandparent, guardian, self, neighbor, OTHER"</formula1>
    </dataValidation>
    <dataValidation type="list" allowBlank="1" showInputMessage="1" showErrorMessage="1" sqref="K121 K157 K160:K161 K184" xr:uid="{EF9C895D-778D-4137-9990-08B6F4BCAAD8}">
      <formula1>"PARENT/Guardian,CHILD, SPOUSE/PARTNER,GRANDPARENT,SIBLING,OTHER RELATIVE,FRIEND,NEIGHBOR,ACQUAINTANCE,PROFESSIONAL,OTHER,NONE, PREVIOUS SPOUSE"</formula1>
    </dataValidation>
    <dataValidation type="list" allowBlank="1" showInputMessage="1" showErrorMessage="1" sqref="K64 K68 K94 K73:K91 K122:K136 K158:K159 K185:K192 K194:K197 K199:K222 K224 K287:K290 K293:K295 K297:K298 K301:K327 K329:K330 K385:K1048576 K227:K285 K332:K381 K162:K183 K138:K154 K102:K120 K1:K62" xr:uid="{93F76CAE-A7B1-4F9A-9C2A-7C3B9F353A6C}">
      <formula1>$E$2:$E$16</formula1>
    </dataValidation>
    <dataValidation type="list" allowBlank="1" showInputMessage="1" showErrorMessage="1" sqref="K193 K331 K328 K299:K300 K296 K291:K292 K286" xr:uid="{01AA2787-08EA-4EA5-BD10-2595EF47013C}">
      <formula1>$V$2:$V$15</formula1>
    </dataValidation>
    <dataValidation type="list" allowBlank="1" showInputMessage="1" showErrorMessage="1" sqref="M2:M1228" xr:uid="{ED7FC0B3-8B00-4138-8815-2897B124D263}">
      <formula1>$I$2:$I$7</formula1>
    </dataValidation>
    <dataValidation type="list" allowBlank="1" showInputMessage="1" showErrorMessage="1" sqref="S1:S1048576 O2:O1228" xr:uid="{922F7340-BA4B-4058-BB72-67D0AF851822}">
      <formula1>#REF!</formula1>
    </dataValidation>
    <dataValidation type="list" allowBlank="1" showInputMessage="1" showErrorMessage="1" sqref="V2:V1228" xr:uid="{F144E70C-91DD-4705-875F-75909F59A1F7}">
      <formula1>$M$2:$M$5</formula1>
    </dataValidation>
    <dataValidation type="list" allowBlank="1" showInputMessage="1" showErrorMessage="1" sqref="L1:L1048576" xr:uid="{AA83CEBE-E120-486D-BDC0-D36E7856F0A4}">
      <formula1>$G$2:$G$4</formula1>
    </dataValidation>
    <dataValidation type="list" allowBlank="1" showInputMessage="1" showErrorMessage="1" sqref="J2:J1228" xr:uid="{D72F4E20-0426-4028-A1B5-BB9759EEE57B}">
      <formula1>$C$2:$C$5</formula1>
    </dataValidation>
    <dataValidation type="list" allowBlank="1" showInputMessage="1" showErrorMessage="1" sqref="C2:C1228" xr:uid="{A278BAA1-E3E1-49D4-8929-3CA9FF6D1C88}">
      <formula1>$A$2:$A$4</formula1>
    </dataValidation>
    <dataValidation type="list" allowBlank="1" showInputMessage="1" showErrorMessage="1" sqref="R2:R1048576" xr:uid="{9148E868-984C-43E8-A31E-39CCF4EFAE9A}">
      <formula1>$T$2:$T$11</formula1>
    </dataValidation>
    <dataValidation type="list" allowBlank="1" showInputMessage="1" showErrorMessage="1" sqref="N2:N1228" xr:uid="{404E84B8-DC56-4124-A197-BE02A8079D6A}">
      <formula1>$O$2:$O$8</formula1>
    </dataValidation>
    <dataValidation type="list" allowBlank="1" showInputMessage="1" showErrorMessage="1" sqref="P2:P1228" xr:uid="{D96EBA4A-9B9F-4CB2-B9BD-753BADBFB9AC}">
      <formula1>$G$2:$G$3</formula1>
    </dataValidation>
    <dataValidation type="list" allowBlank="1" showInputMessage="1" showErrorMessage="1" sqref="Q2:Q1048576" xr:uid="{B72858C9-C47D-4CCB-ACE2-812A4296F68D}">
      <formula1>$R$2:$R$7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2025-10-11T01:15:40Z</dcterms:created>
  <dcterms:modified xsi:type="dcterms:W3CDTF">2025-10-17T14:04:18Z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b86c14-7a6f-495c-8ad3-202986669410_Enabled">
    <vt:lpwstr>true</vt:lpwstr>
  </property>
  <property fmtid="{D5CDD505-2E9C-101B-9397-08002B2CF9AE}" pid="3" name="MSIP_Label_b1b86c14-7a6f-495c-8ad3-202986669410_SetDate">
    <vt:lpwstr>2025-10-11T01:15:46Z</vt:lpwstr>
  </property>
  <property fmtid="{D5CDD505-2E9C-101B-9397-08002B2CF9AE}" pid="4" name="MSIP_Label_b1b86c14-7a6f-495c-8ad3-202986669410_Method">
    <vt:lpwstr>Standard</vt:lpwstr>
  </property>
  <property fmtid="{D5CDD505-2E9C-101B-9397-08002B2CF9AE}" pid="5" name="MSIP_Label_b1b86c14-7a6f-495c-8ad3-202986669410_Name">
    <vt:lpwstr>Internal</vt:lpwstr>
  </property>
  <property fmtid="{D5CDD505-2E9C-101B-9397-08002B2CF9AE}" pid="6" name="MSIP_Label_b1b86c14-7a6f-495c-8ad3-202986669410_SiteId">
    <vt:lpwstr>2596038f-3ea4-4f0c-aed1-066eb6544c3b</vt:lpwstr>
  </property>
  <property fmtid="{D5CDD505-2E9C-101B-9397-08002B2CF9AE}" pid="7" name="MSIP_Label_b1b86c14-7a6f-495c-8ad3-202986669410_ActionId">
    <vt:lpwstr>4421d292-5c38-42d8-a7a1-e63c32ac9270</vt:lpwstr>
  </property>
  <property fmtid="{D5CDD505-2E9C-101B-9397-08002B2CF9AE}" pid="8" name="MSIP_Label_b1b86c14-7a6f-495c-8ad3-202986669410_ContentBits">
    <vt:lpwstr>0</vt:lpwstr>
  </property>
  <property fmtid="{D5CDD505-2E9C-101B-9397-08002B2CF9AE}" pid="9" name="MSIP_Label_b1b86c14-7a6f-495c-8ad3-202986669410_Tag">
    <vt:lpwstr>10, 3, 0, 2</vt:lpwstr>
  </property>
</Properties>
</file>