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ate1904="1"/>
  <mc:AlternateContent xmlns:mc="http://schemas.openxmlformats.org/markup-compatibility/2006">
    <mc:Choice Requires="x15">
      <x15ac:absPath xmlns:x15ac="http://schemas.microsoft.com/office/spreadsheetml/2010/11/ac" url="C:\Users\joshd\Documents\Josh's\College\PSU!\ECE 411 Industry Design Processes\ece411\Documents\"/>
    </mc:Choice>
  </mc:AlternateContent>
  <xr:revisionPtr revIDLastSave="0" documentId="13_ncr:1_{742E33CA-3AB6-4D18-9654-381D674E7990}" xr6:coauthVersionLast="38" xr6:coauthVersionMax="38" xr10:uidLastSave="{00000000-0000-0000-0000-000000000000}"/>
  <bookViews>
    <workbookView xWindow="0" yWindow="45" windowWidth="15960" windowHeight="18075" xr2:uid="{00000000-000D-0000-FFFF-FFFF00000000}"/>
  </bookViews>
  <sheets>
    <sheet name="Sheet 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18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9" i="1"/>
  <c r="K20" i="1"/>
  <c r="K21" i="1"/>
  <c r="K22" i="1"/>
  <c r="K23" i="1"/>
  <c r="K4" i="1"/>
  <c r="K3" i="1"/>
  <c r="K24" i="1" l="1"/>
</calcChain>
</file>

<file path=xl/sharedStrings.xml><?xml version="1.0" encoding="utf-8"?>
<sst xmlns="http://schemas.openxmlformats.org/spreadsheetml/2006/main" count="170" uniqueCount="121">
  <si>
    <t>Table 1</t>
  </si>
  <si>
    <t>Count</t>
  </si>
  <si>
    <t>Part</t>
  </si>
  <si>
    <t>Value</t>
  </si>
  <si>
    <t>Device</t>
  </si>
  <si>
    <t>Package</t>
  </si>
  <si>
    <t>Description</t>
  </si>
  <si>
    <t>SPICEPREFIX</t>
  </si>
  <si>
    <t>Cost Each ($)</t>
  </si>
  <si>
    <t>Cost ext. ($)</t>
  </si>
  <si>
    <t>BUTTON_PAD</t>
  </si>
  <si>
    <t>PINHD-1X5</t>
  </si>
  <si>
    <t>1X05</t>
  </si>
  <si>
    <t>PIN HEADER</t>
  </si>
  <si>
    <t>C1</t>
  </si>
  <si>
    <t>1u</t>
  </si>
  <si>
    <t>C1206X105K5RECAUTO</t>
  </si>
  <si>
    <t>C1206</t>
  </si>
  <si>
    <t>C</t>
  </si>
  <si>
    <t>C2, C3, C4, C5, C8, C13</t>
  </si>
  <si>
    <t>0.1u</t>
  </si>
  <si>
    <t>C1206C104K5JACTU</t>
  </si>
  <si>
    <t>C6, C7</t>
  </si>
  <si>
    <t>22p</t>
  </si>
  <si>
    <t>08052A220JAT2A</t>
  </si>
  <si>
    <t>C0805</t>
  </si>
  <si>
    <t>C9, C11</t>
  </si>
  <si>
    <t>10u</t>
  </si>
  <si>
    <t>C12</t>
  </si>
  <si>
    <t>UWT1V100MCL1GB</t>
  </si>
  <si>
    <t>UD-5X5, 4_NICHICON</t>
  </si>
  <si>
    <t>C10</t>
  </si>
  <si>
    <t>4.7u</t>
  </si>
  <si>
    <t>CL31A475KOHNNNE</t>
  </si>
  <si>
    <t>ISP1</t>
  </si>
  <si>
    <t>AVRISP-6</t>
  </si>
  <si>
    <t>AVRISP</t>
  </si>
  <si>
    <t>AVR ISP HEADER</t>
  </si>
  <si>
    <t>MOLEX_USBMICRO</t>
  </si>
  <si>
    <t>LED1, LED2</t>
  </si>
  <si>
    <t>LED</t>
  </si>
  <si>
    <t>R1, R2</t>
  </si>
  <si>
    <t>SG73G2BTTD22R0D</t>
  </si>
  <si>
    <t>R1206</t>
  </si>
  <si>
    <t>RESISTOR</t>
  </si>
  <si>
    <t>R</t>
  </si>
  <si>
    <t>R3, R4</t>
  </si>
  <si>
    <t>1k</t>
  </si>
  <si>
    <t>AC1206JR-071KL</t>
  </si>
  <si>
    <t>R5</t>
  </si>
  <si>
    <t>10k</t>
  </si>
  <si>
    <t>SG73G2BTTD1002D</t>
  </si>
  <si>
    <t>SERVO1, SERVO2</t>
  </si>
  <si>
    <t xml:space="preserve">SG90 9G Nylon-Gear </t>
  </si>
  <si>
    <t>1X03</t>
  </si>
  <si>
    <t>SW_RST</t>
  </si>
  <si>
    <t>FSM2JSMLTR</t>
  </si>
  <si>
    <t>U$1</t>
  </si>
  <si>
    <t>ATMEGA32U4-AU</t>
  </si>
  <si>
    <t>TQFP44</t>
  </si>
  <si>
    <t>ATS160SM-1</t>
  </si>
  <si>
    <t>U2</t>
  </si>
  <si>
    <t>MIC29310-5.0WU</t>
  </si>
  <si>
    <t>TO-263/D2PAK</t>
  </si>
  <si>
    <t>5V 3A Linear Voltage Regulator</t>
  </si>
  <si>
    <t>U3</t>
  </si>
  <si>
    <t>NCP5501DT50RKG</t>
  </si>
  <si>
    <t xml:space="preserve">5V 0.5A Linear Voltage Regulator </t>
  </si>
  <si>
    <t>U4</t>
  </si>
  <si>
    <t>DCJACK_2.1MM_PTH</t>
  </si>
  <si>
    <t>Total $:</t>
  </si>
  <si>
    <t>XTAL1</t>
  </si>
  <si>
    <t>047346-0001</t>
  </si>
  <si>
    <t>MICRO_USB</t>
  </si>
  <si>
    <t>USB Micro Connector Type B</t>
  </si>
  <si>
    <t>QBLP650-AG</t>
  </si>
  <si>
    <t>16MHz</t>
  </si>
  <si>
    <t>DC Barrel Jack (Thru-Hole)</t>
  </si>
  <si>
    <t>Dielectric (Polarized) Capacitor</t>
  </si>
  <si>
    <t>Push Button SPST Switch N.O.</t>
  </si>
  <si>
    <t>Microcontroller</t>
  </si>
  <si>
    <t>Crystal Oscillator</t>
  </si>
  <si>
    <t>MFG</t>
  </si>
  <si>
    <t>Vendor</t>
  </si>
  <si>
    <t>Arrow</t>
  </si>
  <si>
    <t>QT-Brightek</t>
  </si>
  <si>
    <t>Adafruit</t>
  </si>
  <si>
    <t>Nichicon</t>
  </si>
  <si>
    <t>Molex</t>
  </si>
  <si>
    <t>Yageo</t>
  </si>
  <si>
    <t>KOA Speer Electronics</t>
  </si>
  <si>
    <t>Samsung Electro-Mechanics</t>
  </si>
  <si>
    <t>KEMET Corp</t>
  </si>
  <si>
    <t>Microchip</t>
  </si>
  <si>
    <t>ON Semiconductor</t>
  </si>
  <si>
    <t>TE Connectivity</t>
  </si>
  <si>
    <t>CTS</t>
  </si>
  <si>
    <t>Amazon</t>
  </si>
  <si>
    <t>Servo Motor</t>
  </si>
  <si>
    <t>SG90</t>
  </si>
  <si>
    <t>PINHD-1X3</t>
  </si>
  <si>
    <t>CL31A106MOHNNNE</t>
  </si>
  <si>
    <t>3462</t>
  </si>
  <si>
    <t>Ceramic Capacitor</t>
  </si>
  <si>
    <t>Link</t>
  </si>
  <si>
    <t>https://www.arrow.com/en/products/3642/adafruit-industries</t>
  </si>
  <si>
    <t>https://www.arrow.com/en/products/uwt1v100mcl1gb/nichicon</t>
  </si>
  <si>
    <t xml:space="preserve">https://www.arrow.com/en/products/47346-0001/molex </t>
  </si>
  <si>
    <t>https://www.arrow.com/en/products/qblp650-ag/qt-brightek-corporation</t>
  </si>
  <si>
    <t>https://www.arrow.com/en/products/ac1206jr-071kl/yageo</t>
  </si>
  <si>
    <t>https://www.arrow.com/en/products/sg73g2bttd1002d/koa-speer-electronics</t>
  </si>
  <si>
    <t>https://www.arrow.com/en/products/sg73g2bttd22r0d/koa-speer-electronics</t>
  </si>
  <si>
    <t xml:space="preserve">https://www.arrow.com/en/products/cl31a475kohnnne/samsung-electro-mechanics </t>
  </si>
  <si>
    <t xml:space="preserve">https://www.arrow.com/en/products/cl31a106mohnnne/samsung-electro-mechanics </t>
  </si>
  <si>
    <t xml:space="preserve">https://www.arrow.com/en/products/c1206x105k5recauto/kemet-corporation </t>
  </si>
  <si>
    <t>https://www.arrow.com/en/products/c1206c104k5jactu/kemet-corporation</t>
  </si>
  <si>
    <t xml:space="preserve">https://www.arrow.com/en/products/mic29310-5.0wu/microchip-technology </t>
  </si>
  <si>
    <t>https://www.arrow.com/en/products/ncp5501dt50rkg/on-semiconductor</t>
  </si>
  <si>
    <t xml:space="preserve">https://www.arrow.com/en/products/fsm2jsmltr/te-connectivity </t>
  </si>
  <si>
    <t>https://www.arrow.com/en/products/ats160sm-1/cts</t>
  </si>
  <si>
    <t>https://www.arrow.com/en/products/08052a220jat2a/avx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</si>
</sst>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u/>
      <sz val="10"/>
      <color theme="1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2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2" fillId="3" borderId="3" xfId="0" applyNumberFormat="1" applyFont="1" applyFill="1" applyBorder="1" applyAlignment="1">
      <alignment vertical="top"/>
    </xf>
    <xf numFmtId="0" fontId="0" fillId="0" borderId="4" xfId="0" applyFont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0" fontId="0" fillId="0" borderId="2" xfId="0" applyFont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2" fillId="3" borderId="6" xfId="0" applyNumberFormat="1" applyFont="1" applyFill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0" fontId="0" fillId="0" borderId="5" xfId="0" applyNumberFormat="1" applyFont="1" applyBorder="1" applyAlignment="1">
      <alignment vertical="top"/>
    </xf>
    <xf numFmtId="0" fontId="0" fillId="0" borderId="5" xfId="0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2" fillId="3" borderId="5" xfId="0" applyFont="1" applyFill="1" applyBorder="1" applyAlignment="1">
      <alignment vertical="top"/>
    </xf>
    <xf numFmtId="0" fontId="2" fillId="3" borderId="6" xfId="0" applyFont="1" applyFill="1" applyBorder="1" applyAlignment="1">
      <alignment vertical="top"/>
    </xf>
    <xf numFmtId="49" fontId="2" fillId="0" borderId="5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horizontal="left" vertical="top"/>
    </xf>
    <xf numFmtId="2" fontId="2" fillId="0" borderId="5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3" fillId="0" borderId="0" xfId="1" applyAlignment="1">
      <alignment vertical="top" wrapText="1"/>
    </xf>
    <xf numFmtId="0" fontId="3" fillId="0" borderId="0" xfId="1" applyAlignment="1">
      <alignment horizontal="left" wrapText="1"/>
    </xf>
    <xf numFmtId="0" fontId="0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rrow.com/en/products/cl31a475kohnnne/samsung-electro-mechanics" TargetMode="External"/><Relationship Id="rId13" Type="http://schemas.openxmlformats.org/officeDocument/2006/relationships/hyperlink" Target="https://www.arrow.com/en/products/ncp5501dt50rkg/on-semiconductor" TargetMode="External"/><Relationship Id="rId3" Type="http://schemas.openxmlformats.org/officeDocument/2006/relationships/hyperlink" Target="https://www.arrow.com/en/products/47346-0001/molex" TargetMode="External"/><Relationship Id="rId7" Type="http://schemas.openxmlformats.org/officeDocument/2006/relationships/hyperlink" Target="https://www.arrow.com/en/products/sg73g2bttd22r0d/koa-speer-electronics" TargetMode="External"/><Relationship Id="rId12" Type="http://schemas.openxmlformats.org/officeDocument/2006/relationships/hyperlink" Target="https://www.arrow.com/en/products/mic29310-5.0wu/microchip-technology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arrow.com/en/products/uwt1v100mcl1gb/nichicon" TargetMode="External"/><Relationship Id="rId16" Type="http://schemas.openxmlformats.org/officeDocument/2006/relationships/hyperlink" Target="https://www.arrow.com/en/products/08052a220jat2a/avx" TargetMode="External"/><Relationship Id="rId1" Type="http://schemas.openxmlformats.org/officeDocument/2006/relationships/hyperlink" Target="https://www.arrow.com/en/products/3642/adafruit-industries" TargetMode="External"/><Relationship Id="rId6" Type="http://schemas.openxmlformats.org/officeDocument/2006/relationships/hyperlink" Target="https://www.arrow.com/en/products/sg73g2bttd1002d/koa-speer-electronics" TargetMode="External"/><Relationship Id="rId11" Type="http://schemas.openxmlformats.org/officeDocument/2006/relationships/hyperlink" Target="https://www.arrow.com/en/products/c1206c104k5jactu/kemet-corporation" TargetMode="External"/><Relationship Id="rId5" Type="http://schemas.openxmlformats.org/officeDocument/2006/relationships/hyperlink" Target="https://www.arrow.com/en/products/ac1206jr-071kl/yageo" TargetMode="External"/><Relationship Id="rId15" Type="http://schemas.openxmlformats.org/officeDocument/2006/relationships/hyperlink" Target="https://www.arrow.com/en/products/ats160sm-1/cts" TargetMode="External"/><Relationship Id="rId10" Type="http://schemas.openxmlformats.org/officeDocument/2006/relationships/hyperlink" Target="https://www.arrow.com/en/products/c1206x105k5recauto/kemet-corporation" TargetMode="External"/><Relationship Id="rId4" Type="http://schemas.openxmlformats.org/officeDocument/2006/relationships/hyperlink" Target="https://www.arrow.com/en/products/qblp650-ag/qt-brightek-corporation" TargetMode="External"/><Relationship Id="rId9" Type="http://schemas.openxmlformats.org/officeDocument/2006/relationships/hyperlink" Target="https://www.arrow.com/en/products/cl31a106mohnnne/samsung-electro-mechanics" TargetMode="External"/><Relationship Id="rId14" Type="http://schemas.openxmlformats.org/officeDocument/2006/relationships/hyperlink" Target="https://www.arrow.com/en/products/fsm2jsmltr/te-connectiv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X24"/>
  <sheetViews>
    <sheetView showGridLines="0" tabSelected="1" topLeftCell="B5" workbookViewId="0">
      <selection activeCell="L19" sqref="L19"/>
    </sheetView>
  </sheetViews>
  <sheetFormatPr defaultColWidth="8.28515625" defaultRowHeight="19.899999999999999" customHeight="1"/>
  <cols>
    <col min="1" max="1" width="6.28515625" style="1" bestFit="1" customWidth="1"/>
    <col min="2" max="2" width="21.85546875" style="1" bestFit="1" customWidth="1"/>
    <col min="3" max="3" width="19.85546875" style="1" bestFit="1" customWidth="1"/>
    <col min="4" max="4" width="21.85546875" style="1" customWidth="1"/>
    <col min="5" max="5" width="19.85546875" style="1" hidden="1" customWidth="1"/>
    <col min="6" max="6" width="29.85546875" style="1" hidden="1" customWidth="1"/>
    <col min="7" max="7" width="13.42578125" style="1" hidden="1" customWidth="1"/>
    <col min="8" max="8" width="7.85546875" style="1" hidden="1" customWidth="1"/>
    <col min="9" max="9" width="25.28515625" style="1" hidden="1" customWidth="1"/>
    <col min="10" max="10" width="12.5703125" style="1" hidden="1" customWidth="1"/>
    <col min="11" max="11" width="11.5703125" style="1" hidden="1" customWidth="1"/>
    <col min="12" max="258" width="8.28515625" style="1" customWidth="1"/>
  </cols>
  <sheetData>
    <row r="1" spans="1:12" ht="27.6" customHeight="1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2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83</v>
      </c>
      <c r="I2" s="2" t="s">
        <v>82</v>
      </c>
      <c r="J2" s="2" t="s">
        <v>8</v>
      </c>
      <c r="K2" s="2" t="s">
        <v>9</v>
      </c>
      <c r="L2" s="2" t="s">
        <v>104</v>
      </c>
    </row>
    <row r="3" spans="1:12" ht="20.25" customHeight="1">
      <c r="A3" s="3">
        <v>1</v>
      </c>
      <c r="B3" s="4" t="s">
        <v>10</v>
      </c>
      <c r="C3" s="5"/>
      <c r="D3" s="6" t="s">
        <v>11</v>
      </c>
      <c r="E3" s="6" t="s">
        <v>12</v>
      </c>
      <c r="F3" s="6" t="s">
        <v>13</v>
      </c>
      <c r="G3" s="7"/>
      <c r="H3" s="12" t="s">
        <v>84</v>
      </c>
      <c r="I3" s="7"/>
      <c r="J3" s="8">
        <v>0.52</v>
      </c>
      <c r="K3" s="8">
        <f>J3*A3</f>
        <v>0.52</v>
      </c>
      <c r="L3" s="24"/>
    </row>
    <row r="4" spans="1:12" ht="20.100000000000001" customHeight="1">
      <c r="A4" s="9">
        <v>1</v>
      </c>
      <c r="B4" s="10" t="s">
        <v>14</v>
      </c>
      <c r="C4" s="11" t="s">
        <v>15</v>
      </c>
      <c r="D4" s="12" t="s">
        <v>16</v>
      </c>
      <c r="E4" s="12" t="s">
        <v>17</v>
      </c>
      <c r="F4" s="12" t="s">
        <v>103</v>
      </c>
      <c r="G4" s="12" t="s">
        <v>18</v>
      </c>
      <c r="H4" s="12" t="s">
        <v>84</v>
      </c>
      <c r="I4" s="12" t="s">
        <v>92</v>
      </c>
      <c r="J4" s="13">
        <v>0.52</v>
      </c>
      <c r="K4" s="13">
        <f>J4*A4</f>
        <v>0.52</v>
      </c>
      <c r="L4" s="22" t="s">
        <v>114</v>
      </c>
    </row>
    <row r="5" spans="1:12" ht="20.100000000000001" customHeight="1">
      <c r="A5" s="9">
        <v>6</v>
      </c>
      <c r="B5" s="10" t="s">
        <v>19</v>
      </c>
      <c r="C5" s="11" t="s">
        <v>20</v>
      </c>
      <c r="D5" s="12" t="s">
        <v>21</v>
      </c>
      <c r="E5" s="12" t="s">
        <v>17</v>
      </c>
      <c r="F5" s="12" t="s">
        <v>103</v>
      </c>
      <c r="G5" s="12" t="s">
        <v>18</v>
      </c>
      <c r="H5" s="12" t="s">
        <v>84</v>
      </c>
      <c r="I5" s="12" t="s">
        <v>92</v>
      </c>
      <c r="J5" s="13">
        <v>0.44</v>
      </c>
      <c r="K5" s="13">
        <f t="shared" ref="K5:K23" si="0">J5*A5</f>
        <v>2.64</v>
      </c>
      <c r="L5" s="22" t="s">
        <v>115</v>
      </c>
    </row>
    <row r="6" spans="1:12" ht="20.100000000000001" customHeight="1">
      <c r="A6" s="9">
        <v>2</v>
      </c>
      <c r="B6" s="10" t="s">
        <v>22</v>
      </c>
      <c r="C6" s="11" t="s">
        <v>23</v>
      </c>
      <c r="D6" s="12" t="s">
        <v>24</v>
      </c>
      <c r="E6" s="12" t="s">
        <v>25</v>
      </c>
      <c r="F6" s="12" t="s">
        <v>103</v>
      </c>
      <c r="G6" s="12" t="s">
        <v>18</v>
      </c>
      <c r="H6" s="12" t="s">
        <v>84</v>
      </c>
      <c r="I6" s="12"/>
      <c r="J6" s="13">
        <v>0.27</v>
      </c>
      <c r="K6" s="13">
        <f t="shared" si="0"/>
        <v>0.54</v>
      </c>
      <c r="L6" s="22" t="s">
        <v>120</v>
      </c>
    </row>
    <row r="7" spans="1:12" ht="20.100000000000001" customHeight="1">
      <c r="A7" s="9">
        <v>2</v>
      </c>
      <c r="B7" s="10" t="s">
        <v>26</v>
      </c>
      <c r="C7" s="11" t="s">
        <v>27</v>
      </c>
      <c r="D7" s="12" t="s">
        <v>101</v>
      </c>
      <c r="E7" s="12" t="s">
        <v>17</v>
      </c>
      <c r="F7" s="12" t="s">
        <v>103</v>
      </c>
      <c r="G7" s="12" t="s">
        <v>18</v>
      </c>
      <c r="H7" s="12" t="s">
        <v>84</v>
      </c>
      <c r="I7" s="12" t="s">
        <v>91</v>
      </c>
      <c r="J7" s="13">
        <v>0.25</v>
      </c>
      <c r="K7" s="13">
        <f t="shared" si="0"/>
        <v>0.5</v>
      </c>
      <c r="L7" s="22" t="s">
        <v>113</v>
      </c>
    </row>
    <row r="8" spans="1:12" ht="20.100000000000001" customHeight="1">
      <c r="A8" s="9">
        <v>1</v>
      </c>
      <c r="B8" s="10" t="s">
        <v>28</v>
      </c>
      <c r="C8" s="11" t="s">
        <v>27</v>
      </c>
      <c r="D8" s="12" t="s">
        <v>29</v>
      </c>
      <c r="E8" s="12" t="s">
        <v>30</v>
      </c>
      <c r="F8" s="14" t="s">
        <v>78</v>
      </c>
      <c r="G8" s="12" t="s">
        <v>18</v>
      </c>
      <c r="H8" s="12" t="s">
        <v>84</v>
      </c>
      <c r="I8" s="12" t="s">
        <v>87</v>
      </c>
      <c r="J8" s="13">
        <v>0.04</v>
      </c>
      <c r="K8" s="13">
        <f t="shared" si="0"/>
        <v>0.04</v>
      </c>
      <c r="L8" s="23" t="s">
        <v>106</v>
      </c>
    </row>
    <row r="9" spans="1:12" ht="20.100000000000001" customHeight="1">
      <c r="A9" s="9">
        <v>1</v>
      </c>
      <c r="B9" s="10" t="s">
        <v>31</v>
      </c>
      <c r="C9" s="11" t="s">
        <v>32</v>
      </c>
      <c r="D9" s="12" t="s">
        <v>33</v>
      </c>
      <c r="E9" s="12" t="s">
        <v>17</v>
      </c>
      <c r="F9" s="12" t="s">
        <v>103</v>
      </c>
      <c r="G9" s="12" t="s">
        <v>18</v>
      </c>
      <c r="H9" s="12" t="s">
        <v>84</v>
      </c>
      <c r="I9" s="12" t="s">
        <v>91</v>
      </c>
      <c r="J9" s="13">
        <v>0.33</v>
      </c>
      <c r="K9" s="13">
        <f t="shared" si="0"/>
        <v>0.33</v>
      </c>
      <c r="L9" s="22" t="s">
        <v>112</v>
      </c>
    </row>
    <row r="10" spans="1:12" ht="20.100000000000001" customHeight="1">
      <c r="A10" s="9">
        <v>1</v>
      </c>
      <c r="B10" s="10" t="s">
        <v>34</v>
      </c>
      <c r="C10" s="11"/>
      <c r="D10" s="12" t="s">
        <v>35</v>
      </c>
      <c r="E10" s="12" t="s">
        <v>36</v>
      </c>
      <c r="F10" s="12" t="s">
        <v>37</v>
      </c>
      <c r="G10" s="14"/>
      <c r="H10" s="12" t="s">
        <v>84</v>
      </c>
      <c r="I10" s="14"/>
      <c r="J10" s="13">
        <v>0.52</v>
      </c>
      <c r="K10" s="13">
        <f t="shared" si="0"/>
        <v>0.52</v>
      </c>
      <c r="L10" s="24"/>
    </row>
    <row r="11" spans="1:12" ht="20.100000000000001" customHeight="1">
      <c r="A11" s="9">
        <v>1</v>
      </c>
      <c r="B11" s="10" t="s">
        <v>73</v>
      </c>
      <c r="C11" s="11"/>
      <c r="D11" s="12" t="s">
        <v>72</v>
      </c>
      <c r="E11" s="12" t="s">
        <v>38</v>
      </c>
      <c r="F11" s="12" t="s">
        <v>74</v>
      </c>
      <c r="G11" s="14"/>
      <c r="H11" s="12" t="s">
        <v>84</v>
      </c>
      <c r="I11" s="14" t="s">
        <v>88</v>
      </c>
      <c r="J11" s="13">
        <v>0.59799999999999998</v>
      </c>
      <c r="K11" s="13">
        <f t="shared" si="0"/>
        <v>0.59799999999999998</v>
      </c>
      <c r="L11" s="23" t="s">
        <v>107</v>
      </c>
    </row>
    <row r="12" spans="1:12" ht="20.100000000000001" customHeight="1">
      <c r="A12" s="9">
        <v>2</v>
      </c>
      <c r="B12" s="10" t="s">
        <v>39</v>
      </c>
      <c r="C12" s="15"/>
      <c r="D12" s="12" t="s">
        <v>75</v>
      </c>
      <c r="E12" s="13">
        <v>1206</v>
      </c>
      <c r="F12" s="12" t="s">
        <v>40</v>
      </c>
      <c r="G12" s="14"/>
      <c r="H12" s="12" t="s">
        <v>84</v>
      </c>
      <c r="I12" s="14" t="s">
        <v>85</v>
      </c>
      <c r="J12" s="13">
        <v>0.36</v>
      </c>
      <c r="K12" s="13">
        <f t="shared" si="0"/>
        <v>0.72</v>
      </c>
      <c r="L12" s="23" t="s">
        <v>108</v>
      </c>
    </row>
    <row r="13" spans="1:12" ht="20.100000000000001" customHeight="1">
      <c r="A13" s="9">
        <v>2</v>
      </c>
      <c r="B13" s="10" t="s">
        <v>41</v>
      </c>
      <c r="C13" s="19">
        <v>22</v>
      </c>
      <c r="D13" s="12" t="s">
        <v>42</v>
      </c>
      <c r="E13" s="12" t="s">
        <v>43</v>
      </c>
      <c r="F13" s="12" t="s">
        <v>44</v>
      </c>
      <c r="G13" s="12" t="s">
        <v>45</v>
      </c>
      <c r="H13" s="12" t="s">
        <v>84</v>
      </c>
      <c r="I13" s="12" t="s">
        <v>90</v>
      </c>
      <c r="J13" s="13">
        <v>0.22</v>
      </c>
      <c r="K13" s="13">
        <f t="shared" si="0"/>
        <v>0.44</v>
      </c>
      <c r="L13" s="22" t="s">
        <v>111</v>
      </c>
    </row>
    <row r="14" spans="1:12" ht="20.100000000000001" customHeight="1">
      <c r="A14" s="9">
        <v>2</v>
      </c>
      <c r="B14" s="10" t="s">
        <v>46</v>
      </c>
      <c r="C14" s="11" t="s">
        <v>47</v>
      </c>
      <c r="D14" s="12" t="s">
        <v>48</v>
      </c>
      <c r="E14" s="12" t="s">
        <v>43</v>
      </c>
      <c r="F14" s="12" t="s">
        <v>44</v>
      </c>
      <c r="G14" s="12" t="s">
        <v>45</v>
      </c>
      <c r="H14" s="12" t="s">
        <v>84</v>
      </c>
      <c r="I14" s="12" t="s">
        <v>89</v>
      </c>
      <c r="J14" s="13">
        <v>0.1</v>
      </c>
      <c r="K14" s="13">
        <f t="shared" si="0"/>
        <v>0.2</v>
      </c>
      <c r="L14" s="23" t="s">
        <v>109</v>
      </c>
    </row>
    <row r="15" spans="1:12" ht="20.100000000000001" customHeight="1">
      <c r="A15" s="9">
        <v>1</v>
      </c>
      <c r="B15" s="10" t="s">
        <v>49</v>
      </c>
      <c r="C15" s="11" t="s">
        <v>50</v>
      </c>
      <c r="D15" s="12" t="s">
        <v>51</v>
      </c>
      <c r="E15" s="12" t="s">
        <v>43</v>
      </c>
      <c r="F15" s="12" t="s">
        <v>44</v>
      </c>
      <c r="G15" s="12" t="s">
        <v>45</v>
      </c>
      <c r="H15" s="12" t="s">
        <v>84</v>
      </c>
      <c r="I15" s="12" t="s">
        <v>90</v>
      </c>
      <c r="J15" s="13">
        <v>0.22</v>
      </c>
      <c r="K15" s="13">
        <f t="shared" si="0"/>
        <v>0.22</v>
      </c>
      <c r="L15" s="23" t="s">
        <v>110</v>
      </c>
    </row>
    <row r="16" spans="1:12" ht="20.100000000000001" customHeight="1">
      <c r="A16" s="9">
        <v>2</v>
      </c>
      <c r="B16" s="10" t="s">
        <v>52</v>
      </c>
      <c r="C16" s="15"/>
      <c r="D16" s="12" t="s">
        <v>53</v>
      </c>
      <c r="E16" s="12" t="s">
        <v>99</v>
      </c>
      <c r="F16" s="12" t="s">
        <v>98</v>
      </c>
      <c r="G16" s="14"/>
      <c r="H16" s="12" t="s">
        <v>97</v>
      </c>
      <c r="I16" s="14"/>
      <c r="J16" s="13">
        <v>1.8</v>
      </c>
      <c r="K16" s="13">
        <f t="shared" si="0"/>
        <v>3.6</v>
      </c>
      <c r="L16" s="24"/>
    </row>
    <row r="17" spans="1:12" ht="20.100000000000001" customHeight="1">
      <c r="A17" s="9">
        <v>2</v>
      </c>
      <c r="B17" s="10" t="s">
        <v>52</v>
      </c>
      <c r="C17" s="15"/>
      <c r="D17" s="12" t="s">
        <v>100</v>
      </c>
      <c r="E17" s="12" t="s">
        <v>54</v>
      </c>
      <c r="F17" s="12" t="s">
        <v>13</v>
      </c>
      <c r="G17" s="14"/>
      <c r="H17" s="12" t="s">
        <v>84</v>
      </c>
      <c r="I17" s="14"/>
      <c r="J17" s="13"/>
      <c r="K17" s="13">
        <f t="shared" si="0"/>
        <v>0</v>
      </c>
      <c r="L17" s="24"/>
    </row>
    <row r="18" spans="1:12" ht="20.100000000000001" customHeight="1">
      <c r="A18" s="9">
        <v>1</v>
      </c>
      <c r="B18" s="10" t="s">
        <v>55</v>
      </c>
      <c r="C18" s="11"/>
      <c r="D18" s="12" t="s">
        <v>56</v>
      </c>
      <c r="E18" s="12" t="s">
        <v>56</v>
      </c>
      <c r="F18" s="14" t="s">
        <v>79</v>
      </c>
      <c r="G18" s="14"/>
      <c r="H18" s="12" t="s">
        <v>84</v>
      </c>
      <c r="I18" s="14" t="s">
        <v>95</v>
      </c>
      <c r="J18" s="13">
        <v>0.56999999999999995</v>
      </c>
      <c r="K18" s="13">
        <f t="shared" si="0"/>
        <v>0.56999999999999995</v>
      </c>
      <c r="L18" s="22" t="s">
        <v>118</v>
      </c>
    </row>
    <row r="19" spans="1:12" ht="20.100000000000001" customHeight="1">
      <c r="A19" s="9">
        <v>1</v>
      </c>
      <c r="B19" s="10" t="s">
        <v>57</v>
      </c>
      <c r="C19" s="11"/>
      <c r="D19" s="12" t="s">
        <v>58</v>
      </c>
      <c r="E19" s="12" t="s">
        <v>59</v>
      </c>
      <c r="F19" s="14" t="s">
        <v>80</v>
      </c>
      <c r="G19" s="14"/>
      <c r="H19" s="12" t="s">
        <v>84</v>
      </c>
      <c r="I19" s="14"/>
      <c r="J19" s="13">
        <v>3.9550000000000001</v>
      </c>
      <c r="K19" s="13">
        <f t="shared" si="0"/>
        <v>3.9550000000000001</v>
      </c>
      <c r="L19" s="24"/>
    </row>
    <row r="20" spans="1:12" ht="20.100000000000001" customHeight="1">
      <c r="A20" s="9">
        <v>1</v>
      </c>
      <c r="B20" s="10" t="s">
        <v>71</v>
      </c>
      <c r="C20" s="11" t="s">
        <v>76</v>
      </c>
      <c r="D20" s="12" t="s">
        <v>60</v>
      </c>
      <c r="E20" s="12" t="s">
        <v>60</v>
      </c>
      <c r="F20" s="14" t="s">
        <v>81</v>
      </c>
      <c r="G20" s="14"/>
      <c r="H20" s="12" t="s">
        <v>84</v>
      </c>
      <c r="I20" s="14" t="s">
        <v>96</v>
      </c>
      <c r="J20" s="13">
        <v>0.32</v>
      </c>
      <c r="K20" s="13">
        <f t="shared" si="0"/>
        <v>0.32</v>
      </c>
      <c r="L20" s="22" t="s">
        <v>119</v>
      </c>
    </row>
    <row r="21" spans="1:12" ht="20.100000000000001" customHeight="1">
      <c r="A21" s="9">
        <v>1</v>
      </c>
      <c r="B21" s="10" t="s">
        <v>61</v>
      </c>
      <c r="C21" s="11" t="s">
        <v>62</v>
      </c>
      <c r="D21" s="12" t="s">
        <v>62</v>
      </c>
      <c r="E21" s="12" t="s">
        <v>63</v>
      </c>
      <c r="F21" s="12" t="s">
        <v>64</v>
      </c>
      <c r="G21" s="14"/>
      <c r="H21" s="12" t="s">
        <v>84</v>
      </c>
      <c r="I21" s="14" t="s">
        <v>93</v>
      </c>
      <c r="J21" s="13">
        <v>2.1800000000000002</v>
      </c>
      <c r="K21" s="13">
        <f t="shared" si="0"/>
        <v>2.1800000000000002</v>
      </c>
      <c r="L21" s="22" t="s">
        <v>116</v>
      </c>
    </row>
    <row r="22" spans="1:12" ht="20.100000000000001" customHeight="1">
      <c r="A22" s="9">
        <v>1</v>
      </c>
      <c r="B22" s="10" t="s">
        <v>65</v>
      </c>
      <c r="C22" s="11" t="s">
        <v>66</v>
      </c>
      <c r="D22" s="12" t="s">
        <v>66</v>
      </c>
      <c r="E22" s="12" t="s">
        <v>63</v>
      </c>
      <c r="F22" s="12" t="s">
        <v>67</v>
      </c>
      <c r="G22" s="14"/>
      <c r="H22" s="12" t="s">
        <v>84</v>
      </c>
      <c r="I22" s="14" t="s">
        <v>94</v>
      </c>
      <c r="J22" s="13">
        <v>0.6</v>
      </c>
      <c r="K22" s="13">
        <f t="shared" si="0"/>
        <v>0.6</v>
      </c>
      <c r="L22" s="22" t="s">
        <v>117</v>
      </c>
    </row>
    <row r="23" spans="1:12" ht="20.100000000000001" customHeight="1">
      <c r="A23" s="9">
        <v>1</v>
      </c>
      <c r="B23" s="10" t="s">
        <v>68</v>
      </c>
      <c r="C23" s="11" t="s">
        <v>69</v>
      </c>
      <c r="D23" s="12" t="s">
        <v>102</v>
      </c>
      <c r="E23" s="12" t="s">
        <v>69</v>
      </c>
      <c r="F23" s="14" t="s">
        <v>77</v>
      </c>
      <c r="G23" s="14"/>
      <c r="H23" s="12" t="s">
        <v>84</v>
      </c>
      <c r="I23" s="14" t="s">
        <v>86</v>
      </c>
      <c r="J23" s="13">
        <v>2.15</v>
      </c>
      <c r="K23" s="13">
        <f t="shared" si="0"/>
        <v>2.15</v>
      </c>
      <c r="L23" s="23" t="s">
        <v>105</v>
      </c>
    </row>
    <row r="24" spans="1:12" ht="20.100000000000001" customHeight="1">
      <c r="A24" s="16"/>
      <c r="B24" s="17"/>
      <c r="C24" s="15"/>
      <c r="D24" s="14"/>
      <c r="E24" s="14"/>
      <c r="F24" s="14"/>
      <c r="G24" s="14"/>
      <c r="H24" s="14"/>
      <c r="I24" s="14"/>
      <c r="J24" s="18" t="s">
        <v>70</v>
      </c>
      <c r="K24" s="20">
        <f>SUM(K3:K23)</f>
        <v>21.163</v>
      </c>
      <c r="L24" s="24"/>
    </row>
  </sheetData>
  <mergeCells count="1">
    <mergeCell ref="A1:K1"/>
  </mergeCells>
  <hyperlinks>
    <hyperlink ref="L23" r:id="rId1" xr:uid="{21DE8B6F-1636-4FAE-8463-228D74264259}"/>
    <hyperlink ref="L8" r:id="rId2" xr:uid="{42702CC6-858F-4ED1-8AC8-1D7022B4F1AA}"/>
    <hyperlink ref="L11" r:id="rId3" display="https://www.arrow.com/en/products/47346-0001/molex" xr:uid="{64DBF0B8-E67D-4803-B4E5-7E5ED1A8E3F6}"/>
    <hyperlink ref="L12" r:id="rId4" xr:uid="{60C5A004-3579-444B-894C-B7D1BDC73074}"/>
    <hyperlink ref="L14" r:id="rId5" xr:uid="{872987BC-61E0-40E2-867A-4CC0C60ABC82}"/>
    <hyperlink ref="L15" r:id="rId6" xr:uid="{1F1F4B94-9377-4F89-BCE3-A866E350C311}"/>
    <hyperlink ref="L13" r:id="rId7" xr:uid="{B650D03D-3E6B-4777-A7DA-8B2D23C61234}"/>
    <hyperlink ref="L9" r:id="rId8" display="https://www.arrow.com/en/products/cl31a475kohnnne/samsung-electro-mechanics" xr:uid="{7A92EA9A-8C21-4CCA-8405-A41AA782FE76}"/>
    <hyperlink ref="L7" r:id="rId9" display="https://www.arrow.com/en/products/cl31a106mohnnne/samsung-electro-mechanics" xr:uid="{120B6B86-07AB-4EBE-98F2-711AEE67DDB3}"/>
    <hyperlink ref="L4" r:id="rId10" display="https://www.arrow.com/en/products/c1206x105k5recauto/kemet-corporation" xr:uid="{5F35304B-FE1A-4AF9-BCBC-321A92D36C40}"/>
    <hyperlink ref="L5" r:id="rId11" xr:uid="{FEE6CF7C-37B3-4395-916E-D2DD0C3E0E6A}"/>
    <hyperlink ref="L21" r:id="rId12" display="https://www.arrow.com/en/products/mic29310-5.0wu/microchip-technology" xr:uid="{CDD429B9-234E-4378-BBCB-B7748E26DCA9}"/>
    <hyperlink ref="L22" r:id="rId13" xr:uid="{DD6E462B-22D3-4BCE-8BEC-EE10845B77FE}"/>
    <hyperlink ref="L18" r:id="rId14" display="https://www.arrow.com/en/products/fsm2jsmltr/te-connectivity" xr:uid="{94B52CE5-A70B-44A1-800C-359546489236}"/>
    <hyperlink ref="L20" r:id="rId15" xr:uid="{962D090B-5AFA-4D2A-BBC2-A5C18F9637FA}"/>
    <hyperlink ref="L6" r:id="rId16" xr:uid="{6570C69E-DAF2-4C0C-B721-4156780E4DD9}"/>
  </hyperlinks>
  <pageMargins left="1" right="1" top="1" bottom="1" header="0.25" footer="0.25"/>
  <pageSetup orientation="portrait" r:id="rId17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joshd</cp:lastModifiedBy>
  <dcterms:modified xsi:type="dcterms:W3CDTF">2018-11-13T23:56:20Z</dcterms:modified>
</cp:coreProperties>
</file>