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DULLAH JABER\Desktop\ملفات خاصة بتحليل البيانات\Portfolio\Sales Project 3\"/>
    </mc:Choice>
  </mc:AlternateContent>
  <bookViews>
    <workbookView xWindow="0" yWindow="0" windowWidth="20400" windowHeight="7140" activeTab="1"/>
  </bookViews>
  <sheets>
    <sheet name="Data After Cleaning" sheetId="1" r:id="rId1"/>
    <sheet name="Tables &amp; Dashboard" sheetId="7" r:id="rId2"/>
    <sheet name="Statistics &amp; Outliers" sheetId="5" r:id="rId3"/>
  </sheets>
  <definedNames>
    <definedName name="_xlnm._FilterDatabase" localSheetId="0" hidden="1">'Data After Cleaning'!$A$1:$L$263</definedName>
    <definedName name="_xlchart.v1.0" hidden="1">'Data After Cleaning'!$F$2:$F$263</definedName>
    <definedName name="_xlchart.v1.1" hidden="1">'Data After Cleaning'!$K$2:$K$263</definedName>
    <definedName name="Slicer_City1">#N/A</definedName>
    <definedName name="Slicer_Day">#N/A</definedName>
    <definedName name="Slicer_Manager1">#N/A</definedName>
    <definedName name="Slicer_Payment_Method1">#N/A</definedName>
    <definedName name="Slicer_Product1">#N/A</definedName>
    <definedName name="Slicer_Purchase_Typ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 i="1"/>
  <c r="E30" i="1"/>
  <c r="E37" i="1"/>
  <c r="E38" i="1"/>
  <c r="E31" i="1"/>
  <c r="E32" i="1"/>
  <c r="E5" i="1"/>
  <c r="E10" i="1"/>
  <c r="E15" i="1"/>
  <c r="E20" i="1"/>
  <c r="E25" i="1"/>
  <c r="E33" i="1"/>
  <c r="E43" i="1"/>
  <c r="E48" i="1"/>
  <c r="E53" i="1"/>
  <c r="E58" i="1"/>
  <c r="E63" i="1"/>
  <c r="E68" i="1"/>
  <c r="E39" i="1"/>
  <c r="E70" i="1"/>
  <c r="E75" i="1"/>
  <c r="E80" i="1"/>
  <c r="E85" i="1"/>
  <c r="E93" i="1"/>
  <c r="E98" i="1"/>
  <c r="E103" i="1"/>
  <c r="E108" i="1"/>
  <c r="E113" i="1"/>
  <c r="E118" i="1"/>
  <c r="E123" i="1"/>
  <c r="E128" i="1"/>
  <c r="E133" i="1"/>
  <c r="E138" i="1"/>
  <c r="E140" i="1"/>
  <c r="E145" i="1"/>
  <c r="E150" i="1"/>
  <c r="E155" i="1"/>
  <c r="E160" i="1"/>
  <c r="E165" i="1"/>
  <c r="E170" i="1"/>
  <c r="E175" i="1"/>
  <c r="E180" i="1"/>
  <c r="E185" i="1"/>
  <c r="E190" i="1"/>
  <c r="E195" i="1"/>
  <c r="E200" i="1"/>
  <c r="E205" i="1"/>
  <c r="E210" i="1"/>
  <c r="E215" i="1"/>
  <c r="E220" i="1"/>
  <c r="E225" i="1"/>
  <c r="E230" i="1"/>
  <c r="E235" i="1"/>
  <c r="E240" i="1"/>
  <c r="E245" i="1"/>
  <c r="E250" i="1"/>
  <c r="E255" i="1"/>
  <c r="E260" i="1"/>
  <c r="E6" i="1"/>
  <c r="E11" i="1"/>
  <c r="E16" i="1"/>
  <c r="E21" i="1"/>
  <c r="E26" i="1"/>
  <c r="E34" i="1"/>
  <c r="E44" i="1"/>
  <c r="E49" i="1"/>
  <c r="E54" i="1"/>
  <c r="E59" i="1"/>
  <c r="E64" i="1"/>
  <c r="E69" i="1"/>
  <c r="E71" i="1"/>
  <c r="E76" i="1"/>
  <c r="E81" i="1"/>
  <c r="E86" i="1"/>
  <c r="E94" i="1"/>
  <c r="E99" i="1"/>
  <c r="E104" i="1"/>
  <c r="E109" i="1"/>
  <c r="E114" i="1"/>
  <c r="E119" i="1"/>
  <c r="E124" i="1"/>
  <c r="E129" i="1"/>
  <c r="E134" i="1"/>
  <c r="E139" i="1"/>
  <c r="E141" i="1"/>
  <c r="E146" i="1"/>
  <c r="E151" i="1"/>
  <c r="E156" i="1"/>
  <c r="E161" i="1"/>
  <c r="E166" i="1"/>
  <c r="E171" i="1"/>
  <c r="E176" i="1"/>
  <c r="E181" i="1"/>
  <c r="E186" i="1"/>
  <c r="E191" i="1"/>
  <c r="E196" i="1"/>
  <c r="E201" i="1"/>
  <c r="E206" i="1"/>
  <c r="E211" i="1"/>
  <c r="E216" i="1"/>
  <c r="E221" i="1"/>
  <c r="E226" i="1"/>
  <c r="E231" i="1"/>
  <c r="E236" i="1"/>
  <c r="E241" i="1"/>
  <c r="E246" i="1"/>
  <c r="E251" i="1"/>
  <c r="E256" i="1"/>
  <c r="E261" i="1"/>
  <c r="E2" i="1"/>
  <c r="E7" i="1"/>
  <c r="E12" i="1"/>
  <c r="E22" i="1"/>
  <c r="E27" i="1"/>
  <c r="E40" i="1"/>
  <c r="E45" i="1"/>
  <c r="E50" i="1"/>
  <c r="E55" i="1"/>
  <c r="E60" i="1"/>
  <c r="E65" i="1"/>
  <c r="E35" i="1"/>
  <c r="E72" i="1"/>
  <c r="E77" i="1"/>
  <c r="E82" i="1"/>
  <c r="E87" i="1"/>
  <c r="E95" i="1"/>
  <c r="E100" i="1"/>
  <c r="E105" i="1"/>
  <c r="E110" i="1"/>
  <c r="E115" i="1"/>
  <c r="E120" i="1"/>
  <c r="E125" i="1"/>
  <c r="E130" i="1"/>
  <c r="E135" i="1"/>
  <c r="E88" i="1"/>
  <c r="E142" i="1"/>
  <c r="E147" i="1"/>
  <c r="E152" i="1"/>
  <c r="E157" i="1"/>
  <c r="E162" i="1"/>
  <c r="E167" i="1"/>
  <c r="E172" i="1"/>
  <c r="E177" i="1"/>
  <c r="E182" i="1"/>
  <c r="E187" i="1"/>
  <c r="E192" i="1"/>
  <c r="E197" i="1"/>
  <c r="E202" i="1"/>
  <c r="E207" i="1"/>
  <c r="E212" i="1"/>
  <c r="E217" i="1"/>
  <c r="E222" i="1"/>
  <c r="E227" i="1"/>
  <c r="E232" i="1"/>
  <c r="E237" i="1"/>
  <c r="E242" i="1"/>
  <c r="E247" i="1"/>
  <c r="E252" i="1"/>
  <c r="E257" i="1"/>
  <c r="E3" i="1"/>
  <c r="E8" i="1"/>
  <c r="E9" i="1"/>
  <c r="E13" i="1"/>
  <c r="E17" i="1"/>
  <c r="E23" i="1"/>
  <c r="E28" i="1"/>
  <c r="E41" i="1"/>
  <c r="E46" i="1"/>
  <c r="E51" i="1"/>
  <c r="E56" i="1"/>
  <c r="E61" i="1"/>
  <c r="E66" i="1"/>
  <c r="E73" i="1"/>
  <c r="E78" i="1"/>
  <c r="E83" i="1"/>
  <c r="E89" i="1"/>
  <c r="E96" i="1"/>
  <c r="E101" i="1"/>
  <c r="E106" i="1"/>
  <c r="E111" i="1"/>
  <c r="E116" i="1"/>
  <c r="E121" i="1"/>
  <c r="E126" i="1"/>
  <c r="E131" i="1"/>
  <c r="E136" i="1"/>
  <c r="E90" i="1"/>
  <c r="E143" i="1"/>
  <c r="E148" i="1"/>
  <c r="E153" i="1"/>
  <c r="E158" i="1"/>
  <c r="E163" i="1"/>
  <c r="E168" i="1"/>
  <c r="E173" i="1"/>
  <c r="E178" i="1"/>
  <c r="E183" i="1"/>
  <c r="E188" i="1"/>
  <c r="E193" i="1"/>
  <c r="E198" i="1"/>
  <c r="E203" i="1"/>
  <c r="E208" i="1"/>
  <c r="E213" i="1"/>
  <c r="E218" i="1"/>
  <c r="E223" i="1"/>
  <c r="E228" i="1"/>
  <c r="E233" i="1"/>
  <c r="E238" i="1"/>
  <c r="E243" i="1"/>
  <c r="E248" i="1"/>
  <c r="E253" i="1"/>
  <c r="E258" i="1"/>
  <c r="E262" i="1"/>
  <c r="E4" i="1"/>
  <c r="E14" i="1"/>
  <c r="E18" i="1"/>
  <c r="E19" i="1"/>
  <c r="E24" i="1"/>
  <c r="E29" i="1"/>
  <c r="E42" i="1"/>
  <c r="E47" i="1"/>
  <c r="E52" i="1"/>
  <c r="E57" i="1"/>
  <c r="E62" i="1"/>
  <c r="E67" i="1"/>
  <c r="E36" i="1"/>
  <c r="E74" i="1"/>
  <c r="E79" i="1"/>
  <c r="E84" i="1"/>
  <c r="E91" i="1"/>
  <c r="E97" i="1"/>
  <c r="E102" i="1"/>
  <c r="E107" i="1"/>
  <c r="E112" i="1"/>
  <c r="E117" i="1"/>
  <c r="E122" i="1"/>
  <c r="E127" i="1"/>
  <c r="E132" i="1"/>
  <c r="E137" i="1"/>
  <c r="E92" i="1"/>
  <c r="E144" i="1"/>
  <c r="E149" i="1"/>
  <c r="E154" i="1"/>
  <c r="E159" i="1"/>
  <c r="E164" i="1"/>
  <c r="E169" i="1"/>
  <c r="E174" i="1"/>
  <c r="E179" i="1"/>
  <c r="E184" i="1"/>
  <c r="E189" i="1"/>
  <c r="E194" i="1"/>
  <c r="E199" i="1"/>
  <c r="E204" i="1"/>
  <c r="E209" i="1"/>
  <c r="E214" i="1"/>
  <c r="E219" i="1"/>
  <c r="E224" i="1"/>
  <c r="E229" i="1"/>
  <c r="E234" i="1"/>
  <c r="E239" i="1"/>
  <c r="E244" i="1"/>
  <c r="E249" i="1"/>
  <c r="E254" i="1"/>
  <c r="E259" i="1"/>
  <c r="E263" i="1"/>
</calcChain>
</file>

<file path=xl/sharedStrings.xml><?xml version="1.0" encoding="utf-8"?>
<sst xmlns="http://schemas.openxmlformats.org/spreadsheetml/2006/main" count="1532" uniqueCount="121">
  <si>
    <t>Order ID</t>
  </si>
  <si>
    <t>Date</t>
  </si>
  <si>
    <t>Product</t>
  </si>
  <si>
    <t>Price</t>
  </si>
  <si>
    <t>Quantity</t>
  </si>
  <si>
    <t>Purchase Type</t>
  </si>
  <si>
    <t>Payment Method</t>
  </si>
  <si>
    <t>Manager</t>
  </si>
  <si>
    <t>City</t>
  </si>
  <si>
    <t>Fries</t>
  </si>
  <si>
    <t xml:space="preserve">Online </t>
  </si>
  <si>
    <t xml:space="preserve"> Gift Card</t>
  </si>
  <si>
    <t>Beverages</t>
  </si>
  <si>
    <t>Sides &amp; Other</t>
  </si>
  <si>
    <t xml:space="preserve">In-store </t>
  </si>
  <si>
    <t>Burgers</t>
  </si>
  <si>
    <t xml:space="preserve"> Credit Card</t>
  </si>
  <si>
    <t>Chicken Sandwiches</t>
  </si>
  <si>
    <t xml:space="preserve">Drive-thru </t>
  </si>
  <si>
    <t xml:space="preserve"> Cash</t>
  </si>
  <si>
    <t>Ahmed Hafez</t>
  </si>
  <si>
    <t>Khaled Maaz</t>
  </si>
  <si>
    <t>Mohamed Hafez</t>
  </si>
  <si>
    <t>Sara Ebrahim</t>
  </si>
  <si>
    <t>Ali Sayed</t>
  </si>
  <si>
    <t>Alexandria</t>
  </si>
  <si>
    <t>Mansoura</t>
  </si>
  <si>
    <t>Giza</t>
  </si>
  <si>
    <t>Sharm</t>
  </si>
  <si>
    <t>Marsa Matrouh</t>
  </si>
  <si>
    <t>Mean</t>
  </si>
  <si>
    <t>Standard Error</t>
  </si>
  <si>
    <t>Median</t>
  </si>
  <si>
    <t>Mode</t>
  </si>
  <si>
    <t>Standard Deviation</t>
  </si>
  <si>
    <t>Sample Variance</t>
  </si>
  <si>
    <t>Kurtosis</t>
  </si>
  <si>
    <t>Skewness</t>
  </si>
  <si>
    <t>Range</t>
  </si>
  <si>
    <t>Minimum</t>
  </si>
  <si>
    <t>Maximum</t>
  </si>
  <si>
    <t>Sum</t>
  </si>
  <si>
    <t>Count</t>
  </si>
  <si>
    <t>Price Statistics</t>
  </si>
  <si>
    <t>Quantity Statistics</t>
  </si>
  <si>
    <t>Row Labels</t>
  </si>
  <si>
    <t>Grand Total</t>
  </si>
  <si>
    <t>Sum of Quantity</t>
  </si>
  <si>
    <t>Revenue</t>
  </si>
  <si>
    <t>Products</t>
  </si>
  <si>
    <t>Sum of Revenue</t>
  </si>
  <si>
    <t>Column Labels</t>
  </si>
  <si>
    <t>Percentage</t>
  </si>
  <si>
    <t>Day</t>
  </si>
  <si>
    <t>Sunday</t>
  </si>
  <si>
    <t>Monday</t>
  </si>
  <si>
    <t>Tuesday</t>
  </si>
  <si>
    <t>Wednesday</t>
  </si>
  <si>
    <t>Thursday</t>
  </si>
  <si>
    <t>Friday</t>
  </si>
  <si>
    <t>Saturday</t>
  </si>
  <si>
    <t>Days</t>
  </si>
  <si>
    <t>Count of Quantity</t>
  </si>
  <si>
    <t>price error</t>
  </si>
  <si>
    <t>Nov</t>
  </si>
  <si>
    <t>07-Nov</t>
  </si>
  <si>
    <t>08-Nov</t>
  </si>
  <si>
    <t>09-Nov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</si>
  <si>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</si>
  <si>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</si>
  <si>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</si>
  <si>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</si>
  <si>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</si>
  <si>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</si>
  <si>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</si>
  <si>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</si>
  <si>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</si>
  <si>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</si>
  <si>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</si>
  <si>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</si>
  <si>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</si>
  <si>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</si>
  <si>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</si>
  <si>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</si>
  <si>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</si>
  <si>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</si>
  <si>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</si>
  <si>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</si>
  <si>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</si>
  <si>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</si>
  <si>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01-Dec</t>
  </si>
  <si>
    <t>02-Dec</t>
  </si>
  <si>
    <t>03-Dec</t>
  </si>
  <si>
    <t>04-Dec</t>
  </si>
  <si>
    <t>05-Dec</t>
  </si>
  <si>
    <t>06-Dec</t>
  </si>
  <si>
    <t>07-Dec</t>
  </si>
  <si>
    <t>08-Dec</t>
  </si>
  <si>
    <t>09-Dec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</si>
  <si>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</si>
  <si>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</si>
  <si>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</si>
  <si>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</si>
  <si>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</si>
  <si>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</si>
  <si>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</si>
  <si>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</si>
  <si>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</si>
  <si>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</si>
  <si>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</si>
  <si>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</si>
  <si>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</si>
  <si>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</si>
  <si>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</si>
  <si>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</si>
  <si>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</si>
  <si>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</si>
  <si>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</si>
  <si>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</si>
  <si>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Managers</t>
  </si>
  <si>
    <t>Price Statistics with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</si>
</sst>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12"/>
      <color theme="1"/>
      <name val="Arial"/>
      <family val="2"/>
      <scheme val="minor"/>
    </font>
    <font>
      <sz val="11"/>
      <color theme="1"/>
      <name val="Arial"/>
      <family val="2"/>
      <scheme val="minor"/>
    </font>
    <font>
      <u/>
      <sz val="11"/>
      <color theme="10"/>
      <name val="Arial"/>
      <family val="2"/>
      <scheme val="minor"/>
    </font>
    <font>
      <b/>
      <sz val="14"/>
      <name val="Arial"/>
      <family val="2"/>
      <scheme val="minor"/>
    </font>
    <font>
      <b/>
      <i/>
      <sz val="12"/>
      <color theme="1"/>
      <name val="Arial"/>
      <family val="2"/>
      <scheme val="minor"/>
    </font>
    <font>
      <b/>
      <sz val="12"/>
      <color theme="1"/>
      <name val="Arial"/>
      <family val="2"/>
      <scheme val="minor"/>
    </font>
    <font>
      <b/>
      <sz val="18"/>
      <name val="Arial"/>
      <family val="2"/>
      <scheme val="minor"/>
    </font>
    <font>
      <sz val="18"/>
      <color theme="1"/>
      <name val="Arial"/>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5" tint="0.39997558519241921"/>
        <bgColor theme="4" tint="0.79998168889431442"/>
      </patternFill>
    </fill>
    <fill>
      <patternFill patternType="solid">
        <fgColor theme="7" tint="0.79998168889431442"/>
        <bgColor theme="4" tint="0.79998168889431442"/>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2" fillId="0" borderId="0" applyNumberFormat="0" applyFill="0" applyBorder="0" applyAlignment="0" applyProtection="0"/>
  </cellStyleXfs>
  <cellXfs count="43">
    <xf numFmtId="0" fontId="0" fillId="0" borderId="0" xfId="0"/>
    <xf numFmtId="0" fontId="0" fillId="0" borderId="1" xfId="0" applyFill="1" applyBorder="1" applyAlignmen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center"/>
    </xf>
    <xf numFmtId="43" fontId="0" fillId="0" borderId="1" xfId="0" applyNumberFormat="1" applyBorder="1"/>
    <xf numFmtId="10" fontId="0" fillId="0" borderId="1" xfId="0" applyNumberFormat="1" applyBorder="1"/>
    <xf numFmtId="0" fontId="0" fillId="0" borderId="0" xfId="0" applyBorder="1"/>
    <xf numFmtId="0" fontId="0" fillId="4" borderId="0" xfId="0" applyFill="1"/>
    <xf numFmtId="14" fontId="0" fillId="5" borderId="4" xfId="0" applyNumberFormat="1" applyFont="1" applyFill="1" applyBorder="1" applyAlignment="1">
      <alignment horizontal="left"/>
    </xf>
    <xf numFmtId="0" fontId="0" fillId="5" borderId="4" xfId="0" applyFont="1" applyFill="1" applyBorder="1"/>
    <xf numFmtId="0" fontId="0" fillId="5" borderId="4" xfId="0" applyFont="1" applyFill="1" applyBorder="1" applyAlignment="1">
      <alignment horizontal="center"/>
    </xf>
    <xf numFmtId="14" fontId="0" fillId="0" borderId="4" xfId="0" applyNumberFormat="1" applyFont="1" applyBorder="1" applyAlignment="1">
      <alignment horizontal="left"/>
    </xf>
    <xf numFmtId="0" fontId="0" fillId="0" borderId="4" xfId="0" applyFont="1" applyBorder="1"/>
    <xf numFmtId="0" fontId="0" fillId="0" borderId="4" xfId="0" applyFont="1" applyBorder="1" applyAlignment="1">
      <alignment horizontal="center"/>
    </xf>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5" fillId="6" borderId="4" xfId="0" applyFont="1" applyFill="1" applyBorder="1"/>
    <xf numFmtId="0" fontId="5" fillId="7" borderId="4" xfId="0" applyFont="1" applyFill="1" applyBorder="1"/>
    <xf numFmtId="0" fontId="5" fillId="7" borderId="4" xfId="0" applyFont="1" applyFill="1" applyBorder="1" applyAlignment="1">
      <alignment horizontal="center"/>
    </xf>
    <xf numFmtId="14" fontId="5" fillId="7" borderId="4" xfId="0" applyNumberFormat="1" applyFont="1" applyFill="1" applyBorder="1" applyAlignment="1">
      <alignment horizontal="left"/>
    </xf>
    <xf numFmtId="0" fontId="5" fillId="6" borderId="4" xfId="0" applyFont="1" applyFill="1" applyBorder="1" applyAlignment="1">
      <alignment horizontal="center"/>
    </xf>
    <xf numFmtId="14" fontId="5" fillId="6" borderId="4" xfId="0" applyNumberFormat="1" applyFont="1" applyFill="1" applyBorder="1" applyAlignment="1">
      <alignment horizontal="left"/>
    </xf>
    <xf numFmtId="0" fontId="0" fillId="5" borderId="0" xfId="0" applyFont="1" applyFill="1" applyBorder="1"/>
    <xf numFmtId="0" fontId="5" fillId="7" borderId="0" xfId="0" applyFont="1" applyFill="1" applyBorder="1"/>
    <xf numFmtId="14" fontId="0" fillId="0" borderId="0" xfId="0" applyNumberFormat="1" applyAlignment="1">
      <alignment horizontal="left" indent="1"/>
    </xf>
    <xf numFmtId="0" fontId="0" fillId="0" borderId="1" xfId="0" applyBorder="1" applyAlignment="1">
      <alignment horizontal="center" vertical="center"/>
    </xf>
    <xf numFmtId="43" fontId="0" fillId="0" borderId="1" xfId="0" applyNumberFormat="1" applyBorder="1" applyAlignment="1">
      <alignment horizontal="left"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7" fillId="8" borderId="1" xfId="0" applyFont="1" applyFill="1" applyBorder="1"/>
    <xf numFmtId="0" fontId="7" fillId="8" borderId="1" xfId="0" applyFont="1" applyFill="1" applyBorder="1" applyAlignment="1">
      <alignment horizontal="center"/>
    </xf>
    <xf numFmtId="0" fontId="0" fillId="9" borderId="1" xfId="0" applyFill="1" applyBorder="1" applyAlignment="1"/>
    <xf numFmtId="0" fontId="0" fillId="11" borderId="1" xfId="0" applyFill="1" applyBorder="1" applyAlignment="1"/>
    <xf numFmtId="0" fontId="4" fillId="10" borderId="2" xfId="0" applyFont="1" applyFill="1" applyBorder="1" applyAlignment="1">
      <alignment horizontal="center"/>
    </xf>
    <xf numFmtId="0" fontId="4" fillId="10" borderId="3"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cellXfs>
  <cellStyles count="3">
    <cellStyle name="Hyperlink 2 2" xfId="2"/>
    <cellStyle name="Normal" xfId="0" builtinId="0"/>
    <cellStyle name="Normal 2" xfId="1"/>
  </cellStyles>
  <dxfs count="117">
    <dxf>
      <alignment horizontal="center" readingOrder="0"/>
    </dxf>
    <dxf>
      <alignment horizontal="center" readingOrder="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right"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center" readingOrder="0"/>
    </dxf>
    <dxf>
      <alignment vertical="center" readingOrder="0"/>
    </dxf>
    <dxf>
      <alignment horizontal="general" readingOrder="0"/>
    </dxf>
    <dxf>
      <numFmt numFmtId="35" formatCode="_-* #,##0.00_-;\-* #,##0.00_-;_-* &quot;-&quot;??_-;_-@_-"/>
    </dxf>
    <dxf>
      <numFmt numFmtId="2" formatCode="0.00"/>
    </dxf>
    <dxf>
      <numFmt numFmtId="164" formatCode="0.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font>
        <b val="0"/>
        <i val="0"/>
        <strike val="0"/>
        <condense val="0"/>
        <extend val="0"/>
        <outline val="0"/>
        <shadow val="0"/>
        <u val="none"/>
        <vertAlign val="baseline"/>
        <sz val="12"/>
        <color theme="1"/>
        <name val="Arial"/>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9" formatCode="dd/mm/yyyy"/>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9" formatCode="dd/mm/yyyy"/>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Arial"/>
        <scheme val="minor"/>
      </font>
      <alignment horizontal="center" vertical="bottom" textRotation="0" wrapText="0" indent="0" justifyLastLine="0" shrinkToFit="0" readingOrder="0"/>
    </dxf>
    <dxf>
      <font>
        <b/>
        <i val="0"/>
        <strike val="0"/>
        <condense val="0"/>
        <extend val="0"/>
        <outline val="0"/>
        <shadow val="0"/>
        <u val="none"/>
        <vertAlign val="baseline"/>
        <sz val="14"/>
        <color auto="1"/>
        <name val="Arial"/>
        <scheme val="minor"/>
      </font>
      <fill>
        <patternFill patternType="solid">
          <fgColor indexed="64"/>
          <bgColor theme="7" tint="0.7999816888943144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Dashboard!PivotTable7</c:name>
    <c:fmtId val="16"/>
  </c:pivotSource>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solidFill>
                  <a:schemeClr val="tx1"/>
                </a:solidFill>
              </a:rPr>
              <a:t>City</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ar-SA"/>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s>
    <c:view3D>
      <c:rotX val="5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'Tables &amp; Dashboard'!$E$19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53C-4420-8A48-F674A1377C3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53C-4420-8A48-F674A1377C3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53C-4420-8A48-F674A1377C3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53C-4420-8A48-F674A1377C3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53C-4420-8A48-F674A1377C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 &amp; Dashboard'!$D$20:$D$25</c:f>
              <c:strCache>
                <c:ptCount val="5"/>
                <c:pt idx="0">
                  <c:v>Alexandria</c:v>
                </c:pt>
                <c:pt idx="1">
                  <c:v>Giza</c:v>
                </c:pt>
                <c:pt idx="2">
                  <c:v>Mansoura</c:v>
                </c:pt>
                <c:pt idx="3">
                  <c:v>Marsa Matrouh</c:v>
                </c:pt>
                <c:pt idx="4">
                  <c:v>Sharm</c:v>
                </c:pt>
              </c:strCache>
            </c:strRef>
          </c:cat>
          <c:val>
            <c:numRef>
              <c:f>'Tables &amp; Dashboard'!$E$20:$E$25</c:f>
              <c:numCache>
                <c:formatCode>_(* #,##0.00_);_(* \(#,##0.00\);_(* "-"??_);_(@_)</c:formatCode>
                <c:ptCount val="5"/>
                <c:pt idx="0">
                  <c:v>211522.87999999995</c:v>
                </c:pt>
                <c:pt idx="1">
                  <c:v>283555.36</c:v>
                </c:pt>
                <c:pt idx="2">
                  <c:v>143836.02000000005</c:v>
                </c:pt>
                <c:pt idx="3">
                  <c:v>81931.16</c:v>
                </c:pt>
                <c:pt idx="4">
                  <c:v>100698.95000000001</c:v>
                </c:pt>
              </c:numCache>
            </c:numRef>
          </c:val>
          <c:extLst>
            <c:ext xmlns:c16="http://schemas.microsoft.com/office/drawing/2014/chart" uri="{C3380CC4-5D6E-409C-BE32-E72D297353CC}">
              <c16:uniqueId val="{0000000A-D53C-4420-8A48-F674A1377C30}"/>
            </c:ext>
          </c:extLst>
        </c:ser>
        <c:dLbls>
          <c:dLblPos val="ctr"/>
          <c:showLegendKey val="0"/>
          <c:showVal val="0"/>
          <c:showCatName val="0"/>
          <c:showSerName val="0"/>
          <c:showPercent val="1"/>
          <c:showBubbleSize val="0"/>
          <c:showLeaderLines val="1"/>
        </c:dLbls>
      </c:pie3DChart>
      <c:spPr>
        <a:noFill/>
        <a:ln>
          <a:noFill/>
        </a:ln>
        <a:effectLst/>
      </c:spPr>
    </c:plotArea>
    <c:legend>
      <c:legendPos val="l"/>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ar-S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Dashboard!PivotTable5</c:name>
    <c:fmtId val="16"/>
  </c:pivotSource>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b="1">
                <a:solidFill>
                  <a:schemeClr val="tx1"/>
                </a:solidFill>
              </a:rPr>
              <a:t>Payment Method</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ar-SA"/>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s>
    <c:view3D>
      <c:rotX val="5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'Tables &amp; Dashboard'!$B$12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328-4EE7-B35F-9DFF92FF98E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328-4EE7-B35F-9DFF92FF98E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328-4EE7-B35F-9DFF92FF98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 &amp; Dashboard'!$A$13:$A$16</c:f>
              <c:strCache>
                <c:ptCount val="3"/>
                <c:pt idx="0">
                  <c:v> Gift Card</c:v>
                </c:pt>
                <c:pt idx="1">
                  <c:v> Cash</c:v>
                </c:pt>
                <c:pt idx="2">
                  <c:v> Credit Card</c:v>
                </c:pt>
              </c:strCache>
            </c:strRef>
          </c:cat>
          <c:val>
            <c:numRef>
              <c:f>'Tables &amp; Dashboard'!$B$13:$B$16</c:f>
              <c:numCache>
                <c:formatCode>0.00%</c:formatCode>
                <c:ptCount val="3"/>
                <c:pt idx="0">
                  <c:v>0.20550092747881654</c:v>
                </c:pt>
                <c:pt idx="1">
                  <c:v>0.29151699986697005</c:v>
                </c:pt>
                <c:pt idx="2">
                  <c:v>0.50298207265421346</c:v>
                </c:pt>
              </c:numCache>
            </c:numRef>
          </c:val>
          <c:extLst>
            <c:ext xmlns:c16="http://schemas.microsoft.com/office/drawing/2014/chart" uri="{C3380CC4-5D6E-409C-BE32-E72D297353CC}">
              <c16:uniqueId val="{00000006-5328-4EE7-B35F-9DFF92FF98E5}"/>
            </c:ext>
          </c:extLst>
        </c:ser>
        <c:dLbls>
          <c:dLblPos val="ctr"/>
          <c:showLegendKey val="0"/>
          <c:showVal val="0"/>
          <c:showCatName val="0"/>
          <c:showSerName val="0"/>
          <c:showPercent val="1"/>
          <c:showBubbleSize val="0"/>
          <c:showLeaderLines val="1"/>
        </c:dLbls>
      </c:pie3DChart>
      <c:spPr>
        <a:noFill/>
        <a:ln>
          <a:noFill/>
        </a:ln>
        <a:effectLst/>
      </c:spPr>
    </c:plotArea>
    <c:legend>
      <c:legendPos val="l"/>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ar-S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Dashboard!PivotTable6</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'Tables &amp; Dashboard'!$B$30:$B$31</c:f>
              <c:strCache>
                <c:ptCount val="1"/>
                <c:pt idx="0">
                  <c:v>Mohamed Hafez</c:v>
                </c:pt>
              </c:strCache>
            </c:strRef>
          </c:tx>
          <c:spPr>
            <a:solidFill>
              <a:schemeClr val="accent1"/>
            </a:solidFill>
            <a:ln>
              <a:noFill/>
            </a:ln>
            <a:effectLst/>
          </c:spPr>
          <c:invertIfNegative val="0"/>
          <c:cat>
            <c:strRef>
              <c:f>'Tables &amp; Dashboard'!$A$32:$A$37</c:f>
              <c:strCache>
                <c:ptCount val="5"/>
                <c:pt idx="0">
                  <c:v>Beverages</c:v>
                </c:pt>
                <c:pt idx="1">
                  <c:v>Burgers</c:v>
                </c:pt>
                <c:pt idx="2">
                  <c:v>Chicken Sandwiches</c:v>
                </c:pt>
                <c:pt idx="3">
                  <c:v>Fries</c:v>
                </c:pt>
                <c:pt idx="4">
                  <c:v>Sides &amp; Other</c:v>
                </c:pt>
              </c:strCache>
            </c:strRef>
          </c:cat>
          <c:val>
            <c:numRef>
              <c:f>'Tables &amp; Dashboard'!$B$32:$B$37</c:f>
              <c:numCache>
                <c:formatCode>General</c:formatCode>
                <c:ptCount val="5"/>
                <c:pt idx="0">
                  <c:v>52329.959999999977</c:v>
                </c:pt>
                <c:pt idx="1">
                  <c:v>121574.46000000002</c:v>
                </c:pt>
                <c:pt idx="2">
                  <c:v>35996.700000000012</c:v>
                </c:pt>
                <c:pt idx="3">
                  <c:v>47716.880000000005</c:v>
                </c:pt>
                <c:pt idx="4">
                  <c:v>18351.3</c:v>
                </c:pt>
              </c:numCache>
            </c:numRef>
          </c:val>
          <c:extLst>
            <c:ext xmlns:c16="http://schemas.microsoft.com/office/drawing/2014/chart" uri="{C3380CC4-5D6E-409C-BE32-E72D297353CC}">
              <c16:uniqueId val="{00000000-742E-41D7-8D54-3DA1D6EAEA9F}"/>
            </c:ext>
          </c:extLst>
        </c:ser>
        <c:ser>
          <c:idx val="1"/>
          <c:order val="1"/>
          <c:tx>
            <c:strRef>
              <c:f>'Tables &amp; Dashboard'!$C$30:$C$31</c:f>
              <c:strCache>
                <c:ptCount val="1"/>
                <c:pt idx="0">
                  <c:v>Ahmed Hafez</c:v>
                </c:pt>
              </c:strCache>
            </c:strRef>
          </c:tx>
          <c:spPr>
            <a:solidFill>
              <a:schemeClr val="accent2"/>
            </a:solidFill>
            <a:ln>
              <a:noFill/>
            </a:ln>
            <a:effectLst/>
          </c:spPr>
          <c:invertIfNegative val="0"/>
          <c:cat>
            <c:strRef>
              <c:f>'Tables &amp; Dashboard'!$A$32:$A$37</c:f>
              <c:strCache>
                <c:ptCount val="5"/>
                <c:pt idx="0">
                  <c:v>Beverages</c:v>
                </c:pt>
                <c:pt idx="1">
                  <c:v>Burgers</c:v>
                </c:pt>
                <c:pt idx="2">
                  <c:v>Chicken Sandwiches</c:v>
                </c:pt>
                <c:pt idx="3">
                  <c:v>Fries</c:v>
                </c:pt>
                <c:pt idx="4">
                  <c:v>Sides &amp; Other</c:v>
                </c:pt>
              </c:strCache>
            </c:strRef>
          </c:cat>
          <c:val>
            <c:numRef>
              <c:f>'Tables &amp; Dashboard'!$C$32:$C$37</c:f>
              <c:numCache>
                <c:formatCode>General</c:formatCode>
                <c:ptCount val="5"/>
                <c:pt idx="0">
                  <c:v>31004.499999999993</c:v>
                </c:pt>
                <c:pt idx="1">
                  <c:v>93268.200000000012</c:v>
                </c:pt>
                <c:pt idx="2">
                  <c:v>30148.500000000007</c:v>
                </c:pt>
                <c:pt idx="3">
                  <c:v>34638.25</c:v>
                </c:pt>
                <c:pt idx="4">
                  <c:v>15044.849999999999</c:v>
                </c:pt>
              </c:numCache>
            </c:numRef>
          </c:val>
          <c:extLst>
            <c:ext xmlns:c16="http://schemas.microsoft.com/office/drawing/2014/chart" uri="{C3380CC4-5D6E-409C-BE32-E72D297353CC}">
              <c16:uniqueId val="{00000000-BBE2-4BD0-8EE1-F511267A0435}"/>
            </c:ext>
          </c:extLst>
        </c:ser>
        <c:ser>
          <c:idx val="2"/>
          <c:order val="2"/>
          <c:tx>
            <c:strRef>
              <c:f>'Tables &amp; Dashboard'!$D$30:$D$31</c:f>
              <c:strCache>
                <c:ptCount val="1"/>
                <c:pt idx="0">
                  <c:v>Sara Ebrahim</c:v>
                </c:pt>
              </c:strCache>
            </c:strRef>
          </c:tx>
          <c:spPr>
            <a:solidFill>
              <a:schemeClr val="accent3"/>
            </a:solidFill>
            <a:ln>
              <a:noFill/>
            </a:ln>
            <a:effectLst/>
          </c:spPr>
          <c:invertIfNegative val="0"/>
          <c:cat>
            <c:strRef>
              <c:f>'Tables &amp; Dashboard'!$A$32:$A$37</c:f>
              <c:strCache>
                <c:ptCount val="5"/>
                <c:pt idx="0">
                  <c:v>Beverages</c:v>
                </c:pt>
                <c:pt idx="1">
                  <c:v>Burgers</c:v>
                </c:pt>
                <c:pt idx="2">
                  <c:v>Chicken Sandwiches</c:v>
                </c:pt>
                <c:pt idx="3">
                  <c:v>Fries</c:v>
                </c:pt>
                <c:pt idx="4">
                  <c:v>Sides &amp; Other</c:v>
                </c:pt>
              </c:strCache>
            </c:strRef>
          </c:cat>
          <c:val>
            <c:numRef>
              <c:f>'Tables &amp; Dashboard'!$D$32:$D$37</c:f>
              <c:numCache>
                <c:formatCode>General</c:formatCode>
                <c:ptCount val="5"/>
                <c:pt idx="0">
                  <c:v>14000.7</c:v>
                </c:pt>
                <c:pt idx="1">
                  <c:v>70639.62000000001</c:v>
                </c:pt>
                <c:pt idx="2">
                  <c:v>20855.199999999997</c:v>
                </c:pt>
                <c:pt idx="3">
                  <c:v>15415.330000000002</c:v>
                </c:pt>
                <c:pt idx="4">
                  <c:v>8023.9199999999992</c:v>
                </c:pt>
              </c:numCache>
            </c:numRef>
          </c:val>
          <c:extLst>
            <c:ext xmlns:c16="http://schemas.microsoft.com/office/drawing/2014/chart" uri="{C3380CC4-5D6E-409C-BE32-E72D297353CC}">
              <c16:uniqueId val="{00000001-BBE2-4BD0-8EE1-F511267A0435}"/>
            </c:ext>
          </c:extLst>
        </c:ser>
        <c:ser>
          <c:idx val="3"/>
          <c:order val="3"/>
          <c:tx>
            <c:strRef>
              <c:f>'Tables &amp; Dashboard'!$E$30:$E$31</c:f>
              <c:strCache>
                <c:ptCount val="1"/>
                <c:pt idx="0">
                  <c:v>Khaled Maaz</c:v>
                </c:pt>
              </c:strCache>
            </c:strRef>
          </c:tx>
          <c:spPr>
            <a:solidFill>
              <a:schemeClr val="accent4"/>
            </a:solidFill>
            <a:ln>
              <a:noFill/>
            </a:ln>
            <a:effectLst/>
          </c:spPr>
          <c:invertIfNegative val="0"/>
          <c:cat>
            <c:strRef>
              <c:f>'Tables &amp; Dashboard'!$A$32:$A$37</c:f>
              <c:strCache>
                <c:ptCount val="5"/>
                <c:pt idx="0">
                  <c:v>Beverages</c:v>
                </c:pt>
                <c:pt idx="1">
                  <c:v>Burgers</c:v>
                </c:pt>
                <c:pt idx="2">
                  <c:v>Chicken Sandwiches</c:v>
                </c:pt>
                <c:pt idx="3">
                  <c:v>Fries</c:v>
                </c:pt>
                <c:pt idx="4">
                  <c:v>Sides &amp; Other</c:v>
                </c:pt>
              </c:strCache>
            </c:strRef>
          </c:cat>
          <c:val>
            <c:numRef>
              <c:f>'Tables &amp; Dashboard'!$E$32:$E$37</c:f>
              <c:numCache>
                <c:formatCode>General</c:formatCode>
                <c:ptCount val="5"/>
                <c:pt idx="0">
                  <c:v>22402.3</c:v>
                </c:pt>
                <c:pt idx="1">
                  <c:v>60676.29</c:v>
                </c:pt>
                <c:pt idx="2">
                  <c:v>16079.199999999999</c:v>
                </c:pt>
                <c:pt idx="3">
                  <c:v>19620.780000000002</c:v>
                </c:pt>
                <c:pt idx="4">
                  <c:v>9026.91</c:v>
                </c:pt>
              </c:numCache>
            </c:numRef>
          </c:val>
          <c:extLst>
            <c:ext xmlns:c16="http://schemas.microsoft.com/office/drawing/2014/chart" uri="{C3380CC4-5D6E-409C-BE32-E72D297353CC}">
              <c16:uniqueId val="{00000002-BBE2-4BD0-8EE1-F511267A0435}"/>
            </c:ext>
          </c:extLst>
        </c:ser>
        <c:ser>
          <c:idx val="4"/>
          <c:order val="4"/>
          <c:tx>
            <c:strRef>
              <c:f>'Tables &amp; Dashboard'!$F$30:$F$31</c:f>
              <c:strCache>
                <c:ptCount val="1"/>
                <c:pt idx="0">
                  <c:v>Ali Sayed</c:v>
                </c:pt>
              </c:strCache>
            </c:strRef>
          </c:tx>
          <c:spPr>
            <a:solidFill>
              <a:schemeClr val="accent5"/>
            </a:solidFill>
            <a:ln>
              <a:noFill/>
            </a:ln>
            <a:effectLst/>
          </c:spPr>
          <c:invertIfNegative val="0"/>
          <c:cat>
            <c:strRef>
              <c:f>'Tables &amp; Dashboard'!$A$32:$A$37</c:f>
              <c:strCache>
                <c:ptCount val="5"/>
                <c:pt idx="0">
                  <c:v>Beverages</c:v>
                </c:pt>
                <c:pt idx="1">
                  <c:v>Burgers</c:v>
                </c:pt>
                <c:pt idx="2">
                  <c:v>Chicken Sandwiches</c:v>
                </c:pt>
                <c:pt idx="3">
                  <c:v>Fries</c:v>
                </c:pt>
                <c:pt idx="4">
                  <c:v>Sides &amp; Other</c:v>
                </c:pt>
              </c:strCache>
            </c:strRef>
          </c:cat>
          <c:val>
            <c:numRef>
              <c:f>'Tables &amp; Dashboard'!$F$32:$F$37</c:f>
              <c:numCache>
                <c:formatCode>General</c:formatCode>
                <c:ptCount val="5"/>
                <c:pt idx="0">
                  <c:v>10201.1</c:v>
                </c:pt>
                <c:pt idx="1">
                  <c:v>45841.71</c:v>
                </c:pt>
                <c:pt idx="2">
                  <c:v>12059.4</c:v>
                </c:pt>
                <c:pt idx="3">
                  <c:v>12616.350000000002</c:v>
                </c:pt>
                <c:pt idx="4">
                  <c:v>4011.96</c:v>
                </c:pt>
              </c:numCache>
            </c:numRef>
          </c:val>
          <c:extLst>
            <c:ext xmlns:c16="http://schemas.microsoft.com/office/drawing/2014/chart" uri="{C3380CC4-5D6E-409C-BE32-E72D297353CC}">
              <c16:uniqueId val="{00000003-BBE2-4BD0-8EE1-F511267A0435}"/>
            </c:ext>
          </c:extLst>
        </c:ser>
        <c:dLbls>
          <c:showLegendKey val="0"/>
          <c:showVal val="0"/>
          <c:showCatName val="0"/>
          <c:showSerName val="0"/>
          <c:showPercent val="0"/>
          <c:showBubbleSize val="0"/>
        </c:dLbls>
        <c:gapWidth val="219"/>
        <c:overlap val="-27"/>
        <c:axId val="1585804271"/>
        <c:axId val="1585817583"/>
      </c:barChart>
      <c:catAx>
        <c:axId val="158580427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ar-SA"/>
          </a:p>
        </c:txPr>
        <c:crossAx val="1585817583"/>
        <c:crosses val="autoZero"/>
        <c:auto val="1"/>
        <c:lblAlgn val="ctr"/>
        <c:lblOffset val="100"/>
        <c:noMultiLvlLbl val="0"/>
      </c:catAx>
      <c:valAx>
        <c:axId val="158581758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ar-SA"/>
          </a:p>
        </c:txPr>
        <c:crossAx val="158580427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Dashboard!PivotTable2</c:name>
    <c:fmtId val="1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'Tables &amp; Dashboard'!$B$39:$B$40</c:f>
              <c:strCache>
                <c:ptCount val="1"/>
                <c:pt idx="0">
                  <c:v>Alexandria</c:v>
                </c:pt>
              </c:strCache>
            </c:strRef>
          </c:tx>
          <c:spPr>
            <a:solidFill>
              <a:schemeClr val="accent1"/>
            </a:solidFill>
            <a:ln>
              <a:noFill/>
            </a:ln>
            <a:effectLst/>
            <a:sp3d/>
          </c:spPr>
          <c:invertIfNegative val="0"/>
          <c:cat>
            <c:strRef>
              <c:f>'Tables &amp; Dashboard'!$A$41:$A$46</c:f>
              <c:strCache>
                <c:ptCount val="5"/>
                <c:pt idx="0">
                  <c:v>Ahmed Hafez</c:v>
                </c:pt>
                <c:pt idx="1">
                  <c:v>Ali Sayed</c:v>
                </c:pt>
                <c:pt idx="2">
                  <c:v>Khaled Maaz</c:v>
                </c:pt>
                <c:pt idx="3">
                  <c:v>Mohamed Hafez</c:v>
                </c:pt>
                <c:pt idx="4">
                  <c:v>Sara Ebrahim</c:v>
                </c:pt>
              </c:strCache>
            </c:strRef>
          </c:cat>
          <c:val>
            <c:numRef>
              <c:f>'Tables &amp; Dashboard'!$B$41:$B$46</c:f>
              <c:numCache>
                <c:formatCode>General</c:formatCode>
                <c:ptCount val="5"/>
                <c:pt idx="0">
                  <c:v>171259.31999999995</c:v>
                </c:pt>
                <c:pt idx="1">
                  <c:v>13619.249999999998</c:v>
                </c:pt>
                <c:pt idx="3">
                  <c:v>26644.31</c:v>
                </c:pt>
              </c:numCache>
            </c:numRef>
          </c:val>
          <c:extLst>
            <c:ext xmlns:c16="http://schemas.microsoft.com/office/drawing/2014/chart" uri="{C3380CC4-5D6E-409C-BE32-E72D297353CC}">
              <c16:uniqueId val="{00000000-0298-4407-B250-AE82D12CB47A}"/>
            </c:ext>
          </c:extLst>
        </c:ser>
        <c:ser>
          <c:idx val="1"/>
          <c:order val="1"/>
          <c:tx>
            <c:strRef>
              <c:f>'Tables &amp; Dashboard'!$C$39:$C$40</c:f>
              <c:strCache>
                <c:ptCount val="1"/>
                <c:pt idx="0">
                  <c:v>Giza</c:v>
                </c:pt>
              </c:strCache>
            </c:strRef>
          </c:tx>
          <c:spPr>
            <a:solidFill>
              <a:schemeClr val="accent2"/>
            </a:solidFill>
            <a:ln>
              <a:noFill/>
            </a:ln>
            <a:effectLst/>
            <a:sp3d/>
          </c:spPr>
          <c:invertIfNegative val="0"/>
          <c:cat>
            <c:strRef>
              <c:f>'Tables &amp; Dashboard'!$A$41:$A$46</c:f>
              <c:strCache>
                <c:ptCount val="5"/>
                <c:pt idx="0">
                  <c:v>Ahmed Hafez</c:v>
                </c:pt>
                <c:pt idx="1">
                  <c:v>Ali Sayed</c:v>
                </c:pt>
                <c:pt idx="2">
                  <c:v>Khaled Maaz</c:v>
                </c:pt>
                <c:pt idx="3">
                  <c:v>Mohamed Hafez</c:v>
                </c:pt>
                <c:pt idx="4">
                  <c:v>Sara Ebrahim</c:v>
                </c:pt>
              </c:strCache>
            </c:strRef>
          </c:cat>
          <c:val>
            <c:numRef>
              <c:f>'Tables &amp; Dashboard'!$C$41:$C$46</c:f>
              <c:numCache>
                <c:formatCode>General</c:formatCode>
                <c:ptCount val="5"/>
                <c:pt idx="1">
                  <c:v>18028.97</c:v>
                </c:pt>
                <c:pt idx="2">
                  <c:v>8804.11</c:v>
                </c:pt>
                <c:pt idx="3">
                  <c:v>228486.46000000002</c:v>
                </c:pt>
                <c:pt idx="4">
                  <c:v>28235.82</c:v>
                </c:pt>
              </c:numCache>
            </c:numRef>
          </c:val>
          <c:extLst>
            <c:ext xmlns:c16="http://schemas.microsoft.com/office/drawing/2014/chart" uri="{C3380CC4-5D6E-409C-BE32-E72D297353CC}">
              <c16:uniqueId val="{00000000-3AA8-4496-B314-AB9A98BBDC0A}"/>
            </c:ext>
          </c:extLst>
        </c:ser>
        <c:ser>
          <c:idx val="2"/>
          <c:order val="2"/>
          <c:tx>
            <c:strRef>
              <c:f>'Tables &amp; Dashboard'!$D$39:$D$40</c:f>
              <c:strCache>
                <c:ptCount val="1"/>
                <c:pt idx="0">
                  <c:v>Mansoura</c:v>
                </c:pt>
              </c:strCache>
            </c:strRef>
          </c:tx>
          <c:spPr>
            <a:solidFill>
              <a:schemeClr val="accent3"/>
            </a:solidFill>
            <a:ln>
              <a:noFill/>
            </a:ln>
            <a:effectLst/>
            <a:sp3d/>
          </c:spPr>
          <c:invertIfNegative val="0"/>
          <c:cat>
            <c:strRef>
              <c:f>'Tables &amp; Dashboard'!$A$41:$A$46</c:f>
              <c:strCache>
                <c:ptCount val="5"/>
                <c:pt idx="0">
                  <c:v>Ahmed Hafez</c:v>
                </c:pt>
                <c:pt idx="1">
                  <c:v>Ali Sayed</c:v>
                </c:pt>
                <c:pt idx="2">
                  <c:v>Khaled Maaz</c:v>
                </c:pt>
                <c:pt idx="3">
                  <c:v>Mohamed Hafez</c:v>
                </c:pt>
                <c:pt idx="4">
                  <c:v>Sara Ebrahim</c:v>
                </c:pt>
              </c:strCache>
            </c:strRef>
          </c:cat>
          <c:val>
            <c:numRef>
              <c:f>'Tables &amp; Dashboard'!$D$41:$D$46</c:f>
              <c:numCache>
                <c:formatCode>General</c:formatCode>
                <c:ptCount val="5"/>
                <c:pt idx="0">
                  <c:v>18823.04</c:v>
                </c:pt>
                <c:pt idx="2">
                  <c:v>108776.27</c:v>
                </c:pt>
                <c:pt idx="3">
                  <c:v>16236.71</c:v>
                </c:pt>
              </c:numCache>
            </c:numRef>
          </c:val>
          <c:extLst>
            <c:ext xmlns:c16="http://schemas.microsoft.com/office/drawing/2014/chart" uri="{C3380CC4-5D6E-409C-BE32-E72D297353CC}">
              <c16:uniqueId val="{00000001-3AA8-4496-B314-AB9A98BBDC0A}"/>
            </c:ext>
          </c:extLst>
        </c:ser>
        <c:ser>
          <c:idx val="3"/>
          <c:order val="3"/>
          <c:tx>
            <c:strRef>
              <c:f>'Tables &amp; Dashboard'!$E$39:$E$40</c:f>
              <c:strCache>
                <c:ptCount val="1"/>
                <c:pt idx="0">
                  <c:v>Marsa Matrouh</c:v>
                </c:pt>
              </c:strCache>
            </c:strRef>
          </c:tx>
          <c:spPr>
            <a:solidFill>
              <a:schemeClr val="accent4"/>
            </a:solidFill>
            <a:ln>
              <a:noFill/>
            </a:ln>
            <a:effectLst/>
            <a:sp3d/>
          </c:spPr>
          <c:invertIfNegative val="0"/>
          <c:cat>
            <c:strRef>
              <c:f>'Tables &amp; Dashboard'!$A$41:$A$46</c:f>
              <c:strCache>
                <c:ptCount val="5"/>
                <c:pt idx="0">
                  <c:v>Ahmed Hafez</c:v>
                </c:pt>
                <c:pt idx="1">
                  <c:v>Ali Sayed</c:v>
                </c:pt>
                <c:pt idx="2">
                  <c:v>Khaled Maaz</c:v>
                </c:pt>
                <c:pt idx="3">
                  <c:v>Mohamed Hafez</c:v>
                </c:pt>
                <c:pt idx="4">
                  <c:v>Sara Ebrahim</c:v>
                </c:pt>
              </c:strCache>
            </c:strRef>
          </c:cat>
          <c:val>
            <c:numRef>
              <c:f>'Tables &amp; Dashboard'!$E$41:$E$46</c:f>
              <c:numCache>
                <c:formatCode>General</c:formatCode>
                <c:ptCount val="5"/>
                <c:pt idx="0">
                  <c:v>14021.94</c:v>
                </c:pt>
                <c:pt idx="1">
                  <c:v>53082.3</c:v>
                </c:pt>
                <c:pt idx="2">
                  <c:v>10225.1</c:v>
                </c:pt>
                <c:pt idx="3">
                  <c:v>4601.8200000000006</c:v>
                </c:pt>
              </c:numCache>
            </c:numRef>
          </c:val>
          <c:extLst>
            <c:ext xmlns:c16="http://schemas.microsoft.com/office/drawing/2014/chart" uri="{C3380CC4-5D6E-409C-BE32-E72D297353CC}">
              <c16:uniqueId val="{00000002-3AA8-4496-B314-AB9A98BBDC0A}"/>
            </c:ext>
          </c:extLst>
        </c:ser>
        <c:ser>
          <c:idx val="4"/>
          <c:order val="4"/>
          <c:tx>
            <c:strRef>
              <c:f>'Tables &amp; Dashboard'!$F$39:$F$40</c:f>
              <c:strCache>
                <c:ptCount val="1"/>
                <c:pt idx="0">
                  <c:v>Sharm</c:v>
                </c:pt>
              </c:strCache>
            </c:strRef>
          </c:tx>
          <c:spPr>
            <a:solidFill>
              <a:schemeClr val="accent5"/>
            </a:solidFill>
            <a:ln>
              <a:noFill/>
            </a:ln>
            <a:effectLst/>
            <a:sp3d/>
          </c:spPr>
          <c:invertIfNegative val="0"/>
          <c:cat>
            <c:strRef>
              <c:f>'Tables &amp; Dashboard'!$A$41:$A$46</c:f>
              <c:strCache>
                <c:ptCount val="5"/>
                <c:pt idx="0">
                  <c:v>Ahmed Hafez</c:v>
                </c:pt>
                <c:pt idx="1">
                  <c:v>Ali Sayed</c:v>
                </c:pt>
                <c:pt idx="2">
                  <c:v>Khaled Maaz</c:v>
                </c:pt>
                <c:pt idx="3">
                  <c:v>Mohamed Hafez</c:v>
                </c:pt>
                <c:pt idx="4">
                  <c:v>Sara Ebrahim</c:v>
                </c:pt>
              </c:strCache>
            </c:strRef>
          </c:cat>
          <c:val>
            <c:numRef>
              <c:f>'Tables &amp; Dashboard'!$F$41:$F$46</c:f>
              <c:numCache>
                <c:formatCode>General</c:formatCode>
                <c:ptCount val="5"/>
                <c:pt idx="4">
                  <c:v>100698.95000000001</c:v>
                </c:pt>
              </c:numCache>
            </c:numRef>
          </c:val>
          <c:extLst>
            <c:ext xmlns:c16="http://schemas.microsoft.com/office/drawing/2014/chart" uri="{C3380CC4-5D6E-409C-BE32-E72D297353CC}">
              <c16:uniqueId val="{00000003-3AA8-4496-B314-AB9A98BBDC0A}"/>
            </c:ext>
          </c:extLst>
        </c:ser>
        <c:dLbls>
          <c:showLegendKey val="0"/>
          <c:showVal val="0"/>
          <c:showCatName val="0"/>
          <c:showSerName val="0"/>
          <c:showPercent val="0"/>
          <c:showBubbleSize val="0"/>
        </c:dLbls>
        <c:gapWidth val="150"/>
        <c:shape val="box"/>
        <c:axId val="852250671"/>
        <c:axId val="852251087"/>
        <c:axId val="0"/>
      </c:bar3DChart>
      <c:catAx>
        <c:axId val="85225067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ar-SA"/>
          </a:p>
        </c:txPr>
        <c:crossAx val="852251087"/>
        <c:crosses val="autoZero"/>
        <c:auto val="1"/>
        <c:lblAlgn val="ctr"/>
        <c:lblOffset val="100"/>
        <c:noMultiLvlLbl val="0"/>
      </c:catAx>
      <c:valAx>
        <c:axId val="85225108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ar-SA"/>
          </a:p>
        </c:txPr>
        <c:crossAx val="85225067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solidFill>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Dashboard!PivotTable8</c:name>
    <c:fmtId val="1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'Tables &amp; Dashboard'!$H$19</c:f>
              <c:strCache>
                <c:ptCount val="1"/>
                <c:pt idx="0">
                  <c:v>Total</c:v>
                </c:pt>
              </c:strCache>
            </c:strRef>
          </c:tx>
          <c:spPr>
            <a:solidFill>
              <a:schemeClr val="accent1"/>
            </a:solidFill>
            <a:ln>
              <a:noFill/>
            </a:ln>
            <a:effectLst/>
          </c:spPr>
          <c:invertIfNegative val="0"/>
          <c:cat>
            <c:strRef>
              <c:f>'Tables &amp; Dashboard'!$G$20:$G$27</c:f>
              <c:strCache>
                <c:ptCount val="7"/>
                <c:pt idx="0">
                  <c:v>Sunday</c:v>
                </c:pt>
                <c:pt idx="1">
                  <c:v>Saturday</c:v>
                </c:pt>
                <c:pt idx="2">
                  <c:v>Wednesday</c:v>
                </c:pt>
                <c:pt idx="3">
                  <c:v>Thursday</c:v>
                </c:pt>
                <c:pt idx="4">
                  <c:v>Friday</c:v>
                </c:pt>
                <c:pt idx="5">
                  <c:v>Tuesday</c:v>
                </c:pt>
                <c:pt idx="6">
                  <c:v>Monday</c:v>
                </c:pt>
              </c:strCache>
            </c:strRef>
          </c:cat>
          <c:val>
            <c:numRef>
              <c:f>'Tables &amp; Dashboard'!$H$20:$H$27</c:f>
              <c:numCache>
                <c:formatCode>General</c:formatCode>
                <c:ptCount val="7"/>
                <c:pt idx="0">
                  <c:v>101757.94000000002</c:v>
                </c:pt>
                <c:pt idx="1">
                  <c:v>101935.72000000003</c:v>
                </c:pt>
                <c:pt idx="2">
                  <c:v>116762.26000000002</c:v>
                </c:pt>
                <c:pt idx="3">
                  <c:v>117979.55000000002</c:v>
                </c:pt>
                <c:pt idx="4">
                  <c:v>123765.17000000001</c:v>
                </c:pt>
                <c:pt idx="5">
                  <c:v>126879.92000000003</c:v>
                </c:pt>
                <c:pt idx="6">
                  <c:v>132463.80999999997</c:v>
                </c:pt>
              </c:numCache>
            </c:numRef>
          </c:val>
          <c:extLst>
            <c:ext xmlns:c16="http://schemas.microsoft.com/office/drawing/2014/chart" uri="{C3380CC4-5D6E-409C-BE32-E72D297353CC}">
              <c16:uniqueId val="{00000000-6F23-4AE8-B0D4-EC41475ADD83}"/>
            </c:ext>
          </c:extLst>
        </c:ser>
        <c:dLbls>
          <c:showLegendKey val="0"/>
          <c:showVal val="0"/>
          <c:showCatName val="0"/>
          <c:showSerName val="0"/>
          <c:showPercent val="0"/>
          <c:showBubbleSize val="0"/>
        </c:dLbls>
        <c:gapWidth val="182"/>
        <c:axId val="1528323215"/>
        <c:axId val="1528327791"/>
      </c:barChart>
      <c:catAx>
        <c:axId val="1528323215"/>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SA"/>
          </a:p>
        </c:txPr>
        <c:crossAx val="1528327791"/>
        <c:crosses val="autoZero"/>
        <c:auto val="1"/>
        <c:lblAlgn val="ctr"/>
        <c:lblOffset val="100"/>
        <c:noMultiLvlLbl val="0"/>
      </c:catAx>
      <c:valAx>
        <c:axId val="1528327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SA"/>
          </a:p>
        </c:txPr>
        <c:crossAx val="1528323215"/>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Dashboard!PivotTable9</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'Tables &amp; Dashboard'!$H$9</c:f>
              <c:strCache>
                <c:ptCount val="1"/>
                <c:pt idx="0">
                  <c:v>Total</c:v>
                </c:pt>
              </c:strCache>
            </c:strRef>
          </c:tx>
          <c:spPr>
            <a:solidFill>
              <a:schemeClr val="accent1"/>
            </a:solidFill>
            <a:ln>
              <a:noFill/>
            </a:ln>
            <a:effectLst/>
          </c:spPr>
          <c:invertIfNegative val="0"/>
          <c:cat>
            <c:strRef>
              <c:f>'Tables &amp; Dashboard'!$G$10:$G$17</c:f>
              <c:strCache>
                <c:ptCount val="7"/>
                <c:pt idx="0">
                  <c:v>Monday</c:v>
                </c:pt>
                <c:pt idx="1">
                  <c:v>Sunday</c:v>
                </c:pt>
                <c:pt idx="2">
                  <c:v>Saturday</c:v>
                </c:pt>
                <c:pt idx="3">
                  <c:v>Tuesday</c:v>
                </c:pt>
                <c:pt idx="4">
                  <c:v>Wednesday</c:v>
                </c:pt>
                <c:pt idx="5">
                  <c:v>Thursday</c:v>
                </c:pt>
                <c:pt idx="6">
                  <c:v>Friday</c:v>
                </c:pt>
              </c:strCache>
            </c:strRef>
          </c:cat>
          <c:val>
            <c:numRef>
              <c:f>'Tables &amp; Dashboard'!$H$10:$H$17</c:f>
              <c:numCache>
                <c:formatCode>General</c:formatCode>
                <c:ptCount val="7"/>
                <c:pt idx="0">
                  <c:v>31</c:v>
                </c:pt>
                <c:pt idx="1">
                  <c:v>35</c:v>
                </c:pt>
                <c:pt idx="2">
                  <c:v>35</c:v>
                </c:pt>
                <c:pt idx="3">
                  <c:v>39</c:v>
                </c:pt>
                <c:pt idx="4">
                  <c:v>40</c:v>
                </c:pt>
                <c:pt idx="5">
                  <c:v>40</c:v>
                </c:pt>
                <c:pt idx="6">
                  <c:v>42</c:v>
                </c:pt>
              </c:numCache>
            </c:numRef>
          </c:val>
          <c:extLst>
            <c:ext xmlns:c16="http://schemas.microsoft.com/office/drawing/2014/chart" uri="{C3380CC4-5D6E-409C-BE32-E72D297353CC}">
              <c16:uniqueId val="{00000000-279B-4E85-800C-9E4AC45AE358}"/>
            </c:ext>
          </c:extLst>
        </c:ser>
        <c:dLbls>
          <c:showLegendKey val="0"/>
          <c:showVal val="0"/>
          <c:showCatName val="0"/>
          <c:showSerName val="0"/>
          <c:showPercent val="0"/>
          <c:showBubbleSize val="0"/>
        </c:dLbls>
        <c:gapWidth val="182"/>
        <c:axId val="1902693503"/>
        <c:axId val="1902725951"/>
      </c:barChart>
      <c:catAx>
        <c:axId val="190269350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SA"/>
          </a:p>
        </c:txPr>
        <c:crossAx val="1902725951"/>
        <c:crosses val="autoZero"/>
        <c:auto val="1"/>
        <c:lblAlgn val="ctr"/>
        <c:lblOffset val="100"/>
        <c:noMultiLvlLbl val="0"/>
      </c:catAx>
      <c:valAx>
        <c:axId val="190272595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SA"/>
          </a:p>
        </c:txPr>
        <c:crossAx val="1902693503"/>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Dashboard!PivotTable11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'Tables &amp; Dashboard'!$B$49</c:f>
              <c:strCache>
                <c:ptCount val="1"/>
                <c:pt idx="0">
                  <c:v>Total</c:v>
                </c:pt>
              </c:strCache>
            </c:strRef>
          </c:tx>
          <c:spPr>
            <a:ln w="28575" cap="rnd">
              <a:solidFill>
                <a:schemeClr val="accent1"/>
              </a:solidFill>
              <a:round/>
            </a:ln>
            <a:effectLst/>
          </c:spPr>
          <c:marker>
            <c:symbol val="none"/>
          </c:marker>
          <c:cat>
            <c:multiLvlStrRef>
              <c:f>'Tables &amp; Dashboard'!$A$50:$A$105</c:f>
              <c:multiLvlStrCache>
                <c:ptCount val="53"/>
                <c:lvl>
                  <c:pt idx="0">
                    <c:v>07-Nov</c:v>
                  </c:pt>
                  <c:pt idx="1">
                    <c:v>08-Nov</c:v>
                  </c:pt>
                  <c:pt idx="2">
                    <c:v>09-Nov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01-Dec</c:v>
                  </c:pt>
                  <c:pt idx="25">
                    <c:v>02-Dec</c:v>
                  </c:pt>
                  <c:pt idx="26">
                    <c:v>03-Dec</c:v>
                  </c:pt>
                  <c:pt idx="27">
                    <c:v>04-Dec</c:v>
                  </c:pt>
                  <c:pt idx="28">
                    <c:v>05-Dec</c:v>
                  </c:pt>
                  <c:pt idx="29">
                    <c:v>06-Dec</c:v>
                  </c:pt>
                  <c:pt idx="30">
                    <c:v>07-Dec</c:v>
                  </c:pt>
                  <c:pt idx="31">
                    <c:v>08-Dec</c:v>
                  </c:pt>
                  <c:pt idx="32">
                    <c:v>09-Dec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lvl>
                <c:lvl>
                  <c:pt idx="0">
                    <c:v>Nov</c:v>
                  </c:pt>
                  <c:pt idx="24">
                    <c:v>Dec</c:v>
                  </c:pt>
                </c:lvl>
              </c:multiLvlStrCache>
            </c:multiLvlStrRef>
          </c:cat>
          <c:val>
            <c:numRef>
              <c:f>'Tables &amp; Dashboard'!$B$50:$B$105</c:f>
              <c:numCache>
                <c:formatCode>General</c:formatCode>
                <c:ptCount val="53"/>
                <c:pt idx="0">
                  <c:v>5206.9500000000007</c:v>
                </c:pt>
                <c:pt idx="1">
                  <c:v>14423.710000000001</c:v>
                </c:pt>
                <c:pt idx="2">
                  <c:v>14225.7</c:v>
                </c:pt>
                <c:pt idx="3">
                  <c:v>15222.810000000001</c:v>
                </c:pt>
                <c:pt idx="4">
                  <c:v>14424.630000000001</c:v>
                </c:pt>
                <c:pt idx="5">
                  <c:v>14021.94</c:v>
                </c:pt>
                <c:pt idx="6">
                  <c:v>54548</c:v>
                </c:pt>
                <c:pt idx="7">
                  <c:v>32546.9</c:v>
                </c:pt>
                <c:pt idx="8">
                  <c:v>13628.16</c:v>
                </c:pt>
                <c:pt idx="9">
                  <c:v>13628.16</c:v>
                </c:pt>
                <c:pt idx="10">
                  <c:v>14021.94</c:v>
                </c:pt>
                <c:pt idx="11">
                  <c:v>14415.720000000001</c:v>
                </c:pt>
                <c:pt idx="12">
                  <c:v>14026.02</c:v>
                </c:pt>
                <c:pt idx="13">
                  <c:v>8219.1200000000008</c:v>
                </c:pt>
                <c:pt idx="14">
                  <c:v>14018.78</c:v>
                </c:pt>
                <c:pt idx="15">
                  <c:v>13616.09</c:v>
                </c:pt>
                <c:pt idx="16">
                  <c:v>13823.930000000002</c:v>
                </c:pt>
                <c:pt idx="17">
                  <c:v>19030.880000000005</c:v>
                </c:pt>
                <c:pt idx="18">
                  <c:v>13417.16</c:v>
                </c:pt>
                <c:pt idx="19">
                  <c:v>13222.31</c:v>
                </c:pt>
                <c:pt idx="20">
                  <c:v>13417.16</c:v>
                </c:pt>
                <c:pt idx="21">
                  <c:v>13424.400000000001</c:v>
                </c:pt>
                <c:pt idx="22">
                  <c:v>13424.400000000001</c:v>
                </c:pt>
                <c:pt idx="23">
                  <c:v>13619.25</c:v>
                </c:pt>
                <c:pt idx="24">
                  <c:v>13420.32</c:v>
                </c:pt>
                <c:pt idx="25">
                  <c:v>14021.94</c:v>
                </c:pt>
                <c:pt idx="26">
                  <c:v>14021.94</c:v>
                </c:pt>
                <c:pt idx="27">
                  <c:v>9011.51</c:v>
                </c:pt>
                <c:pt idx="28">
                  <c:v>14225.7</c:v>
                </c:pt>
                <c:pt idx="29">
                  <c:v>14017.86</c:v>
                </c:pt>
                <c:pt idx="30">
                  <c:v>14021.94</c:v>
                </c:pt>
                <c:pt idx="31">
                  <c:v>14216.79</c:v>
                </c:pt>
                <c:pt idx="32">
                  <c:v>14619.480000000001</c:v>
                </c:pt>
                <c:pt idx="33">
                  <c:v>14619.480000000001</c:v>
                </c:pt>
                <c:pt idx="34">
                  <c:v>15027.920000000002</c:v>
                </c:pt>
                <c:pt idx="35">
                  <c:v>14619.480000000001</c:v>
                </c:pt>
                <c:pt idx="36">
                  <c:v>14619.480000000001</c:v>
                </c:pt>
                <c:pt idx="37">
                  <c:v>14623.63</c:v>
                </c:pt>
                <c:pt idx="38">
                  <c:v>14415.789999999999</c:v>
                </c:pt>
                <c:pt idx="39">
                  <c:v>15019.080000000002</c:v>
                </c:pt>
                <c:pt idx="40">
                  <c:v>15425.850000000002</c:v>
                </c:pt>
                <c:pt idx="41">
                  <c:v>15620.7</c:v>
                </c:pt>
                <c:pt idx="42">
                  <c:v>15824.460000000001</c:v>
                </c:pt>
                <c:pt idx="43">
                  <c:v>16019.310000000001</c:v>
                </c:pt>
                <c:pt idx="44">
                  <c:v>16422</c:v>
                </c:pt>
                <c:pt idx="45">
                  <c:v>16621</c:v>
                </c:pt>
                <c:pt idx="46">
                  <c:v>16017.710000000001</c:v>
                </c:pt>
                <c:pt idx="47">
                  <c:v>16420.400000000001</c:v>
                </c:pt>
                <c:pt idx="48">
                  <c:v>16619.400000000001</c:v>
                </c:pt>
                <c:pt idx="49">
                  <c:v>17013.25</c:v>
                </c:pt>
                <c:pt idx="50">
                  <c:v>17013.25</c:v>
                </c:pt>
                <c:pt idx="51">
                  <c:v>17614.940000000002</c:v>
                </c:pt>
                <c:pt idx="52">
                  <c:v>16815.64</c:v>
                </c:pt>
              </c:numCache>
            </c:numRef>
          </c:val>
          <c:smooth val="0"/>
          <c:extLst>
            <c:ext xmlns:c16="http://schemas.microsoft.com/office/drawing/2014/chart" uri="{C3380CC4-5D6E-409C-BE32-E72D297353CC}">
              <c16:uniqueId val="{00000000-F4D3-412B-B3CD-800656A07E12}"/>
            </c:ext>
          </c:extLst>
        </c:ser>
        <c:dLbls>
          <c:showLegendKey val="0"/>
          <c:showVal val="0"/>
          <c:showCatName val="0"/>
          <c:showSerName val="0"/>
          <c:showPercent val="0"/>
          <c:showBubbleSize val="0"/>
        </c:dLbls>
        <c:smooth val="0"/>
        <c:axId val="844810432"/>
        <c:axId val="844812096"/>
      </c:lineChart>
      <c:catAx>
        <c:axId val="8448104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812096"/>
        <c:crosses val="autoZero"/>
        <c:auto val="1"/>
        <c:lblAlgn val="ctr"/>
        <c:lblOffset val="100"/>
        <c:noMultiLvlLbl val="0"/>
      </c:catAx>
      <c:valAx>
        <c:axId val="84481209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8104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Project 3.xlsx]Tables &amp; Dashboard!PivotTable10</c:name>
    <c:fmtId val="26"/>
  </c:pivotSource>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b="1">
                <a:solidFill>
                  <a:schemeClr val="tx1"/>
                </a:solidFill>
              </a:rPr>
              <a:t>Purchase Type</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ar-SA"/>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'Tables &amp; Dashboard'!$B$19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B8-4DB3-A1E2-500A0C34FC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B8-4DB3-A1E2-500A0C34FC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B8-4DB3-A1E2-500A0C34FC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 &amp; Dashboard'!$A$20:$A$23</c:f>
              <c:strCache>
                <c:ptCount val="3"/>
                <c:pt idx="0">
                  <c:v>Drive-thru </c:v>
                </c:pt>
                <c:pt idx="1">
                  <c:v>In-store </c:v>
                </c:pt>
                <c:pt idx="2">
                  <c:v>Online </c:v>
                </c:pt>
              </c:strCache>
            </c:strRef>
          </c:cat>
          <c:val>
            <c:numRef>
              <c:f>'Tables &amp; Dashboard'!$B$20:$B$23</c:f>
              <c:numCache>
                <c:formatCode>_(* #,##0.00_);_(* \(#,##0.00\);_(* "-"??_);_(@_)</c:formatCode>
                <c:ptCount val="3"/>
                <c:pt idx="0">
                  <c:v>184259.89</c:v>
                </c:pt>
                <c:pt idx="1">
                  <c:v>331637.6999999999</c:v>
                </c:pt>
                <c:pt idx="2">
                  <c:v>305646.77999999997</c:v>
                </c:pt>
              </c:numCache>
            </c:numRef>
          </c:val>
          <c:extLst>
            <c:ext xmlns:c16="http://schemas.microsoft.com/office/drawing/2014/chart" uri="{C3380CC4-5D6E-409C-BE32-E72D297353CC}">
              <c16:uniqueId val="{00000006-7AB8-4DB3-A1E2-500A0C34FC3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ar-S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rot="0" spcFirstLastPara="1" vertOverflow="ellipsis" vert="horz" wrap="square" lIns="0" tIns="0" rIns="0" bIns="0" anchor="ctr" anchorCtr="1"/>
          <a:lstStyle/>
          <a:p>
            <a:pPr algn="ctr">
              <a:defRPr sz="2800"/>
            </a:pPr>
            <a:r>
              <a:rPr lang="en-US" sz="2800" b="1">
                <a:solidFill>
                  <a:schemeClr val="tx1"/>
                </a:solidFill>
              </a:rPr>
              <a:t>Price Input by Managers – Cleaned</a:t>
            </a:r>
            <a:endParaRPr lang="ar-SA" b="1">
              <a:solidFill>
                <a:schemeClr val="tx1"/>
              </a:solidFill>
            </a:endParaRPr>
          </a:p>
        </cx:rich>
      </cx:tx>
    </cx:title>
    <cx:plotArea>
      <cx:plotAreaRegion>
        <cx:series layoutId="boxWhisker" uniqueId="{1B1C201E-E09C-422E-A1E0-09EF5BC04AFD}">
          <cx:dataLabels>
            <cx:txPr>
              <a:bodyPr spcFirstLastPara="1" vertOverflow="ellipsis" wrap="square" lIns="0" tIns="0" rIns="0" bIns="0" anchor="ctr" anchorCtr="1"/>
              <a:lstStyle/>
              <a:p>
                <a:pPr>
                  <a:defRPr lang="en-US" sz="1100" b="1" i="0" u="none" strike="noStrike" baseline="0">
                    <a:solidFill>
                      <a:schemeClr val="tx1"/>
                    </a:solidFill>
                    <a:latin typeface="Calibri" panose="020F0502020204030204"/>
                  </a:defRPr>
                </a:pPr>
                <a:endParaRPr lang="ar-SA" sz="1100" b="1">
                  <a:solidFill>
                    <a:schemeClr val="tx1"/>
                  </a:solidFill>
                </a:endParaRPr>
              </a:p>
            </cx:txPr>
            <cx:visibility seriesName="0" categoryName="0" value="1"/>
          </cx:dataLabels>
          <cx:dataId val="0"/>
          <cx:layoutPr>
            <cx:visibility meanLine="0" meanMarker="1" nonoutliers="0" outliers="1"/>
            <cx:statistics quartileMethod="exclusive"/>
          </cx:layoutPr>
        </cx:series>
      </cx:plotAreaRegion>
      <cx:axis id="0">
        <cx:catScaling gapWidth="1"/>
        <cx:tickLabels/>
        <cx:txPr>
          <a:bodyPr rot="-60000000" spcFirstLastPara="1" vertOverflow="ellipsis" vert="horz" wrap="square" lIns="0" tIns="0" rIns="0" bIns="0" anchor="ctr" anchorCtr="1"/>
          <a:lstStyle/>
          <a:p>
            <a:pPr>
              <a:defRPr sz="1600" b="1">
                <a:solidFill>
                  <a:schemeClr val="tx1"/>
                </a:solidFill>
              </a:defRPr>
            </a:pPr>
            <a:endParaRPr lang="ar-SA" sz="1600" b="1">
              <a:solidFill>
                <a:schemeClr val="tx1"/>
              </a:solidFill>
            </a:endParaRPr>
          </a:p>
        </cx:txPr>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6</xdr:row>
      <xdr:rowOff>122464</xdr:rowOff>
    </xdr:to>
    <xdr:sp macro="" textlink="">
      <xdr:nvSpPr>
        <xdr:cNvPr id="2" name="TextBox 1"/>
        <xdr:cNvSpPr txBox="1"/>
      </xdr:nvSpPr>
      <xdr:spPr>
        <a:xfrm>
          <a:off x="0" y="0"/>
          <a:ext cx="10858500" cy="1265464"/>
        </a:xfrm>
        <a:prstGeom prst="rect">
          <a:avLst/>
        </a:prstGeom>
        <a:solidFill>
          <a:schemeClr val="accent5">
            <a:lumMod val="60000"/>
            <a:lumOff val="40000"/>
          </a:schemeClr>
        </a:solidFill>
      </xdr:spPr>
      <xdr:txBody>
        <a:bodyPr wrap="square" rtlCol="1"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7200" b="1"/>
            <a:t>Tables</a:t>
          </a:r>
          <a:endParaRPr lang="ar-SA" sz="4000" b="1"/>
        </a:p>
      </xdr:txBody>
    </xdr:sp>
    <xdr:clientData/>
  </xdr:twoCellAnchor>
  <xdr:twoCellAnchor editAs="oneCell">
    <xdr:from>
      <xdr:col>8</xdr:col>
      <xdr:colOff>308868</xdr:colOff>
      <xdr:row>13</xdr:row>
      <xdr:rowOff>130472</xdr:rowOff>
    </xdr:from>
    <xdr:to>
      <xdr:col>10</xdr:col>
      <xdr:colOff>603966</xdr:colOff>
      <xdr:row>27</xdr:row>
      <xdr:rowOff>26011</xdr:rowOff>
    </xdr:to>
    <mc:AlternateContent xmlns:mc="http://schemas.openxmlformats.org/markup-compatibility/2006" xmlns:a14="http://schemas.microsoft.com/office/drawing/2010/main">
      <mc:Choice Requires="a14">
        <xdr:graphicFrame macro="">
          <xdr:nvGraphicFramePr>
            <xdr:cNvPr id="3"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3466975" y="2606972"/>
              <a:ext cx="1819098" cy="256253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1</xdr:row>
      <xdr:rowOff>152400</xdr:rowOff>
    </xdr:from>
    <xdr:to>
      <xdr:col>10</xdr:col>
      <xdr:colOff>602802</xdr:colOff>
      <xdr:row>11</xdr:row>
      <xdr:rowOff>82757</xdr:rowOff>
    </xdr:to>
    <mc:AlternateContent xmlns:mc="http://schemas.openxmlformats.org/markup-compatibility/2006" xmlns:a14="http://schemas.microsoft.com/office/drawing/2010/main">
      <mc:Choice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462907" y="342900"/>
              <a:ext cx="1822002" cy="183535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321002</xdr:colOff>
      <xdr:row>59</xdr:row>
      <xdr:rowOff>83435</xdr:rowOff>
    </xdr:from>
    <xdr:to>
      <xdr:col>10</xdr:col>
      <xdr:colOff>623638</xdr:colOff>
      <xdr:row>66</xdr:row>
      <xdr:rowOff>132917</xdr:rowOff>
    </xdr:to>
    <mc:AlternateContent xmlns:mc="http://schemas.openxmlformats.org/markup-compatibility/2006" xmlns:a14="http://schemas.microsoft.com/office/drawing/2010/main">
      <mc:Choice Requires="a14">
        <xdr:graphicFrame macro="">
          <xdr:nvGraphicFramePr>
            <xdr:cNvPr id="5" name="Purchase Type"/>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13479109" y="11322935"/>
              <a:ext cx="1826636" cy="138298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344568</xdr:colOff>
      <xdr:row>51</xdr:row>
      <xdr:rowOff>66736</xdr:rowOff>
    </xdr:from>
    <xdr:to>
      <xdr:col>10</xdr:col>
      <xdr:colOff>654131</xdr:colOff>
      <xdr:row>58</xdr:row>
      <xdr:rowOff>21832</xdr:rowOff>
    </xdr:to>
    <mc:AlternateContent xmlns:mc="http://schemas.openxmlformats.org/markup-compatibility/2006" xmlns:a14="http://schemas.microsoft.com/office/drawing/2010/main">
      <mc:Choice Requires="a14">
        <xdr:graphicFrame macro="">
          <xdr:nvGraphicFramePr>
            <xdr:cNvPr id="6" name="Payment Method 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3502675" y="9782236"/>
              <a:ext cx="1833563" cy="128859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379452</xdr:colOff>
      <xdr:row>40</xdr:row>
      <xdr:rowOff>8658</xdr:rowOff>
    </xdr:from>
    <xdr:to>
      <xdr:col>10</xdr:col>
      <xdr:colOff>684252</xdr:colOff>
      <xdr:row>50</xdr:row>
      <xdr:rowOff>35792</xdr:rowOff>
    </xdr:to>
    <mc:AlternateContent xmlns:mc="http://schemas.openxmlformats.org/markup-compatibility/2006" xmlns:a14="http://schemas.microsoft.com/office/drawing/2010/main">
      <mc:Choice Requires="a14">
        <xdr:graphicFrame macro="">
          <xdr:nvGraphicFramePr>
            <xdr:cNvPr id="7"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537559" y="7628658"/>
              <a:ext cx="1828800" cy="193213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301089</xdr:colOff>
      <xdr:row>28</xdr:row>
      <xdr:rowOff>168480</xdr:rowOff>
    </xdr:from>
    <xdr:to>
      <xdr:col>10</xdr:col>
      <xdr:colOff>620735</xdr:colOff>
      <xdr:row>38</xdr:row>
      <xdr:rowOff>152400</xdr:rowOff>
    </xdr:to>
    <mc:AlternateContent xmlns:mc="http://schemas.openxmlformats.org/markup-compatibility/2006" xmlns:a14="http://schemas.microsoft.com/office/drawing/2010/main">
      <mc:Choice Requires="a14">
        <xdr:graphicFrame macro="">
          <xdr:nvGraphicFramePr>
            <xdr:cNvPr id="8" name="Manager 1"/>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3459196" y="5502480"/>
              <a:ext cx="1843646" cy="188892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419099</xdr:colOff>
      <xdr:row>8</xdr:row>
      <xdr:rowOff>150364</xdr:rowOff>
    </xdr:from>
    <xdr:to>
      <xdr:col>17</xdr:col>
      <xdr:colOff>51954</xdr:colOff>
      <xdr:row>28</xdr:row>
      <xdr:rowOff>69273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595004</xdr:colOff>
      <xdr:row>8</xdr:row>
      <xdr:rowOff>125866</xdr:rowOff>
    </xdr:from>
    <xdr:to>
      <xdr:col>30</xdr:col>
      <xdr:colOff>702808</xdr:colOff>
      <xdr:row>28</xdr:row>
      <xdr:rowOff>106384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1</xdr:row>
      <xdr:rowOff>41564</xdr:rowOff>
    </xdr:from>
    <xdr:to>
      <xdr:col>42</xdr:col>
      <xdr:colOff>190500</xdr:colOff>
      <xdr:row>7</xdr:row>
      <xdr:rowOff>164028</xdr:rowOff>
    </xdr:to>
    <xdr:sp macro="" textlink="">
      <xdr:nvSpPr>
        <xdr:cNvPr id="15" name="TextBox 14"/>
        <xdr:cNvSpPr txBox="1"/>
      </xdr:nvSpPr>
      <xdr:spPr>
        <a:xfrm>
          <a:off x="25412700" y="232064"/>
          <a:ext cx="23393400" cy="1265464"/>
        </a:xfrm>
        <a:prstGeom prst="rect">
          <a:avLst/>
        </a:prstGeom>
        <a:solidFill>
          <a:schemeClr val="accent5">
            <a:lumMod val="60000"/>
            <a:lumOff val="40000"/>
          </a:schemeClr>
        </a:solidFill>
      </xdr:spPr>
      <xdr:txBody>
        <a:bodyPr wrap="square" rtlCol="1"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7200" b="1"/>
            <a:t>Dashboard</a:t>
          </a:r>
          <a:endParaRPr lang="ar-SA" sz="4000" b="1"/>
        </a:p>
      </xdr:txBody>
    </xdr:sp>
    <xdr:clientData/>
  </xdr:twoCellAnchor>
  <xdr:twoCellAnchor>
    <xdr:from>
      <xdr:col>11</xdr:col>
      <xdr:colOff>162791</xdr:colOff>
      <xdr:row>29</xdr:row>
      <xdr:rowOff>6927</xdr:rowOff>
    </xdr:from>
    <xdr:to>
      <xdr:col>21</xdr:col>
      <xdr:colOff>333375</xdr:colOff>
      <xdr:row>53</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415636</xdr:colOff>
      <xdr:row>29</xdr:row>
      <xdr:rowOff>1</xdr:rowOff>
    </xdr:from>
    <xdr:to>
      <xdr:col>31</xdr:col>
      <xdr:colOff>732993</xdr:colOff>
      <xdr:row>53</xdr:row>
      <xdr:rowOff>149679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142009</xdr:colOff>
      <xdr:row>29</xdr:row>
      <xdr:rowOff>13855</xdr:rowOff>
    </xdr:from>
    <xdr:to>
      <xdr:col>42</xdr:col>
      <xdr:colOff>193965</xdr:colOff>
      <xdr:row>48</xdr:row>
      <xdr:rowOff>169719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153144</xdr:colOff>
      <xdr:row>8</xdr:row>
      <xdr:rowOff>100323</xdr:rowOff>
    </xdr:from>
    <xdr:to>
      <xdr:col>42</xdr:col>
      <xdr:colOff>215736</xdr:colOff>
      <xdr:row>28</xdr:row>
      <xdr:rowOff>83995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325582</xdr:colOff>
      <xdr:row>55</xdr:row>
      <xdr:rowOff>114299</xdr:rowOff>
    </xdr:from>
    <xdr:to>
      <xdr:col>31</xdr:col>
      <xdr:colOff>723900</xdr:colOff>
      <xdr:row>75</xdr:row>
      <xdr:rowOff>114794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449036</xdr:colOff>
      <xdr:row>8</xdr:row>
      <xdr:rowOff>149678</xdr:rowOff>
    </xdr:from>
    <xdr:to>
      <xdr:col>24</xdr:col>
      <xdr:colOff>158092</xdr:colOff>
      <xdr:row>28</xdr:row>
      <xdr:rowOff>97724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0.23999</cdr:x>
      <cdr:y>0.03271</cdr:y>
    </cdr:from>
    <cdr:to>
      <cdr:x>0.75298</cdr:x>
      <cdr:y>0.13909</cdr:y>
    </cdr:to>
    <cdr:sp macro="" textlink="">
      <cdr:nvSpPr>
        <cdr:cNvPr id="2" name="TextBox 1"/>
        <cdr:cNvSpPr txBox="1"/>
      </cdr:nvSpPr>
      <cdr:spPr>
        <a:xfrm xmlns:a="http://schemas.openxmlformats.org/drawingml/2006/main">
          <a:off x="1799515" y="131434"/>
          <a:ext cx="3846539" cy="427405"/>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1" anchor="ctr"/>
        <a:lstStyle xmlns:a="http://schemas.openxmlformats.org/drawingml/2006/main"/>
        <a:p xmlns:a="http://schemas.openxmlformats.org/drawingml/2006/main">
          <a:pPr algn="ctr"/>
          <a:r>
            <a:rPr lang="en-US" sz="2400" b="1"/>
            <a:t>Managers Sales</a:t>
          </a:r>
          <a:r>
            <a:rPr lang="en-US" sz="2400" b="1" baseline="0"/>
            <a:t> by Product</a:t>
          </a:r>
          <a:endParaRPr lang="ar-SA" sz="1100" b="1"/>
        </a:p>
      </cdr:txBody>
    </cdr:sp>
  </cdr:relSizeAnchor>
</c:userShapes>
</file>

<file path=xl/drawings/drawing3.xml><?xml version="1.0" encoding="utf-8"?>
<c:userShapes xmlns:c="http://schemas.openxmlformats.org/drawingml/2006/chart">
  <cdr:relSizeAnchor xmlns:cdr="http://schemas.openxmlformats.org/drawingml/2006/chartDrawing">
    <cdr:from>
      <cdr:x>0.31516</cdr:x>
      <cdr:y>0.02646</cdr:y>
    </cdr:from>
    <cdr:to>
      <cdr:x>0.73361</cdr:x>
      <cdr:y>0.12228</cdr:y>
    </cdr:to>
    <cdr:sp macro="" textlink="">
      <cdr:nvSpPr>
        <cdr:cNvPr id="2" name="TextBox 1"/>
        <cdr:cNvSpPr txBox="1"/>
      </cdr:nvSpPr>
      <cdr:spPr>
        <a:xfrm xmlns:a="http://schemas.openxmlformats.org/drawingml/2006/main">
          <a:off x="2897094" y="118035"/>
          <a:ext cx="3846539" cy="427405"/>
        </a:xfrm>
        <a:prstGeom xmlns:a="http://schemas.openxmlformats.org/drawingml/2006/main" prst="rect">
          <a:avLst/>
        </a:prstGeom>
        <a:solidFill xmlns:a="http://schemas.openxmlformats.org/drawingml/2006/main">
          <a:schemeClr val="accent6"/>
        </a:solidFill>
      </cdr:spPr>
      <cdr:txBody>
        <a:bodyPr xmlns:a="http://schemas.openxmlformats.org/drawingml/2006/main" wrap="square" rtlCol="1"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t>Managers Sales</a:t>
          </a:r>
          <a:r>
            <a:rPr lang="en-US" sz="2400" b="1" baseline="0"/>
            <a:t> by City</a:t>
          </a:r>
          <a:endParaRPr lang="ar-SA"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138546</xdr:colOff>
      <xdr:row>6</xdr:row>
      <xdr:rowOff>69272</xdr:rowOff>
    </xdr:from>
    <xdr:to>
      <xdr:col>15</xdr:col>
      <xdr:colOff>547687</xdr:colOff>
      <xdr:row>45</xdr:row>
      <xdr:rowOff>23812</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47624</xdr:colOff>
      <xdr:row>6</xdr:row>
      <xdr:rowOff>80098</xdr:rowOff>
    </xdr:from>
    <xdr:to>
      <xdr:col>22</xdr:col>
      <xdr:colOff>46934</xdr:colOff>
      <xdr:row>45</xdr:row>
      <xdr:rowOff>47626</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39624" y="1223098"/>
          <a:ext cx="11286435" cy="7397028"/>
        </a:xfrm>
        <a:prstGeom prst="rect">
          <a:avLst/>
        </a:prstGeom>
      </xdr:spPr>
    </xdr:pic>
    <xdr:clientData/>
  </xdr:twoCellAnchor>
  <xdr:twoCellAnchor>
    <xdr:from>
      <xdr:col>7</xdr:col>
      <xdr:colOff>214313</xdr:colOff>
      <xdr:row>1</xdr:row>
      <xdr:rowOff>95250</xdr:rowOff>
    </xdr:from>
    <xdr:to>
      <xdr:col>19</xdr:col>
      <xdr:colOff>275545</xdr:colOff>
      <xdr:row>4</xdr:row>
      <xdr:rowOff>119062</xdr:rowOff>
    </xdr:to>
    <xdr:sp macro="" textlink="">
      <xdr:nvSpPr>
        <xdr:cNvPr id="6" name="TextBox 5"/>
        <xdr:cNvSpPr txBox="1"/>
      </xdr:nvSpPr>
      <xdr:spPr>
        <a:xfrm>
          <a:off x="5548313" y="285750"/>
          <a:ext cx="12681857" cy="595312"/>
        </a:xfrm>
        <a:prstGeom prst="rect">
          <a:avLst/>
        </a:prstGeom>
        <a:solidFill>
          <a:schemeClr val="accent2"/>
        </a:solidFill>
      </xdr:spPr>
      <xdr:txBody>
        <a:bodyPr wrap="square" rtlCol="1"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5400" b="1"/>
            <a:t>Outliers</a:t>
          </a:r>
          <a:endParaRPr lang="ar-SA" sz="2800" b="1"/>
        </a:p>
      </xdr:txBody>
    </xdr:sp>
    <xdr:clientData/>
  </xdr:twoCellAnchor>
  <xdr:twoCellAnchor>
    <xdr:from>
      <xdr:col>26</xdr:col>
      <xdr:colOff>739589</xdr:colOff>
      <xdr:row>0</xdr:row>
      <xdr:rowOff>166688</xdr:rowOff>
    </xdr:from>
    <xdr:to>
      <xdr:col>35</xdr:col>
      <xdr:colOff>1</xdr:colOff>
      <xdr:row>6</xdr:row>
      <xdr:rowOff>1</xdr:rowOff>
    </xdr:to>
    <xdr:sp macro="" textlink="">
      <xdr:nvSpPr>
        <xdr:cNvPr id="7" name="TextBox 6"/>
        <xdr:cNvSpPr txBox="1"/>
      </xdr:nvSpPr>
      <xdr:spPr>
        <a:xfrm>
          <a:off x="27308736" y="166688"/>
          <a:ext cx="8987118" cy="976313"/>
        </a:xfrm>
        <a:prstGeom prst="rect">
          <a:avLst/>
        </a:prstGeom>
        <a:solidFill>
          <a:schemeClr val="accent4">
            <a:lumMod val="60000"/>
            <a:lumOff val="40000"/>
          </a:schemeClr>
        </a:solidFill>
      </xdr:spPr>
      <xdr:txBody>
        <a:bodyPr wrap="square" rtlCol="1"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6000" b="1"/>
            <a:t>Statistics</a:t>
          </a:r>
          <a:endParaRPr lang="ar-SA" sz="3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LAH JABER" refreshedDate="45921.853974421298" createdVersion="6" refreshedVersion="6" minRefreshableVersion="3" recordCount="262">
  <cacheSource type="worksheet">
    <worksheetSource name="Table1"/>
  </cacheSource>
  <cacheFields count="12">
    <cacheField name="Order ID" numFmtId="0">
      <sharedItems containsSemiMixedTypes="0" containsString="0" containsNumber="1" containsInteger="1" minValue="11263" maxValue="11524"/>
    </cacheField>
    <cacheField name="Date" numFmtId="14">
      <sharedItems containsSemiMixedTypes="0" containsNonDate="0" containsDate="1" containsString="0" minDate="2023-11-07T00:00:00" maxDate="2023-12-30T00:00:00" count="53">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sharedItems>
      <fieldGroup par="11" base="1">
        <rangePr groupBy="days" startDate="2023-11-07T00:00:00" endDate="2023-12-30T00:00:00"/>
        <groupItems count="368">
          <s v="&lt;07/1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3"/>
        </groupItems>
      </fieldGroup>
    </cacheField>
    <cacheField name="Day" numFmtId="14">
      <sharedItems count="7">
        <s v="Tuesday"/>
        <s v="Wednesday"/>
        <s v="Thursday"/>
        <s v="Friday"/>
        <s v="Saturday"/>
        <s v="Sunday"/>
        <s v="Monday"/>
      </sharedItems>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ount="34">
        <n v="2003.2600000000002"/>
        <n v="2200.7000000000003"/>
        <n v="1002.99"/>
        <n v="7404.3"/>
        <n v="2009.8999999999999"/>
        <n v="7209.45"/>
        <n v="2000.1000000000001"/>
        <n v="2202.19"/>
        <n v="6806.76"/>
        <n v="6611.91"/>
        <n v="16090.5"/>
        <n v="22523.16"/>
        <n v="4309.4400000000005"/>
        <n v="14666.759999999998"/>
        <n v="5868.1"/>
        <n v="7001.61"/>
        <n v="2401.1200000000003"/>
        <n v="6209.22"/>
        <n v="6404.07"/>
        <n v="6001.38"/>
        <n v="5806.53"/>
        <n v="7612.14"/>
        <n v="2208.8999999999996"/>
        <n v="7806.99"/>
        <n v="8209.68"/>
        <n v="8404.5300000000007"/>
        <n v="8807.2199999999993"/>
        <n v="2407.8999999999996"/>
        <n v="2606.8999999999996"/>
        <n v="9002.07"/>
        <n v="2805.8999999999996"/>
        <n v="9404.76"/>
        <n v="3004.8999999999996"/>
        <n v="9807.4500000000007"/>
      </sharedItems>
    </cacheField>
    <cacheField name="Purchase Type" numFmtId="0">
      <sharedItems count="3">
        <s v="Online "/>
        <s v="In-store "/>
        <s v="Drive-thru "/>
      </sharedItems>
    </cacheField>
    <cacheField name="Payment Method" numFmtId="0">
      <sharedItems count="3">
        <s v=" Gift Card"/>
        <s v=" Credit Card"/>
        <s v=" Cash"/>
      </sharedItems>
    </cacheField>
    <cacheField name="Manager" numFmtId="0">
      <sharedItems count="5">
        <s v="Ahmed Hafez"/>
        <s v="Khaled Maaz"/>
        <s v="Mohamed Hafez"/>
        <s v="Sara Ebrahim"/>
        <s v="Ali Sayed"/>
      </sharedItems>
    </cacheField>
    <cacheField name="City" numFmtId="0">
      <sharedItems count="5">
        <s v="Alexandria"/>
        <s v="Mansoura"/>
        <s v="Giza"/>
        <s v="Sharm"/>
        <s v="Marsa Matrouh"/>
      </sharedItems>
    </cacheField>
    <cacheField name="Months" numFmtId="0" databaseField="0">
      <fieldGroup base="1">
        <rangePr groupBy="months" startDate="2023-11-07T00:00:00" endDate="2023-12-30T00:00:00"/>
        <groupItems count="14">
          <s v="&lt;07/11/2023"/>
          <s v="Jan"/>
          <s v="Feb"/>
          <s v="Mar"/>
          <s v="Apr"/>
          <s v="May"/>
          <s v="Jun"/>
          <s v="Jul"/>
          <s v="Aug"/>
          <s v="Sep"/>
          <s v="Oct"/>
          <s v="Nov"/>
          <s v="Dec"/>
          <s v="&gt;30/12/2023"/>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62">
  <r>
    <n v="11263"/>
    <x v="0"/>
    <x v="0"/>
    <x v="0"/>
    <n v="3.49"/>
    <n v="574"/>
    <x v="0"/>
    <x v="0"/>
    <x v="0"/>
    <x v="0"/>
    <x v="0"/>
  </r>
  <r>
    <n v="11264"/>
    <x v="0"/>
    <x v="0"/>
    <x v="1"/>
    <n v="2.95"/>
    <n v="746"/>
    <x v="1"/>
    <x v="0"/>
    <x v="0"/>
    <x v="1"/>
    <x v="1"/>
  </r>
  <r>
    <n v="11265"/>
    <x v="0"/>
    <x v="0"/>
    <x v="2"/>
    <n v="4.99"/>
    <n v="201"/>
    <x v="2"/>
    <x v="1"/>
    <x v="0"/>
    <x v="2"/>
    <x v="2"/>
  </r>
  <r>
    <n v="11266"/>
    <x v="1"/>
    <x v="1"/>
    <x v="3"/>
    <n v="12.99"/>
    <n v="570"/>
    <x v="3"/>
    <x v="1"/>
    <x v="1"/>
    <x v="3"/>
    <x v="3"/>
  </r>
  <r>
    <n v="11267"/>
    <x v="1"/>
    <x v="1"/>
    <x v="4"/>
    <n v="9.9499999999999993"/>
    <n v="202"/>
    <x v="4"/>
    <x v="1"/>
    <x v="1"/>
    <x v="3"/>
    <x v="3"/>
  </r>
  <r>
    <n v="11268"/>
    <x v="1"/>
    <x v="1"/>
    <x v="0"/>
    <n v="3.49"/>
    <n v="574"/>
    <x v="0"/>
    <x v="1"/>
    <x v="1"/>
    <x v="4"/>
    <x v="4"/>
  </r>
  <r>
    <n v="11269"/>
    <x v="1"/>
    <x v="1"/>
    <x v="0"/>
    <n v="3.49"/>
    <n v="574"/>
    <x v="0"/>
    <x v="1"/>
    <x v="1"/>
    <x v="4"/>
    <x v="4"/>
  </r>
  <r>
    <n v="11270"/>
    <x v="1"/>
    <x v="1"/>
    <x v="2"/>
    <n v="4.99"/>
    <n v="201"/>
    <x v="2"/>
    <x v="1"/>
    <x v="1"/>
    <x v="3"/>
    <x v="3"/>
  </r>
  <r>
    <n v="11271"/>
    <x v="2"/>
    <x v="2"/>
    <x v="3"/>
    <n v="12.99"/>
    <n v="555"/>
    <x v="5"/>
    <x v="1"/>
    <x v="1"/>
    <x v="4"/>
    <x v="4"/>
  </r>
  <r>
    <n v="11272"/>
    <x v="2"/>
    <x v="2"/>
    <x v="4"/>
    <n v="9.9499999999999993"/>
    <n v="202"/>
    <x v="4"/>
    <x v="1"/>
    <x v="1"/>
    <x v="4"/>
    <x v="4"/>
  </r>
  <r>
    <n v="11273"/>
    <x v="2"/>
    <x v="2"/>
    <x v="0"/>
    <n v="3.49"/>
    <n v="574"/>
    <x v="0"/>
    <x v="1"/>
    <x v="1"/>
    <x v="4"/>
    <x v="4"/>
  </r>
  <r>
    <n v="11274"/>
    <x v="2"/>
    <x v="2"/>
    <x v="1"/>
    <n v="2.95"/>
    <n v="678"/>
    <x v="6"/>
    <x v="1"/>
    <x v="1"/>
    <x v="4"/>
    <x v="4"/>
  </r>
  <r>
    <n v="11275"/>
    <x v="2"/>
    <x v="2"/>
    <x v="2"/>
    <n v="4.99"/>
    <n v="201"/>
    <x v="2"/>
    <x v="1"/>
    <x v="1"/>
    <x v="1"/>
    <x v="4"/>
  </r>
  <r>
    <n v="11276"/>
    <x v="3"/>
    <x v="3"/>
    <x v="3"/>
    <n v="12.99"/>
    <n v="555"/>
    <x v="5"/>
    <x v="1"/>
    <x v="1"/>
    <x v="1"/>
    <x v="1"/>
  </r>
  <r>
    <n v="11277"/>
    <x v="3"/>
    <x v="3"/>
    <x v="4"/>
    <n v="9.9499999999999993"/>
    <n v="202"/>
    <x v="4"/>
    <x v="1"/>
    <x v="1"/>
    <x v="1"/>
    <x v="1"/>
  </r>
  <r>
    <n v="11278"/>
    <x v="3"/>
    <x v="3"/>
    <x v="0"/>
    <n v="3.49"/>
    <n v="574"/>
    <x v="0"/>
    <x v="1"/>
    <x v="1"/>
    <x v="1"/>
    <x v="1"/>
  </r>
  <r>
    <n v="11279"/>
    <x v="3"/>
    <x v="3"/>
    <x v="1"/>
    <n v="2.95"/>
    <n v="678"/>
    <x v="6"/>
    <x v="1"/>
    <x v="1"/>
    <x v="1"/>
    <x v="1"/>
  </r>
  <r>
    <n v="11280"/>
    <x v="3"/>
    <x v="3"/>
    <x v="1"/>
    <n v="2.95"/>
    <n v="678"/>
    <x v="6"/>
    <x v="1"/>
    <x v="1"/>
    <x v="1"/>
    <x v="1"/>
  </r>
  <r>
    <n v="11281"/>
    <x v="4"/>
    <x v="4"/>
    <x v="3"/>
    <n v="12.99"/>
    <n v="555"/>
    <x v="5"/>
    <x v="1"/>
    <x v="1"/>
    <x v="1"/>
    <x v="1"/>
  </r>
  <r>
    <n v="11282"/>
    <x v="4"/>
    <x v="4"/>
    <x v="4"/>
    <n v="9.9499999999999993"/>
    <n v="202"/>
    <x v="4"/>
    <x v="1"/>
    <x v="1"/>
    <x v="1"/>
    <x v="1"/>
  </r>
  <r>
    <n v="11283"/>
    <x v="4"/>
    <x v="4"/>
    <x v="0"/>
    <n v="3.49"/>
    <n v="631"/>
    <x v="7"/>
    <x v="1"/>
    <x v="1"/>
    <x v="1"/>
    <x v="1"/>
  </r>
  <r>
    <n v="11284"/>
    <x v="4"/>
    <x v="4"/>
    <x v="1"/>
    <n v="2.95"/>
    <n v="678"/>
    <x v="6"/>
    <x v="1"/>
    <x v="1"/>
    <x v="1"/>
    <x v="1"/>
  </r>
  <r>
    <n v="11285"/>
    <x v="4"/>
    <x v="4"/>
    <x v="2"/>
    <n v="4.99"/>
    <n v="201"/>
    <x v="2"/>
    <x v="1"/>
    <x v="1"/>
    <x v="1"/>
    <x v="1"/>
  </r>
  <r>
    <n v="11286"/>
    <x v="5"/>
    <x v="5"/>
    <x v="3"/>
    <n v="12.99"/>
    <n v="524"/>
    <x v="8"/>
    <x v="1"/>
    <x v="1"/>
    <x v="1"/>
    <x v="1"/>
  </r>
  <r>
    <n v="11287"/>
    <x v="5"/>
    <x v="5"/>
    <x v="4"/>
    <n v="9.9499999999999993"/>
    <n v="202"/>
    <x v="4"/>
    <x v="1"/>
    <x v="1"/>
    <x v="1"/>
    <x v="1"/>
  </r>
  <r>
    <n v="11288"/>
    <x v="5"/>
    <x v="5"/>
    <x v="0"/>
    <n v="3.49"/>
    <n v="631"/>
    <x v="7"/>
    <x v="1"/>
    <x v="1"/>
    <x v="1"/>
    <x v="1"/>
  </r>
  <r>
    <n v="11289"/>
    <x v="5"/>
    <x v="5"/>
    <x v="1"/>
    <n v="2.95"/>
    <n v="678"/>
    <x v="6"/>
    <x v="1"/>
    <x v="1"/>
    <x v="1"/>
    <x v="1"/>
  </r>
  <r>
    <n v="11290"/>
    <x v="5"/>
    <x v="5"/>
    <x v="2"/>
    <n v="4.99"/>
    <n v="201"/>
    <x v="2"/>
    <x v="1"/>
    <x v="1"/>
    <x v="1"/>
    <x v="1"/>
  </r>
  <r>
    <n v="11291"/>
    <x v="6"/>
    <x v="6"/>
    <x v="3"/>
    <n v="12.99"/>
    <n v="509"/>
    <x v="9"/>
    <x v="1"/>
    <x v="1"/>
    <x v="2"/>
    <x v="1"/>
  </r>
  <r>
    <n v="11292"/>
    <x v="6"/>
    <x v="6"/>
    <x v="4"/>
    <n v="9.9499999999999993"/>
    <n v="202"/>
    <x v="4"/>
    <x v="1"/>
    <x v="1"/>
    <x v="2"/>
    <x v="1"/>
  </r>
  <r>
    <n v="11293"/>
    <x v="6"/>
    <x v="6"/>
    <x v="0"/>
    <n v="25.5"/>
    <n v="631"/>
    <x v="10"/>
    <x v="1"/>
    <x v="1"/>
    <x v="2"/>
    <x v="2"/>
  </r>
  <r>
    <n v="11294"/>
    <x v="6"/>
    <x v="6"/>
    <x v="1"/>
    <n v="33.22"/>
    <n v="678"/>
    <x v="11"/>
    <x v="1"/>
    <x v="1"/>
    <x v="2"/>
    <x v="2"/>
  </r>
  <r>
    <n v="11295"/>
    <x v="6"/>
    <x v="6"/>
    <x v="2"/>
    <n v="21.44"/>
    <n v="201"/>
    <x v="12"/>
    <x v="1"/>
    <x v="1"/>
    <x v="2"/>
    <x v="2"/>
  </r>
  <r>
    <n v="11296"/>
    <x v="7"/>
    <x v="0"/>
    <x v="3"/>
    <n v="27.99"/>
    <n v="524"/>
    <x v="13"/>
    <x v="1"/>
    <x v="1"/>
    <x v="2"/>
    <x v="2"/>
  </r>
  <r>
    <n v="11297"/>
    <x v="7"/>
    <x v="0"/>
    <x v="4"/>
    <n v="29.05"/>
    <n v="202"/>
    <x v="14"/>
    <x v="1"/>
    <x v="1"/>
    <x v="2"/>
    <x v="2"/>
  </r>
  <r>
    <n v="11298"/>
    <x v="7"/>
    <x v="0"/>
    <x v="0"/>
    <n v="3.49"/>
    <n v="631"/>
    <x v="7"/>
    <x v="1"/>
    <x v="1"/>
    <x v="1"/>
    <x v="2"/>
  </r>
  <r>
    <n v="11299"/>
    <x v="7"/>
    <x v="0"/>
    <x v="1"/>
    <n v="2.95"/>
    <n v="678"/>
    <x v="6"/>
    <x v="1"/>
    <x v="1"/>
    <x v="1"/>
    <x v="2"/>
  </r>
  <r>
    <n v="11300"/>
    <x v="7"/>
    <x v="0"/>
    <x v="2"/>
    <n v="4.99"/>
    <n v="201"/>
    <x v="2"/>
    <x v="1"/>
    <x v="1"/>
    <x v="1"/>
    <x v="1"/>
  </r>
  <r>
    <n v="11301"/>
    <x v="8"/>
    <x v="1"/>
    <x v="3"/>
    <n v="12.99"/>
    <n v="509"/>
    <x v="9"/>
    <x v="1"/>
    <x v="1"/>
    <x v="1"/>
    <x v="1"/>
  </r>
  <r>
    <n v="11302"/>
    <x v="8"/>
    <x v="1"/>
    <x v="4"/>
    <n v="9.9499999999999993"/>
    <n v="202"/>
    <x v="4"/>
    <x v="1"/>
    <x v="1"/>
    <x v="1"/>
    <x v="1"/>
  </r>
  <r>
    <n v="11303"/>
    <x v="8"/>
    <x v="1"/>
    <x v="0"/>
    <n v="3.49"/>
    <n v="574"/>
    <x v="0"/>
    <x v="1"/>
    <x v="1"/>
    <x v="1"/>
    <x v="1"/>
  </r>
  <r>
    <n v="11304"/>
    <x v="8"/>
    <x v="1"/>
    <x v="1"/>
    <n v="2.95"/>
    <n v="678"/>
    <x v="6"/>
    <x v="1"/>
    <x v="1"/>
    <x v="1"/>
    <x v="1"/>
  </r>
  <r>
    <n v="11305"/>
    <x v="8"/>
    <x v="1"/>
    <x v="2"/>
    <n v="4.99"/>
    <n v="201"/>
    <x v="2"/>
    <x v="1"/>
    <x v="1"/>
    <x v="1"/>
    <x v="1"/>
  </r>
  <r>
    <n v="11306"/>
    <x v="9"/>
    <x v="2"/>
    <x v="3"/>
    <n v="12.99"/>
    <n v="509"/>
    <x v="9"/>
    <x v="1"/>
    <x v="1"/>
    <x v="1"/>
    <x v="1"/>
  </r>
  <r>
    <n v="11307"/>
    <x v="9"/>
    <x v="2"/>
    <x v="4"/>
    <n v="9.9499999999999993"/>
    <n v="202"/>
    <x v="4"/>
    <x v="1"/>
    <x v="1"/>
    <x v="1"/>
    <x v="1"/>
  </r>
  <r>
    <n v="11308"/>
    <x v="9"/>
    <x v="2"/>
    <x v="0"/>
    <n v="3.49"/>
    <n v="574"/>
    <x v="0"/>
    <x v="1"/>
    <x v="1"/>
    <x v="1"/>
    <x v="1"/>
  </r>
  <r>
    <n v="11309"/>
    <x v="9"/>
    <x v="2"/>
    <x v="1"/>
    <n v="2.95"/>
    <n v="678"/>
    <x v="6"/>
    <x v="2"/>
    <x v="1"/>
    <x v="1"/>
    <x v="1"/>
  </r>
  <r>
    <n v="11310"/>
    <x v="9"/>
    <x v="2"/>
    <x v="2"/>
    <n v="4.99"/>
    <n v="201"/>
    <x v="2"/>
    <x v="2"/>
    <x v="1"/>
    <x v="1"/>
    <x v="1"/>
  </r>
  <r>
    <n v="11311"/>
    <x v="10"/>
    <x v="3"/>
    <x v="3"/>
    <n v="12.99"/>
    <n v="524"/>
    <x v="8"/>
    <x v="2"/>
    <x v="1"/>
    <x v="1"/>
    <x v="1"/>
  </r>
  <r>
    <n v="11312"/>
    <x v="10"/>
    <x v="3"/>
    <x v="4"/>
    <n v="9.9499999999999993"/>
    <n v="202"/>
    <x v="4"/>
    <x v="2"/>
    <x v="1"/>
    <x v="1"/>
    <x v="1"/>
  </r>
  <r>
    <n v="11313"/>
    <x v="10"/>
    <x v="3"/>
    <x v="0"/>
    <n v="3.49"/>
    <n v="631"/>
    <x v="7"/>
    <x v="2"/>
    <x v="1"/>
    <x v="1"/>
    <x v="1"/>
  </r>
  <r>
    <n v="11314"/>
    <x v="10"/>
    <x v="3"/>
    <x v="1"/>
    <n v="2.95"/>
    <n v="678"/>
    <x v="6"/>
    <x v="2"/>
    <x v="1"/>
    <x v="1"/>
    <x v="1"/>
  </r>
  <r>
    <n v="11315"/>
    <x v="10"/>
    <x v="3"/>
    <x v="2"/>
    <n v="4.99"/>
    <n v="201"/>
    <x v="2"/>
    <x v="2"/>
    <x v="1"/>
    <x v="1"/>
    <x v="1"/>
  </r>
  <r>
    <n v="11316"/>
    <x v="11"/>
    <x v="4"/>
    <x v="3"/>
    <n v="12.99"/>
    <n v="539"/>
    <x v="15"/>
    <x v="2"/>
    <x v="1"/>
    <x v="1"/>
    <x v="1"/>
  </r>
  <r>
    <n v="11317"/>
    <x v="11"/>
    <x v="4"/>
    <x v="4"/>
    <n v="9.9499999999999993"/>
    <n v="202"/>
    <x v="4"/>
    <x v="2"/>
    <x v="1"/>
    <x v="1"/>
    <x v="1"/>
  </r>
  <r>
    <n v="11318"/>
    <x v="11"/>
    <x v="4"/>
    <x v="0"/>
    <n v="3.49"/>
    <n v="688"/>
    <x v="16"/>
    <x v="2"/>
    <x v="1"/>
    <x v="1"/>
    <x v="1"/>
  </r>
  <r>
    <n v="11319"/>
    <x v="11"/>
    <x v="4"/>
    <x v="1"/>
    <n v="2.95"/>
    <n v="678"/>
    <x v="6"/>
    <x v="2"/>
    <x v="1"/>
    <x v="1"/>
    <x v="1"/>
  </r>
  <r>
    <n v="11320"/>
    <x v="11"/>
    <x v="4"/>
    <x v="2"/>
    <n v="4.99"/>
    <n v="201"/>
    <x v="2"/>
    <x v="2"/>
    <x v="1"/>
    <x v="2"/>
    <x v="1"/>
  </r>
  <r>
    <n v="11321"/>
    <x v="12"/>
    <x v="5"/>
    <x v="3"/>
    <n v="12.99"/>
    <n v="509"/>
    <x v="9"/>
    <x v="2"/>
    <x v="1"/>
    <x v="2"/>
    <x v="1"/>
  </r>
  <r>
    <n v="11322"/>
    <x v="12"/>
    <x v="5"/>
    <x v="4"/>
    <n v="9.9499999999999993"/>
    <n v="202"/>
    <x v="4"/>
    <x v="2"/>
    <x v="1"/>
    <x v="2"/>
    <x v="2"/>
  </r>
  <r>
    <n v="11323"/>
    <x v="12"/>
    <x v="5"/>
    <x v="0"/>
    <n v="3.49"/>
    <n v="688"/>
    <x v="16"/>
    <x v="2"/>
    <x v="1"/>
    <x v="2"/>
    <x v="2"/>
  </r>
  <r>
    <n v="11324"/>
    <x v="12"/>
    <x v="5"/>
    <x v="1"/>
    <n v="2.95"/>
    <n v="678"/>
    <x v="6"/>
    <x v="2"/>
    <x v="2"/>
    <x v="2"/>
    <x v="2"/>
  </r>
  <r>
    <n v="11325"/>
    <x v="12"/>
    <x v="5"/>
    <x v="2"/>
    <n v="4.99"/>
    <n v="201"/>
    <x v="2"/>
    <x v="2"/>
    <x v="2"/>
    <x v="2"/>
    <x v="2"/>
  </r>
  <r>
    <n v="11326"/>
    <x v="13"/>
    <x v="6"/>
    <x v="3"/>
    <n v="12.99"/>
    <n v="478"/>
    <x v="17"/>
    <x v="2"/>
    <x v="2"/>
    <x v="4"/>
    <x v="2"/>
  </r>
  <r>
    <n v="11327"/>
    <x v="13"/>
    <x v="6"/>
    <x v="4"/>
    <n v="9.9499999999999993"/>
    <n v="202"/>
    <x v="4"/>
    <x v="2"/>
    <x v="2"/>
    <x v="4"/>
    <x v="2"/>
  </r>
  <r>
    <n v="11328"/>
    <x v="6"/>
    <x v="6"/>
    <x v="1"/>
    <n v="2.95"/>
    <n v="678"/>
    <x v="6"/>
    <x v="1"/>
    <x v="1"/>
    <x v="4"/>
    <x v="2"/>
  </r>
  <r>
    <n v="11329"/>
    <x v="6"/>
    <x v="6"/>
    <x v="2"/>
    <n v="4.99"/>
    <n v="201"/>
    <x v="2"/>
    <x v="1"/>
    <x v="1"/>
    <x v="4"/>
    <x v="2"/>
  </r>
  <r>
    <n v="11330"/>
    <x v="7"/>
    <x v="0"/>
    <x v="3"/>
    <n v="12.99"/>
    <n v="524"/>
    <x v="8"/>
    <x v="1"/>
    <x v="1"/>
    <x v="4"/>
    <x v="2"/>
  </r>
  <r>
    <n v="11331"/>
    <x v="14"/>
    <x v="0"/>
    <x v="3"/>
    <n v="12.99"/>
    <n v="493"/>
    <x v="18"/>
    <x v="2"/>
    <x v="2"/>
    <x v="4"/>
    <x v="4"/>
  </r>
  <r>
    <n v="11332"/>
    <x v="14"/>
    <x v="0"/>
    <x v="4"/>
    <n v="9.9499999999999993"/>
    <n v="202"/>
    <x v="4"/>
    <x v="2"/>
    <x v="2"/>
    <x v="4"/>
    <x v="4"/>
  </r>
  <r>
    <n v="11333"/>
    <x v="14"/>
    <x v="0"/>
    <x v="0"/>
    <n v="3.49"/>
    <n v="688"/>
    <x v="16"/>
    <x v="2"/>
    <x v="2"/>
    <x v="4"/>
    <x v="4"/>
  </r>
  <r>
    <n v="11334"/>
    <x v="14"/>
    <x v="0"/>
    <x v="1"/>
    <n v="2.95"/>
    <n v="746"/>
    <x v="1"/>
    <x v="2"/>
    <x v="2"/>
    <x v="4"/>
    <x v="4"/>
  </r>
  <r>
    <n v="11335"/>
    <x v="14"/>
    <x v="0"/>
    <x v="2"/>
    <n v="4.99"/>
    <n v="201"/>
    <x v="2"/>
    <x v="2"/>
    <x v="2"/>
    <x v="4"/>
    <x v="4"/>
  </r>
  <r>
    <n v="11336"/>
    <x v="15"/>
    <x v="1"/>
    <x v="3"/>
    <n v="12.99"/>
    <n v="462"/>
    <x v="19"/>
    <x v="2"/>
    <x v="2"/>
    <x v="4"/>
    <x v="4"/>
  </r>
  <r>
    <n v="11337"/>
    <x v="15"/>
    <x v="1"/>
    <x v="4"/>
    <n v="9.9499999999999993"/>
    <n v="202"/>
    <x v="4"/>
    <x v="2"/>
    <x v="2"/>
    <x v="4"/>
    <x v="4"/>
  </r>
  <r>
    <n v="11338"/>
    <x v="15"/>
    <x v="1"/>
    <x v="0"/>
    <n v="3.49"/>
    <n v="688"/>
    <x v="16"/>
    <x v="2"/>
    <x v="2"/>
    <x v="2"/>
    <x v="4"/>
  </r>
  <r>
    <n v="11339"/>
    <x v="15"/>
    <x v="1"/>
    <x v="1"/>
    <n v="2.95"/>
    <n v="746"/>
    <x v="1"/>
    <x v="2"/>
    <x v="2"/>
    <x v="2"/>
    <x v="4"/>
  </r>
  <r>
    <n v="11340"/>
    <x v="15"/>
    <x v="1"/>
    <x v="2"/>
    <n v="4.99"/>
    <n v="201"/>
    <x v="2"/>
    <x v="2"/>
    <x v="2"/>
    <x v="1"/>
    <x v="4"/>
  </r>
  <r>
    <n v="11341"/>
    <x v="16"/>
    <x v="2"/>
    <x v="3"/>
    <n v="12.99"/>
    <n v="478"/>
    <x v="17"/>
    <x v="2"/>
    <x v="2"/>
    <x v="1"/>
    <x v="4"/>
  </r>
  <r>
    <n v="11342"/>
    <x v="16"/>
    <x v="2"/>
    <x v="4"/>
    <n v="9.9499999999999993"/>
    <n v="202"/>
    <x v="4"/>
    <x v="2"/>
    <x v="2"/>
    <x v="1"/>
    <x v="4"/>
  </r>
  <r>
    <n v="11343"/>
    <x v="16"/>
    <x v="2"/>
    <x v="0"/>
    <n v="3.49"/>
    <n v="688"/>
    <x v="16"/>
    <x v="2"/>
    <x v="2"/>
    <x v="1"/>
    <x v="2"/>
  </r>
  <r>
    <n v="11344"/>
    <x v="16"/>
    <x v="2"/>
    <x v="1"/>
    <n v="2.95"/>
    <n v="746"/>
    <x v="1"/>
    <x v="2"/>
    <x v="2"/>
    <x v="1"/>
    <x v="2"/>
  </r>
  <r>
    <n v="11345"/>
    <x v="16"/>
    <x v="2"/>
    <x v="2"/>
    <n v="4.99"/>
    <n v="201"/>
    <x v="2"/>
    <x v="2"/>
    <x v="2"/>
    <x v="1"/>
    <x v="1"/>
  </r>
  <r>
    <n v="11346"/>
    <x v="17"/>
    <x v="3"/>
    <x v="3"/>
    <n v="12.99"/>
    <n v="478"/>
    <x v="17"/>
    <x v="2"/>
    <x v="1"/>
    <x v="1"/>
    <x v="1"/>
  </r>
  <r>
    <n v="11347"/>
    <x v="17"/>
    <x v="3"/>
    <x v="4"/>
    <n v="9.9499999999999993"/>
    <n v="202"/>
    <x v="4"/>
    <x v="2"/>
    <x v="1"/>
    <x v="0"/>
    <x v="1"/>
  </r>
  <r>
    <n v="11348"/>
    <x v="17"/>
    <x v="3"/>
    <x v="0"/>
    <n v="3.49"/>
    <n v="631"/>
    <x v="7"/>
    <x v="2"/>
    <x v="1"/>
    <x v="0"/>
    <x v="1"/>
  </r>
  <r>
    <n v="11349"/>
    <x v="17"/>
    <x v="3"/>
    <x v="1"/>
    <n v="2.95"/>
    <n v="746"/>
    <x v="1"/>
    <x v="2"/>
    <x v="1"/>
    <x v="0"/>
    <x v="1"/>
  </r>
  <r>
    <n v="11350"/>
    <x v="17"/>
    <x v="3"/>
    <x v="2"/>
    <n v="4.99"/>
    <n v="201"/>
    <x v="2"/>
    <x v="2"/>
    <x v="1"/>
    <x v="0"/>
    <x v="1"/>
  </r>
  <r>
    <n v="11351"/>
    <x v="18"/>
    <x v="4"/>
    <x v="3"/>
    <n v="12.99"/>
    <n v="462"/>
    <x v="19"/>
    <x v="2"/>
    <x v="1"/>
    <x v="0"/>
    <x v="1"/>
  </r>
  <r>
    <n v="11352"/>
    <x v="18"/>
    <x v="4"/>
    <x v="4"/>
    <n v="9.9499999999999993"/>
    <n v="202"/>
    <x v="4"/>
    <x v="2"/>
    <x v="1"/>
    <x v="0"/>
    <x v="0"/>
  </r>
  <r>
    <n v="11353"/>
    <x v="18"/>
    <x v="4"/>
    <x v="0"/>
    <n v="3.49"/>
    <n v="631"/>
    <x v="7"/>
    <x v="2"/>
    <x v="1"/>
    <x v="0"/>
    <x v="0"/>
  </r>
  <r>
    <n v="11354"/>
    <x v="18"/>
    <x v="4"/>
    <x v="1"/>
    <n v="2.95"/>
    <n v="746"/>
    <x v="1"/>
    <x v="2"/>
    <x v="1"/>
    <x v="0"/>
    <x v="0"/>
  </r>
  <r>
    <n v="11355"/>
    <x v="18"/>
    <x v="4"/>
    <x v="2"/>
    <n v="4.99"/>
    <n v="201"/>
    <x v="2"/>
    <x v="2"/>
    <x v="1"/>
    <x v="0"/>
    <x v="0"/>
  </r>
  <r>
    <n v="11356"/>
    <x v="19"/>
    <x v="5"/>
    <x v="3"/>
    <n v="12.99"/>
    <n v="447"/>
    <x v="20"/>
    <x v="2"/>
    <x v="1"/>
    <x v="0"/>
    <x v="0"/>
  </r>
  <r>
    <n v="11357"/>
    <x v="19"/>
    <x v="5"/>
    <x v="4"/>
    <n v="9.9499999999999993"/>
    <n v="202"/>
    <x v="4"/>
    <x v="2"/>
    <x v="1"/>
    <x v="0"/>
    <x v="0"/>
  </r>
  <r>
    <n v="11358"/>
    <x v="19"/>
    <x v="5"/>
    <x v="0"/>
    <n v="3.49"/>
    <n v="631"/>
    <x v="7"/>
    <x v="2"/>
    <x v="1"/>
    <x v="0"/>
    <x v="0"/>
  </r>
  <r>
    <n v="11359"/>
    <x v="19"/>
    <x v="5"/>
    <x v="1"/>
    <n v="2.95"/>
    <n v="746"/>
    <x v="1"/>
    <x v="2"/>
    <x v="1"/>
    <x v="0"/>
    <x v="0"/>
  </r>
  <r>
    <n v="11360"/>
    <x v="19"/>
    <x v="5"/>
    <x v="2"/>
    <n v="4.99"/>
    <n v="201"/>
    <x v="2"/>
    <x v="2"/>
    <x v="1"/>
    <x v="0"/>
    <x v="0"/>
  </r>
  <r>
    <n v="11361"/>
    <x v="20"/>
    <x v="6"/>
    <x v="3"/>
    <n v="12.99"/>
    <n v="462"/>
    <x v="19"/>
    <x v="2"/>
    <x v="1"/>
    <x v="0"/>
    <x v="0"/>
  </r>
  <r>
    <n v="11362"/>
    <x v="20"/>
    <x v="6"/>
    <x v="4"/>
    <n v="9.9499999999999993"/>
    <n v="202"/>
    <x v="4"/>
    <x v="2"/>
    <x v="1"/>
    <x v="0"/>
    <x v="0"/>
  </r>
  <r>
    <n v="11363"/>
    <x v="20"/>
    <x v="6"/>
    <x v="0"/>
    <n v="3.49"/>
    <n v="631"/>
    <x v="7"/>
    <x v="0"/>
    <x v="1"/>
    <x v="0"/>
    <x v="0"/>
  </r>
  <r>
    <n v="11364"/>
    <x v="20"/>
    <x v="6"/>
    <x v="1"/>
    <n v="2.95"/>
    <n v="746"/>
    <x v="1"/>
    <x v="0"/>
    <x v="1"/>
    <x v="0"/>
    <x v="0"/>
  </r>
  <r>
    <n v="11365"/>
    <x v="20"/>
    <x v="6"/>
    <x v="2"/>
    <n v="4.99"/>
    <n v="201"/>
    <x v="2"/>
    <x v="0"/>
    <x v="1"/>
    <x v="0"/>
    <x v="0"/>
  </r>
  <r>
    <n v="11366"/>
    <x v="21"/>
    <x v="0"/>
    <x v="3"/>
    <n v="12.99"/>
    <n v="478"/>
    <x v="17"/>
    <x v="0"/>
    <x v="1"/>
    <x v="0"/>
    <x v="0"/>
  </r>
  <r>
    <n v="11367"/>
    <x v="21"/>
    <x v="0"/>
    <x v="4"/>
    <n v="9.9499999999999993"/>
    <n v="202"/>
    <x v="4"/>
    <x v="0"/>
    <x v="1"/>
    <x v="0"/>
    <x v="0"/>
  </r>
  <r>
    <n v="11368"/>
    <x v="21"/>
    <x v="0"/>
    <x v="0"/>
    <n v="3.49"/>
    <n v="631"/>
    <x v="7"/>
    <x v="0"/>
    <x v="1"/>
    <x v="0"/>
    <x v="0"/>
  </r>
  <r>
    <n v="11369"/>
    <x v="21"/>
    <x v="0"/>
    <x v="1"/>
    <n v="2.95"/>
    <n v="678"/>
    <x v="6"/>
    <x v="0"/>
    <x v="1"/>
    <x v="0"/>
    <x v="0"/>
  </r>
  <r>
    <n v="11370"/>
    <x v="21"/>
    <x v="0"/>
    <x v="2"/>
    <n v="4.99"/>
    <n v="201"/>
    <x v="2"/>
    <x v="0"/>
    <x v="1"/>
    <x v="0"/>
    <x v="0"/>
  </r>
  <r>
    <n v="11371"/>
    <x v="22"/>
    <x v="1"/>
    <x v="3"/>
    <n v="12.99"/>
    <n v="478"/>
    <x v="17"/>
    <x v="0"/>
    <x v="1"/>
    <x v="0"/>
    <x v="0"/>
  </r>
  <r>
    <n v="11372"/>
    <x v="22"/>
    <x v="1"/>
    <x v="4"/>
    <n v="9.9499999999999993"/>
    <n v="202"/>
    <x v="4"/>
    <x v="0"/>
    <x v="1"/>
    <x v="0"/>
    <x v="0"/>
  </r>
  <r>
    <n v="11373"/>
    <x v="22"/>
    <x v="1"/>
    <x v="0"/>
    <n v="3.49"/>
    <n v="631"/>
    <x v="7"/>
    <x v="0"/>
    <x v="1"/>
    <x v="0"/>
    <x v="0"/>
  </r>
  <r>
    <n v="11374"/>
    <x v="22"/>
    <x v="1"/>
    <x v="1"/>
    <n v="2.95"/>
    <n v="678"/>
    <x v="6"/>
    <x v="0"/>
    <x v="1"/>
    <x v="0"/>
    <x v="0"/>
  </r>
  <r>
    <n v="11375"/>
    <x v="22"/>
    <x v="1"/>
    <x v="2"/>
    <n v="4.99"/>
    <n v="201"/>
    <x v="2"/>
    <x v="0"/>
    <x v="1"/>
    <x v="0"/>
    <x v="0"/>
  </r>
  <r>
    <n v="11376"/>
    <x v="23"/>
    <x v="2"/>
    <x v="3"/>
    <n v="12.99"/>
    <n v="493"/>
    <x v="18"/>
    <x v="0"/>
    <x v="1"/>
    <x v="0"/>
    <x v="0"/>
  </r>
  <r>
    <n v="11377"/>
    <x v="23"/>
    <x v="2"/>
    <x v="4"/>
    <n v="9.9499999999999993"/>
    <n v="202"/>
    <x v="4"/>
    <x v="0"/>
    <x v="1"/>
    <x v="0"/>
    <x v="0"/>
  </r>
  <r>
    <n v="11378"/>
    <x v="23"/>
    <x v="2"/>
    <x v="0"/>
    <n v="3.49"/>
    <n v="631"/>
    <x v="7"/>
    <x v="0"/>
    <x v="1"/>
    <x v="4"/>
    <x v="0"/>
  </r>
  <r>
    <n v="11379"/>
    <x v="23"/>
    <x v="2"/>
    <x v="1"/>
    <n v="2.95"/>
    <n v="678"/>
    <x v="6"/>
    <x v="0"/>
    <x v="1"/>
    <x v="4"/>
    <x v="0"/>
  </r>
  <r>
    <n v="11380"/>
    <x v="23"/>
    <x v="2"/>
    <x v="2"/>
    <n v="4.99"/>
    <n v="201"/>
    <x v="2"/>
    <x v="0"/>
    <x v="1"/>
    <x v="4"/>
    <x v="0"/>
  </r>
  <r>
    <n v="11381"/>
    <x v="24"/>
    <x v="3"/>
    <x v="3"/>
    <n v="12.99"/>
    <n v="493"/>
    <x v="18"/>
    <x v="0"/>
    <x v="1"/>
    <x v="4"/>
    <x v="0"/>
  </r>
  <r>
    <n v="11382"/>
    <x v="24"/>
    <x v="3"/>
    <x v="4"/>
    <n v="9.9499999999999993"/>
    <n v="202"/>
    <x v="4"/>
    <x v="0"/>
    <x v="1"/>
    <x v="4"/>
    <x v="0"/>
  </r>
  <r>
    <n v="11383"/>
    <x v="24"/>
    <x v="3"/>
    <x v="0"/>
    <n v="3.49"/>
    <n v="574"/>
    <x v="0"/>
    <x v="0"/>
    <x v="1"/>
    <x v="4"/>
    <x v="4"/>
  </r>
  <r>
    <n v="11384"/>
    <x v="24"/>
    <x v="3"/>
    <x v="1"/>
    <n v="2.95"/>
    <n v="678"/>
    <x v="6"/>
    <x v="0"/>
    <x v="1"/>
    <x v="4"/>
    <x v="4"/>
  </r>
  <r>
    <n v="11385"/>
    <x v="24"/>
    <x v="3"/>
    <x v="2"/>
    <n v="4.99"/>
    <n v="201"/>
    <x v="2"/>
    <x v="0"/>
    <x v="1"/>
    <x v="4"/>
    <x v="4"/>
  </r>
  <r>
    <n v="11386"/>
    <x v="25"/>
    <x v="4"/>
    <x v="3"/>
    <n v="12.99"/>
    <n v="524"/>
    <x v="8"/>
    <x v="0"/>
    <x v="1"/>
    <x v="4"/>
    <x v="4"/>
  </r>
  <r>
    <n v="11387"/>
    <x v="25"/>
    <x v="4"/>
    <x v="4"/>
    <n v="9.9499999999999993"/>
    <n v="202"/>
    <x v="4"/>
    <x v="0"/>
    <x v="1"/>
    <x v="4"/>
    <x v="4"/>
  </r>
  <r>
    <n v="11388"/>
    <x v="25"/>
    <x v="4"/>
    <x v="0"/>
    <n v="3.49"/>
    <n v="631"/>
    <x v="7"/>
    <x v="0"/>
    <x v="1"/>
    <x v="0"/>
    <x v="4"/>
  </r>
  <r>
    <n v="11389"/>
    <x v="25"/>
    <x v="4"/>
    <x v="1"/>
    <n v="2.95"/>
    <n v="678"/>
    <x v="6"/>
    <x v="0"/>
    <x v="1"/>
    <x v="0"/>
    <x v="4"/>
  </r>
  <r>
    <n v="11390"/>
    <x v="25"/>
    <x v="4"/>
    <x v="2"/>
    <n v="4.99"/>
    <n v="201"/>
    <x v="2"/>
    <x v="0"/>
    <x v="1"/>
    <x v="0"/>
    <x v="4"/>
  </r>
  <r>
    <n v="11391"/>
    <x v="26"/>
    <x v="5"/>
    <x v="3"/>
    <n v="12.99"/>
    <n v="524"/>
    <x v="8"/>
    <x v="0"/>
    <x v="1"/>
    <x v="0"/>
    <x v="4"/>
  </r>
  <r>
    <n v="11392"/>
    <x v="26"/>
    <x v="5"/>
    <x v="4"/>
    <n v="9.9499999999999993"/>
    <n v="202"/>
    <x v="4"/>
    <x v="0"/>
    <x v="1"/>
    <x v="0"/>
    <x v="4"/>
  </r>
  <r>
    <n v="11393"/>
    <x v="26"/>
    <x v="5"/>
    <x v="0"/>
    <n v="3.49"/>
    <n v="631"/>
    <x v="7"/>
    <x v="0"/>
    <x v="1"/>
    <x v="0"/>
    <x v="0"/>
  </r>
  <r>
    <n v="11394"/>
    <x v="26"/>
    <x v="5"/>
    <x v="1"/>
    <n v="2.95"/>
    <n v="678"/>
    <x v="6"/>
    <x v="0"/>
    <x v="1"/>
    <x v="0"/>
    <x v="0"/>
  </r>
  <r>
    <n v="11395"/>
    <x v="26"/>
    <x v="5"/>
    <x v="2"/>
    <n v="4.99"/>
    <n v="201"/>
    <x v="2"/>
    <x v="0"/>
    <x v="1"/>
    <x v="0"/>
    <x v="0"/>
  </r>
  <r>
    <n v="11396"/>
    <x v="27"/>
    <x v="6"/>
    <x v="3"/>
    <n v="12.99"/>
    <n v="539"/>
    <x v="15"/>
    <x v="0"/>
    <x v="1"/>
    <x v="0"/>
    <x v="0"/>
  </r>
  <r>
    <n v="11397"/>
    <x v="27"/>
    <x v="6"/>
    <x v="4"/>
    <n v="9.9499999999999993"/>
    <n v="202"/>
    <x v="4"/>
    <x v="0"/>
    <x v="1"/>
    <x v="0"/>
    <x v="0"/>
  </r>
  <r>
    <n v="11398"/>
    <x v="17"/>
    <x v="3"/>
    <x v="0"/>
    <n v="3.49"/>
    <n v="631"/>
    <x v="7"/>
    <x v="2"/>
    <x v="1"/>
    <x v="0"/>
    <x v="1"/>
  </r>
  <r>
    <n v="11399"/>
    <x v="17"/>
    <x v="3"/>
    <x v="1"/>
    <n v="2.95"/>
    <n v="746"/>
    <x v="1"/>
    <x v="2"/>
    <x v="1"/>
    <x v="0"/>
    <x v="1"/>
  </r>
  <r>
    <n v="11400"/>
    <x v="17"/>
    <x v="3"/>
    <x v="2"/>
    <n v="4.99"/>
    <n v="201"/>
    <x v="2"/>
    <x v="2"/>
    <x v="1"/>
    <x v="0"/>
    <x v="1"/>
  </r>
  <r>
    <n v="11401"/>
    <x v="28"/>
    <x v="0"/>
    <x v="3"/>
    <n v="12.99"/>
    <n v="555"/>
    <x v="5"/>
    <x v="0"/>
    <x v="1"/>
    <x v="0"/>
    <x v="0"/>
  </r>
  <r>
    <n v="11402"/>
    <x v="28"/>
    <x v="0"/>
    <x v="4"/>
    <n v="9.9499999999999993"/>
    <n v="202"/>
    <x v="4"/>
    <x v="0"/>
    <x v="1"/>
    <x v="0"/>
    <x v="0"/>
  </r>
  <r>
    <n v="11403"/>
    <x v="28"/>
    <x v="0"/>
    <x v="0"/>
    <n v="3.49"/>
    <n v="574"/>
    <x v="0"/>
    <x v="0"/>
    <x v="1"/>
    <x v="0"/>
    <x v="0"/>
  </r>
  <r>
    <n v="11404"/>
    <x v="28"/>
    <x v="0"/>
    <x v="1"/>
    <n v="2.95"/>
    <n v="678"/>
    <x v="6"/>
    <x v="0"/>
    <x v="1"/>
    <x v="0"/>
    <x v="0"/>
  </r>
  <r>
    <n v="11405"/>
    <x v="28"/>
    <x v="0"/>
    <x v="2"/>
    <n v="4.99"/>
    <n v="201"/>
    <x v="2"/>
    <x v="0"/>
    <x v="1"/>
    <x v="0"/>
    <x v="0"/>
  </r>
  <r>
    <n v="11406"/>
    <x v="29"/>
    <x v="1"/>
    <x v="3"/>
    <n v="12.99"/>
    <n v="539"/>
    <x v="15"/>
    <x v="0"/>
    <x v="1"/>
    <x v="0"/>
    <x v="0"/>
  </r>
  <r>
    <n v="11407"/>
    <x v="29"/>
    <x v="1"/>
    <x v="4"/>
    <n v="9.9499999999999993"/>
    <n v="202"/>
    <x v="4"/>
    <x v="0"/>
    <x v="1"/>
    <x v="0"/>
    <x v="0"/>
  </r>
  <r>
    <n v="11408"/>
    <x v="29"/>
    <x v="1"/>
    <x v="0"/>
    <n v="3.49"/>
    <n v="574"/>
    <x v="0"/>
    <x v="0"/>
    <x v="1"/>
    <x v="0"/>
    <x v="0"/>
  </r>
  <r>
    <n v="11409"/>
    <x v="29"/>
    <x v="1"/>
    <x v="1"/>
    <n v="2.95"/>
    <n v="678"/>
    <x v="6"/>
    <x v="0"/>
    <x v="1"/>
    <x v="0"/>
    <x v="0"/>
  </r>
  <r>
    <n v="11410"/>
    <x v="29"/>
    <x v="1"/>
    <x v="2"/>
    <n v="4.99"/>
    <n v="201"/>
    <x v="2"/>
    <x v="0"/>
    <x v="1"/>
    <x v="0"/>
    <x v="0"/>
  </r>
  <r>
    <n v="11411"/>
    <x v="30"/>
    <x v="2"/>
    <x v="3"/>
    <n v="12.99"/>
    <n v="524"/>
    <x v="8"/>
    <x v="0"/>
    <x v="1"/>
    <x v="0"/>
    <x v="0"/>
  </r>
  <r>
    <n v="11412"/>
    <x v="30"/>
    <x v="2"/>
    <x v="4"/>
    <n v="9.9499999999999993"/>
    <n v="202"/>
    <x v="4"/>
    <x v="0"/>
    <x v="1"/>
    <x v="0"/>
    <x v="0"/>
  </r>
  <r>
    <n v="11413"/>
    <x v="30"/>
    <x v="2"/>
    <x v="0"/>
    <n v="3.49"/>
    <n v="631"/>
    <x v="7"/>
    <x v="0"/>
    <x v="2"/>
    <x v="0"/>
    <x v="0"/>
  </r>
  <r>
    <n v="11414"/>
    <x v="30"/>
    <x v="2"/>
    <x v="1"/>
    <n v="2.95"/>
    <n v="678"/>
    <x v="6"/>
    <x v="0"/>
    <x v="2"/>
    <x v="0"/>
    <x v="0"/>
  </r>
  <r>
    <n v="11415"/>
    <x v="30"/>
    <x v="2"/>
    <x v="2"/>
    <n v="4.99"/>
    <n v="201"/>
    <x v="2"/>
    <x v="0"/>
    <x v="2"/>
    <x v="0"/>
    <x v="0"/>
  </r>
  <r>
    <n v="11416"/>
    <x v="31"/>
    <x v="3"/>
    <x v="3"/>
    <n v="12.99"/>
    <n v="539"/>
    <x v="15"/>
    <x v="0"/>
    <x v="2"/>
    <x v="0"/>
    <x v="0"/>
  </r>
  <r>
    <n v="11417"/>
    <x v="31"/>
    <x v="3"/>
    <x v="4"/>
    <n v="9.9499999999999993"/>
    <n v="202"/>
    <x v="4"/>
    <x v="0"/>
    <x v="2"/>
    <x v="0"/>
    <x v="0"/>
  </r>
  <r>
    <n v="11418"/>
    <x v="31"/>
    <x v="3"/>
    <x v="0"/>
    <n v="3.49"/>
    <n v="631"/>
    <x v="7"/>
    <x v="0"/>
    <x v="2"/>
    <x v="0"/>
    <x v="0"/>
  </r>
  <r>
    <n v="11419"/>
    <x v="31"/>
    <x v="3"/>
    <x v="1"/>
    <n v="2.95"/>
    <n v="678"/>
    <x v="6"/>
    <x v="0"/>
    <x v="0"/>
    <x v="0"/>
    <x v="0"/>
  </r>
  <r>
    <n v="11420"/>
    <x v="31"/>
    <x v="3"/>
    <x v="2"/>
    <n v="4.99"/>
    <n v="201"/>
    <x v="2"/>
    <x v="0"/>
    <x v="0"/>
    <x v="0"/>
    <x v="0"/>
  </r>
  <r>
    <n v="11421"/>
    <x v="32"/>
    <x v="4"/>
    <x v="3"/>
    <n v="12.99"/>
    <n v="570"/>
    <x v="3"/>
    <x v="0"/>
    <x v="0"/>
    <x v="0"/>
    <x v="0"/>
  </r>
  <r>
    <n v="11422"/>
    <x v="32"/>
    <x v="4"/>
    <x v="4"/>
    <n v="9.9499999999999993"/>
    <n v="202"/>
    <x v="4"/>
    <x v="0"/>
    <x v="0"/>
    <x v="0"/>
    <x v="0"/>
  </r>
  <r>
    <n v="11423"/>
    <x v="32"/>
    <x v="4"/>
    <x v="0"/>
    <n v="3.49"/>
    <n v="631"/>
    <x v="7"/>
    <x v="0"/>
    <x v="0"/>
    <x v="0"/>
    <x v="0"/>
  </r>
  <r>
    <n v="11424"/>
    <x v="32"/>
    <x v="4"/>
    <x v="1"/>
    <n v="2.95"/>
    <n v="678"/>
    <x v="6"/>
    <x v="0"/>
    <x v="0"/>
    <x v="0"/>
    <x v="0"/>
  </r>
  <r>
    <n v="11425"/>
    <x v="32"/>
    <x v="4"/>
    <x v="2"/>
    <n v="4.99"/>
    <n v="201"/>
    <x v="2"/>
    <x v="0"/>
    <x v="0"/>
    <x v="0"/>
    <x v="0"/>
  </r>
  <r>
    <n v="11426"/>
    <x v="33"/>
    <x v="5"/>
    <x v="3"/>
    <n v="12.99"/>
    <n v="570"/>
    <x v="3"/>
    <x v="0"/>
    <x v="0"/>
    <x v="0"/>
    <x v="0"/>
  </r>
  <r>
    <n v="11427"/>
    <x v="33"/>
    <x v="5"/>
    <x v="4"/>
    <n v="9.9499999999999993"/>
    <n v="202"/>
    <x v="4"/>
    <x v="0"/>
    <x v="0"/>
    <x v="0"/>
    <x v="0"/>
  </r>
  <r>
    <n v="11428"/>
    <x v="33"/>
    <x v="5"/>
    <x v="0"/>
    <n v="3.49"/>
    <n v="631"/>
    <x v="7"/>
    <x v="0"/>
    <x v="0"/>
    <x v="0"/>
    <x v="0"/>
  </r>
  <r>
    <n v="11429"/>
    <x v="33"/>
    <x v="5"/>
    <x v="1"/>
    <n v="2.95"/>
    <n v="678"/>
    <x v="6"/>
    <x v="0"/>
    <x v="0"/>
    <x v="0"/>
    <x v="0"/>
  </r>
  <r>
    <n v="11430"/>
    <x v="33"/>
    <x v="5"/>
    <x v="2"/>
    <n v="4.99"/>
    <n v="201"/>
    <x v="2"/>
    <x v="0"/>
    <x v="0"/>
    <x v="0"/>
    <x v="0"/>
  </r>
  <r>
    <n v="11431"/>
    <x v="34"/>
    <x v="6"/>
    <x v="3"/>
    <n v="12.99"/>
    <n v="586"/>
    <x v="21"/>
    <x v="0"/>
    <x v="0"/>
    <x v="2"/>
    <x v="0"/>
  </r>
  <r>
    <n v="11432"/>
    <x v="34"/>
    <x v="6"/>
    <x v="4"/>
    <n v="9.9499999999999993"/>
    <n v="202"/>
    <x v="4"/>
    <x v="0"/>
    <x v="0"/>
    <x v="2"/>
    <x v="0"/>
  </r>
  <r>
    <n v="11433"/>
    <x v="34"/>
    <x v="6"/>
    <x v="0"/>
    <n v="3.49"/>
    <n v="631"/>
    <x v="7"/>
    <x v="0"/>
    <x v="0"/>
    <x v="2"/>
    <x v="0"/>
  </r>
  <r>
    <n v="11434"/>
    <x v="34"/>
    <x v="6"/>
    <x v="1"/>
    <n v="2.95"/>
    <n v="746"/>
    <x v="1"/>
    <x v="0"/>
    <x v="0"/>
    <x v="2"/>
    <x v="0"/>
  </r>
  <r>
    <n v="11435"/>
    <x v="34"/>
    <x v="6"/>
    <x v="2"/>
    <n v="4.99"/>
    <n v="201"/>
    <x v="2"/>
    <x v="0"/>
    <x v="0"/>
    <x v="2"/>
    <x v="0"/>
  </r>
  <r>
    <n v="11436"/>
    <x v="35"/>
    <x v="0"/>
    <x v="3"/>
    <n v="12.99"/>
    <n v="570"/>
    <x v="3"/>
    <x v="0"/>
    <x v="0"/>
    <x v="2"/>
    <x v="0"/>
  </r>
  <r>
    <n v="11437"/>
    <x v="35"/>
    <x v="0"/>
    <x v="4"/>
    <n v="9.9499999999999993"/>
    <n v="202"/>
    <x v="4"/>
    <x v="0"/>
    <x v="0"/>
    <x v="2"/>
    <x v="0"/>
  </r>
  <r>
    <n v="11438"/>
    <x v="35"/>
    <x v="0"/>
    <x v="0"/>
    <n v="3.49"/>
    <n v="631"/>
    <x v="7"/>
    <x v="0"/>
    <x v="0"/>
    <x v="2"/>
    <x v="0"/>
  </r>
  <r>
    <n v="11439"/>
    <x v="35"/>
    <x v="0"/>
    <x v="1"/>
    <n v="2.95"/>
    <n v="678"/>
    <x v="6"/>
    <x v="0"/>
    <x v="0"/>
    <x v="2"/>
    <x v="2"/>
  </r>
  <r>
    <n v="11440"/>
    <x v="35"/>
    <x v="0"/>
    <x v="2"/>
    <n v="4.99"/>
    <n v="201"/>
    <x v="2"/>
    <x v="0"/>
    <x v="0"/>
    <x v="2"/>
    <x v="2"/>
  </r>
  <r>
    <n v="11441"/>
    <x v="36"/>
    <x v="1"/>
    <x v="3"/>
    <n v="12.99"/>
    <n v="570"/>
    <x v="3"/>
    <x v="0"/>
    <x v="2"/>
    <x v="2"/>
    <x v="2"/>
  </r>
  <r>
    <n v="11442"/>
    <x v="36"/>
    <x v="1"/>
    <x v="4"/>
    <n v="9.9499999999999993"/>
    <n v="202"/>
    <x v="4"/>
    <x v="0"/>
    <x v="0"/>
    <x v="2"/>
    <x v="2"/>
  </r>
  <r>
    <n v="11443"/>
    <x v="36"/>
    <x v="1"/>
    <x v="0"/>
    <n v="3.49"/>
    <n v="631"/>
    <x v="7"/>
    <x v="0"/>
    <x v="0"/>
    <x v="2"/>
    <x v="2"/>
  </r>
  <r>
    <n v="11444"/>
    <x v="36"/>
    <x v="1"/>
    <x v="1"/>
    <n v="2.95"/>
    <n v="678"/>
    <x v="6"/>
    <x v="0"/>
    <x v="0"/>
    <x v="2"/>
    <x v="2"/>
  </r>
  <r>
    <n v="11445"/>
    <x v="36"/>
    <x v="1"/>
    <x v="2"/>
    <n v="4.99"/>
    <n v="201"/>
    <x v="2"/>
    <x v="0"/>
    <x v="0"/>
    <x v="2"/>
    <x v="2"/>
  </r>
  <r>
    <n v="11446"/>
    <x v="37"/>
    <x v="2"/>
    <x v="3"/>
    <n v="12.99"/>
    <n v="555"/>
    <x v="5"/>
    <x v="0"/>
    <x v="0"/>
    <x v="2"/>
    <x v="2"/>
  </r>
  <r>
    <n v="11447"/>
    <x v="37"/>
    <x v="2"/>
    <x v="4"/>
    <n v="9.9499999999999993"/>
    <n v="222"/>
    <x v="22"/>
    <x v="0"/>
    <x v="0"/>
    <x v="2"/>
    <x v="2"/>
  </r>
  <r>
    <n v="11448"/>
    <x v="37"/>
    <x v="2"/>
    <x v="0"/>
    <n v="3.49"/>
    <n v="631"/>
    <x v="7"/>
    <x v="0"/>
    <x v="0"/>
    <x v="2"/>
    <x v="2"/>
  </r>
  <r>
    <n v="11449"/>
    <x v="37"/>
    <x v="2"/>
    <x v="1"/>
    <n v="2.95"/>
    <n v="678"/>
    <x v="6"/>
    <x v="0"/>
    <x v="0"/>
    <x v="2"/>
    <x v="2"/>
  </r>
  <r>
    <n v="11450"/>
    <x v="37"/>
    <x v="2"/>
    <x v="2"/>
    <n v="4.99"/>
    <n v="201"/>
    <x v="2"/>
    <x v="0"/>
    <x v="0"/>
    <x v="2"/>
    <x v="2"/>
  </r>
  <r>
    <n v="11451"/>
    <x v="38"/>
    <x v="3"/>
    <x v="3"/>
    <n v="12.99"/>
    <n v="539"/>
    <x v="15"/>
    <x v="0"/>
    <x v="0"/>
    <x v="2"/>
    <x v="2"/>
  </r>
  <r>
    <n v="11452"/>
    <x v="38"/>
    <x v="3"/>
    <x v="4"/>
    <n v="9.9499999999999993"/>
    <n v="222"/>
    <x v="22"/>
    <x v="0"/>
    <x v="0"/>
    <x v="2"/>
    <x v="2"/>
  </r>
  <r>
    <n v="11453"/>
    <x v="38"/>
    <x v="3"/>
    <x v="0"/>
    <n v="3.49"/>
    <n v="631"/>
    <x v="7"/>
    <x v="0"/>
    <x v="2"/>
    <x v="2"/>
    <x v="2"/>
  </r>
  <r>
    <n v="11454"/>
    <x v="38"/>
    <x v="3"/>
    <x v="1"/>
    <n v="2.95"/>
    <n v="678"/>
    <x v="6"/>
    <x v="0"/>
    <x v="2"/>
    <x v="2"/>
    <x v="2"/>
  </r>
  <r>
    <n v="11455"/>
    <x v="38"/>
    <x v="3"/>
    <x v="2"/>
    <n v="4.99"/>
    <n v="201"/>
    <x v="2"/>
    <x v="0"/>
    <x v="2"/>
    <x v="2"/>
    <x v="2"/>
  </r>
  <r>
    <n v="11456"/>
    <x v="39"/>
    <x v="4"/>
    <x v="3"/>
    <n v="12.99"/>
    <n v="570"/>
    <x v="3"/>
    <x v="0"/>
    <x v="2"/>
    <x v="2"/>
    <x v="2"/>
  </r>
  <r>
    <n v="11457"/>
    <x v="39"/>
    <x v="4"/>
    <x v="4"/>
    <n v="9.9499999999999993"/>
    <n v="222"/>
    <x v="22"/>
    <x v="0"/>
    <x v="2"/>
    <x v="2"/>
    <x v="2"/>
  </r>
  <r>
    <n v="11458"/>
    <x v="39"/>
    <x v="4"/>
    <x v="0"/>
    <n v="3.49"/>
    <n v="631"/>
    <x v="7"/>
    <x v="0"/>
    <x v="0"/>
    <x v="2"/>
    <x v="2"/>
  </r>
  <r>
    <n v="11459"/>
    <x v="39"/>
    <x v="4"/>
    <x v="1"/>
    <n v="2.95"/>
    <n v="746"/>
    <x v="1"/>
    <x v="0"/>
    <x v="0"/>
    <x v="2"/>
    <x v="2"/>
  </r>
  <r>
    <n v="11460"/>
    <x v="39"/>
    <x v="4"/>
    <x v="2"/>
    <n v="4.99"/>
    <n v="201"/>
    <x v="2"/>
    <x v="0"/>
    <x v="0"/>
    <x v="2"/>
    <x v="2"/>
  </r>
  <r>
    <n v="11461"/>
    <x v="40"/>
    <x v="5"/>
    <x v="3"/>
    <n v="12.99"/>
    <n v="586"/>
    <x v="21"/>
    <x v="0"/>
    <x v="0"/>
    <x v="2"/>
    <x v="2"/>
  </r>
  <r>
    <n v="11462"/>
    <x v="40"/>
    <x v="5"/>
    <x v="4"/>
    <n v="9.9499999999999993"/>
    <n v="222"/>
    <x v="22"/>
    <x v="0"/>
    <x v="0"/>
    <x v="2"/>
    <x v="2"/>
  </r>
  <r>
    <n v="11463"/>
    <x v="40"/>
    <x v="5"/>
    <x v="0"/>
    <n v="3.49"/>
    <n v="688"/>
    <x v="16"/>
    <x v="0"/>
    <x v="0"/>
    <x v="2"/>
    <x v="2"/>
  </r>
  <r>
    <n v="11464"/>
    <x v="40"/>
    <x v="5"/>
    <x v="1"/>
    <n v="2.95"/>
    <n v="746"/>
    <x v="1"/>
    <x v="0"/>
    <x v="0"/>
    <x v="2"/>
    <x v="2"/>
  </r>
  <r>
    <n v="11465"/>
    <x v="40"/>
    <x v="5"/>
    <x v="2"/>
    <n v="4.99"/>
    <n v="201"/>
    <x v="2"/>
    <x v="0"/>
    <x v="0"/>
    <x v="2"/>
    <x v="2"/>
  </r>
  <r>
    <n v="11466"/>
    <x v="41"/>
    <x v="6"/>
    <x v="3"/>
    <n v="12.99"/>
    <n v="601"/>
    <x v="23"/>
    <x v="0"/>
    <x v="0"/>
    <x v="2"/>
    <x v="2"/>
  </r>
  <r>
    <n v="11467"/>
    <x v="41"/>
    <x v="6"/>
    <x v="4"/>
    <n v="9.9499999999999993"/>
    <n v="222"/>
    <x v="22"/>
    <x v="0"/>
    <x v="0"/>
    <x v="2"/>
    <x v="2"/>
  </r>
  <r>
    <n v="11468"/>
    <x v="41"/>
    <x v="6"/>
    <x v="0"/>
    <n v="3.49"/>
    <n v="688"/>
    <x v="16"/>
    <x v="0"/>
    <x v="0"/>
    <x v="2"/>
    <x v="2"/>
  </r>
  <r>
    <n v="11469"/>
    <x v="41"/>
    <x v="6"/>
    <x v="1"/>
    <n v="2.95"/>
    <n v="746"/>
    <x v="1"/>
    <x v="0"/>
    <x v="2"/>
    <x v="2"/>
    <x v="2"/>
  </r>
  <r>
    <n v="11470"/>
    <x v="41"/>
    <x v="6"/>
    <x v="2"/>
    <n v="4.99"/>
    <n v="201"/>
    <x v="2"/>
    <x v="0"/>
    <x v="2"/>
    <x v="2"/>
    <x v="2"/>
  </r>
  <r>
    <n v="11471"/>
    <x v="42"/>
    <x v="0"/>
    <x v="3"/>
    <n v="12.99"/>
    <n v="632"/>
    <x v="24"/>
    <x v="1"/>
    <x v="2"/>
    <x v="2"/>
    <x v="2"/>
  </r>
  <r>
    <n v="11472"/>
    <x v="42"/>
    <x v="0"/>
    <x v="4"/>
    <n v="9.9499999999999993"/>
    <n v="222"/>
    <x v="22"/>
    <x v="1"/>
    <x v="2"/>
    <x v="2"/>
    <x v="2"/>
  </r>
  <r>
    <n v="11473"/>
    <x v="42"/>
    <x v="0"/>
    <x v="0"/>
    <n v="3.49"/>
    <n v="631"/>
    <x v="7"/>
    <x v="1"/>
    <x v="2"/>
    <x v="2"/>
    <x v="2"/>
  </r>
  <r>
    <n v="11474"/>
    <x v="42"/>
    <x v="0"/>
    <x v="1"/>
    <n v="2.95"/>
    <n v="746"/>
    <x v="1"/>
    <x v="1"/>
    <x v="2"/>
    <x v="2"/>
    <x v="2"/>
  </r>
  <r>
    <n v="11475"/>
    <x v="42"/>
    <x v="0"/>
    <x v="2"/>
    <n v="4.99"/>
    <n v="201"/>
    <x v="2"/>
    <x v="1"/>
    <x v="2"/>
    <x v="2"/>
    <x v="2"/>
  </r>
  <r>
    <n v="11476"/>
    <x v="43"/>
    <x v="1"/>
    <x v="3"/>
    <n v="12.99"/>
    <n v="647"/>
    <x v="25"/>
    <x v="1"/>
    <x v="2"/>
    <x v="2"/>
    <x v="2"/>
  </r>
  <r>
    <n v="11477"/>
    <x v="43"/>
    <x v="1"/>
    <x v="4"/>
    <n v="9.9499999999999993"/>
    <n v="222"/>
    <x v="22"/>
    <x v="1"/>
    <x v="2"/>
    <x v="2"/>
    <x v="2"/>
  </r>
  <r>
    <n v="11478"/>
    <x v="43"/>
    <x v="1"/>
    <x v="0"/>
    <n v="3.49"/>
    <n v="631"/>
    <x v="7"/>
    <x v="1"/>
    <x v="2"/>
    <x v="2"/>
    <x v="2"/>
  </r>
  <r>
    <n v="11479"/>
    <x v="43"/>
    <x v="1"/>
    <x v="1"/>
    <n v="2.95"/>
    <n v="746"/>
    <x v="1"/>
    <x v="1"/>
    <x v="2"/>
    <x v="2"/>
    <x v="2"/>
  </r>
  <r>
    <n v="11480"/>
    <x v="43"/>
    <x v="1"/>
    <x v="2"/>
    <n v="4.99"/>
    <n v="201"/>
    <x v="2"/>
    <x v="1"/>
    <x v="2"/>
    <x v="2"/>
    <x v="2"/>
  </r>
  <r>
    <n v="11481"/>
    <x v="44"/>
    <x v="2"/>
    <x v="3"/>
    <n v="12.99"/>
    <n v="678"/>
    <x v="26"/>
    <x v="1"/>
    <x v="2"/>
    <x v="2"/>
    <x v="2"/>
  </r>
  <r>
    <n v="11482"/>
    <x v="44"/>
    <x v="2"/>
    <x v="4"/>
    <n v="9.9499999999999993"/>
    <n v="222"/>
    <x v="22"/>
    <x v="1"/>
    <x v="2"/>
    <x v="2"/>
    <x v="2"/>
  </r>
  <r>
    <n v="11483"/>
    <x v="44"/>
    <x v="2"/>
    <x v="0"/>
    <n v="3.49"/>
    <n v="631"/>
    <x v="7"/>
    <x v="1"/>
    <x v="2"/>
    <x v="2"/>
    <x v="2"/>
  </r>
  <r>
    <n v="11484"/>
    <x v="44"/>
    <x v="2"/>
    <x v="1"/>
    <n v="2.95"/>
    <n v="746"/>
    <x v="1"/>
    <x v="1"/>
    <x v="2"/>
    <x v="2"/>
    <x v="2"/>
  </r>
  <r>
    <n v="11485"/>
    <x v="44"/>
    <x v="2"/>
    <x v="2"/>
    <n v="4.99"/>
    <n v="201"/>
    <x v="2"/>
    <x v="1"/>
    <x v="2"/>
    <x v="2"/>
    <x v="2"/>
  </r>
  <r>
    <n v="11486"/>
    <x v="45"/>
    <x v="3"/>
    <x v="3"/>
    <n v="12.99"/>
    <n v="678"/>
    <x v="26"/>
    <x v="1"/>
    <x v="2"/>
    <x v="2"/>
    <x v="2"/>
  </r>
  <r>
    <n v="11487"/>
    <x v="45"/>
    <x v="3"/>
    <x v="4"/>
    <n v="9.9499999999999993"/>
    <n v="242"/>
    <x v="27"/>
    <x v="1"/>
    <x v="2"/>
    <x v="2"/>
    <x v="2"/>
  </r>
  <r>
    <n v="11488"/>
    <x v="45"/>
    <x v="3"/>
    <x v="0"/>
    <n v="3.49"/>
    <n v="631"/>
    <x v="7"/>
    <x v="1"/>
    <x v="2"/>
    <x v="2"/>
    <x v="2"/>
  </r>
  <r>
    <n v="11489"/>
    <x v="45"/>
    <x v="3"/>
    <x v="1"/>
    <n v="2.95"/>
    <n v="746"/>
    <x v="1"/>
    <x v="1"/>
    <x v="2"/>
    <x v="2"/>
    <x v="2"/>
  </r>
  <r>
    <n v="11490"/>
    <x v="45"/>
    <x v="3"/>
    <x v="2"/>
    <n v="4.99"/>
    <n v="201"/>
    <x v="2"/>
    <x v="1"/>
    <x v="2"/>
    <x v="3"/>
    <x v="2"/>
  </r>
  <r>
    <n v="11491"/>
    <x v="46"/>
    <x v="4"/>
    <x v="3"/>
    <n v="12.99"/>
    <n v="647"/>
    <x v="25"/>
    <x v="1"/>
    <x v="2"/>
    <x v="3"/>
    <x v="2"/>
  </r>
  <r>
    <n v="11492"/>
    <x v="46"/>
    <x v="4"/>
    <x v="4"/>
    <n v="9.9499999999999993"/>
    <n v="242"/>
    <x v="27"/>
    <x v="1"/>
    <x v="2"/>
    <x v="3"/>
    <x v="2"/>
  </r>
  <r>
    <n v="11493"/>
    <x v="46"/>
    <x v="4"/>
    <x v="0"/>
    <n v="3.49"/>
    <n v="631"/>
    <x v="7"/>
    <x v="1"/>
    <x v="2"/>
    <x v="3"/>
    <x v="2"/>
  </r>
  <r>
    <n v="11494"/>
    <x v="46"/>
    <x v="4"/>
    <x v="1"/>
    <n v="2.95"/>
    <n v="678"/>
    <x v="6"/>
    <x v="1"/>
    <x v="2"/>
    <x v="3"/>
    <x v="2"/>
  </r>
  <r>
    <n v="11495"/>
    <x v="46"/>
    <x v="4"/>
    <x v="2"/>
    <n v="4.99"/>
    <n v="201"/>
    <x v="2"/>
    <x v="1"/>
    <x v="2"/>
    <x v="3"/>
    <x v="2"/>
  </r>
  <r>
    <n v="11496"/>
    <x v="47"/>
    <x v="5"/>
    <x v="3"/>
    <n v="12.99"/>
    <n v="678"/>
    <x v="26"/>
    <x v="1"/>
    <x v="2"/>
    <x v="3"/>
    <x v="2"/>
  </r>
  <r>
    <n v="11497"/>
    <x v="47"/>
    <x v="5"/>
    <x v="4"/>
    <n v="9.9499999999999993"/>
    <n v="242"/>
    <x v="27"/>
    <x v="1"/>
    <x v="2"/>
    <x v="3"/>
    <x v="2"/>
  </r>
  <r>
    <n v="11498"/>
    <x v="47"/>
    <x v="5"/>
    <x v="0"/>
    <n v="3.49"/>
    <n v="631"/>
    <x v="7"/>
    <x v="1"/>
    <x v="2"/>
    <x v="3"/>
    <x v="3"/>
  </r>
  <r>
    <n v="11499"/>
    <x v="47"/>
    <x v="5"/>
    <x v="1"/>
    <n v="2.95"/>
    <n v="678"/>
    <x v="6"/>
    <x v="1"/>
    <x v="2"/>
    <x v="3"/>
    <x v="3"/>
  </r>
  <r>
    <n v="11500"/>
    <x v="47"/>
    <x v="5"/>
    <x v="2"/>
    <n v="4.99"/>
    <n v="201"/>
    <x v="2"/>
    <x v="1"/>
    <x v="2"/>
    <x v="3"/>
    <x v="3"/>
  </r>
  <r>
    <n v="11501"/>
    <x v="48"/>
    <x v="6"/>
    <x v="3"/>
    <n v="12.99"/>
    <n v="678"/>
    <x v="26"/>
    <x v="1"/>
    <x v="2"/>
    <x v="3"/>
    <x v="3"/>
  </r>
  <r>
    <n v="11502"/>
    <x v="48"/>
    <x v="6"/>
    <x v="4"/>
    <n v="9.9499999999999993"/>
    <n v="262"/>
    <x v="28"/>
    <x v="1"/>
    <x v="2"/>
    <x v="3"/>
    <x v="3"/>
  </r>
  <r>
    <n v="11503"/>
    <x v="48"/>
    <x v="6"/>
    <x v="0"/>
    <n v="3.49"/>
    <n v="631"/>
    <x v="7"/>
    <x v="1"/>
    <x v="2"/>
    <x v="3"/>
    <x v="3"/>
  </r>
  <r>
    <n v="11504"/>
    <x v="48"/>
    <x v="6"/>
    <x v="1"/>
    <n v="2.95"/>
    <n v="678"/>
    <x v="6"/>
    <x v="1"/>
    <x v="2"/>
    <x v="3"/>
    <x v="3"/>
  </r>
  <r>
    <n v="11505"/>
    <x v="48"/>
    <x v="6"/>
    <x v="2"/>
    <n v="4.99"/>
    <n v="201"/>
    <x v="2"/>
    <x v="1"/>
    <x v="2"/>
    <x v="3"/>
    <x v="3"/>
  </r>
  <r>
    <n v="11506"/>
    <x v="49"/>
    <x v="0"/>
    <x v="3"/>
    <n v="12.99"/>
    <n v="693"/>
    <x v="29"/>
    <x v="1"/>
    <x v="2"/>
    <x v="3"/>
    <x v="3"/>
  </r>
  <r>
    <n v="11507"/>
    <x v="49"/>
    <x v="0"/>
    <x v="4"/>
    <n v="9.9499999999999993"/>
    <n v="282"/>
    <x v="30"/>
    <x v="1"/>
    <x v="2"/>
    <x v="3"/>
    <x v="3"/>
  </r>
  <r>
    <n v="11508"/>
    <x v="49"/>
    <x v="0"/>
    <x v="0"/>
    <n v="3.49"/>
    <n v="631"/>
    <x v="7"/>
    <x v="1"/>
    <x v="2"/>
    <x v="3"/>
    <x v="3"/>
  </r>
  <r>
    <n v="11509"/>
    <x v="49"/>
    <x v="0"/>
    <x v="1"/>
    <n v="2.95"/>
    <n v="678"/>
    <x v="6"/>
    <x v="1"/>
    <x v="2"/>
    <x v="3"/>
    <x v="3"/>
  </r>
  <r>
    <n v="11510"/>
    <x v="49"/>
    <x v="0"/>
    <x v="2"/>
    <n v="4.99"/>
    <n v="201"/>
    <x v="2"/>
    <x v="1"/>
    <x v="2"/>
    <x v="3"/>
    <x v="3"/>
  </r>
  <r>
    <n v="11511"/>
    <x v="50"/>
    <x v="1"/>
    <x v="3"/>
    <n v="12.99"/>
    <n v="693"/>
    <x v="29"/>
    <x v="1"/>
    <x v="2"/>
    <x v="3"/>
    <x v="3"/>
  </r>
  <r>
    <n v="11512"/>
    <x v="50"/>
    <x v="1"/>
    <x v="4"/>
    <n v="9.9499999999999993"/>
    <n v="282"/>
    <x v="30"/>
    <x v="1"/>
    <x v="2"/>
    <x v="3"/>
    <x v="3"/>
  </r>
  <r>
    <n v="11513"/>
    <x v="50"/>
    <x v="1"/>
    <x v="0"/>
    <n v="3.49"/>
    <n v="631"/>
    <x v="7"/>
    <x v="1"/>
    <x v="2"/>
    <x v="3"/>
    <x v="3"/>
  </r>
  <r>
    <n v="11514"/>
    <x v="50"/>
    <x v="1"/>
    <x v="1"/>
    <n v="2.95"/>
    <n v="678"/>
    <x v="6"/>
    <x v="1"/>
    <x v="0"/>
    <x v="3"/>
    <x v="3"/>
  </r>
  <r>
    <n v="11515"/>
    <x v="50"/>
    <x v="1"/>
    <x v="2"/>
    <n v="4.99"/>
    <n v="201"/>
    <x v="2"/>
    <x v="2"/>
    <x v="0"/>
    <x v="3"/>
    <x v="3"/>
  </r>
  <r>
    <n v="11516"/>
    <x v="51"/>
    <x v="2"/>
    <x v="3"/>
    <n v="12.99"/>
    <n v="724"/>
    <x v="31"/>
    <x v="2"/>
    <x v="0"/>
    <x v="3"/>
    <x v="3"/>
  </r>
  <r>
    <n v="11517"/>
    <x v="51"/>
    <x v="2"/>
    <x v="4"/>
    <n v="9.9499999999999993"/>
    <n v="302"/>
    <x v="32"/>
    <x v="2"/>
    <x v="0"/>
    <x v="3"/>
    <x v="3"/>
  </r>
  <r>
    <n v="11518"/>
    <x v="51"/>
    <x v="2"/>
    <x v="0"/>
    <n v="3.49"/>
    <n v="631"/>
    <x v="7"/>
    <x v="2"/>
    <x v="0"/>
    <x v="3"/>
    <x v="3"/>
  </r>
  <r>
    <n v="11519"/>
    <x v="51"/>
    <x v="2"/>
    <x v="1"/>
    <n v="2.95"/>
    <n v="678"/>
    <x v="6"/>
    <x v="2"/>
    <x v="0"/>
    <x v="3"/>
    <x v="3"/>
  </r>
  <r>
    <n v="11520"/>
    <x v="51"/>
    <x v="2"/>
    <x v="2"/>
    <n v="4.99"/>
    <n v="201"/>
    <x v="2"/>
    <x v="2"/>
    <x v="0"/>
    <x v="3"/>
    <x v="3"/>
  </r>
  <r>
    <n v="11521"/>
    <x v="52"/>
    <x v="3"/>
    <x v="3"/>
    <n v="12.99"/>
    <n v="755"/>
    <x v="33"/>
    <x v="2"/>
    <x v="0"/>
    <x v="3"/>
    <x v="3"/>
  </r>
  <r>
    <n v="11522"/>
    <x v="52"/>
    <x v="3"/>
    <x v="4"/>
    <n v="9.9499999999999993"/>
    <n v="282"/>
    <x v="30"/>
    <x v="2"/>
    <x v="0"/>
    <x v="3"/>
    <x v="3"/>
  </r>
  <r>
    <n v="11523"/>
    <x v="52"/>
    <x v="3"/>
    <x v="0"/>
    <n v="3.49"/>
    <n v="631"/>
    <x v="7"/>
    <x v="2"/>
    <x v="0"/>
    <x v="3"/>
    <x v="3"/>
  </r>
  <r>
    <n v="11524"/>
    <x v="52"/>
    <x v="3"/>
    <x v="1"/>
    <n v="2.95"/>
    <n v="678"/>
    <x v="6"/>
    <x v="2"/>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Payment Method">
  <location ref="A12:B16"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7">
        <item x="5"/>
        <item x="6"/>
        <item x="0"/>
        <item x="1"/>
        <item x="2"/>
        <item x="3"/>
        <item x="4"/>
      </items>
    </pivotField>
    <pivotField showAll="0">
      <items count="6">
        <item x="1"/>
        <item x="3"/>
        <item x="4"/>
        <item x="0"/>
        <item x="2"/>
        <item t="default"/>
      </items>
    </pivotField>
    <pivotField showAll="0"/>
    <pivotField showAll="0"/>
    <pivotField dataField="1" showAll="0"/>
    <pivotField showAll="0">
      <items count="4">
        <item x="2"/>
        <item x="1"/>
        <item x="0"/>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6">
        <item x="0"/>
        <item x="4"/>
        <item x="1"/>
        <item x="2"/>
        <item x="3"/>
        <item t="default"/>
      </items>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8"/>
  </rowFields>
  <rowItems count="4">
    <i>
      <x v="2"/>
    </i>
    <i>
      <x/>
    </i>
    <i>
      <x v="1"/>
    </i>
    <i t="grand">
      <x/>
    </i>
  </rowItems>
  <colItems count="1">
    <i/>
  </colItems>
  <dataFields count="1">
    <dataField name="Percentage" fld="6" showDataAs="percentOfTotal" baseField="0" baseItem="0" numFmtId="10"/>
  </dataFields>
  <formats count="10">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outline="0" axis="axisValues" fieldPosition="0"/>
    </format>
    <format dxfId="5">
      <pivotArea dataOnly="0" labelOnly="1" fieldPosition="0">
        <references count="1">
          <reference field="8" count="0"/>
        </references>
      </pivotArea>
    </format>
    <format dxfId="4">
      <pivotArea dataOnly="0" labelOnly="1" grandRow="1" outline="0" fieldPosition="0"/>
    </format>
    <format dxfId="3">
      <pivotArea dataOnly="0" labelOnly="1" outline="0" axis="axisValues" fieldPosition="0"/>
    </format>
    <format dxfId="2">
      <pivotArea outline="0" fieldPosition="0">
        <references count="1">
          <reference field="4294967294" count="1">
            <x v="0"/>
          </reference>
        </references>
      </pivotArea>
    </format>
    <format dxfId="1">
      <pivotArea dataOnly="0" labelOnly="1" outline="0" axis="axisValues" fieldPosition="0"/>
    </format>
    <format dxfId="0">
      <pivotArea dataOnly="0" labelOnly="1" outline="0" axis="axisValues" fieldPosition="0"/>
    </format>
  </formats>
  <chartFormats count="4">
    <chartFormat chart="16" format="18" series="1">
      <pivotArea type="data" outline="0" fieldPosition="0">
        <references count="1">
          <reference field="4294967294" count="1" selected="0">
            <x v="0"/>
          </reference>
        </references>
      </pivotArea>
    </chartFormat>
    <chartFormat chart="16" format="19">
      <pivotArea type="data" outline="0" fieldPosition="0">
        <references count="2">
          <reference field="4294967294" count="1" selected="0">
            <x v="0"/>
          </reference>
          <reference field="8" count="1" selected="0">
            <x v="2"/>
          </reference>
        </references>
      </pivotArea>
    </chartFormat>
    <chartFormat chart="16" format="20">
      <pivotArea type="data" outline="0" fieldPosition="0">
        <references count="2">
          <reference field="4294967294" count="1" selected="0">
            <x v="0"/>
          </reference>
          <reference field="8" count="1" selected="0">
            <x v="0"/>
          </reference>
        </references>
      </pivotArea>
    </chartFormat>
    <chartFormat chart="16" format="2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7">
        <item x="5"/>
        <item x="6"/>
        <item x="0"/>
        <item x="1"/>
        <item x="2"/>
        <item x="3"/>
        <item x="4"/>
      </items>
    </pivotField>
    <pivotField showAll="0">
      <items count="6">
        <item x="1"/>
        <item x="3"/>
        <item x="4"/>
        <item x="0"/>
        <item x="2"/>
        <item t="default"/>
      </items>
    </pivotField>
    <pivotField showAll="0"/>
    <pivotField showAll="0"/>
    <pivotField dataField="1" showAll="0"/>
    <pivotField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fld="6" baseField="0" baseItem="0" numFmtId="43"/>
  </dataFields>
  <formats count="43">
    <format dxfId="101">
      <pivotArea type="all" dataOnly="0" outline="0" fieldPosition="0"/>
    </format>
    <format dxfId="100">
      <pivotArea outline="0" collapsedLevelsAreSubtotals="1" fieldPosition="0"/>
    </format>
    <format dxfId="99">
      <pivotArea dataOnly="0" labelOnly="1" outline="0" axis="axisValues"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dataOnly="0" labelOnly="1" outline="0" axis="axisValues"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dataOnly="0" labelOnly="1" outline="0" axis="axisValues"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dataOnly="0" labelOnly="1" outline="0" axis="axisValues" fieldPosition="0"/>
    </format>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Managers" colHeaderCaption="City">
  <location ref="A39:G46" firstHeaderRow="1" firstDataRow="2"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5"/>
        <item x="6"/>
        <item x="0"/>
        <item x="1"/>
        <item x="2"/>
        <item x="3"/>
        <item x="4"/>
        <item t="default"/>
      </items>
    </pivotField>
    <pivotField showAll="0">
      <items count="6">
        <item x="1"/>
        <item x="3"/>
        <item x="4"/>
        <item x="0"/>
        <item x="2"/>
        <item t="default"/>
      </items>
    </pivotField>
    <pivotField showAll="0"/>
    <pivotField showAll="0"/>
    <pivotField dataField="1" showAll="0"/>
    <pivotField showAll="0">
      <items count="4">
        <item x="2"/>
        <item x="1"/>
        <item x="0"/>
        <item t="default"/>
      </items>
    </pivotField>
    <pivotField showAll="0">
      <items count="4">
        <item x="2"/>
        <item x="1"/>
        <item x="0"/>
        <item t="default"/>
      </items>
    </pivotField>
    <pivotField axis="axisRow" showAll="0">
      <items count="6">
        <item x="0"/>
        <item x="4"/>
        <item x="1"/>
        <item x="2"/>
        <item x="3"/>
        <item t="default"/>
      </items>
    </pivotField>
    <pivotField axis="axisCol"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9"/>
  </rowFields>
  <rowItems count="6">
    <i>
      <x/>
    </i>
    <i>
      <x v="1"/>
    </i>
    <i>
      <x v="2"/>
    </i>
    <i>
      <x v="3"/>
    </i>
    <i>
      <x v="4"/>
    </i>
    <i t="grand">
      <x/>
    </i>
  </rowItems>
  <colFields count="1">
    <field x="10"/>
  </colFields>
  <colItems count="6">
    <i>
      <x/>
    </i>
    <i>
      <x v="1"/>
    </i>
    <i>
      <x v="2"/>
    </i>
    <i>
      <x v="3"/>
    </i>
    <i>
      <x v="4"/>
    </i>
    <i t="grand">
      <x/>
    </i>
  </colItems>
  <dataFields count="1">
    <dataField name="Sum of Revenue" fld="6"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0"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0" count="0"/>
        </references>
      </pivotArea>
    </format>
    <format dxfId="10">
      <pivotArea dataOnly="0" labelOnly="1" grandCol="1" outline="0" fieldPosition="0"/>
    </format>
  </formats>
  <chartFormats count="10">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2"/>
          </reference>
        </references>
      </pivotArea>
    </chartFormat>
    <chartFormat chart="10" format="3" series="1">
      <pivotArea type="data" outline="0" fieldPosition="0">
        <references count="2">
          <reference field="4294967294" count="1" selected="0">
            <x v="0"/>
          </reference>
          <reference field="10" count="1" selected="0">
            <x v="3"/>
          </reference>
        </references>
      </pivotArea>
    </chartFormat>
    <chartFormat chart="10" format="4" series="1">
      <pivotArea type="data" outline="0" fieldPosition="0">
        <references count="2">
          <reference field="4294967294" count="1" selected="0">
            <x v="0"/>
          </reference>
          <reference field="10" count="1" selected="0">
            <x v="4"/>
          </reference>
        </references>
      </pivotArea>
    </chartFormat>
    <chartFormat chart="13" format="10" series="1">
      <pivotArea type="data" outline="0" fieldPosition="0">
        <references count="2">
          <reference field="4294967294" count="1" selected="0">
            <x v="0"/>
          </reference>
          <reference field="10" count="1" selected="0">
            <x v="0"/>
          </reference>
        </references>
      </pivotArea>
    </chartFormat>
    <chartFormat chart="13" format="11" series="1">
      <pivotArea type="data" outline="0" fieldPosition="0">
        <references count="2">
          <reference field="4294967294" count="1" selected="0">
            <x v="0"/>
          </reference>
          <reference field="10" count="1" selected="0">
            <x v="1"/>
          </reference>
        </references>
      </pivotArea>
    </chartFormat>
    <chartFormat chart="13" format="12" series="1">
      <pivotArea type="data" outline="0" fieldPosition="0">
        <references count="2">
          <reference field="4294967294" count="1" selected="0">
            <x v="0"/>
          </reference>
          <reference field="10" count="1" selected="0">
            <x v="2"/>
          </reference>
        </references>
      </pivotArea>
    </chartFormat>
    <chartFormat chart="13" format="13" series="1">
      <pivotArea type="data" outline="0" fieldPosition="0">
        <references count="2">
          <reference field="4294967294" count="1" selected="0">
            <x v="0"/>
          </reference>
          <reference field="10" count="1" selected="0">
            <x v="3"/>
          </reference>
        </references>
      </pivotArea>
    </chartFormat>
    <chartFormat chart="13"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rowHeaderCaption="Purchase Type">
  <location ref="A19:B23"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7">
        <item x="5"/>
        <item x="6"/>
        <item x="0"/>
        <item x="1"/>
        <item x="2"/>
        <item x="3"/>
        <item x="4"/>
      </items>
    </pivotField>
    <pivotField showAll="0">
      <items count="6">
        <item x="1"/>
        <item x="3"/>
        <item x="4"/>
        <item x="0"/>
        <item x="2"/>
        <item t="default"/>
      </items>
    </pivotField>
    <pivotField showAll="0"/>
    <pivotField showAll="0"/>
    <pivotField dataField="1" showAll="0"/>
    <pivotField axis="axisRow"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Sum of Revenue" fld="6" baseField="0" baseItem="0" numFmtId="43"/>
  </dataFields>
  <formats count="8">
    <format dxfId="27">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outline="0" axis="axisValues" fieldPosition="0"/>
    </format>
    <format dxfId="23">
      <pivotArea dataOnly="0" labelOnly="1" fieldPosition="0">
        <references count="1">
          <reference field="7" count="0"/>
        </references>
      </pivotArea>
    </format>
    <format dxfId="22">
      <pivotArea dataOnly="0" labelOnly="1" grandRow="1" outline="0" fieldPosition="0"/>
    </format>
    <format dxfId="21">
      <pivotArea dataOnly="0" labelOnly="1" outline="0" axis="axisValues" fieldPosition="0"/>
    </format>
    <format dxfId="20">
      <pivotArea outline="0" collapsedLevelsAreSubtotals="1" fieldPosition="0"/>
    </format>
  </formats>
  <chartFormats count="16">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7" count="1" selected="0">
            <x v="0"/>
          </reference>
        </references>
      </pivotArea>
    </chartFormat>
    <chartFormat chart="22" format="12">
      <pivotArea type="data" outline="0" fieldPosition="0">
        <references count="2">
          <reference field="4294967294" count="1" selected="0">
            <x v="0"/>
          </reference>
          <reference field="7" count="1" selected="0">
            <x v="1"/>
          </reference>
        </references>
      </pivotArea>
    </chartFormat>
    <chartFormat chart="22" format="13">
      <pivotArea type="data" outline="0" fieldPosition="0">
        <references count="2">
          <reference field="4294967294" count="1" selected="0">
            <x v="0"/>
          </reference>
          <reference field="7" count="1" selected="0">
            <x v="2"/>
          </reference>
        </references>
      </pivotArea>
    </chartFormat>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7" count="1" selected="0">
            <x v="0"/>
          </reference>
        </references>
      </pivotArea>
    </chartFormat>
    <chartFormat chart="24" format="16">
      <pivotArea type="data" outline="0" fieldPosition="0">
        <references count="2">
          <reference field="4294967294" count="1" selected="0">
            <x v="0"/>
          </reference>
          <reference field="7" count="1" selected="0">
            <x v="1"/>
          </reference>
        </references>
      </pivotArea>
    </chartFormat>
    <chartFormat chart="24" format="17">
      <pivotArea type="data" outline="0" fieldPosition="0">
        <references count="2">
          <reference field="4294967294" count="1" selected="0">
            <x v="0"/>
          </reference>
          <reference field="7" count="1" selected="0">
            <x v="2"/>
          </reference>
        </references>
      </pivotArea>
    </chartFormat>
    <chartFormat chart="25" format="18" series="1">
      <pivotArea type="data" outline="0" fieldPosition="0">
        <references count="1">
          <reference field="4294967294" count="1" selected="0">
            <x v="0"/>
          </reference>
        </references>
      </pivotArea>
    </chartFormat>
    <chartFormat chart="25" format="19">
      <pivotArea type="data" outline="0" fieldPosition="0">
        <references count="2">
          <reference field="4294967294" count="1" selected="0">
            <x v="0"/>
          </reference>
          <reference field="7" count="1" selected="0">
            <x v="0"/>
          </reference>
        </references>
      </pivotArea>
    </chartFormat>
    <chartFormat chart="25" format="20">
      <pivotArea type="data" outline="0" fieldPosition="0">
        <references count="2">
          <reference field="4294967294" count="1" selected="0">
            <x v="0"/>
          </reference>
          <reference field="7" count="1" selected="0">
            <x v="1"/>
          </reference>
        </references>
      </pivotArea>
    </chartFormat>
    <chartFormat chart="25" format="21">
      <pivotArea type="data" outline="0" fieldPosition="0">
        <references count="2">
          <reference field="4294967294" count="1" selected="0">
            <x v="0"/>
          </reference>
          <reference field="7" count="1" selected="0">
            <x v="2"/>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7" count="1" selected="0">
            <x v="0"/>
          </reference>
        </references>
      </pivotArea>
    </chartFormat>
    <chartFormat chart="26" format="20">
      <pivotArea type="data" outline="0" fieldPosition="0">
        <references count="2">
          <reference field="4294967294" count="1" selected="0">
            <x v="0"/>
          </reference>
          <reference field="7" count="1" selected="0">
            <x v="1"/>
          </reference>
        </references>
      </pivotArea>
    </chartFormat>
    <chartFormat chart="26" format="2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0:G37" firstHeaderRow="1" firstDataRow="2"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7">
        <item x="5"/>
        <item x="6"/>
        <item x="0"/>
        <item x="1"/>
        <item x="2"/>
        <item x="3"/>
        <item x="4"/>
      </items>
    </pivotField>
    <pivotField axis="axisRow" showAll="0">
      <items count="6">
        <item x="1"/>
        <item x="3"/>
        <item x="4"/>
        <item x="0"/>
        <item x="2"/>
        <item t="default"/>
      </items>
    </pivotField>
    <pivotField showAll="0"/>
    <pivotField showAll="0"/>
    <pivotField dataField="1" showAll="0"/>
    <pivotField showAll="0">
      <items count="4">
        <item x="2"/>
        <item x="1"/>
        <item x="0"/>
        <item t="default"/>
      </items>
    </pivotField>
    <pivotField showAll="0">
      <items count="4">
        <item x="2"/>
        <item x="1"/>
        <item x="0"/>
        <item t="default"/>
      </items>
    </pivotField>
    <pivotField axis="axisCol" showAll="0" sortType="de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Fields count="1">
    <field x="9"/>
  </colFields>
  <colItems count="6">
    <i>
      <x v="3"/>
    </i>
    <i>
      <x/>
    </i>
    <i>
      <x v="4"/>
    </i>
    <i>
      <x v="2"/>
    </i>
    <i>
      <x v="1"/>
    </i>
    <i t="grand">
      <x/>
    </i>
  </colItems>
  <dataFields count="1">
    <dataField name="Sum of Revenue" fld="6" baseField="0" baseItem="0"/>
  </dataFields>
  <formats count="2">
    <format dxfId="29">
      <pivotArea type="all" dataOnly="0" outline="0" fieldPosition="0"/>
    </format>
    <format dxfId="28">
      <pivotArea type="topRight" dataOnly="0" labelOnly="1" outline="0" fieldPosition="0"/>
    </format>
  </formats>
  <chartFormats count="11">
    <chartFormat chart="0" format="0" series="1">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2">
          <reference field="4294967294" count="1" selected="0">
            <x v="0"/>
          </reference>
          <reference field="9" count="1" selected="0">
            <x v="0"/>
          </reference>
        </references>
      </pivotArea>
    </chartFormat>
    <chartFormat chart="0" format="2" series="1">
      <pivotArea type="data" outline="0" fieldPosition="0">
        <references count="2">
          <reference field="4294967294" count="1" selected="0">
            <x v="0"/>
          </reference>
          <reference field="9" count="1" selected="0">
            <x v="4"/>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1">
          <reference field="4294967294" count="1" selected="0">
            <x v="0"/>
          </reference>
        </references>
      </pivotArea>
    </chartFormat>
    <chartFormat chart="14" format="11" series="1">
      <pivotArea type="data" outline="0" fieldPosition="0">
        <references count="2">
          <reference field="4294967294" count="1" selected="0">
            <x v="0"/>
          </reference>
          <reference field="9" count="1" selected="0">
            <x v="3"/>
          </reference>
        </references>
      </pivotArea>
    </chartFormat>
    <chartFormat chart="14" format="12" series="1">
      <pivotArea type="data" outline="0" fieldPosition="0">
        <references count="2">
          <reference field="4294967294" count="1" selected="0">
            <x v="0"/>
          </reference>
          <reference field="9" count="1" selected="0">
            <x v="0"/>
          </reference>
        </references>
      </pivotArea>
    </chartFormat>
    <chartFormat chart="14" format="13" series="1">
      <pivotArea type="data" outline="0" fieldPosition="0">
        <references count="2">
          <reference field="4294967294" count="1" selected="0">
            <x v="0"/>
          </reference>
          <reference field="9" count="1" selected="0">
            <x v="4"/>
          </reference>
        </references>
      </pivotArea>
    </chartFormat>
    <chartFormat chart="14" format="14" series="1">
      <pivotArea type="data" outline="0" fieldPosition="0">
        <references count="2">
          <reference field="4294967294" count="1" selected="0">
            <x v="0"/>
          </reference>
          <reference field="9" count="1" selected="0">
            <x v="2"/>
          </reference>
        </references>
      </pivotArea>
    </chartFormat>
    <chartFormat chart="14" format="1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D9:E15"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7">
        <item x="5"/>
        <item x="6"/>
        <item x="0"/>
        <item x="1"/>
        <item x="2"/>
        <item x="3"/>
        <item x="4"/>
      </items>
    </pivotField>
    <pivotField axis="axisRow" showAll="0" sortType="a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defaultSubtotal="0"/>
    <pivotField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3"/>
  </rowFields>
  <rowItems count="6">
    <i>
      <x v="4"/>
    </i>
    <i>
      <x v="2"/>
    </i>
    <i>
      <x v="1"/>
    </i>
    <i>
      <x v="3"/>
    </i>
    <i>
      <x/>
    </i>
    <i t="grand">
      <x/>
    </i>
  </rowItems>
  <colItems count="1">
    <i/>
  </colItems>
  <dataFields count="1">
    <dataField name="Sum of Quantity" fld="5" baseField="0" baseItem="0"/>
  </dataFields>
  <formats count="7">
    <format dxfId="36">
      <pivotArea type="all" dataOnly="0" outline="0" fieldPosition="0"/>
    </format>
    <format dxfId="35">
      <pivotArea outline="0" collapsedLevelsAreSubtotals="1" fieldPosition="0"/>
    </format>
    <format dxfId="34">
      <pivotArea field="3" type="button" dataOnly="0" labelOnly="1" outline="0" axis="axisRow" fieldPosition="0"/>
    </format>
    <format dxfId="33">
      <pivotArea dataOnly="0" labelOnly="1" outline="0" axis="axisValues"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Days">
  <location ref="G19:H2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5"/>
        <item x="6"/>
        <item x="0"/>
        <item x="1"/>
        <item x="2"/>
        <item x="3"/>
        <item x="4"/>
        <item t="default"/>
      </items>
      <autoSortScope>
        <pivotArea dataOnly="0" outline="0" fieldPosition="0">
          <references count="1">
            <reference field="4294967294" count="1" selected="0">
              <x v="0"/>
            </reference>
          </references>
        </pivotArea>
      </autoSortScope>
    </pivotField>
    <pivotField showAll="0">
      <items count="6">
        <item x="1"/>
        <item x="3"/>
        <item x="4"/>
        <item x="0"/>
        <item x="2"/>
        <item t="default"/>
      </items>
    </pivotField>
    <pivotField showAll="0"/>
    <pivotField showAll="0"/>
    <pivotField dataField="1" showAll="0"/>
    <pivotField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2"/>
  </rowFields>
  <rowItems count="8">
    <i>
      <x/>
    </i>
    <i>
      <x v="6"/>
    </i>
    <i>
      <x v="3"/>
    </i>
    <i>
      <x v="4"/>
    </i>
    <i>
      <x v="5"/>
    </i>
    <i>
      <x v="2"/>
    </i>
    <i>
      <x v="1"/>
    </i>
    <i t="grand">
      <x/>
    </i>
  </rowItems>
  <colItems count="1">
    <i/>
  </colItems>
  <dataFields count="1">
    <dataField name="Sum of Revenue" fld="6" baseField="0" baseItem="0"/>
  </dataFields>
  <formats count="7">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outline="0" axis="axisValues" fieldPosition="0"/>
    </format>
    <format dxfId="39">
      <pivotArea dataOnly="0" labelOnly="1" fieldPosition="0">
        <references count="1">
          <reference field="2" count="0"/>
        </references>
      </pivotArea>
    </format>
    <format dxfId="38">
      <pivotArea dataOnly="0" labelOnly="1" grandRow="1" outline="0" fieldPosition="0"/>
    </format>
    <format dxfId="37">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Days">
  <location ref="G9:H1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5"/>
        <item x="6"/>
        <item x="0"/>
        <item x="1"/>
        <item x="2"/>
        <item x="3"/>
        <item x="4"/>
        <item t="default"/>
      </items>
      <autoSortScope>
        <pivotArea dataOnly="0" outline="0" fieldPosition="0">
          <references count="1">
            <reference field="4294967294" count="1" selected="0">
              <x v="0"/>
            </reference>
          </references>
        </pivotArea>
      </autoSortScope>
    </pivotField>
    <pivotField showAll="0">
      <items count="6">
        <item x="1"/>
        <item x="3"/>
        <item x="4"/>
        <item x="0"/>
        <item x="2"/>
        <item t="default"/>
      </items>
    </pivotField>
    <pivotField showAll="0"/>
    <pivotField dataField="1" showAll="0"/>
    <pivotField showAll="0"/>
    <pivotField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2"/>
  </rowFields>
  <rowItems count="8">
    <i>
      <x v="1"/>
    </i>
    <i>
      <x/>
    </i>
    <i>
      <x v="6"/>
    </i>
    <i>
      <x v="2"/>
    </i>
    <i>
      <x v="3"/>
    </i>
    <i>
      <x v="4"/>
    </i>
    <i>
      <x v="5"/>
    </i>
    <i t="grand">
      <x/>
    </i>
  </rowItems>
  <colItems count="1">
    <i/>
  </colItems>
  <dataFields count="1">
    <dataField name="Count of Quantity" fld="5" subtotal="count" baseField="2" baseItem="0"/>
  </dataFields>
  <formats count="7">
    <format dxfId="50">
      <pivotArea type="all" dataOnly="0" outline="0" fieldPosition="0"/>
    </format>
    <format dxfId="49">
      <pivotArea outline="0" collapsedLevelsAreSubtotals="1" fieldPosition="0"/>
    </format>
    <format dxfId="48">
      <pivotArea field="2" type="button" dataOnly="0" labelOnly="1" outline="0" axis="axisRow" fieldPosition="0"/>
    </format>
    <format dxfId="47">
      <pivotArea dataOnly="0" labelOnly="1" outline="0" axis="axisValues"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axis="axisValues" fieldPosition="0"/>
    </format>
  </format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9:B105"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5"/>
        <item x="6"/>
        <item x="0"/>
        <item x="1"/>
        <item x="2"/>
        <item x="3"/>
        <item x="4"/>
        <item t="default"/>
      </items>
    </pivotField>
    <pivotField showAll="0">
      <items count="6">
        <item x="1"/>
        <item x="3"/>
        <item x="4"/>
        <item x="0"/>
        <item x="2"/>
        <item t="default"/>
      </items>
    </pivotField>
    <pivotField showAll="0"/>
    <pivotField showAll="0"/>
    <pivotField dataField="1" showAll="0"/>
    <pivotField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showAll="0">
      <items count="6">
        <item x="0"/>
        <item x="2"/>
        <item x="1"/>
        <item x="4"/>
        <item x="3"/>
        <item t="default"/>
      </items>
    </pivotField>
    <pivotField axis="axisRow" showAll="0" defaultSubtotal="0">
      <items count="14">
        <item sd="0" x="0"/>
        <item sd="0" x="1"/>
        <item sd="0" x="2"/>
        <item sd="0" x="3"/>
        <item sd="0" x="4"/>
        <item sd="0" x="5"/>
        <item sd="0" x="6"/>
        <item sd="0" x="7"/>
        <item sd="0" x="8"/>
        <item sd="0" x="9"/>
        <item sd="0" x="10"/>
        <item x="11"/>
        <item x="12"/>
        <item sd="0" x="13"/>
      </items>
    </pivotField>
  </pivotFields>
  <rowFields count="2">
    <field x="11"/>
    <field x="1"/>
  </rowFields>
  <rowItems count="56">
    <i>
      <x v="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City">
  <location ref="D19:E25"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7">
        <item x="5"/>
        <item x="6"/>
        <item x="0"/>
        <item x="1"/>
        <item x="2"/>
        <item x="3"/>
        <item x="4"/>
      </items>
    </pivotField>
    <pivotField showAll="0">
      <items count="6">
        <item x="1"/>
        <item x="3"/>
        <item x="4"/>
        <item x="0"/>
        <item x="2"/>
        <item t="default"/>
      </items>
    </pivotField>
    <pivotField showAll="0"/>
    <pivotField showAll="0"/>
    <pivotField dataField="1" showAll="0"/>
    <pivotField showAll="0">
      <items count="4">
        <item x="2"/>
        <item x="1"/>
        <item x="0"/>
        <item t="default"/>
      </items>
    </pivotField>
    <pivotField showAll="0">
      <items count="4">
        <item x="2"/>
        <item x="1"/>
        <item x="0"/>
        <item t="default"/>
      </items>
    </pivotField>
    <pivotField showAll="0">
      <items count="6">
        <item x="0"/>
        <item x="4"/>
        <item x="1"/>
        <item x="2"/>
        <item x="3"/>
        <item t="default"/>
      </items>
    </pivotField>
    <pivotField axis="axisRow" showAll="0">
      <items count="6">
        <item x="0"/>
        <item x="2"/>
        <item x="1"/>
        <item x="4"/>
        <item x="3"/>
        <item t="default"/>
      </items>
    </pivotField>
    <pivotField showAll="0" defaultSubtotal="0">
      <items count="14">
        <item x="0"/>
        <item x="1"/>
        <item x="2"/>
        <item x="3"/>
        <item x="4"/>
        <item x="5"/>
        <item x="6"/>
        <item x="7"/>
        <item x="8"/>
        <item x="9"/>
        <item x="10"/>
        <item x="11"/>
        <item x="12"/>
        <item x="13"/>
      </items>
    </pivotField>
  </pivotFields>
  <rowFields count="1">
    <field x="10"/>
  </rowFields>
  <rowItems count="6">
    <i>
      <x/>
    </i>
    <i>
      <x v="1"/>
    </i>
    <i>
      <x v="2"/>
    </i>
    <i>
      <x v="3"/>
    </i>
    <i>
      <x v="4"/>
    </i>
    <i t="grand">
      <x/>
    </i>
  </rowItems>
  <colItems count="1">
    <i/>
  </colItems>
  <dataFields count="1">
    <dataField name="Sum of Revenue" fld="6" baseField="0" baseItem="0" numFmtId="43"/>
  </dataFields>
  <formats count="8">
    <format dxfId="58">
      <pivotArea type="all" dataOnly="0" outline="0" fieldPosition="0"/>
    </format>
    <format dxfId="57">
      <pivotArea outline="0" collapsedLevelsAreSubtotals="1" fieldPosition="0"/>
    </format>
    <format dxfId="56">
      <pivotArea field="10" type="button" dataOnly="0" labelOnly="1" outline="0" axis="axisRow" fieldPosition="0"/>
    </format>
    <format dxfId="55">
      <pivotArea dataOnly="0" labelOnly="1" outline="0" axis="axisValues" fieldPosition="0"/>
    </format>
    <format dxfId="54">
      <pivotArea dataOnly="0" labelOnly="1" fieldPosition="0">
        <references count="1">
          <reference field="10" count="0"/>
        </references>
      </pivotArea>
    </format>
    <format dxfId="53">
      <pivotArea dataOnly="0" labelOnly="1" grandRow="1" outline="0" fieldPosition="0"/>
    </format>
    <format dxfId="52">
      <pivotArea dataOnly="0" labelOnly="1" outline="0" axis="axisValues" fieldPosition="0"/>
    </format>
    <format dxfId="51">
      <pivotArea outline="0" collapsedLevelsAreSubtotals="1" fieldPosition="0"/>
    </format>
  </formats>
  <chartFormats count="6">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0" count="1" selected="0">
            <x v="0"/>
          </reference>
        </references>
      </pivotArea>
    </chartFormat>
    <chartFormat chart="16" format="27">
      <pivotArea type="data" outline="0" fieldPosition="0">
        <references count="2">
          <reference field="4294967294" count="1" selected="0">
            <x v="0"/>
          </reference>
          <reference field="10" count="1" selected="0">
            <x v="1"/>
          </reference>
        </references>
      </pivotArea>
    </chartFormat>
    <chartFormat chart="16" format="28">
      <pivotArea type="data" outline="0" fieldPosition="0">
        <references count="2">
          <reference field="4294967294" count="1" selected="0">
            <x v="0"/>
          </reference>
          <reference field="10" count="1" selected="0">
            <x v="2"/>
          </reference>
        </references>
      </pivotArea>
    </chartFormat>
    <chartFormat chart="16" format="29">
      <pivotArea type="data" outline="0" fieldPosition="0">
        <references count="2">
          <reference field="4294967294" count="1" selected="0">
            <x v="0"/>
          </reference>
          <reference field="10" count="1" selected="0">
            <x v="3"/>
          </reference>
        </references>
      </pivotArea>
    </chartFormat>
    <chartFormat chart="16" format="30">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7" name="PivotTable4"/>
    <pivotTable tabId="7" name="PivotTable3"/>
    <pivotTable tabId="7" name="PivotTable5"/>
    <pivotTable tabId="7" name="PivotTable10"/>
    <pivotTable tabId="7" name="PivotTable7"/>
    <pivotTable tabId="7" name="PivotTable8"/>
    <pivotTable tabId="7" name="PivotTable9"/>
    <pivotTable tabId="7" name="PivotTable6"/>
    <pivotTable tabId="7" name="PivotTable11"/>
    <pivotTable tabId="7" name="PivotTable2"/>
  </pivotTables>
  <data>
    <tabular pivotCacheId="2">
      <items count="7">
        <i x="5" s="1"/>
        <i x="6"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7" name="PivotTable4"/>
    <pivotTable tabId="7" name="PivotTable3"/>
    <pivotTable tabId="7" name="PivotTable5"/>
    <pivotTable tabId="7" name="PivotTable10"/>
    <pivotTable tabId="7" name="PivotTable7"/>
    <pivotTable tabId="7" name="PivotTable8"/>
    <pivotTable tabId="7" name="PivotTable9"/>
    <pivotTable tabId="7" name="PivotTable6"/>
    <pivotTable tabId="7" name="PivotTable11"/>
    <pivotTable tabId="7" name="PivotTable2"/>
  </pivotTables>
  <data>
    <tabular pivotCacheId="2">
      <items count="5">
        <i x="0" s="1"/>
        <i x="2"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_Type" sourceName="Purchase Type">
  <pivotTables>
    <pivotTable tabId="7" name="PivotTable4"/>
    <pivotTable tabId="7" name="PivotTable3"/>
    <pivotTable tabId="7" name="PivotTable5"/>
    <pivotTable tabId="7" name="PivotTable10"/>
    <pivotTable tabId="7" name="PivotTable7"/>
    <pivotTable tabId="7" name="PivotTable8"/>
    <pivotTable tabId="7" name="PivotTable9"/>
    <pivotTable tabId="7" name="PivotTable6"/>
    <pivotTable tabId="7" name="PivotTable11"/>
    <pivotTable tabId="7" name="PivotTable2"/>
  </pivotTables>
  <data>
    <tabular pivotCacheId="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ethod1" sourceName="Payment Method">
  <pivotTables>
    <pivotTable tabId="7" name="PivotTable4"/>
    <pivotTable tabId="7" name="PivotTable3"/>
    <pivotTable tabId="7" name="PivotTable5"/>
    <pivotTable tabId="7" name="PivotTable10"/>
    <pivotTable tabId="7" name="PivotTable7"/>
    <pivotTable tabId="7" name="PivotTable8"/>
    <pivotTable tabId="7" name="PivotTable9"/>
    <pivotTable tabId="7" name="PivotTable6"/>
    <pivotTable tabId="7" name="PivotTable11"/>
    <pivotTable tabId="7" name="PivotTable2"/>
  </pivotTables>
  <data>
    <tabular pivotCacheId="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7" name="PivotTable4"/>
    <pivotTable tabId="7" name="PivotTable3"/>
    <pivotTable tabId="7" name="PivotTable5"/>
    <pivotTable tabId="7" name="PivotTable10"/>
    <pivotTable tabId="7" name="PivotTable7"/>
    <pivotTable tabId="7" name="PivotTable8"/>
    <pivotTable tabId="7" name="PivotTable9"/>
    <pivotTable tabId="7" name="PivotTable6"/>
    <pivotTable tabId="7" name="PivotTable11"/>
    <pivotTable tabId="7" name="PivotTable2"/>
  </pivotTables>
  <data>
    <tabular pivotCacheId="2">
      <items count="5">
        <i x="1" s="1"/>
        <i x="3" s="1"/>
        <i x="4"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anager1" sourceName="Manager">
  <pivotTables>
    <pivotTable tabId="7" name="PivotTable4"/>
    <pivotTable tabId="7" name="PivotTable3"/>
    <pivotTable tabId="7" name="PivotTable5"/>
    <pivotTable tabId="7" name="PivotTable10"/>
    <pivotTable tabId="7" name="PivotTable7"/>
    <pivotTable tabId="7" name="PivotTable8"/>
    <pivotTable tabId="7" name="PivotTable9"/>
    <pivotTable tabId="7" name="PivotTable6"/>
    <pivotTable tabId="7" name="PivotTable11"/>
    <pivotTable tabId="7" name="PivotTable2"/>
  </pivotTables>
  <data>
    <tabular pivotCacheId="2">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57175"/>
  <slicer name="City 1" cache="Slicer_City1" caption="City" rowHeight="257175"/>
  <slicer name="Purchase Type" cache="Slicer_Purchase_Type" caption="Purchase Type" rowHeight="257175"/>
  <slicer name="Payment Method 1" cache="Slicer_Payment_Method1" caption="Payment Method" rowHeight="257175"/>
  <slicer name="Product 1" cache="Slicer_Product1" caption="Product" rowHeight="257175"/>
  <slicer name="Manager 1" cache="Slicer_Manager1" caption="Manager" rowHeight="257175"/>
</slicers>
</file>

<file path=xl/tables/table1.xml><?xml version="1.0" encoding="utf-8"?>
<table xmlns="http://schemas.openxmlformats.org/spreadsheetml/2006/main" id="1" name="Table1" displayName="Table1" ref="A1:L263" totalsRowShown="0" headerRowDxfId="116" dataDxfId="115" tableBorderDxfId="114">
  <autoFilter ref="A1:L263"/>
  <sortState ref="A2:L263">
    <sortCondition ref="B1:B263"/>
  </sortState>
  <tableColumns count="12">
    <tableColumn id="1" name="Order ID" dataDxfId="113"/>
    <tableColumn id="2" name="Date" dataDxfId="112"/>
    <tableColumn id="3" name="Day" dataDxfId="111">
      <calculatedColumnFormula>TEXT('Data After Cleaning'!$B2, "dddd")</calculatedColumnFormula>
    </tableColumn>
    <tableColumn id="4" name="Product" dataDxfId="110"/>
    <tableColumn id="12" name="price error" dataDxfId="109">
      <calculatedColumnFormula>IF(OR(Table1[[#This Row],[Price]]&gt;AVERAGE(Table1[Price])+3*STDEV(Table1[Price]),
       Table1[[#This Row],[Price]]&lt;AVERAGE(Table1[Price])-3*STDEV(Table1[Price])),
   "Outlier","OK")</calculatedColumnFormula>
    </tableColumn>
    <tableColumn id="5" name="Price" dataDxfId="108"/>
    <tableColumn id="6" name="Quantity" dataDxfId="107"/>
    <tableColumn id="7" name="Revenue" dataDxfId="106">
      <calculatedColumnFormula>'Data After Cleaning'!$F2*'Data After Cleaning'!$G2</calculatedColumnFormula>
    </tableColumn>
    <tableColumn id="8" name="Purchase Type" dataDxfId="105"/>
    <tableColumn id="9" name="Payment Method" dataDxfId="104"/>
    <tableColumn id="10" name="Manager" dataDxfId="103"/>
    <tableColumn id="11" name="City" dataDxfId="10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3"/>
  <sheetViews>
    <sheetView showGridLines="0" topLeftCell="E22" zoomScaleNormal="100" workbookViewId="0">
      <selection activeCell="H252" sqref="H252"/>
    </sheetView>
  </sheetViews>
  <sheetFormatPr defaultColWidth="10.6640625" defaultRowHeight="15" x14ac:dyDescent="0.2"/>
  <cols>
    <col min="1" max="1" width="11.109375" customWidth="1"/>
    <col min="2" max="2" width="13.21875" bestFit="1" customWidth="1"/>
    <col min="3" max="3" width="12.21875" bestFit="1" customWidth="1"/>
    <col min="4" max="4" width="23.109375" bestFit="1" customWidth="1"/>
    <col min="5" max="5" width="17.44140625" customWidth="1"/>
    <col min="6" max="6" width="10.44140625" bestFit="1" customWidth="1"/>
    <col min="7" max="7" width="13.21875" bestFit="1" customWidth="1"/>
    <col min="8" max="8" width="13.21875" style="9" customWidth="1"/>
    <col min="9" max="9" width="18.109375" customWidth="1"/>
    <col min="10" max="10" width="19.77734375" customWidth="1"/>
    <col min="11" max="11" width="18.6640625" bestFit="1" customWidth="1"/>
    <col min="12" max="12" width="14.88671875" bestFit="1" customWidth="1"/>
    <col min="13" max="13" width="14" customWidth="1"/>
    <col min="14" max="14" width="19.109375" customWidth="1"/>
    <col min="15" max="15" width="19.109375" bestFit="1" customWidth="1"/>
    <col min="17" max="17" width="19.109375" customWidth="1"/>
    <col min="18" max="18" width="20.33203125" customWidth="1"/>
    <col min="19" max="20" width="12.6640625" customWidth="1"/>
    <col min="21" max="21" width="17.6640625" customWidth="1"/>
    <col min="22" max="22" width="12.6640625" customWidth="1"/>
    <col min="23" max="23" width="14" customWidth="1"/>
    <col min="24" max="24" width="16.6640625" customWidth="1"/>
    <col min="25" max="25" width="19.109375" customWidth="1"/>
    <col min="27" max="27" width="17.5546875" bestFit="1" customWidth="1"/>
    <col min="29" max="29" width="16.77734375" bestFit="1" customWidth="1"/>
    <col min="30" max="30" width="18.5546875" bestFit="1" customWidth="1"/>
    <col min="31" max="31" width="13.77734375" bestFit="1" customWidth="1"/>
  </cols>
  <sheetData>
    <row r="1" spans="1:12" ht="18" x14ac:dyDescent="0.2">
      <c r="A1" s="17" t="s">
        <v>0</v>
      </c>
      <c r="B1" s="17" t="s">
        <v>1</v>
      </c>
      <c r="C1" s="17" t="s">
        <v>53</v>
      </c>
      <c r="D1" s="17" t="s">
        <v>2</v>
      </c>
      <c r="E1" s="17" t="s">
        <v>63</v>
      </c>
      <c r="F1" s="18" t="s">
        <v>3</v>
      </c>
      <c r="G1" s="18" t="s">
        <v>4</v>
      </c>
      <c r="H1" s="17" t="s">
        <v>48</v>
      </c>
      <c r="I1" s="17" t="s">
        <v>5</v>
      </c>
      <c r="J1" s="17" t="s">
        <v>6</v>
      </c>
      <c r="K1" s="17" t="s">
        <v>7</v>
      </c>
      <c r="L1" s="17" t="s">
        <v>8</v>
      </c>
    </row>
    <row r="2" spans="1:12" ht="15.75" customHeight="1" x14ac:dyDescent="0.2">
      <c r="A2" s="13">
        <v>11265</v>
      </c>
      <c r="B2" s="11">
        <v>45237</v>
      </c>
      <c r="C2" s="11" t="str">
        <f>TEXT('Data After Cleaning'!$B2, "dddd")</f>
        <v>Tuesday</v>
      </c>
      <c r="D2" s="12" t="s">
        <v>13</v>
      </c>
      <c r="E2" s="12" t="str">
        <f>IF(OR(Table1[[#This Row],[Price]]&gt;AVERAGE(Table1[Price])+3*STDEV(Table1[Price]),
       Table1[[#This Row],[Price]]&lt;AVERAGE(Table1[Price])-3*STDEV(Table1[Price])),
   "Outlier","OK")</f>
        <v>OK</v>
      </c>
      <c r="F2" s="13">
        <v>4.99</v>
      </c>
      <c r="G2" s="13">
        <v>201</v>
      </c>
      <c r="H2" s="28">
        <f>'Data After Cleaning'!$F2*'Data After Cleaning'!$G2</f>
        <v>1002.99</v>
      </c>
      <c r="I2" s="13" t="s">
        <v>14</v>
      </c>
      <c r="J2" s="13" t="s">
        <v>11</v>
      </c>
      <c r="K2" s="13" t="s">
        <v>22</v>
      </c>
      <c r="L2" s="12" t="s">
        <v>27</v>
      </c>
    </row>
    <row r="3" spans="1:12" ht="15.75" customHeight="1" x14ac:dyDescent="0.2">
      <c r="A3" s="13">
        <v>11263</v>
      </c>
      <c r="B3" s="11">
        <v>45237</v>
      </c>
      <c r="C3" s="11" t="str">
        <f>TEXT('Data After Cleaning'!$B3, "dddd")</f>
        <v>Tuesday</v>
      </c>
      <c r="D3" s="12" t="s">
        <v>9</v>
      </c>
      <c r="E3" s="12" t="str">
        <f>IF(OR(Table1[[#This Row],[Price]]&gt;AVERAGE(Table1[Price])+3*STDEV(Table1[Price]),
       Table1[[#This Row],[Price]]&lt;AVERAGE(Table1[Price])-3*STDEV(Table1[Price])),
   "Outlier","OK")</f>
        <v>OK</v>
      </c>
      <c r="F3" s="13">
        <v>3.49</v>
      </c>
      <c r="G3" s="13">
        <v>574</v>
      </c>
      <c r="H3" s="28">
        <f>'Data After Cleaning'!$F3*'Data After Cleaning'!$G3</f>
        <v>2003.2600000000002</v>
      </c>
      <c r="I3" s="13" t="s">
        <v>10</v>
      </c>
      <c r="J3" s="13" t="s">
        <v>11</v>
      </c>
      <c r="K3" s="13" t="s">
        <v>20</v>
      </c>
      <c r="L3" s="12" t="s">
        <v>25</v>
      </c>
    </row>
    <row r="4" spans="1:12" ht="15.75" customHeight="1" x14ac:dyDescent="0.2">
      <c r="A4" s="16">
        <v>11264</v>
      </c>
      <c r="B4" s="14">
        <v>45237</v>
      </c>
      <c r="C4" s="14" t="str">
        <f>TEXT('Data After Cleaning'!$B4, "dddd")</f>
        <v>Tuesday</v>
      </c>
      <c r="D4" s="15" t="s">
        <v>12</v>
      </c>
      <c r="E4" s="15" t="str">
        <f>IF(OR(Table1[[#This Row],[Price]]&gt;AVERAGE(Table1[Price])+3*STDEV(Table1[Price]),
       Table1[[#This Row],[Price]]&lt;AVERAGE(Table1[Price])-3*STDEV(Table1[Price])),
   "Outlier","OK")</f>
        <v>OK</v>
      </c>
      <c r="F4" s="16">
        <v>2.95</v>
      </c>
      <c r="G4" s="16">
        <v>746</v>
      </c>
      <c r="H4" s="28">
        <f>'Data After Cleaning'!$F4*'Data After Cleaning'!$G4</f>
        <v>2200.7000000000003</v>
      </c>
      <c r="I4" s="16" t="s">
        <v>10</v>
      </c>
      <c r="J4" s="16" t="s">
        <v>11</v>
      </c>
      <c r="K4" s="16" t="s">
        <v>21</v>
      </c>
      <c r="L4" s="15" t="s">
        <v>26</v>
      </c>
    </row>
    <row r="5" spans="1:12" ht="15.75" customHeight="1" x14ac:dyDescent="0.2">
      <c r="A5" s="16">
        <v>11266</v>
      </c>
      <c r="B5" s="14">
        <v>45238</v>
      </c>
      <c r="C5" s="14" t="str">
        <f>TEXT('Data After Cleaning'!$B5, "dddd")</f>
        <v>Wednesday</v>
      </c>
      <c r="D5" s="15" t="s">
        <v>15</v>
      </c>
      <c r="E5" s="15" t="str">
        <f>IF(OR(Table1[[#This Row],[Price]]&gt;AVERAGE(Table1[Price])+3*STDEV(Table1[Price]),
       Table1[[#This Row],[Price]]&lt;AVERAGE(Table1[Price])-3*STDEV(Table1[Price])),
   "Outlier","OK")</f>
        <v>OK</v>
      </c>
      <c r="F5" s="16">
        <v>12.99</v>
      </c>
      <c r="G5" s="16">
        <v>570</v>
      </c>
      <c r="H5" s="28">
        <f>'Data After Cleaning'!$F5*'Data After Cleaning'!$G5</f>
        <v>7404.3</v>
      </c>
      <c r="I5" s="16" t="s">
        <v>14</v>
      </c>
      <c r="J5" s="16" t="s">
        <v>16</v>
      </c>
      <c r="K5" s="16" t="s">
        <v>23</v>
      </c>
      <c r="L5" s="15" t="s">
        <v>28</v>
      </c>
    </row>
    <row r="6" spans="1:12" ht="15.75" customHeight="1" x14ac:dyDescent="0.2">
      <c r="A6" s="13">
        <v>11267</v>
      </c>
      <c r="B6" s="11">
        <v>45238</v>
      </c>
      <c r="C6" s="11" t="str">
        <f>TEXT('Data After Cleaning'!$B6, "dddd")</f>
        <v>Wednesday</v>
      </c>
      <c r="D6" s="12" t="s">
        <v>17</v>
      </c>
      <c r="E6" s="12" t="str">
        <f>IF(OR(Table1[[#This Row],[Price]]&gt;AVERAGE(Table1[Price])+3*STDEV(Table1[Price]),
       Table1[[#This Row],[Price]]&lt;AVERAGE(Table1[Price])-3*STDEV(Table1[Price])),
   "Outlier","OK")</f>
        <v>OK</v>
      </c>
      <c r="F6" s="13">
        <v>9.9499999999999993</v>
      </c>
      <c r="G6" s="13">
        <v>202</v>
      </c>
      <c r="H6" s="28">
        <f>'Data After Cleaning'!$F6*'Data After Cleaning'!$G6</f>
        <v>2009.8999999999999</v>
      </c>
      <c r="I6" s="13" t="s">
        <v>14</v>
      </c>
      <c r="J6" s="13" t="s">
        <v>16</v>
      </c>
      <c r="K6" s="13" t="s">
        <v>23</v>
      </c>
      <c r="L6" s="12" t="s">
        <v>28</v>
      </c>
    </row>
    <row r="7" spans="1:12" x14ac:dyDescent="0.2">
      <c r="A7" s="16">
        <v>11270</v>
      </c>
      <c r="B7" s="14">
        <v>45238</v>
      </c>
      <c r="C7" s="14" t="str">
        <f>TEXT('Data After Cleaning'!$B7, "dddd")</f>
        <v>Wednesday</v>
      </c>
      <c r="D7" s="15" t="s">
        <v>13</v>
      </c>
      <c r="E7" s="15" t="str">
        <f>IF(OR(Table1[[#This Row],[Price]]&gt;AVERAGE(Table1[Price])+3*STDEV(Table1[Price]),
       Table1[[#This Row],[Price]]&lt;AVERAGE(Table1[Price])-3*STDEV(Table1[Price])),
   "Outlier","OK")</f>
        <v>OK</v>
      </c>
      <c r="F7" s="16">
        <v>4.99</v>
      </c>
      <c r="G7" s="16">
        <v>201</v>
      </c>
      <c r="H7" s="28">
        <f>'Data After Cleaning'!$F7*'Data After Cleaning'!$G7</f>
        <v>1002.99</v>
      </c>
      <c r="I7" s="16" t="s">
        <v>14</v>
      </c>
      <c r="J7" s="16" t="s">
        <v>16</v>
      </c>
      <c r="K7" s="16" t="s">
        <v>23</v>
      </c>
      <c r="L7" s="15" t="s">
        <v>28</v>
      </c>
    </row>
    <row r="8" spans="1:12" x14ac:dyDescent="0.2">
      <c r="A8" s="16">
        <v>11268</v>
      </c>
      <c r="B8" s="14">
        <v>45238</v>
      </c>
      <c r="C8" s="14" t="str">
        <f>TEXT('Data After Cleaning'!$B8, "dddd")</f>
        <v>Wednesday</v>
      </c>
      <c r="D8" s="15" t="s">
        <v>9</v>
      </c>
      <c r="E8" s="15" t="str">
        <f>IF(OR(Table1[[#This Row],[Price]]&gt;AVERAGE(Table1[Price])+3*STDEV(Table1[Price]),
       Table1[[#This Row],[Price]]&lt;AVERAGE(Table1[Price])-3*STDEV(Table1[Price])),
   "Outlier","OK")</f>
        <v>OK</v>
      </c>
      <c r="F8" s="16">
        <v>3.49</v>
      </c>
      <c r="G8" s="16">
        <v>574</v>
      </c>
      <c r="H8" s="28">
        <f>'Data After Cleaning'!$F8*'Data After Cleaning'!$G8</f>
        <v>2003.2600000000002</v>
      </c>
      <c r="I8" s="16" t="s">
        <v>14</v>
      </c>
      <c r="J8" s="16" t="s">
        <v>16</v>
      </c>
      <c r="K8" s="16" t="s">
        <v>24</v>
      </c>
      <c r="L8" s="15" t="s">
        <v>29</v>
      </c>
    </row>
    <row r="9" spans="1:12" x14ac:dyDescent="0.2">
      <c r="A9" s="13">
        <v>11269</v>
      </c>
      <c r="B9" s="11">
        <v>45238</v>
      </c>
      <c r="C9" s="11" t="str">
        <f>TEXT('Data After Cleaning'!$B9, "dddd")</f>
        <v>Wednesday</v>
      </c>
      <c r="D9" s="12" t="s">
        <v>9</v>
      </c>
      <c r="E9" s="12" t="str">
        <f>IF(OR(Table1[[#This Row],[Price]]&gt;AVERAGE(Table1[Price])+3*STDEV(Table1[Price]),
       Table1[[#This Row],[Price]]&lt;AVERAGE(Table1[Price])-3*STDEV(Table1[Price])),
   "Outlier","OK")</f>
        <v>OK</v>
      </c>
      <c r="F9" s="13">
        <v>3.49</v>
      </c>
      <c r="G9" s="13">
        <v>574</v>
      </c>
      <c r="H9" s="28">
        <f>'Data After Cleaning'!$F9*'Data After Cleaning'!$G9</f>
        <v>2003.2600000000002</v>
      </c>
      <c r="I9" s="13" t="s">
        <v>14</v>
      </c>
      <c r="J9" s="13" t="s">
        <v>16</v>
      </c>
      <c r="K9" s="13" t="s">
        <v>24</v>
      </c>
      <c r="L9" s="12" t="s">
        <v>29</v>
      </c>
    </row>
    <row r="10" spans="1:12" x14ac:dyDescent="0.2">
      <c r="A10" s="13">
        <v>11271</v>
      </c>
      <c r="B10" s="11">
        <v>45239</v>
      </c>
      <c r="C10" s="11" t="str">
        <f>TEXT('Data After Cleaning'!$B10, "dddd")</f>
        <v>Thursday</v>
      </c>
      <c r="D10" s="12" t="s">
        <v>15</v>
      </c>
      <c r="E10" s="12" t="str">
        <f>IF(OR(Table1[[#This Row],[Price]]&gt;AVERAGE(Table1[Price])+3*STDEV(Table1[Price]),
       Table1[[#This Row],[Price]]&lt;AVERAGE(Table1[Price])-3*STDEV(Table1[Price])),
   "Outlier","OK")</f>
        <v>OK</v>
      </c>
      <c r="F10" s="13">
        <v>12.99</v>
      </c>
      <c r="G10" s="13">
        <v>555</v>
      </c>
      <c r="H10" s="28">
        <f>'Data After Cleaning'!$F10*'Data After Cleaning'!$G10</f>
        <v>7209.45</v>
      </c>
      <c r="I10" s="13" t="s">
        <v>14</v>
      </c>
      <c r="J10" s="13" t="s">
        <v>16</v>
      </c>
      <c r="K10" s="13" t="s">
        <v>24</v>
      </c>
      <c r="L10" s="12" t="s">
        <v>29</v>
      </c>
    </row>
    <row r="11" spans="1:12" x14ac:dyDescent="0.2">
      <c r="A11" s="16">
        <v>11272</v>
      </c>
      <c r="B11" s="14">
        <v>45239</v>
      </c>
      <c r="C11" s="14" t="str">
        <f>TEXT('Data After Cleaning'!$B11, "dddd")</f>
        <v>Thursday</v>
      </c>
      <c r="D11" s="15" t="s">
        <v>17</v>
      </c>
      <c r="E11" s="15" t="str">
        <f>IF(OR(Table1[[#This Row],[Price]]&gt;AVERAGE(Table1[Price])+3*STDEV(Table1[Price]),
       Table1[[#This Row],[Price]]&lt;AVERAGE(Table1[Price])-3*STDEV(Table1[Price])),
   "Outlier","OK")</f>
        <v>OK</v>
      </c>
      <c r="F11" s="16">
        <v>9.9499999999999993</v>
      </c>
      <c r="G11" s="16">
        <v>202</v>
      </c>
      <c r="H11" s="28">
        <f>'Data After Cleaning'!$F11*'Data After Cleaning'!$G11</f>
        <v>2009.8999999999999</v>
      </c>
      <c r="I11" s="16" t="s">
        <v>14</v>
      </c>
      <c r="J11" s="16" t="s">
        <v>16</v>
      </c>
      <c r="K11" s="16" t="s">
        <v>24</v>
      </c>
      <c r="L11" s="15" t="s">
        <v>29</v>
      </c>
    </row>
    <row r="12" spans="1:12" x14ac:dyDescent="0.2">
      <c r="A12" s="13">
        <v>11275</v>
      </c>
      <c r="B12" s="11">
        <v>45239</v>
      </c>
      <c r="C12" s="11" t="str">
        <f>TEXT('Data After Cleaning'!$B12, "dddd")</f>
        <v>Thursday</v>
      </c>
      <c r="D12" s="12" t="s">
        <v>13</v>
      </c>
      <c r="E12" s="12" t="str">
        <f>IF(OR(Table1[[#This Row],[Price]]&gt;AVERAGE(Table1[Price])+3*STDEV(Table1[Price]),
       Table1[[#This Row],[Price]]&lt;AVERAGE(Table1[Price])-3*STDEV(Table1[Price])),
   "Outlier","OK")</f>
        <v>OK</v>
      </c>
      <c r="F12" s="13">
        <v>4.99</v>
      </c>
      <c r="G12" s="13">
        <v>201</v>
      </c>
      <c r="H12" s="28">
        <f>'Data After Cleaning'!$F12*'Data After Cleaning'!$G12</f>
        <v>1002.99</v>
      </c>
      <c r="I12" s="13" t="s">
        <v>14</v>
      </c>
      <c r="J12" s="13" t="s">
        <v>16</v>
      </c>
      <c r="K12" s="13" t="s">
        <v>21</v>
      </c>
      <c r="L12" s="12" t="s">
        <v>29</v>
      </c>
    </row>
    <row r="13" spans="1:12" x14ac:dyDescent="0.2">
      <c r="A13" s="13">
        <v>11273</v>
      </c>
      <c r="B13" s="11">
        <v>45239</v>
      </c>
      <c r="C13" s="11" t="str">
        <f>TEXT('Data After Cleaning'!$B13, "dddd")</f>
        <v>Thursday</v>
      </c>
      <c r="D13" s="12" t="s">
        <v>9</v>
      </c>
      <c r="E13" s="12" t="str">
        <f>IF(OR(Table1[[#This Row],[Price]]&gt;AVERAGE(Table1[Price])+3*STDEV(Table1[Price]),
       Table1[[#This Row],[Price]]&lt;AVERAGE(Table1[Price])-3*STDEV(Table1[Price])),
   "Outlier","OK")</f>
        <v>OK</v>
      </c>
      <c r="F13" s="13">
        <v>3.49</v>
      </c>
      <c r="G13" s="13">
        <v>574</v>
      </c>
      <c r="H13" s="28">
        <f>'Data After Cleaning'!$F13*'Data After Cleaning'!$G13</f>
        <v>2003.2600000000002</v>
      </c>
      <c r="I13" s="13" t="s">
        <v>14</v>
      </c>
      <c r="J13" s="13" t="s">
        <v>16</v>
      </c>
      <c r="K13" s="13" t="s">
        <v>24</v>
      </c>
      <c r="L13" s="12" t="s">
        <v>29</v>
      </c>
    </row>
    <row r="14" spans="1:12" x14ac:dyDescent="0.2">
      <c r="A14" s="16">
        <v>11274</v>
      </c>
      <c r="B14" s="14">
        <v>45239</v>
      </c>
      <c r="C14" s="14" t="str">
        <f>TEXT('Data After Cleaning'!$B14, "dddd")</f>
        <v>Thursday</v>
      </c>
      <c r="D14" s="15" t="s">
        <v>12</v>
      </c>
      <c r="E14" s="15" t="str">
        <f>IF(OR(Table1[[#This Row],[Price]]&gt;AVERAGE(Table1[Price])+3*STDEV(Table1[Price]),
       Table1[[#This Row],[Price]]&lt;AVERAGE(Table1[Price])-3*STDEV(Table1[Price])),
   "Outlier","OK")</f>
        <v>OK</v>
      </c>
      <c r="F14" s="16">
        <v>2.95</v>
      </c>
      <c r="G14" s="16">
        <v>678</v>
      </c>
      <c r="H14" s="28">
        <f>'Data After Cleaning'!$F14*'Data After Cleaning'!$G14</f>
        <v>2000.1000000000001</v>
      </c>
      <c r="I14" s="16" t="s">
        <v>14</v>
      </c>
      <c r="J14" s="16" t="s">
        <v>16</v>
      </c>
      <c r="K14" s="16" t="s">
        <v>24</v>
      </c>
      <c r="L14" s="15" t="s">
        <v>29</v>
      </c>
    </row>
    <row r="15" spans="1:12" x14ac:dyDescent="0.2">
      <c r="A15" s="16">
        <v>11276</v>
      </c>
      <c r="B15" s="14">
        <v>45240</v>
      </c>
      <c r="C15" s="14" t="str">
        <f>TEXT('Data After Cleaning'!$B15, "dddd")</f>
        <v>Friday</v>
      </c>
      <c r="D15" s="15" t="s">
        <v>15</v>
      </c>
      <c r="E15" s="15" t="str">
        <f>IF(OR(Table1[[#This Row],[Price]]&gt;AVERAGE(Table1[Price])+3*STDEV(Table1[Price]),
       Table1[[#This Row],[Price]]&lt;AVERAGE(Table1[Price])-3*STDEV(Table1[Price])),
   "Outlier","OK")</f>
        <v>OK</v>
      </c>
      <c r="F15" s="16">
        <v>12.99</v>
      </c>
      <c r="G15" s="16">
        <v>555</v>
      </c>
      <c r="H15" s="28">
        <f>'Data After Cleaning'!$F15*'Data After Cleaning'!$G15</f>
        <v>7209.45</v>
      </c>
      <c r="I15" s="16" t="s">
        <v>14</v>
      </c>
      <c r="J15" s="16" t="s">
        <v>16</v>
      </c>
      <c r="K15" s="16" t="s">
        <v>21</v>
      </c>
      <c r="L15" s="15" t="s">
        <v>26</v>
      </c>
    </row>
    <row r="16" spans="1:12" x14ac:dyDescent="0.2">
      <c r="A16" s="13">
        <v>11277</v>
      </c>
      <c r="B16" s="11">
        <v>45240</v>
      </c>
      <c r="C16" s="11" t="str">
        <f>TEXT('Data After Cleaning'!$B16, "dddd")</f>
        <v>Friday</v>
      </c>
      <c r="D16" s="12" t="s">
        <v>17</v>
      </c>
      <c r="E16" s="12" t="str">
        <f>IF(OR(Table1[[#This Row],[Price]]&gt;AVERAGE(Table1[Price])+3*STDEV(Table1[Price]),
       Table1[[#This Row],[Price]]&lt;AVERAGE(Table1[Price])-3*STDEV(Table1[Price])),
   "Outlier","OK")</f>
        <v>OK</v>
      </c>
      <c r="F16" s="13">
        <v>9.9499999999999993</v>
      </c>
      <c r="G16" s="13">
        <v>202</v>
      </c>
      <c r="H16" s="28">
        <f>'Data After Cleaning'!$F16*'Data After Cleaning'!$G16</f>
        <v>2009.8999999999999</v>
      </c>
      <c r="I16" s="13" t="s">
        <v>14</v>
      </c>
      <c r="J16" s="13" t="s">
        <v>16</v>
      </c>
      <c r="K16" s="13" t="s">
        <v>21</v>
      </c>
      <c r="L16" s="12" t="s">
        <v>26</v>
      </c>
    </row>
    <row r="17" spans="1:12" x14ac:dyDescent="0.2">
      <c r="A17" s="16">
        <v>11278</v>
      </c>
      <c r="B17" s="14">
        <v>45240</v>
      </c>
      <c r="C17" s="14" t="str">
        <f>TEXT('Data After Cleaning'!$B17, "dddd")</f>
        <v>Friday</v>
      </c>
      <c r="D17" s="15" t="s">
        <v>9</v>
      </c>
      <c r="E17" s="15" t="str">
        <f>IF(OR(Table1[[#This Row],[Price]]&gt;AVERAGE(Table1[Price])+3*STDEV(Table1[Price]),
       Table1[[#This Row],[Price]]&lt;AVERAGE(Table1[Price])-3*STDEV(Table1[Price])),
   "Outlier","OK")</f>
        <v>OK</v>
      </c>
      <c r="F17" s="16">
        <v>3.49</v>
      </c>
      <c r="G17" s="16">
        <v>574</v>
      </c>
      <c r="H17" s="28">
        <f>'Data After Cleaning'!$F17*'Data After Cleaning'!$G17</f>
        <v>2003.2600000000002</v>
      </c>
      <c r="I17" s="16" t="s">
        <v>14</v>
      </c>
      <c r="J17" s="16" t="s">
        <v>16</v>
      </c>
      <c r="K17" s="16" t="s">
        <v>21</v>
      </c>
      <c r="L17" s="15" t="s">
        <v>26</v>
      </c>
    </row>
    <row r="18" spans="1:12" x14ac:dyDescent="0.2">
      <c r="A18" s="13">
        <v>11279</v>
      </c>
      <c r="B18" s="11">
        <v>45240</v>
      </c>
      <c r="C18" s="11" t="str">
        <f>TEXT('Data After Cleaning'!$B18, "dddd")</f>
        <v>Friday</v>
      </c>
      <c r="D18" s="12" t="s">
        <v>12</v>
      </c>
      <c r="E18" s="12" t="str">
        <f>IF(OR(Table1[[#This Row],[Price]]&gt;AVERAGE(Table1[Price])+3*STDEV(Table1[Price]),
       Table1[[#This Row],[Price]]&lt;AVERAGE(Table1[Price])-3*STDEV(Table1[Price])),
   "Outlier","OK")</f>
        <v>OK</v>
      </c>
      <c r="F18" s="13">
        <v>2.95</v>
      </c>
      <c r="G18" s="13">
        <v>678</v>
      </c>
      <c r="H18" s="28">
        <f>'Data After Cleaning'!$F18*'Data After Cleaning'!$G18</f>
        <v>2000.1000000000001</v>
      </c>
      <c r="I18" s="13" t="s">
        <v>14</v>
      </c>
      <c r="J18" s="13" t="s">
        <v>16</v>
      </c>
      <c r="K18" s="13" t="s">
        <v>21</v>
      </c>
      <c r="L18" s="12" t="s">
        <v>26</v>
      </c>
    </row>
    <row r="19" spans="1:12" x14ac:dyDescent="0.2">
      <c r="A19" s="16">
        <v>11280</v>
      </c>
      <c r="B19" s="14">
        <v>45240</v>
      </c>
      <c r="C19" s="14" t="str">
        <f>TEXT('Data After Cleaning'!$B19, "dddd")</f>
        <v>Friday</v>
      </c>
      <c r="D19" s="15" t="s">
        <v>12</v>
      </c>
      <c r="E19" s="15" t="str">
        <f>IF(OR(Table1[[#This Row],[Price]]&gt;AVERAGE(Table1[Price])+3*STDEV(Table1[Price]),
       Table1[[#This Row],[Price]]&lt;AVERAGE(Table1[Price])-3*STDEV(Table1[Price])),
   "Outlier","OK")</f>
        <v>OK</v>
      </c>
      <c r="F19" s="16">
        <v>2.95</v>
      </c>
      <c r="G19" s="16">
        <v>678</v>
      </c>
      <c r="H19" s="28">
        <f>'Data After Cleaning'!$F19*'Data After Cleaning'!$G19</f>
        <v>2000.1000000000001</v>
      </c>
      <c r="I19" s="16" t="s">
        <v>14</v>
      </c>
      <c r="J19" s="16" t="s">
        <v>16</v>
      </c>
      <c r="K19" s="16" t="s">
        <v>21</v>
      </c>
      <c r="L19" s="15" t="s">
        <v>26</v>
      </c>
    </row>
    <row r="20" spans="1:12" x14ac:dyDescent="0.2">
      <c r="A20" s="13">
        <v>11281</v>
      </c>
      <c r="B20" s="11">
        <v>45241</v>
      </c>
      <c r="C20" s="11" t="str">
        <f>TEXT('Data After Cleaning'!$B20, "dddd")</f>
        <v>Saturday</v>
      </c>
      <c r="D20" s="12" t="s">
        <v>15</v>
      </c>
      <c r="E20" s="12" t="str">
        <f>IF(OR(Table1[[#This Row],[Price]]&gt;AVERAGE(Table1[Price])+3*STDEV(Table1[Price]),
       Table1[[#This Row],[Price]]&lt;AVERAGE(Table1[Price])-3*STDEV(Table1[Price])),
   "Outlier","OK")</f>
        <v>OK</v>
      </c>
      <c r="F20" s="13">
        <v>12.99</v>
      </c>
      <c r="G20" s="13">
        <v>555</v>
      </c>
      <c r="H20" s="28">
        <f>'Data After Cleaning'!$F20*'Data After Cleaning'!$G20</f>
        <v>7209.45</v>
      </c>
      <c r="I20" s="13" t="s">
        <v>14</v>
      </c>
      <c r="J20" s="13" t="s">
        <v>16</v>
      </c>
      <c r="K20" s="13" t="s">
        <v>21</v>
      </c>
      <c r="L20" s="12" t="s">
        <v>26</v>
      </c>
    </row>
    <row r="21" spans="1:12" x14ac:dyDescent="0.2">
      <c r="A21" s="16">
        <v>11282</v>
      </c>
      <c r="B21" s="14">
        <v>45241</v>
      </c>
      <c r="C21" s="14" t="str">
        <f>TEXT('Data After Cleaning'!$B21, "dddd")</f>
        <v>Saturday</v>
      </c>
      <c r="D21" s="15" t="s">
        <v>17</v>
      </c>
      <c r="E21" s="15" t="str">
        <f>IF(OR(Table1[[#This Row],[Price]]&gt;AVERAGE(Table1[Price])+3*STDEV(Table1[Price]),
       Table1[[#This Row],[Price]]&lt;AVERAGE(Table1[Price])-3*STDEV(Table1[Price])),
   "Outlier","OK")</f>
        <v>OK</v>
      </c>
      <c r="F21" s="16">
        <v>9.9499999999999993</v>
      </c>
      <c r="G21" s="16">
        <v>202</v>
      </c>
      <c r="H21" s="28">
        <f>'Data After Cleaning'!$F21*'Data After Cleaning'!$G21</f>
        <v>2009.8999999999999</v>
      </c>
      <c r="I21" s="16" t="s">
        <v>14</v>
      </c>
      <c r="J21" s="16" t="s">
        <v>16</v>
      </c>
      <c r="K21" s="16" t="s">
        <v>21</v>
      </c>
      <c r="L21" s="15" t="s">
        <v>26</v>
      </c>
    </row>
    <row r="22" spans="1:12" x14ac:dyDescent="0.2">
      <c r="A22" s="13">
        <v>11285</v>
      </c>
      <c r="B22" s="11">
        <v>45241</v>
      </c>
      <c r="C22" s="11" t="str">
        <f>TEXT('Data After Cleaning'!$B22, "dddd")</f>
        <v>Saturday</v>
      </c>
      <c r="D22" s="12" t="s">
        <v>13</v>
      </c>
      <c r="E22" s="12" t="str">
        <f>IF(OR(Table1[[#This Row],[Price]]&gt;AVERAGE(Table1[Price])+3*STDEV(Table1[Price]),
       Table1[[#This Row],[Price]]&lt;AVERAGE(Table1[Price])-3*STDEV(Table1[Price])),
   "Outlier","OK")</f>
        <v>OK</v>
      </c>
      <c r="F22" s="13">
        <v>4.99</v>
      </c>
      <c r="G22" s="13">
        <v>201</v>
      </c>
      <c r="H22" s="28">
        <f>'Data After Cleaning'!$F22*'Data After Cleaning'!$G22</f>
        <v>1002.99</v>
      </c>
      <c r="I22" s="13" t="s">
        <v>14</v>
      </c>
      <c r="J22" s="13" t="s">
        <v>16</v>
      </c>
      <c r="K22" s="13" t="s">
        <v>21</v>
      </c>
      <c r="L22" s="12" t="s">
        <v>26</v>
      </c>
    </row>
    <row r="23" spans="1:12" x14ac:dyDescent="0.2">
      <c r="A23" s="13">
        <v>11283</v>
      </c>
      <c r="B23" s="11">
        <v>45241</v>
      </c>
      <c r="C23" s="11" t="str">
        <f>TEXT('Data After Cleaning'!$B23, "dddd")</f>
        <v>Saturday</v>
      </c>
      <c r="D23" s="12" t="s">
        <v>9</v>
      </c>
      <c r="E23" s="12" t="str">
        <f>IF(OR(Table1[[#This Row],[Price]]&gt;AVERAGE(Table1[Price])+3*STDEV(Table1[Price]),
       Table1[[#This Row],[Price]]&lt;AVERAGE(Table1[Price])-3*STDEV(Table1[Price])),
   "Outlier","OK")</f>
        <v>OK</v>
      </c>
      <c r="F23" s="13">
        <v>3.49</v>
      </c>
      <c r="G23" s="13">
        <v>631</v>
      </c>
      <c r="H23" s="28">
        <f>'Data After Cleaning'!$F23*'Data After Cleaning'!$G23</f>
        <v>2202.19</v>
      </c>
      <c r="I23" s="13" t="s">
        <v>14</v>
      </c>
      <c r="J23" s="13" t="s">
        <v>16</v>
      </c>
      <c r="K23" s="13" t="s">
        <v>21</v>
      </c>
      <c r="L23" s="12" t="s">
        <v>26</v>
      </c>
    </row>
    <row r="24" spans="1:12" x14ac:dyDescent="0.2">
      <c r="A24" s="16">
        <v>11284</v>
      </c>
      <c r="B24" s="14">
        <v>45241</v>
      </c>
      <c r="C24" s="14" t="str">
        <f>TEXT('Data After Cleaning'!$B24, "dddd")</f>
        <v>Saturday</v>
      </c>
      <c r="D24" s="15" t="s">
        <v>12</v>
      </c>
      <c r="E24" s="15" t="str">
        <f>IF(OR(Table1[[#This Row],[Price]]&gt;AVERAGE(Table1[Price])+3*STDEV(Table1[Price]),
       Table1[[#This Row],[Price]]&lt;AVERAGE(Table1[Price])-3*STDEV(Table1[Price])),
   "Outlier","OK")</f>
        <v>OK</v>
      </c>
      <c r="F24" s="16">
        <v>2.95</v>
      </c>
      <c r="G24" s="16">
        <v>678</v>
      </c>
      <c r="H24" s="28">
        <f>'Data After Cleaning'!$F24*'Data After Cleaning'!$G24</f>
        <v>2000.1000000000001</v>
      </c>
      <c r="I24" s="16" t="s">
        <v>14</v>
      </c>
      <c r="J24" s="16" t="s">
        <v>16</v>
      </c>
      <c r="K24" s="16" t="s">
        <v>21</v>
      </c>
      <c r="L24" s="15" t="s">
        <v>26</v>
      </c>
    </row>
    <row r="25" spans="1:12" x14ac:dyDescent="0.2">
      <c r="A25" s="16">
        <v>11286</v>
      </c>
      <c r="B25" s="14">
        <v>45242</v>
      </c>
      <c r="C25" s="14" t="str">
        <f>TEXT('Data After Cleaning'!$B25, "dddd")</f>
        <v>Sunday</v>
      </c>
      <c r="D25" s="15" t="s">
        <v>15</v>
      </c>
      <c r="E25" s="15" t="str">
        <f>IF(OR(Table1[[#This Row],[Price]]&gt;AVERAGE(Table1[Price])+3*STDEV(Table1[Price]),
       Table1[[#This Row],[Price]]&lt;AVERAGE(Table1[Price])-3*STDEV(Table1[Price])),
   "Outlier","OK")</f>
        <v>OK</v>
      </c>
      <c r="F25" s="16">
        <v>12.99</v>
      </c>
      <c r="G25" s="16">
        <v>524</v>
      </c>
      <c r="H25" s="28">
        <f>'Data After Cleaning'!$F25*'Data After Cleaning'!$G25</f>
        <v>6806.76</v>
      </c>
      <c r="I25" s="16" t="s">
        <v>14</v>
      </c>
      <c r="J25" s="16" t="s">
        <v>16</v>
      </c>
      <c r="K25" s="16" t="s">
        <v>21</v>
      </c>
      <c r="L25" s="15" t="s">
        <v>26</v>
      </c>
    </row>
    <row r="26" spans="1:12" x14ac:dyDescent="0.2">
      <c r="A26" s="13">
        <v>11287</v>
      </c>
      <c r="B26" s="11">
        <v>45242</v>
      </c>
      <c r="C26" s="11" t="str">
        <f>TEXT('Data After Cleaning'!$B26, "dddd")</f>
        <v>Sunday</v>
      </c>
      <c r="D26" s="12" t="s">
        <v>17</v>
      </c>
      <c r="E26" s="12" t="str">
        <f>IF(OR(Table1[[#This Row],[Price]]&gt;AVERAGE(Table1[Price])+3*STDEV(Table1[Price]),
       Table1[[#This Row],[Price]]&lt;AVERAGE(Table1[Price])-3*STDEV(Table1[Price])),
   "Outlier","OK")</f>
        <v>OK</v>
      </c>
      <c r="F26" s="13">
        <v>9.9499999999999993</v>
      </c>
      <c r="G26" s="13">
        <v>202</v>
      </c>
      <c r="H26" s="28">
        <f>'Data After Cleaning'!$F26*'Data After Cleaning'!$G26</f>
        <v>2009.8999999999999</v>
      </c>
      <c r="I26" s="13" t="s">
        <v>14</v>
      </c>
      <c r="J26" s="13" t="s">
        <v>16</v>
      </c>
      <c r="K26" s="13" t="s">
        <v>21</v>
      </c>
      <c r="L26" s="12" t="s">
        <v>26</v>
      </c>
    </row>
    <row r="27" spans="1:12" x14ac:dyDescent="0.2">
      <c r="A27" s="16">
        <v>11290</v>
      </c>
      <c r="B27" s="14">
        <v>45242</v>
      </c>
      <c r="C27" s="14" t="str">
        <f>TEXT('Data After Cleaning'!$B27, "dddd")</f>
        <v>Sunday</v>
      </c>
      <c r="D27" s="15" t="s">
        <v>13</v>
      </c>
      <c r="E27" s="15" t="str">
        <f>IF(OR(Table1[[#This Row],[Price]]&gt;AVERAGE(Table1[Price])+3*STDEV(Table1[Price]),
       Table1[[#This Row],[Price]]&lt;AVERAGE(Table1[Price])-3*STDEV(Table1[Price])),
   "Outlier","OK")</f>
        <v>OK</v>
      </c>
      <c r="F27" s="16">
        <v>4.99</v>
      </c>
      <c r="G27" s="16">
        <v>201</v>
      </c>
      <c r="H27" s="28">
        <f>'Data After Cleaning'!$F27*'Data After Cleaning'!$G27</f>
        <v>1002.99</v>
      </c>
      <c r="I27" s="16" t="s">
        <v>14</v>
      </c>
      <c r="J27" s="16" t="s">
        <v>16</v>
      </c>
      <c r="K27" s="16" t="s">
        <v>21</v>
      </c>
      <c r="L27" s="15" t="s">
        <v>26</v>
      </c>
    </row>
    <row r="28" spans="1:12" x14ac:dyDescent="0.2">
      <c r="A28" s="16">
        <v>11288</v>
      </c>
      <c r="B28" s="14">
        <v>45242</v>
      </c>
      <c r="C28" s="14" t="str">
        <f>TEXT('Data After Cleaning'!$B28, "dddd")</f>
        <v>Sunday</v>
      </c>
      <c r="D28" s="15" t="s">
        <v>9</v>
      </c>
      <c r="E28" s="15" t="str">
        <f>IF(OR(Table1[[#This Row],[Price]]&gt;AVERAGE(Table1[Price])+3*STDEV(Table1[Price]),
       Table1[[#This Row],[Price]]&lt;AVERAGE(Table1[Price])-3*STDEV(Table1[Price])),
   "Outlier","OK")</f>
        <v>OK</v>
      </c>
      <c r="F28" s="16">
        <v>3.49</v>
      </c>
      <c r="G28" s="16">
        <v>631</v>
      </c>
      <c r="H28" s="28">
        <f>'Data After Cleaning'!$F28*'Data After Cleaning'!$G28</f>
        <v>2202.19</v>
      </c>
      <c r="I28" s="16" t="s">
        <v>14</v>
      </c>
      <c r="J28" s="16" t="s">
        <v>16</v>
      </c>
      <c r="K28" s="16" t="s">
        <v>21</v>
      </c>
      <c r="L28" s="15" t="s">
        <v>26</v>
      </c>
    </row>
    <row r="29" spans="1:12" x14ac:dyDescent="0.2">
      <c r="A29" s="13">
        <v>11289</v>
      </c>
      <c r="B29" s="11">
        <v>45242</v>
      </c>
      <c r="C29" s="11" t="str">
        <f>TEXT('Data After Cleaning'!$B29, "dddd")</f>
        <v>Sunday</v>
      </c>
      <c r="D29" s="12" t="s">
        <v>12</v>
      </c>
      <c r="E29" s="12" t="str">
        <f>IF(OR(Table1[[#This Row],[Price]]&gt;AVERAGE(Table1[Price])+3*STDEV(Table1[Price]),
       Table1[[#This Row],[Price]]&lt;AVERAGE(Table1[Price])-3*STDEV(Table1[Price])),
   "Outlier","OK")</f>
        <v>OK</v>
      </c>
      <c r="F29" s="13">
        <v>2.95</v>
      </c>
      <c r="G29" s="13">
        <v>678</v>
      </c>
      <c r="H29" s="28">
        <f>'Data After Cleaning'!$F29*'Data After Cleaning'!$G29</f>
        <v>2000.1000000000001</v>
      </c>
      <c r="I29" s="13" t="s">
        <v>14</v>
      </c>
      <c r="J29" s="13" t="s">
        <v>16</v>
      </c>
      <c r="K29" s="13" t="s">
        <v>21</v>
      </c>
      <c r="L29" s="12" t="s">
        <v>26</v>
      </c>
    </row>
    <row r="30" spans="1:12" ht="15" customHeight="1" x14ac:dyDescent="0.25">
      <c r="A30" s="26">
        <v>11294</v>
      </c>
      <c r="B30" s="27">
        <v>45243</v>
      </c>
      <c r="C30" s="27" t="str">
        <f>TEXT('Data After Cleaning'!$B30, "dddd")</f>
        <v>Monday</v>
      </c>
      <c r="D30" s="22" t="s">
        <v>12</v>
      </c>
      <c r="E30" s="22" t="str">
        <f>IF(OR(Table1[[#This Row],[Price]]&gt;AVERAGE(Table1[Price])+3*STDEV(Table1[Price]),
       Table1[[#This Row],[Price]]&lt;AVERAGE(Table1[Price])-3*STDEV(Table1[Price])),
   "Outlier","OK")</f>
        <v>OK</v>
      </c>
      <c r="F30" s="26">
        <v>2.95</v>
      </c>
      <c r="G30" s="26">
        <v>678</v>
      </c>
      <c r="H30" s="29">
        <f>'Data After Cleaning'!$F30*'Data After Cleaning'!$G30</f>
        <v>2000.1000000000001</v>
      </c>
      <c r="I30" s="26" t="s">
        <v>14</v>
      </c>
      <c r="J30" s="26" t="s">
        <v>16</v>
      </c>
      <c r="K30" s="26" t="s">
        <v>22</v>
      </c>
      <c r="L30" s="22" t="s">
        <v>27</v>
      </c>
    </row>
    <row r="31" spans="1:12" ht="15" customHeight="1" x14ac:dyDescent="0.25">
      <c r="A31" s="24">
        <v>11293</v>
      </c>
      <c r="B31" s="25">
        <v>45243</v>
      </c>
      <c r="C31" s="25" t="str">
        <f>TEXT('Data After Cleaning'!$B31, "dddd")</f>
        <v>Monday</v>
      </c>
      <c r="D31" s="23" t="s">
        <v>9</v>
      </c>
      <c r="E31" s="23" t="str">
        <f>IF(OR(Table1[[#This Row],[Price]]&gt;AVERAGE(Table1[Price])+3*STDEV(Table1[Price]),
       Table1[[#This Row],[Price]]&lt;AVERAGE(Table1[Price])-3*STDEV(Table1[Price])),
   "Outlier","OK")</f>
        <v>OK</v>
      </c>
      <c r="F31" s="24">
        <v>3.49</v>
      </c>
      <c r="G31" s="24">
        <v>631</v>
      </c>
      <c r="H31" s="29">
        <f>'Data After Cleaning'!$F31*'Data After Cleaning'!$G31</f>
        <v>2202.19</v>
      </c>
      <c r="I31" s="24" t="s">
        <v>14</v>
      </c>
      <c r="J31" s="24" t="s">
        <v>16</v>
      </c>
      <c r="K31" s="24" t="s">
        <v>22</v>
      </c>
      <c r="L31" s="23" t="s">
        <v>27</v>
      </c>
    </row>
    <row r="32" spans="1:12" ht="15" customHeight="1" x14ac:dyDescent="0.25">
      <c r="A32" s="24">
        <v>11295</v>
      </c>
      <c r="B32" s="25">
        <v>45243</v>
      </c>
      <c r="C32" s="25" t="str">
        <f>TEXT('Data After Cleaning'!$B32, "dddd")</f>
        <v>Monday</v>
      </c>
      <c r="D32" s="23" t="s">
        <v>13</v>
      </c>
      <c r="E32" s="23" t="str">
        <f>IF(OR(Table1[[#This Row],[Price]]&gt;AVERAGE(Table1[Price])+3*STDEV(Table1[Price]),
       Table1[[#This Row],[Price]]&lt;AVERAGE(Table1[Price])-3*STDEV(Table1[Price])),
   "Outlier","OK")</f>
        <v>OK</v>
      </c>
      <c r="F32" s="24">
        <v>4.99</v>
      </c>
      <c r="G32" s="24">
        <v>201</v>
      </c>
      <c r="H32" s="29">
        <f>'Data After Cleaning'!$F32*'Data After Cleaning'!$G32</f>
        <v>1002.99</v>
      </c>
      <c r="I32" s="24" t="s">
        <v>14</v>
      </c>
      <c r="J32" s="24" t="s">
        <v>16</v>
      </c>
      <c r="K32" s="24" t="s">
        <v>22</v>
      </c>
      <c r="L32" s="23" t="s">
        <v>27</v>
      </c>
    </row>
    <row r="33" spans="1:13" x14ac:dyDescent="0.2">
      <c r="A33" s="13">
        <v>11291</v>
      </c>
      <c r="B33" s="11">
        <v>45243</v>
      </c>
      <c r="C33" s="11" t="str">
        <f>TEXT('Data After Cleaning'!$B33, "dddd")</f>
        <v>Monday</v>
      </c>
      <c r="D33" s="12" t="s">
        <v>15</v>
      </c>
      <c r="E33" s="12" t="str">
        <f>IF(OR(Table1[[#This Row],[Price]]&gt;AVERAGE(Table1[Price])+3*STDEV(Table1[Price]),
       Table1[[#This Row],[Price]]&lt;AVERAGE(Table1[Price])-3*STDEV(Table1[Price])),
   "Outlier","OK")</f>
        <v>OK</v>
      </c>
      <c r="F33" s="13">
        <v>12.99</v>
      </c>
      <c r="G33" s="13">
        <v>509</v>
      </c>
      <c r="H33" s="28">
        <f>'Data After Cleaning'!$F33*'Data After Cleaning'!$G33</f>
        <v>6611.91</v>
      </c>
      <c r="I33" s="13" t="s">
        <v>14</v>
      </c>
      <c r="J33" s="13" t="s">
        <v>16</v>
      </c>
      <c r="K33" s="13" t="s">
        <v>22</v>
      </c>
      <c r="L33" s="12" t="s">
        <v>26</v>
      </c>
    </row>
    <row r="34" spans="1:13" x14ac:dyDescent="0.2">
      <c r="A34" s="16">
        <v>11292</v>
      </c>
      <c r="B34" s="14">
        <v>45243</v>
      </c>
      <c r="C34" s="14" t="str">
        <f>TEXT('Data After Cleaning'!$B34, "dddd")</f>
        <v>Monday</v>
      </c>
      <c r="D34" s="15" t="s">
        <v>17</v>
      </c>
      <c r="E34" s="15" t="str">
        <f>IF(OR(Table1[[#This Row],[Price]]&gt;AVERAGE(Table1[Price])+3*STDEV(Table1[Price]),
       Table1[[#This Row],[Price]]&lt;AVERAGE(Table1[Price])-3*STDEV(Table1[Price])),
   "Outlier","OK")</f>
        <v>OK</v>
      </c>
      <c r="F34" s="16">
        <v>9.9499999999999993</v>
      </c>
      <c r="G34" s="16">
        <v>202</v>
      </c>
      <c r="H34" s="28">
        <f>'Data After Cleaning'!$F34*'Data After Cleaning'!$G34</f>
        <v>2009.8999999999999</v>
      </c>
      <c r="I34" s="16" t="s">
        <v>14</v>
      </c>
      <c r="J34" s="16" t="s">
        <v>16</v>
      </c>
      <c r="K34" s="16" t="s">
        <v>22</v>
      </c>
      <c r="L34" s="15" t="s">
        <v>26</v>
      </c>
    </row>
    <row r="35" spans="1:13" x14ac:dyDescent="0.2">
      <c r="A35" s="13">
        <v>11329</v>
      </c>
      <c r="B35" s="11">
        <v>45243</v>
      </c>
      <c r="C35" s="11" t="str">
        <f>TEXT('Data After Cleaning'!$B35, "dddd")</f>
        <v>Monday</v>
      </c>
      <c r="D35" s="12" t="s">
        <v>13</v>
      </c>
      <c r="E35" s="12" t="str">
        <f>IF(OR(Table1[[#This Row],[Price]]&gt;AVERAGE(Table1[Price])+3*STDEV(Table1[Price]),
       Table1[[#This Row],[Price]]&lt;AVERAGE(Table1[Price])-3*STDEV(Table1[Price])),
   "Outlier","OK")</f>
        <v>OK</v>
      </c>
      <c r="F35" s="13">
        <v>4.99</v>
      </c>
      <c r="G35" s="13">
        <v>201</v>
      </c>
      <c r="H35" s="28">
        <f>'Data After Cleaning'!$F35*'Data After Cleaning'!$G35</f>
        <v>1002.99</v>
      </c>
      <c r="I35" s="13" t="s">
        <v>14</v>
      </c>
      <c r="J35" s="13" t="s">
        <v>16</v>
      </c>
      <c r="K35" s="13" t="s">
        <v>24</v>
      </c>
      <c r="L35" s="12" t="s">
        <v>27</v>
      </c>
      <c r="M35" s="10"/>
    </row>
    <row r="36" spans="1:13" x14ac:dyDescent="0.2">
      <c r="A36" s="16">
        <v>11328</v>
      </c>
      <c r="B36" s="14">
        <v>45243</v>
      </c>
      <c r="C36" s="14" t="str">
        <f>TEXT('Data After Cleaning'!$B36, "dddd")</f>
        <v>Monday</v>
      </c>
      <c r="D36" s="15" t="s">
        <v>12</v>
      </c>
      <c r="E36" s="15" t="str">
        <f>IF(OR(Table1[[#This Row],[Price]]&gt;AVERAGE(Table1[Price])+3*STDEV(Table1[Price]),
       Table1[[#This Row],[Price]]&lt;AVERAGE(Table1[Price])-3*STDEV(Table1[Price])),
   "Outlier","OK")</f>
        <v>OK</v>
      </c>
      <c r="F36" s="16">
        <v>2.95</v>
      </c>
      <c r="G36" s="16">
        <v>678</v>
      </c>
      <c r="H36" s="28">
        <f>'Data After Cleaning'!$F36*'Data After Cleaning'!$G36</f>
        <v>2000.1000000000001</v>
      </c>
      <c r="I36" s="16" t="s">
        <v>14</v>
      </c>
      <c r="J36" s="16" t="s">
        <v>16</v>
      </c>
      <c r="K36" s="16" t="s">
        <v>24</v>
      </c>
      <c r="L36" s="15" t="s">
        <v>27</v>
      </c>
      <c r="M36" s="10"/>
    </row>
    <row r="37" spans="1:13" ht="15" customHeight="1" x14ac:dyDescent="0.25">
      <c r="A37" s="24">
        <v>11297</v>
      </c>
      <c r="B37" s="25">
        <v>45244</v>
      </c>
      <c r="C37" s="25" t="str">
        <f>TEXT('Data After Cleaning'!$B37, "dddd")</f>
        <v>Tuesday</v>
      </c>
      <c r="D37" s="23" t="s">
        <v>17</v>
      </c>
      <c r="E37" s="23" t="str">
        <f>IF(OR(Table1[[#This Row],[Price]]&gt;AVERAGE(Table1[Price])+3*STDEV(Table1[Price]),
       Table1[[#This Row],[Price]]&lt;AVERAGE(Table1[Price])-3*STDEV(Table1[Price])),
   "Outlier","OK")</f>
        <v>OK</v>
      </c>
      <c r="F37" s="24">
        <v>9.9499999999999993</v>
      </c>
      <c r="G37" s="24">
        <v>202</v>
      </c>
      <c r="H37" s="29">
        <f>'Data After Cleaning'!$F37*'Data After Cleaning'!$G37</f>
        <v>2009.8999999999999</v>
      </c>
      <c r="I37" s="24" t="s">
        <v>14</v>
      </c>
      <c r="J37" s="24" t="s">
        <v>16</v>
      </c>
      <c r="K37" s="24" t="s">
        <v>22</v>
      </c>
      <c r="L37" s="23" t="s">
        <v>27</v>
      </c>
      <c r="M37" s="10"/>
    </row>
    <row r="38" spans="1:13" ht="15" customHeight="1" x14ac:dyDescent="0.25">
      <c r="A38" s="26">
        <v>11296</v>
      </c>
      <c r="B38" s="27">
        <v>45244</v>
      </c>
      <c r="C38" s="27" t="str">
        <f>TEXT('Data After Cleaning'!$B38, "dddd")</f>
        <v>Tuesday</v>
      </c>
      <c r="D38" s="22" t="s">
        <v>15</v>
      </c>
      <c r="E38" s="22" t="str">
        <f>IF(OR(Table1[[#This Row],[Price]]&gt;AVERAGE(Table1[Price])+3*STDEV(Table1[Price]),
       Table1[[#This Row],[Price]]&lt;AVERAGE(Table1[Price])-3*STDEV(Table1[Price])),
   "Outlier","OK")</f>
        <v>OK</v>
      </c>
      <c r="F38" s="26">
        <v>12.99</v>
      </c>
      <c r="G38" s="26">
        <v>524</v>
      </c>
      <c r="H38" s="29">
        <f>'Data After Cleaning'!$F38*'Data After Cleaning'!$G38</f>
        <v>6806.76</v>
      </c>
      <c r="I38" s="26" t="s">
        <v>14</v>
      </c>
      <c r="J38" s="26" t="s">
        <v>16</v>
      </c>
      <c r="K38" s="26" t="s">
        <v>22</v>
      </c>
      <c r="L38" s="22" t="s">
        <v>27</v>
      </c>
      <c r="M38" s="10"/>
    </row>
    <row r="39" spans="1:13" x14ac:dyDescent="0.2">
      <c r="A39" s="16">
        <v>11330</v>
      </c>
      <c r="B39" s="14">
        <v>45244</v>
      </c>
      <c r="C39" s="14" t="str">
        <f>TEXT('Data After Cleaning'!$B39, "dddd")</f>
        <v>Tuesday</v>
      </c>
      <c r="D39" s="15" t="s">
        <v>15</v>
      </c>
      <c r="E39" s="15" t="str">
        <f>IF(OR(Table1[[#This Row],[Price]]&gt;AVERAGE(Table1[Price])+3*STDEV(Table1[Price]),
       Table1[[#This Row],[Price]]&lt;AVERAGE(Table1[Price])-3*STDEV(Table1[Price])),
   "Outlier","OK")</f>
        <v>OK</v>
      </c>
      <c r="F39" s="16">
        <v>12.99</v>
      </c>
      <c r="G39" s="16">
        <v>524</v>
      </c>
      <c r="H39" s="28">
        <f>'Data After Cleaning'!$F39*'Data After Cleaning'!$G39</f>
        <v>6806.76</v>
      </c>
      <c r="I39" s="16" t="s">
        <v>14</v>
      </c>
      <c r="J39" s="16" t="s">
        <v>16</v>
      </c>
      <c r="K39" s="16" t="s">
        <v>24</v>
      </c>
      <c r="L39" s="15" t="s">
        <v>27</v>
      </c>
      <c r="M39" s="10"/>
    </row>
    <row r="40" spans="1:13" x14ac:dyDescent="0.2">
      <c r="A40" s="16">
        <v>11300</v>
      </c>
      <c r="B40" s="14">
        <v>45244</v>
      </c>
      <c r="C40" s="14" t="str">
        <f>TEXT('Data After Cleaning'!$B40, "dddd")</f>
        <v>Tuesday</v>
      </c>
      <c r="D40" s="15" t="s">
        <v>13</v>
      </c>
      <c r="E40" s="15" t="str">
        <f>IF(OR(Table1[[#This Row],[Price]]&gt;AVERAGE(Table1[Price])+3*STDEV(Table1[Price]),
       Table1[[#This Row],[Price]]&lt;AVERAGE(Table1[Price])-3*STDEV(Table1[Price])),
   "Outlier","OK")</f>
        <v>OK</v>
      </c>
      <c r="F40" s="16">
        <v>4.99</v>
      </c>
      <c r="G40" s="16">
        <v>201</v>
      </c>
      <c r="H40" s="28">
        <f>'Data After Cleaning'!$F40*'Data After Cleaning'!$G40</f>
        <v>1002.99</v>
      </c>
      <c r="I40" s="16" t="s">
        <v>14</v>
      </c>
      <c r="J40" s="16" t="s">
        <v>16</v>
      </c>
      <c r="K40" s="16" t="s">
        <v>21</v>
      </c>
      <c r="L40" s="15" t="s">
        <v>26</v>
      </c>
      <c r="M40" s="10"/>
    </row>
    <row r="41" spans="1:13" x14ac:dyDescent="0.2">
      <c r="A41" s="16">
        <v>11298</v>
      </c>
      <c r="B41" s="14">
        <v>45244</v>
      </c>
      <c r="C41" s="14" t="str">
        <f>TEXT('Data After Cleaning'!$B41, "dddd")</f>
        <v>Tuesday</v>
      </c>
      <c r="D41" s="15" t="s">
        <v>9</v>
      </c>
      <c r="E41" s="15" t="str">
        <f>IF(OR(Table1[[#This Row],[Price]]&gt;AVERAGE(Table1[Price])+3*STDEV(Table1[Price]),
       Table1[[#This Row],[Price]]&lt;AVERAGE(Table1[Price])-3*STDEV(Table1[Price])),
   "Outlier","OK")</f>
        <v>OK</v>
      </c>
      <c r="F41" s="16">
        <v>3.49</v>
      </c>
      <c r="G41" s="16">
        <v>631</v>
      </c>
      <c r="H41" s="28">
        <f>'Data After Cleaning'!$F41*'Data After Cleaning'!$G41</f>
        <v>2202.19</v>
      </c>
      <c r="I41" s="16" t="s">
        <v>14</v>
      </c>
      <c r="J41" s="16" t="s">
        <v>16</v>
      </c>
      <c r="K41" s="16" t="s">
        <v>21</v>
      </c>
      <c r="L41" s="15" t="s">
        <v>27</v>
      </c>
      <c r="M41" s="10"/>
    </row>
    <row r="42" spans="1:13" x14ac:dyDescent="0.2">
      <c r="A42" s="13">
        <v>11299</v>
      </c>
      <c r="B42" s="11">
        <v>45244</v>
      </c>
      <c r="C42" s="11" t="str">
        <f>TEXT('Data After Cleaning'!$B42, "dddd")</f>
        <v>Tuesday</v>
      </c>
      <c r="D42" s="12" t="s">
        <v>12</v>
      </c>
      <c r="E42" s="12" t="str">
        <f>IF(OR(Table1[[#This Row],[Price]]&gt;AVERAGE(Table1[Price])+3*STDEV(Table1[Price]),
       Table1[[#This Row],[Price]]&lt;AVERAGE(Table1[Price])-3*STDEV(Table1[Price])),
   "Outlier","OK")</f>
        <v>OK</v>
      </c>
      <c r="F42" s="13">
        <v>2.95</v>
      </c>
      <c r="G42" s="13">
        <v>678</v>
      </c>
      <c r="H42" s="28">
        <f>'Data After Cleaning'!$F42*'Data After Cleaning'!$G42</f>
        <v>2000.1000000000001</v>
      </c>
      <c r="I42" s="13" t="s">
        <v>14</v>
      </c>
      <c r="J42" s="13" t="s">
        <v>16</v>
      </c>
      <c r="K42" s="13" t="s">
        <v>21</v>
      </c>
      <c r="L42" s="12" t="s">
        <v>27</v>
      </c>
      <c r="M42" s="10"/>
    </row>
    <row r="43" spans="1:13" x14ac:dyDescent="0.2">
      <c r="A43" s="13">
        <v>11301</v>
      </c>
      <c r="B43" s="11">
        <v>45245</v>
      </c>
      <c r="C43" s="11" t="str">
        <f>TEXT('Data After Cleaning'!$B43, "dddd")</f>
        <v>Wednesday</v>
      </c>
      <c r="D43" s="12" t="s">
        <v>15</v>
      </c>
      <c r="E43" s="12" t="str">
        <f>IF(OR(Table1[[#This Row],[Price]]&gt;AVERAGE(Table1[Price])+3*STDEV(Table1[Price]),
       Table1[[#This Row],[Price]]&lt;AVERAGE(Table1[Price])-3*STDEV(Table1[Price])),
   "Outlier","OK")</f>
        <v>OK</v>
      </c>
      <c r="F43" s="13">
        <v>12.99</v>
      </c>
      <c r="G43" s="13">
        <v>509</v>
      </c>
      <c r="H43" s="28">
        <f>'Data After Cleaning'!$F43*'Data After Cleaning'!$G43</f>
        <v>6611.91</v>
      </c>
      <c r="I43" s="13" t="s">
        <v>14</v>
      </c>
      <c r="J43" s="13" t="s">
        <v>16</v>
      </c>
      <c r="K43" s="13" t="s">
        <v>21</v>
      </c>
      <c r="L43" s="12" t="s">
        <v>26</v>
      </c>
      <c r="M43" s="10"/>
    </row>
    <row r="44" spans="1:13" x14ac:dyDescent="0.2">
      <c r="A44" s="16">
        <v>11302</v>
      </c>
      <c r="B44" s="14">
        <v>45245</v>
      </c>
      <c r="C44" s="14" t="str">
        <f>TEXT('Data After Cleaning'!$B44, "dddd")</f>
        <v>Wednesday</v>
      </c>
      <c r="D44" s="15" t="s">
        <v>17</v>
      </c>
      <c r="E44" s="15" t="str">
        <f>IF(OR(Table1[[#This Row],[Price]]&gt;AVERAGE(Table1[Price])+3*STDEV(Table1[Price]),
       Table1[[#This Row],[Price]]&lt;AVERAGE(Table1[Price])-3*STDEV(Table1[Price])),
   "Outlier","OK")</f>
        <v>OK</v>
      </c>
      <c r="F44" s="16">
        <v>9.9499999999999993</v>
      </c>
      <c r="G44" s="16">
        <v>202</v>
      </c>
      <c r="H44" s="28">
        <f>'Data After Cleaning'!$F44*'Data After Cleaning'!$G44</f>
        <v>2009.8999999999999</v>
      </c>
      <c r="I44" s="16" t="s">
        <v>14</v>
      </c>
      <c r="J44" s="16" t="s">
        <v>16</v>
      </c>
      <c r="K44" s="16" t="s">
        <v>21</v>
      </c>
      <c r="L44" s="15" t="s">
        <v>26</v>
      </c>
      <c r="M44" s="10"/>
    </row>
    <row r="45" spans="1:13" x14ac:dyDescent="0.2">
      <c r="A45" s="13">
        <v>11305</v>
      </c>
      <c r="B45" s="11">
        <v>45245</v>
      </c>
      <c r="C45" s="11" t="str">
        <f>TEXT('Data After Cleaning'!$B45, "dddd")</f>
        <v>Wednesday</v>
      </c>
      <c r="D45" s="12" t="s">
        <v>13</v>
      </c>
      <c r="E45" s="12" t="str">
        <f>IF(OR(Table1[[#This Row],[Price]]&gt;AVERAGE(Table1[Price])+3*STDEV(Table1[Price]),
       Table1[[#This Row],[Price]]&lt;AVERAGE(Table1[Price])-3*STDEV(Table1[Price])),
   "Outlier","OK")</f>
        <v>OK</v>
      </c>
      <c r="F45" s="13">
        <v>4.99</v>
      </c>
      <c r="G45" s="13">
        <v>201</v>
      </c>
      <c r="H45" s="28">
        <f>'Data After Cleaning'!$F45*'Data After Cleaning'!$G45</f>
        <v>1002.99</v>
      </c>
      <c r="I45" s="13" t="s">
        <v>14</v>
      </c>
      <c r="J45" s="13" t="s">
        <v>16</v>
      </c>
      <c r="K45" s="13" t="s">
        <v>21</v>
      </c>
      <c r="L45" s="12" t="s">
        <v>26</v>
      </c>
      <c r="M45" s="10"/>
    </row>
    <row r="46" spans="1:13" x14ac:dyDescent="0.2">
      <c r="A46" s="13">
        <v>11303</v>
      </c>
      <c r="B46" s="11">
        <v>45245</v>
      </c>
      <c r="C46" s="11" t="str">
        <f>TEXT('Data After Cleaning'!$B46, "dddd")</f>
        <v>Wednesday</v>
      </c>
      <c r="D46" s="12" t="s">
        <v>9</v>
      </c>
      <c r="E46" s="12" t="str">
        <f>IF(OR(Table1[[#This Row],[Price]]&gt;AVERAGE(Table1[Price])+3*STDEV(Table1[Price]),
       Table1[[#This Row],[Price]]&lt;AVERAGE(Table1[Price])-3*STDEV(Table1[Price])),
   "Outlier","OK")</f>
        <v>OK</v>
      </c>
      <c r="F46" s="13">
        <v>3.49</v>
      </c>
      <c r="G46" s="13">
        <v>574</v>
      </c>
      <c r="H46" s="28">
        <f>'Data After Cleaning'!$F46*'Data After Cleaning'!$G46</f>
        <v>2003.2600000000002</v>
      </c>
      <c r="I46" s="13" t="s">
        <v>14</v>
      </c>
      <c r="J46" s="13" t="s">
        <v>16</v>
      </c>
      <c r="K46" s="13" t="s">
        <v>21</v>
      </c>
      <c r="L46" s="12" t="s">
        <v>26</v>
      </c>
      <c r="M46" s="10"/>
    </row>
    <row r="47" spans="1:13" x14ac:dyDescent="0.2">
      <c r="A47" s="16">
        <v>11304</v>
      </c>
      <c r="B47" s="14">
        <v>45245</v>
      </c>
      <c r="C47" s="14" t="str">
        <f>TEXT('Data After Cleaning'!$B47, "dddd")</f>
        <v>Wednesday</v>
      </c>
      <c r="D47" s="15" t="s">
        <v>12</v>
      </c>
      <c r="E47" s="15" t="str">
        <f>IF(OR(Table1[[#This Row],[Price]]&gt;AVERAGE(Table1[Price])+3*STDEV(Table1[Price]),
       Table1[[#This Row],[Price]]&lt;AVERAGE(Table1[Price])-3*STDEV(Table1[Price])),
   "Outlier","OK")</f>
        <v>OK</v>
      </c>
      <c r="F47" s="16">
        <v>2.95</v>
      </c>
      <c r="G47" s="16">
        <v>678</v>
      </c>
      <c r="H47" s="28">
        <f>'Data After Cleaning'!$F47*'Data After Cleaning'!$G47</f>
        <v>2000.1000000000001</v>
      </c>
      <c r="I47" s="16" t="s">
        <v>14</v>
      </c>
      <c r="J47" s="16" t="s">
        <v>16</v>
      </c>
      <c r="K47" s="16" t="s">
        <v>21</v>
      </c>
      <c r="L47" s="15" t="s">
        <v>26</v>
      </c>
      <c r="M47" s="10"/>
    </row>
    <row r="48" spans="1:13" x14ac:dyDescent="0.2">
      <c r="A48" s="16">
        <v>11306</v>
      </c>
      <c r="B48" s="14">
        <v>45246</v>
      </c>
      <c r="C48" s="14" t="str">
        <f>TEXT('Data After Cleaning'!$B48, "dddd")</f>
        <v>Thursday</v>
      </c>
      <c r="D48" s="15" t="s">
        <v>15</v>
      </c>
      <c r="E48" s="15" t="str">
        <f>IF(OR(Table1[[#This Row],[Price]]&gt;AVERAGE(Table1[Price])+3*STDEV(Table1[Price]),
       Table1[[#This Row],[Price]]&lt;AVERAGE(Table1[Price])-3*STDEV(Table1[Price])),
   "Outlier","OK")</f>
        <v>OK</v>
      </c>
      <c r="F48" s="16">
        <v>12.99</v>
      </c>
      <c r="G48" s="16">
        <v>509</v>
      </c>
      <c r="H48" s="28">
        <f>'Data After Cleaning'!$F48*'Data After Cleaning'!$G48</f>
        <v>6611.91</v>
      </c>
      <c r="I48" s="16" t="s">
        <v>14</v>
      </c>
      <c r="J48" s="16" t="s">
        <v>16</v>
      </c>
      <c r="K48" s="16" t="s">
        <v>21</v>
      </c>
      <c r="L48" s="15" t="s">
        <v>26</v>
      </c>
      <c r="M48" s="10"/>
    </row>
    <row r="49" spans="1:13" x14ac:dyDescent="0.2">
      <c r="A49" s="13">
        <v>11307</v>
      </c>
      <c r="B49" s="11">
        <v>45246</v>
      </c>
      <c r="C49" s="11" t="str">
        <f>TEXT('Data After Cleaning'!$B49, "dddd")</f>
        <v>Thursday</v>
      </c>
      <c r="D49" s="12" t="s">
        <v>17</v>
      </c>
      <c r="E49" s="12" t="str">
        <f>IF(OR(Table1[[#This Row],[Price]]&gt;AVERAGE(Table1[Price])+3*STDEV(Table1[Price]),
       Table1[[#This Row],[Price]]&lt;AVERAGE(Table1[Price])-3*STDEV(Table1[Price])),
   "Outlier","OK")</f>
        <v>OK</v>
      </c>
      <c r="F49" s="13">
        <v>9.9499999999999993</v>
      </c>
      <c r="G49" s="13">
        <v>202</v>
      </c>
      <c r="H49" s="28">
        <f>'Data After Cleaning'!$F49*'Data After Cleaning'!$G49</f>
        <v>2009.8999999999999</v>
      </c>
      <c r="I49" s="13" t="s">
        <v>14</v>
      </c>
      <c r="J49" s="13" t="s">
        <v>16</v>
      </c>
      <c r="K49" s="13" t="s">
        <v>21</v>
      </c>
      <c r="L49" s="12" t="s">
        <v>26</v>
      </c>
      <c r="M49" s="10"/>
    </row>
    <row r="50" spans="1:13" x14ac:dyDescent="0.2">
      <c r="A50" s="16">
        <v>11310</v>
      </c>
      <c r="B50" s="14">
        <v>45246</v>
      </c>
      <c r="C50" s="14" t="str">
        <f>TEXT('Data After Cleaning'!$B50, "dddd")</f>
        <v>Thursday</v>
      </c>
      <c r="D50" s="15" t="s">
        <v>13</v>
      </c>
      <c r="E50" s="15" t="str">
        <f>IF(OR(Table1[[#This Row],[Price]]&gt;AVERAGE(Table1[Price])+3*STDEV(Table1[Price]),
       Table1[[#This Row],[Price]]&lt;AVERAGE(Table1[Price])-3*STDEV(Table1[Price])),
   "Outlier","OK")</f>
        <v>OK</v>
      </c>
      <c r="F50" s="16">
        <v>4.99</v>
      </c>
      <c r="G50" s="16">
        <v>201</v>
      </c>
      <c r="H50" s="28">
        <f>'Data After Cleaning'!$F50*'Data After Cleaning'!$G50</f>
        <v>1002.99</v>
      </c>
      <c r="I50" s="16" t="s">
        <v>18</v>
      </c>
      <c r="J50" s="16" t="s">
        <v>16</v>
      </c>
      <c r="K50" s="16" t="s">
        <v>21</v>
      </c>
      <c r="L50" s="15" t="s">
        <v>26</v>
      </c>
      <c r="M50" s="10"/>
    </row>
    <row r="51" spans="1:13" x14ac:dyDescent="0.2">
      <c r="A51" s="16">
        <v>11308</v>
      </c>
      <c r="B51" s="14">
        <v>45246</v>
      </c>
      <c r="C51" s="14" t="str">
        <f>TEXT('Data After Cleaning'!$B51, "dddd")</f>
        <v>Thursday</v>
      </c>
      <c r="D51" s="15" t="s">
        <v>9</v>
      </c>
      <c r="E51" s="15" t="str">
        <f>IF(OR(Table1[[#This Row],[Price]]&gt;AVERAGE(Table1[Price])+3*STDEV(Table1[Price]),
       Table1[[#This Row],[Price]]&lt;AVERAGE(Table1[Price])-3*STDEV(Table1[Price])),
   "Outlier","OK")</f>
        <v>OK</v>
      </c>
      <c r="F51" s="16">
        <v>3.49</v>
      </c>
      <c r="G51" s="16">
        <v>574</v>
      </c>
      <c r="H51" s="28">
        <f>'Data After Cleaning'!$F51*'Data After Cleaning'!$G51</f>
        <v>2003.2600000000002</v>
      </c>
      <c r="I51" s="16" t="s">
        <v>14</v>
      </c>
      <c r="J51" s="16" t="s">
        <v>16</v>
      </c>
      <c r="K51" s="16" t="s">
        <v>21</v>
      </c>
      <c r="L51" s="15" t="s">
        <v>26</v>
      </c>
      <c r="M51" s="10"/>
    </row>
    <row r="52" spans="1:13" x14ac:dyDescent="0.2">
      <c r="A52" s="13">
        <v>11309</v>
      </c>
      <c r="B52" s="11">
        <v>45246</v>
      </c>
      <c r="C52" s="11" t="str">
        <f>TEXT('Data After Cleaning'!$B52, "dddd")</f>
        <v>Thursday</v>
      </c>
      <c r="D52" s="12" t="s">
        <v>12</v>
      </c>
      <c r="E52" s="12" t="str">
        <f>IF(OR(Table1[[#This Row],[Price]]&gt;AVERAGE(Table1[Price])+3*STDEV(Table1[Price]),
       Table1[[#This Row],[Price]]&lt;AVERAGE(Table1[Price])-3*STDEV(Table1[Price])),
   "Outlier","OK")</f>
        <v>OK</v>
      </c>
      <c r="F52" s="13">
        <v>2.95</v>
      </c>
      <c r="G52" s="13">
        <v>678</v>
      </c>
      <c r="H52" s="28">
        <f>'Data After Cleaning'!$F52*'Data After Cleaning'!$G52</f>
        <v>2000.1000000000001</v>
      </c>
      <c r="I52" s="13" t="s">
        <v>18</v>
      </c>
      <c r="J52" s="13" t="s">
        <v>16</v>
      </c>
      <c r="K52" s="13" t="s">
        <v>21</v>
      </c>
      <c r="L52" s="12" t="s">
        <v>26</v>
      </c>
      <c r="M52" s="10"/>
    </row>
    <row r="53" spans="1:13" x14ac:dyDescent="0.2">
      <c r="A53" s="13">
        <v>11311</v>
      </c>
      <c r="B53" s="11">
        <v>45247</v>
      </c>
      <c r="C53" s="11" t="str">
        <f>TEXT('Data After Cleaning'!$B53, "dddd")</f>
        <v>Friday</v>
      </c>
      <c r="D53" s="12" t="s">
        <v>15</v>
      </c>
      <c r="E53" s="12" t="str">
        <f>IF(OR(Table1[[#This Row],[Price]]&gt;AVERAGE(Table1[Price])+3*STDEV(Table1[Price]),
       Table1[[#This Row],[Price]]&lt;AVERAGE(Table1[Price])-3*STDEV(Table1[Price])),
   "Outlier","OK")</f>
        <v>OK</v>
      </c>
      <c r="F53" s="13">
        <v>12.99</v>
      </c>
      <c r="G53" s="13">
        <v>524</v>
      </c>
      <c r="H53" s="28">
        <f>'Data After Cleaning'!$F53*'Data After Cleaning'!$G53</f>
        <v>6806.76</v>
      </c>
      <c r="I53" s="13" t="s">
        <v>18</v>
      </c>
      <c r="J53" s="13" t="s">
        <v>16</v>
      </c>
      <c r="K53" s="13" t="s">
        <v>21</v>
      </c>
      <c r="L53" s="12" t="s">
        <v>26</v>
      </c>
      <c r="M53" s="10"/>
    </row>
    <row r="54" spans="1:13" x14ac:dyDescent="0.2">
      <c r="A54" s="16">
        <v>11312</v>
      </c>
      <c r="B54" s="14">
        <v>45247</v>
      </c>
      <c r="C54" s="14" t="str">
        <f>TEXT('Data After Cleaning'!$B54, "dddd")</f>
        <v>Friday</v>
      </c>
      <c r="D54" s="15" t="s">
        <v>17</v>
      </c>
      <c r="E54" s="15" t="str">
        <f>IF(OR(Table1[[#This Row],[Price]]&gt;AVERAGE(Table1[Price])+3*STDEV(Table1[Price]),
       Table1[[#This Row],[Price]]&lt;AVERAGE(Table1[Price])-3*STDEV(Table1[Price])),
   "Outlier","OK")</f>
        <v>OK</v>
      </c>
      <c r="F54" s="16">
        <v>9.9499999999999993</v>
      </c>
      <c r="G54" s="16">
        <v>202</v>
      </c>
      <c r="H54" s="28">
        <f>'Data After Cleaning'!$F54*'Data After Cleaning'!$G54</f>
        <v>2009.8999999999999</v>
      </c>
      <c r="I54" s="16" t="s">
        <v>18</v>
      </c>
      <c r="J54" s="16" t="s">
        <v>16</v>
      </c>
      <c r="K54" s="16" t="s">
        <v>21</v>
      </c>
      <c r="L54" s="15" t="s">
        <v>26</v>
      </c>
      <c r="M54" s="10"/>
    </row>
    <row r="55" spans="1:13" x14ac:dyDescent="0.2">
      <c r="A55" s="13">
        <v>11315</v>
      </c>
      <c r="B55" s="11">
        <v>45247</v>
      </c>
      <c r="C55" s="11" t="str">
        <f>TEXT('Data After Cleaning'!$B55, "dddd")</f>
        <v>Friday</v>
      </c>
      <c r="D55" s="12" t="s">
        <v>13</v>
      </c>
      <c r="E55" s="12" t="str">
        <f>IF(OR(Table1[[#This Row],[Price]]&gt;AVERAGE(Table1[Price])+3*STDEV(Table1[Price]),
       Table1[[#This Row],[Price]]&lt;AVERAGE(Table1[Price])-3*STDEV(Table1[Price])),
   "Outlier","OK")</f>
        <v>OK</v>
      </c>
      <c r="F55" s="13">
        <v>4.99</v>
      </c>
      <c r="G55" s="13">
        <v>201</v>
      </c>
      <c r="H55" s="28">
        <f>'Data After Cleaning'!$F55*'Data After Cleaning'!$G55</f>
        <v>1002.99</v>
      </c>
      <c r="I55" s="13" t="s">
        <v>18</v>
      </c>
      <c r="J55" s="13" t="s">
        <v>16</v>
      </c>
      <c r="K55" s="13" t="s">
        <v>21</v>
      </c>
      <c r="L55" s="12" t="s">
        <v>26</v>
      </c>
      <c r="M55" s="10"/>
    </row>
    <row r="56" spans="1:13" x14ac:dyDescent="0.2">
      <c r="A56" s="13">
        <v>11313</v>
      </c>
      <c r="B56" s="11">
        <v>45247</v>
      </c>
      <c r="C56" s="11" t="str">
        <f>TEXT('Data After Cleaning'!$B56, "dddd")</f>
        <v>Friday</v>
      </c>
      <c r="D56" s="12" t="s">
        <v>9</v>
      </c>
      <c r="E56" s="12" t="str">
        <f>IF(OR(Table1[[#This Row],[Price]]&gt;AVERAGE(Table1[Price])+3*STDEV(Table1[Price]),
       Table1[[#This Row],[Price]]&lt;AVERAGE(Table1[Price])-3*STDEV(Table1[Price])),
   "Outlier","OK")</f>
        <v>OK</v>
      </c>
      <c r="F56" s="13">
        <v>3.49</v>
      </c>
      <c r="G56" s="13">
        <v>631</v>
      </c>
      <c r="H56" s="28">
        <f>'Data After Cleaning'!$F56*'Data After Cleaning'!$G56</f>
        <v>2202.19</v>
      </c>
      <c r="I56" s="13" t="s">
        <v>18</v>
      </c>
      <c r="J56" s="13" t="s">
        <v>16</v>
      </c>
      <c r="K56" s="13" t="s">
        <v>21</v>
      </c>
      <c r="L56" s="12" t="s">
        <v>26</v>
      </c>
      <c r="M56" s="10"/>
    </row>
    <row r="57" spans="1:13" x14ac:dyDescent="0.2">
      <c r="A57" s="16">
        <v>11314</v>
      </c>
      <c r="B57" s="14">
        <v>45247</v>
      </c>
      <c r="C57" s="14" t="str">
        <f>TEXT('Data After Cleaning'!$B57, "dddd")</f>
        <v>Friday</v>
      </c>
      <c r="D57" s="15" t="s">
        <v>12</v>
      </c>
      <c r="E57" s="15" t="str">
        <f>IF(OR(Table1[[#This Row],[Price]]&gt;AVERAGE(Table1[Price])+3*STDEV(Table1[Price]),
       Table1[[#This Row],[Price]]&lt;AVERAGE(Table1[Price])-3*STDEV(Table1[Price])),
   "Outlier","OK")</f>
        <v>OK</v>
      </c>
      <c r="F57" s="16">
        <v>2.95</v>
      </c>
      <c r="G57" s="16">
        <v>678</v>
      </c>
      <c r="H57" s="28">
        <f>'Data After Cleaning'!$F57*'Data After Cleaning'!$G57</f>
        <v>2000.1000000000001</v>
      </c>
      <c r="I57" s="16" t="s">
        <v>18</v>
      </c>
      <c r="J57" s="16" t="s">
        <v>16</v>
      </c>
      <c r="K57" s="16" t="s">
        <v>21</v>
      </c>
      <c r="L57" s="15" t="s">
        <v>26</v>
      </c>
      <c r="M57" s="10"/>
    </row>
    <row r="58" spans="1:13" x14ac:dyDescent="0.2">
      <c r="A58" s="16">
        <v>11316</v>
      </c>
      <c r="B58" s="14">
        <v>45248</v>
      </c>
      <c r="C58" s="14" t="str">
        <f>TEXT('Data After Cleaning'!$B58, "dddd")</f>
        <v>Saturday</v>
      </c>
      <c r="D58" s="15" t="s">
        <v>15</v>
      </c>
      <c r="E58" s="15" t="str">
        <f>IF(OR(Table1[[#This Row],[Price]]&gt;AVERAGE(Table1[Price])+3*STDEV(Table1[Price]),
       Table1[[#This Row],[Price]]&lt;AVERAGE(Table1[Price])-3*STDEV(Table1[Price])),
   "Outlier","OK")</f>
        <v>OK</v>
      </c>
      <c r="F58" s="16">
        <v>12.99</v>
      </c>
      <c r="G58" s="16">
        <v>539</v>
      </c>
      <c r="H58" s="28">
        <f>'Data After Cleaning'!$F58*'Data After Cleaning'!$G58</f>
        <v>7001.61</v>
      </c>
      <c r="I58" s="16" t="s">
        <v>18</v>
      </c>
      <c r="J58" s="16" t="s">
        <v>16</v>
      </c>
      <c r="K58" s="16" t="s">
        <v>21</v>
      </c>
      <c r="L58" s="15" t="s">
        <v>26</v>
      </c>
      <c r="M58" s="10"/>
    </row>
    <row r="59" spans="1:13" x14ac:dyDescent="0.2">
      <c r="A59" s="13">
        <v>11317</v>
      </c>
      <c r="B59" s="11">
        <v>45248</v>
      </c>
      <c r="C59" s="11" t="str">
        <f>TEXT('Data After Cleaning'!$B59, "dddd")</f>
        <v>Saturday</v>
      </c>
      <c r="D59" s="12" t="s">
        <v>17</v>
      </c>
      <c r="E59" s="12" t="str">
        <f>IF(OR(Table1[[#This Row],[Price]]&gt;AVERAGE(Table1[Price])+3*STDEV(Table1[Price]),
       Table1[[#This Row],[Price]]&lt;AVERAGE(Table1[Price])-3*STDEV(Table1[Price])),
   "Outlier","OK")</f>
        <v>OK</v>
      </c>
      <c r="F59" s="13">
        <v>9.9499999999999993</v>
      </c>
      <c r="G59" s="13">
        <v>202</v>
      </c>
      <c r="H59" s="28">
        <f>'Data After Cleaning'!$F59*'Data After Cleaning'!$G59</f>
        <v>2009.8999999999999</v>
      </c>
      <c r="I59" s="13" t="s">
        <v>18</v>
      </c>
      <c r="J59" s="13" t="s">
        <v>16</v>
      </c>
      <c r="K59" s="13" t="s">
        <v>21</v>
      </c>
      <c r="L59" s="12" t="s">
        <v>26</v>
      </c>
      <c r="M59" s="10"/>
    </row>
    <row r="60" spans="1:13" x14ac:dyDescent="0.2">
      <c r="A60" s="16">
        <v>11320</v>
      </c>
      <c r="B60" s="14">
        <v>45248</v>
      </c>
      <c r="C60" s="14" t="str">
        <f>TEXT('Data After Cleaning'!$B60, "dddd")</f>
        <v>Saturday</v>
      </c>
      <c r="D60" s="15" t="s">
        <v>13</v>
      </c>
      <c r="E60" s="15" t="str">
        <f>IF(OR(Table1[[#This Row],[Price]]&gt;AVERAGE(Table1[Price])+3*STDEV(Table1[Price]),
       Table1[[#This Row],[Price]]&lt;AVERAGE(Table1[Price])-3*STDEV(Table1[Price])),
   "Outlier","OK")</f>
        <v>OK</v>
      </c>
      <c r="F60" s="16">
        <v>4.99</v>
      </c>
      <c r="G60" s="16">
        <v>201</v>
      </c>
      <c r="H60" s="28">
        <f>'Data After Cleaning'!$F60*'Data After Cleaning'!$G60</f>
        <v>1002.99</v>
      </c>
      <c r="I60" s="16" t="s">
        <v>18</v>
      </c>
      <c r="J60" s="16" t="s">
        <v>16</v>
      </c>
      <c r="K60" s="16" t="s">
        <v>22</v>
      </c>
      <c r="L60" s="15" t="s">
        <v>26</v>
      </c>
      <c r="M60" s="10"/>
    </row>
    <row r="61" spans="1:13" x14ac:dyDescent="0.2">
      <c r="A61" s="16">
        <v>11318</v>
      </c>
      <c r="B61" s="14">
        <v>45248</v>
      </c>
      <c r="C61" s="14" t="str">
        <f>TEXT('Data After Cleaning'!$B61, "dddd")</f>
        <v>Saturday</v>
      </c>
      <c r="D61" s="15" t="s">
        <v>9</v>
      </c>
      <c r="E61" s="15" t="str">
        <f>IF(OR(Table1[[#This Row],[Price]]&gt;AVERAGE(Table1[Price])+3*STDEV(Table1[Price]),
       Table1[[#This Row],[Price]]&lt;AVERAGE(Table1[Price])-3*STDEV(Table1[Price])),
   "Outlier","OK")</f>
        <v>OK</v>
      </c>
      <c r="F61" s="16">
        <v>3.49</v>
      </c>
      <c r="G61" s="16">
        <v>688</v>
      </c>
      <c r="H61" s="28">
        <f>'Data After Cleaning'!$F61*'Data After Cleaning'!$G61</f>
        <v>2401.1200000000003</v>
      </c>
      <c r="I61" s="16" t="s">
        <v>18</v>
      </c>
      <c r="J61" s="16" t="s">
        <v>16</v>
      </c>
      <c r="K61" s="16" t="s">
        <v>21</v>
      </c>
      <c r="L61" s="15" t="s">
        <v>26</v>
      </c>
      <c r="M61" s="10"/>
    </row>
    <row r="62" spans="1:13" x14ac:dyDescent="0.2">
      <c r="A62" s="13">
        <v>11319</v>
      </c>
      <c r="B62" s="11">
        <v>45248</v>
      </c>
      <c r="C62" s="11" t="str">
        <f>TEXT('Data After Cleaning'!$B62, "dddd")</f>
        <v>Saturday</v>
      </c>
      <c r="D62" s="12" t="s">
        <v>12</v>
      </c>
      <c r="E62" s="12" t="str">
        <f>IF(OR(Table1[[#This Row],[Price]]&gt;AVERAGE(Table1[Price])+3*STDEV(Table1[Price]),
       Table1[[#This Row],[Price]]&lt;AVERAGE(Table1[Price])-3*STDEV(Table1[Price])),
   "Outlier","OK")</f>
        <v>OK</v>
      </c>
      <c r="F62" s="13">
        <v>2.95</v>
      </c>
      <c r="G62" s="13">
        <v>678</v>
      </c>
      <c r="H62" s="28">
        <f>'Data After Cleaning'!$F62*'Data After Cleaning'!$G62</f>
        <v>2000.1000000000001</v>
      </c>
      <c r="I62" s="13" t="s">
        <v>18</v>
      </c>
      <c r="J62" s="13" t="s">
        <v>16</v>
      </c>
      <c r="K62" s="13" t="s">
        <v>21</v>
      </c>
      <c r="L62" s="12" t="s">
        <v>26</v>
      </c>
      <c r="M62" s="10"/>
    </row>
    <row r="63" spans="1:13" x14ac:dyDescent="0.2">
      <c r="A63" s="13">
        <v>11321</v>
      </c>
      <c r="B63" s="11">
        <v>45249</v>
      </c>
      <c r="C63" s="11" t="str">
        <f>TEXT('Data After Cleaning'!$B63, "dddd")</f>
        <v>Sunday</v>
      </c>
      <c r="D63" s="12" t="s">
        <v>15</v>
      </c>
      <c r="E63" s="12" t="str">
        <f>IF(OR(Table1[[#This Row],[Price]]&gt;AVERAGE(Table1[Price])+3*STDEV(Table1[Price]),
       Table1[[#This Row],[Price]]&lt;AVERAGE(Table1[Price])-3*STDEV(Table1[Price])),
   "Outlier","OK")</f>
        <v>OK</v>
      </c>
      <c r="F63" s="13">
        <v>12.99</v>
      </c>
      <c r="G63" s="13">
        <v>509</v>
      </c>
      <c r="H63" s="28">
        <f>'Data After Cleaning'!$F63*'Data After Cleaning'!$G63</f>
        <v>6611.91</v>
      </c>
      <c r="I63" s="13" t="s">
        <v>18</v>
      </c>
      <c r="J63" s="13" t="s">
        <v>16</v>
      </c>
      <c r="K63" s="13" t="s">
        <v>22</v>
      </c>
      <c r="L63" s="12" t="s">
        <v>26</v>
      </c>
      <c r="M63" s="10"/>
    </row>
    <row r="64" spans="1:13" x14ac:dyDescent="0.2">
      <c r="A64" s="16">
        <v>11322</v>
      </c>
      <c r="B64" s="14">
        <v>45249</v>
      </c>
      <c r="C64" s="14" t="str">
        <f>TEXT('Data After Cleaning'!$B64, "dddd")</f>
        <v>Sunday</v>
      </c>
      <c r="D64" s="15" t="s">
        <v>17</v>
      </c>
      <c r="E64" s="15" t="str">
        <f>IF(OR(Table1[[#This Row],[Price]]&gt;AVERAGE(Table1[Price])+3*STDEV(Table1[Price]),
       Table1[[#This Row],[Price]]&lt;AVERAGE(Table1[Price])-3*STDEV(Table1[Price])),
   "Outlier","OK")</f>
        <v>OK</v>
      </c>
      <c r="F64" s="16">
        <v>9.9499999999999993</v>
      </c>
      <c r="G64" s="16">
        <v>202</v>
      </c>
      <c r="H64" s="28">
        <f>'Data After Cleaning'!$F64*'Data After Cleaning'!$G64</f>
        <v>2009.8999999999999</v>
      </c>
      <c r="I64" s="16" t="s">
        <v>18</v>
      </c>
      <c r="J64" s="16" t="s">
        <v>16</v>
      </c>
      <c r="K64" s="16" t="s">
        <v>22</v>
      </c>
      <c r="L64" s="15" t="s">
        <v>27</v>
      </c>
      <c r="M64" s="10"/>
    </row>
    <row r="65" spans="1:13" x14ac:dyDescent="0.2">
      <c r="A65" s="13">
        <v>11325</v>
      </c>
      <c r="B65" s="11">
        <v>45249</v>
      </c>
      <c r="C65" s="11" t="str">
        <f>TEXT('Data After Cleaning'!$B65, "dddd")</f>
        <v>Sunday</v>
      </c>
      <c r="D65" s="12" t="s">
        <v>13</v>
      </c>
      <c r="E65" s="12" t="str">
        <f>IF(OR(Table1[[#This Row],[Price]]&gt;AVERAGE(Table1[Price])+3*STDEV(Table1[Price]),
       Table1[[#This Row],[Price]]&lt;AVERAGE(Table1[Price])-3*STDEV(Table1[Price])),
   "Outlier","OK")</f>
        <v>OK</v>
      </c>
      <c r="F65" s="13">
        <v>4.99</v>
      </c>
      <c r="G65" s="13">
        <v>201</v>
      </c>
      <c r="H65" s="28">
        <f>'Data After Cleaning'!$F65*'Data After Cleaning'!$G65</f>
        <v>1002.99</v>
      </c>
      <c r="I65" s="13" t="s">
        <v>18</v>
      </c>
      <c r="J65" s="13" t="s">
        <v>19</v>
      </c>
      <c r="K65" s="13" t="s">
        <v>22</v>
      </c>
      <c r="L65" s="12" t="s">
        <v>27</v>
      </c>
      <c r="M65" s="10"/>
    </row>
    <row r="66" spans="1:13" x14ac:dyDescent="0.2">
      <c r="A66" s="13">
        <v>11323</v>
      </c>
      <c r="B66" s="11">
        <v>45249</v>
      </c>
      <c r="C66" s="11" t="str">
        <f>TEXT('Data After Cleaning'!$B66, "dddd")</f>
        <v>Sunday</v>
      </c>
      <c r="D66" s="12" t="s">
        <v>9</v>
      </c>
      <c r="E66" s="12" t="str">
        <f>IF(OR(Table1[[#This Row],[Price]]&gt;AVERAGE(Table1[Price])+3*STDEV(Table1[Price]),
       Table1[[#This Row],[Price]]&lt;AVERAGE(Table1[Price])-3*STDEV(Table1[Price])),
   "Outlier","OK")</f>
        <v>OK</v>
      </c>
      <c r="F66" s="13">
        <v>3.49</v>
      </c>
      <c r="G66" s="13">
        <v>688</v>
      </c>
      <c r="H66" s="28">
        <f>'Data After Cleaning'!$F66*'Data After Cleaning'!$G66</f>
        <v>2401.1200000000003</v>
      </c>
      <c r="I66" s="13" t="s">
        <v>18</v>
      </c>
      <c r="J66" s="13" t="s">
        <v>16</v>
      </c>
      <c r="K66" s="13" t="s">
        <v>22</v>
      </c>
      <c r="L66" s="12" t="s">
        <v>27</v>
      </c>
      <c r="M66" s="10"/>
    </row>
    <row r="67" spans="1:13" x14ac:dyDescent="0.2">
      <c r="A67" s="16">
        <v>11324</v>
      </c>
      <c r="B67" s="14">
        <v>45249</v>
      </c>
      <c r="C67" s="14" t="str">
        <f>TEXT('Data After Cleaning'!$B67, "dddd")</f>
        <v>Sunday</v>
      </c>
      <c r="D67" s="15" t="s">
        <v>12</v>
      </c>
      <c r="E67" s="15" t="str">
        <f>IF(OR(Table1[[#This Row],[Price]]&gt;AVERAGE(Table1[Price])+3*STDEV(Table1[Price]),
       Table1[[#This Row],[Price]]&lt;AVERAGE(Table1[Price])-3*STDEV(Table1[Price])),
   "Outlier","OK")</f>
        <v>OK</v>
      </c>
      <c r="F67" s="16">
        <v>2.95</v>
      </c>
      <c r="G67" s="16">
        <v>678</v>
      </c>
      <c r="H67" s="28">
        <f>'Data After Cleaning'!$F67*'Data After Cleaning'!$G67</f>
        <v>2000.1000000000001</v>
      </c>
      <c r="I67" s="16" t="s">
        <v>18</v>
      </c>
      <c r="J67" s="16" t="s">
        <v>19</v>
      </c>
      <c r="K67" s="16" t="s">
        <v>22</v>
      </c>
      <c r="L67" s="15" t="s">
        <v>27</v>
      </c>
      <c r="M67" s="10"/>
    </row>
    <row r="68" spans="1:13" x14ac:dyDescent="0.2">
      <c r="A68" s="16">
        <v>11326</v>
      </c>
      <c r="B68" s="14">
        <v>45250</v>
      </c>
      <c r="C68" s="14" t="str">
        <f>TEXT('Data After Cleaning'!$B68, "dddd")</f>
        <v>Monday</v>
      </c>
      <c r="D68" s="15" t="s">
        <v>15</v>
      </c>
      <c r="E68" s="15" t="str">
        <f>IF(OR(Table1[[#This Row],[Price]]&gt;AVERAGE(Table1[Price])+3*STDEV(Table1[Price]),
       Table1[[#This Row],[Price]]&lt;AVERAGE(Table1[Price])-3*STDEV(Table1[Price])),
   "Outlier","OK")</f>
        <v>OK</v>
      </c>
      <c r="F68" s="16">
        <v>12.99</v>
      </c>
      <c r="G68" s="16">
        <v>478</v>
      </c>
      <c r="H68" s="28">
        <f>'Data After Cleaning'!$F68*'Data After Cleaning'!$G68</f>
        <v>6209.22</v>
      </c>
      <c r="I68" s="16" t="s">
        <v>18</v>
      </c>
      <c r="J68" s="16" t="s">
        <v>19</v>
      </c>
      <c r="K68" s="16" t="s">
        <v>24</v>
      </c>
      <c r="L68" s="15" t="s">
        <v>27</v>
      </c>
      <c r="M68" s="10"/>
    </row>
    <row r="69" spans="1:13" x14ac:dyDescent="0.2">
      <c r="A69" s="13">
        <v>11327</v>
      </c>
      <c r="B69" s="11">
        <v>45250</v>
      </c>
      <c r="C69" s="11" t="str">
        <f>TEXT('Data After Cleaning'!$B69, "dddd")</f>
        <v>Monday</v>
      </c>
      <c r="D69" s="12" t="s">
        <v>17</v>
      </c>
      <c r="E69" s="12" t="str">
        <f>IF(OR(Table1[[#This Row],[Price]]&gt;AVERAGE(Table1[Price])+3*STDEV(Table1[Price]),
       Table1[[#This Row],[Price]]&lt;AVERAGE(Table1[Price])-3*STDEV(Table1[Price])),
   "Outlier","OK")</f>
        <v>OK</v>
      </c>
      <c r="F69" s="13">
        <v>9.9499999999999993</v>
      </c>
      <c r="G69" s="13">
        <v>202</v>
      </c>
      <c r="H69" s="28">
        <f>'Data After Cleaning'!$F69*'Data After Cleaning'!$G69</f>
        <v>2009.8999999999999</v>
      </c>
      <c r="I69" s="13" t="s">
        <v>18</v>
      </c>
      <c r="J69" s="13" t="s">
        <v>19</v>
      </c>
      <c r="K69" s="13" t="s">
        <v>24</v>
      </c>
      <c r="L69" s="12" t="s">
        <v>27</v>
      </c>
      <c r="M69" s="10"/>
    </row>
    <row r="70" spans="1:13" x14ac:dyDescent="0.2">
      <c r="A70" s="13">
        <v>11331</v>
      </c>
      <c r="B70" s="11">
        <v>45251</v>
      </c>
      <c r="C70" s="11" t="str">
        <f>TEXT('Data After Cleaning'!$B70, "dddd")</f>
        <v>Tuesday</v>
      </c>
      <c r="D70" s="12" t="s">
        <v>15</v>
      </c>
      <c r="E70" s="12" t="str">
        <f>IF(OR(Table1[[#This Row],[Price]]&gt;AVERAGE(Table1[Price])+3*STDEV(Table1[Price]),
       Table1[[#This Row],[Price]]&lt;AVERAGE(Table1[Price])-3*STDEV(Table1[Price])),
   "Outlier","OK")</f>
        <v>OK</v>
      </c>
      <c r="F70" s="13">
        <v>12.99</v>
      </c>
      <c r="G70" s="13">
        <v>493</v>
      </c>
      <c r="H70" s="28">
        <f>'Data After Cleaning'!$F70*'Data After Cleaning'!$G70</f>
        <v>6404.07</v>
      </c>
      <c r="I70" s="13" t="s">
        <v>18</v>
      </c>
      <c r="J70" s="13" t="s">
        <v>19</v>
      </c>
      <c r="K70" s="13" t="s">
        <v>24</v>
      </c>
      <c r="L70" s="12" t="s">
        <v>29</v>
      </c>
      <c r="M70" s="10"/>
    </row>
    <row r="71" spans="1:13" x14ac:dyDescent="0.2">
      <c r="A71" s="16">
        <v>11332</v>
      </c>
      <c r="B71" s="14">
        <v>45251</v>
      </c>
      <c r="C71" s="14" t="str">
        <f>TEXT('Data After Cleaning'!$B71, "dddd")</f>
        <v>Tuesday</v>
      </c>
      <c r="D71" s="15" t="s">
        <v>17</v>
      </c>
      <c r="E71" s="15" t="str">
        <f>IF(OR(Table1[[#This Row],[Price]]&gt;AVERAGE(Table1[Price])+3*STDEV(Table1[Price]),
       Table1[[#This Row],[Price]]&lt;AVERAGE(Table1[Price])-3*STDEV(Table1[Price])),
   "Outlier","OK")</f>
        <v>OK</v>
      </c>
      <c r="F71" s="16">
        <v>9.9499999999999993</v>
      </c>
      <c r="G71" s="16">
        <v>202</v>
      </c>
      <c r="H71" s="28">
        <f>'Data After Cleaning'!$F71*'Data After Cleaning'!$G71</f>
        <v>2009.8999999999999</v>
      </c>
      <c r="I71" s="16" t="s">
        <v>18</v>
      </c>
      <c r="J71" s="16" t="s">
        <v>19</v>
      </c>
      <c r="K71" s="16" t="s">
        <v>24</v>
      </c>
      <c r="L71" s="15" t="s">
        <v>29</v>
      </c>
      <c r="M71" s="10"/>
    </row>
    <row r="72" spans="1:13" x14ac:dyDescent="0.2">
      <c r="A72" s="13">
        <v>11335</v>
      </c>
      <c r="B72" s="11">
        <v>45251</v>
      </c>
      <c r="C72" s="11" t="str">
        <f>TEXT('Data After Cleaning'!$B72, "dddd")</f>
        <v>Tuesday</v>
      </c>
      <c r="D72" s="12" t="s">
        <v>13</v>
      </c>
      <c r="E72" s="12" t="str">
        <f>IF(OR(Table1[[#This Row],[Price]]&gt;AVERAGE(Table1[Price])+3*STDEV(Table1[Price]),
       Table1[[#This Row],[Price]]&lt;AVERAGE(Table1[Price])-3*STDEV(Table1[Price])),
   "Outlier","OK")</f>
        <v>OK</v>
      </c>
      <c r="F72" s="13">
        <v>4.99</v>
      </c>
      <c r="G72" s="13">
        <v>201</v>
      </c>
      <c r="H72" s="28">
        <f>'Data After Cleaning'!$F72*'Data After Cleaning'!$G72</f>
        <v>1002.99</v>
      </c>
      <c r="I72" s="13" t="s">
        <v>18</v>
      </c>
      <c r="J72" s="13" t="s">
        <v>19</v>
      </c>
      <c r="K72" s="13" t="s">
        <v>24</v>
      </c>
      <c r="L72" s="12" t="s">
        <v>29</v>
      </c>
      <c r="M72" s="10"/>
    </row>
    <row r="73" spans="1:13" x14ac:dyDescent="0.2">
      <c r="A73" s="13">
        <v>11333</v>
      </c>
      <c r="B73" s="11">
        <v>45251</v>
      </c>
      <c r="C73" s="11" t="str">
        <f>TEXT('Data After Cleaning'!$B73, "dddd")</f>
        <v>Tuesday</v>
      </c>
      <c r="D73" s="12" t="s">
        <v>9</v>
      </c>
      <c r="E73" s="12" t="str">
        <f>IF(OR(Table1[[#This Row],[Price]]&gt;AVERAGE(Table1[Price])+3*STDEV(Table1[Price]),
       Table1[[#This Row],[Price]]&lt;AVERAGE(Table1[Price])-3*STDEV(Table1[Price])),
   "Outlier","OK")</f>
        <v>OK</v>
      </c>
      <c r="F73" s="13">
        <v>3.49</v>
      </c>
      <c r="G73" s="13">
        <v>688</v>
      </c>
      <c r="H73" s="28">
        <f>'Data After Cleaning'!$F73*'Data After Cleaning'!$G73</f>
        <v>2401.1200000000003</v>
      </c>
      <c r="I73" s="13" t="s">
        <v>18</v>
      </c>
      <c r="J73" s="13" t="s">
        <v>19</v>
      </c>
      <c r="K73" s="13" t="s">
        <v>24</v>
      </c>
      <c r="L73" s="12" t="s">
        <v>29</v>
      </c>
      <c r="M73" s="10"/>
    </row>
    <row r="74" spans="1:13" x14ac:dyDescent="0.2">
      <c r="A74" s="16">
        <v>11334</v>
      </c>
      <c r="B74" s="14">
        <v>45251</v>
      </c>
      <c r="C74" s="14" t="str">
        <f>TEXT('Data After Cleaning'!$B74, "dddd")</f>
        <v>Tuesday</v>
      </c>
      <c r="D74" s="15" t="s">
        <v>12</v>
      </c>
      <c r="E74" s="15" t="str">
        <f>IF(OR(Table1[[#This Row],[Price]]&gt;AVERAGE(Table1[Price])+3*STDEV(Table1[Price]),
       Table1[[#This Row],[Price]]&lt;AVERAGE(Table1[Price])-3*STDEV(Table1[Price])),
   "Outlier","OK")</f>
        <v>OK</v>
      </c>
      <c r="F74" s="16">
        <v>2.95</v>
      </c>
      <c r="G74" s="16">
        <v>746</v>
      </c>
      <c r="H74" s="28">
        <f>'Data After Cleaning'!$F74*'Data After Cleaning'!$G74</f>
        <v>2200.7000000000003</v>
      </c>
      <c r="I74" s="16" t="s">
        <v>18</v>
      </c>
      <c r="J74" s="16" t="s">
        <v>19</v>
      </c>
      <c r="K74" s="16" t="s">
        <v>24</v>
      </c>
      <c r="L74" s="15" t="s">
        <v>29</v>
      </c>
      <c r="M74" s="10"/>
    </row>
    <row r="75" spans="1:13" x14ac:dyDescent="0.2">
      <c r="A75" s="16">
        <v>11336</v>
      </c>
      <c r="B75" s="14">
        <v>45252</v>
      </c>
      <c r="C75" s="14" t="str">
        <f>TEXT('Data After Cleaning'!$B75, "dddd")</f>
        <v>Wednesday</v>
      </c>
      <c r="D75" s="15" t="s">
        <v>15</v>
      </c>
      <c r="E75" s="15" t="str">
        <f>IF(OR(Table1[[#This Row],[Price]]&gt;AVERAGE(Table1[Price])+3*STDEV(Table1[Price]),
       Table1[[#This Row],[Price]]&lt;AVERAGE(Table1[Price])-3*STDEV(Table1[Price])),
   "Outlier","OK")</f>
        <v>OK</v>
      </c>
      <c r="F75" s="16">
        <v>12.99</v>
      </c>
      <c r="G75" s="16">
        <v>462</v>
      </c>
      <c r="H75" s="28">
        <f>'Data After Cleaning'!$F75*'Data After Cleaning'!$G75</f>
        <v>6001.38</v>
      </c>
      <c r="I75" s="16" t="s">
        <v>18</v>
      </c>
      <c r="J75" s="16" t="s">
        <v>19</v>
      </c>
      <c r="K75" s="16" t="s">
        <v>24</v>
      </c>
      <c r="L75" s="15" t="s">
        <v>29</v>
      </c>
      <c r="M75" s="10"/>
    </row>
    <row r="76" spans="1:13" x14ac:dyDescent="0.2">
      <c r="A76" s="13">
        <v>11337</v>
      </c>
      <c r="B76" s="11">
        <v>45252</v>
      </c>
      <c r="C76" s="11" t="str">
        <f>TEXT('Data After Cleaning'!$B76, "dddd")</f>
        <v>Wednesday</v>
      </c>
      <c r="D76" s="12" t="s">
        <v>17</v>
      </c>
      <c r="E76" s="12" t="str">
        <f>IF(OR(Table1[[#This Row],[Price]]&gt;AVERAGE(Table1[Price])+3*STDEV(Table1[Price]),
       Table1[[#This Row],[Price]]&lt;AVERAGE(Table1[Price])-3*STDEV(Table1[Price])),
   "Outlier","OK")</f>
        <v>OK</v>
      </c>
      <c r="F76" s="13">
        <v>9.9499999999999993</v>
      </c>
      <c r="G76" s="13">
        <v>202</v>
      </c>
      <c r="H76" s="28">
        <f>'Data After Cleaning'!$F76*'Data After Cleaning'!$G76</f>
        <v>2009.8999999999999</v>
      </c>
      <c r="I76" s="13" t="s">
        <v>18</v>
      </c>
      <c r="J76" s="13" t="s">
        <v>19</v>
      </c>
      <c r="K76" s="13" t="s">
        <v>24</v>
      </c>
      <c r="L76" s="12" t="s">
        <v>29</v>
      </c>
      <c r="M76" s="10"/>
    </row>
    <row r="77" spans="1:13" x14ac:dyDescent="0.2">
      <c r="A77" s="16">
        <v>11340</v>
      </c>
      <c r="B77" s="14">
        <v>45252</v>
      </c>
      <c r="C77" s="14" t="str">
        <f>TEXT('Data After Cleaning'!$B77, "dddd")</f>
        <v>Wednesday</v>
      </c>
      <c r="D77" s="15" t="s">
        <v>13</v>
      </c>
      <c r="E77" s="15" t="str">
        <f>IF(OR(Table1[[#This Row],[Price]]&gt;AVERAGE(Table1[Price])+3*STDEV(Table1[Price]),
       Table1[[#This Row],[Price]]&lt;AVERAGE(Table1[Price])-3*STDEV(Table1[Price])),
   "Outlier","OK")</f>
        <v>OK</v>
      </c>
      <c r="F77" s="16">
        <v>4.99</v>
      </c>
      <c r="G77" s="16">
        <v>201</v>
      </c>
      <c r="H77" s="28">
        <f>'Data After Cleaning'!$F77*'Data After Cleaning'!$G77</f>
        <v>1002.99</v>
      </c>
      <c r="I77" s="16" t="s">
        <v>18</v>
      </c>
      <c r="J77" s="16" t="s">
        <v>19</v>
      </c>
      <c r="K77" s="16" t="s">
        <v>21</v>
      </c>
      <c r="L77" s="15" t="s">
        <v>29</v>
      </c>
      <c r="M77" s="10"/>
    </row>
    <row r="78" spans="1:13" x14ac:dyDescent="0.2">
      <c r="A78" s="16">
        <v>11338</v>
      </c>
      <c r="B78" s="14">
        <v>45252</v>
      </c>
      <c r="C78" s="14" t="str">
        <f>TEXT('Data After Cleaning'!$B78, "dddd")</f>
        <v>Wednesday</v>
      </c>
      <c r="D78" s="15" t="s">
        <v>9</v>
      </c>
      <c r="E78" s="15" t="str">
        <f>IF(OR(Table1[[#This Row],[Price]]&gt;AVERAGE(Table1[Price])+3*STDEV(Table1[Price]),
       Table1[[#This Row],[Price]]&lt;AVERAGE(Table1[Price])-3*STDEV(Table1[Price])),
   "Outlier","OK")</f>
        <v>OK</v>
      </c>
      <c r="F78" s="16">
        <v>3.49</v>
      </c>
      <c r="G78" s="16">
        <v>688</v>
      </c>
      <c r="H78" s="28">
        <f>'Data After Cleaning'!$F78*'Data After Cleaning'!$G78</f>
        <v>2401.1200000000003</v>
      </c>
      <c r="I78" s="16" t="s">
        <v>18</v>
      </c>
      <c r="J78" s="16" t="s">
        <v>19</v>
      </c>
      <c r="K78" s="16" t="s">
        <v>22</v>
      </c>
      <c r="L78" s="15" t="s">
        <v>29</v>
      </c>
      <c r="M78" s="10"/>
    </row>
    <row r="79" spans="1:13" x14ac:dyDescent="0.2">
      <c r="A79" s="13">
        <v>11339</v>
      </c>
      <c r="B79" s="11">
        <v>45252</v>
      </c>
      <c r="C79" s="11" t="str">
        <f>TEXT('Data After Cleaning'!$B79, "dddd")</f>
        <v>Wednesday</v>
      </c>
      <c r="D79" s="12" t="s">
        <v>12</v>
      </c>
      <c r="E79" s="12" t="str">
        <f>IF(OR(Table1[[#This Row],[Price]]&gt;AVERAGE(Table1[Price])+3*STDEV(Table1[Price]),
       Table1[[#This Row],[Price]]&lt;AVERAGE(Table1[Price])-3*STDEV(Table1[Price])),
   "Outlier","OK")</f>
        <v>OK</v>
      </c>
      <c r="F79" s="13">
        <v>2.95</v>
      </c>
      <c r="G79" s="13">
        <v>746</v>
      </c>
      <c r="H79" s="28">
        <f>'Data After Cleaning'!$F79*'Data After Cleaning'!$G79</f>
        <v>2200.7000000000003</v>
      </c>
      <c r="I79" s="13" t="s">
        <v>18</v>
      </c>
      <c r="J79" s="13" t="s">
        <v>19</v>
      </c>
      <c r="K79" s="13" t="s">
        <v>22</v>
      </c>
      <c r="L79" s="12" t="s">
        <v>29</v>
      </c>
      <c r="M79" s="10"/>
    </row>
    <row r="80" spans="1:13" x14ac:dyDescent="0.2">
      <c r="A80" s="13">
        <v>11341</v>
      </c>
      <c r="B80" s="11">
        <v>45253</v>
      </c>
      <c r="C80" s="11" t="str">
        <f>TEXT('Data After Cleaning'!$B80, "dddd")</f>
        <v>Thursday</v>
      </c>
      <c r="D80" s="12" t="s">
        <v>15</v>
      </c>
      <c r="E80" s="12" t="str">
        <f>IF(OR(Table1[[#This Row],[Price]]&gt;AVERAGE(Table1[Price])+3*STDEV(Table1[Price]),
       Table1[[#This Row],[Price]]&lt;AVERAGE(Table1[Price])-3*STDEV(Table1[Price])),
   "Outlier","OK")</f>
        <v>OK</v>
      </c>
      <c r="F80" s="13">
        <v>12.99</v>
      </c>
      <c r="G80" s="13">
        <v>478</v>
      </c>
      <c r="H80" s="28">
        <f>'Data After Cleaning'!$F80*'Data After Cleaning'!$G80</f>
        <v>6209.22</v>
      </c>
      <c r="I80" s="13" t="s">
        <v>18</v>
      </c>
      <c r="J80" s="13" t="s">
        <v>19</v>
      </c>
      <c r="K80" s="13" t="s">
        <v>21</v>
      </c>
      <c r="L80" s="12" t="s">
        <v>29</v>
      </c>
      <c r="M80" s="10"/>
    </row>
    <row r="81" spans="1:13" x14ac:dyDescent="0.2">
      <c r="A81" s="16">
        <v>11342</v>
      </c>
      <c r="B81" s="14">
        <v>45253</v>
      </c>
      <c r="C81" s="14" t="str">
        <f>TEXT('Data After Cleaning'!$B81, "dddd")</f>
        <v>Thursday</v>
      </c>
      <c r="D81" s="15" t="s">
        <v>17</v>
      </c>
      <c r="E81" s="15" t="str">
        <f>IF(OR(Table1[[#This Row],[Price]]&gt;AVERAGE(Table1[Price])+3*STDEV(Table1[Price]),
       Table1[[#This Row],[Price]]&lt;AVERAGE(Table1[Price])-3*STDEV(Table1[Price])),
   "Outlier","OK")</f>
        <v>OK</v>
      </c>
      <c r="F81" s="16">
        <v>9.9499999999999993</v>
      </c>
      <c r="G81" s="16">
        <v>202</v>
      </c>
      <c r="H81" s="28">
        <f>'Data After Cleaning'!$F81*'Data After Cleaning'!$G81</f>
        <v>2009.8999999999999</v>
      </c>
      <c r="I81" s="16" t="s">
        <v>18</v>
      </c>
      <c r="J81" s="16" t="s">
        <v>19</v>
      </c>
      <c r="K81" s="16" t="s">
        <v>21</v>
      </c>
      <c r="L81" s="15" t="s">
        <v>29</v>
      </c>
      <c r="M81" s="10"/>
    </row>
    <row r="82" spans="1:13" x14ac:dyDescent="0.2">
      <c r="A82" s="13">
        <v>11345</v>
      </c>
      <c r="B82" s="11">
        <v>45253</v>
      </c>
      <c r="C82" s="11" t="str">
        <f>TEXT('Data After Cleaning'!$B82, "dddd")</f>
        <v>Thursday</v>
      </c>
      <c r="D82" s="12" t="s">
        <v>13</v>
      </c>
      <c r="E82" s="12" t="str">
        <f>IF(OR(Table1[[#This Row],[Price]]&gt;AVERAGE(Table1[Price])+3*STDEV(Table1[Price]),
       Table1[[#This Row],[Price]]&lt;AVERAGE(Table1[Price])-3*STDEV(Table1[Price])),
   "Outlier","OK")</f>
        <v>OK</v>
      </c>
      <c r="F82" s="13">
        <v>4.99</v>
      </c>
      <c r="G82" s="13">
        <v>201</v>
      </c>
      <c r="H82" s="28">
        <f>'Data After Cleaning'!$F82*'Data After Cleaning'!$G82</f>
        <v>1002.99</v>
      </c>
      <c r="I82" s="13" t="s">
        <v>18</v>
      </c>
      <c r="J82" s="13" t="s">
        <v>19</v>
      </c>
      <c r="K82" s="13" t="s">
        <v>21</v>
      </c>
      <c r="L82" s="12" t="s">
        <v>26</v>
      </c>
      <c r="M82" s="10"/>
    </row>
    <row r="83" spans="1:13" x14ac:dyDescent="0.2">
      <c r="A83" s="13">
        <v>11343</v>
      </c>
      <c r="B83" s="11">
        <v>45253</v>
      </c>
      <c r="C83" s="11" t="str">
        <f>TEXT('Data After Cleaning'!$B83, "dddd")</f>
        <v>Thursday</v>
      </c>
      <c r="D83" s="12" t="s">
        <v>9</v>
      </c>
      <c r="E83" s="12" t="str">
        <f>IF(OR(Table1[[#This Row],[Price]]&gt;AVERAGE(Table1[Price])+3*STDEV(Table1[Price]),
       Table1[[#This Row],[Price]]&lt;AVERAGE(Table1[Price])-3*STDEV(Table1[Price])),
   "Outlier","OK")</f>
        <v>OK</v>
      </c>
      <c r="F83" s="13">
        <v>3.49</v>
      </c>
      <c r="G83" s="13">
        <v>688</v>
      </c>
      <c r="H83" s="28">
        <f>'Data After Cleaning'!$F83*'Data After Cleaning'!$G83</f>
        <v>2401.1200000000003</v>
      </c>
      <c r="I83" s="13" t="s">
        <v>18</v>
      </c>
      <c r="J83" s="13" t="s">
        <v>19</v>
      </c>
      <c r="K83" s="13" t="s">
        <v>21</v>
      </c>
      <c r="L83" s="12" t="s">
        <v>27</v>
      </c>
      <c r="M83" s="10"/>
    </row>
    <row r="84" spans="1:13" x14ac:dyDescent="0.2">
      <c r="A84" s="16">
        <v>11344</v>
      </c>
      <c r="B84" s="14">
        <v>45253</v>
      </c>
      <c r="C84" s="14" t="str">
        <f>TEXT('Data After Cleaning'!$B84, "dddd")</f>
        <v>Thursday</v>
      </c>
      <c r="D84" s="15" t="s">
        <v>12</v>
      </c>
      <c r="E84" s="15" t="str">
        <f>IF(OR(Table1[[#This Row],[Price]]&gt;AVERAGE(Table1[Price])+3*STDEV(Table1[Price]),
       Table1[[#This Row],[Price]]&lt;AVERAGE(Table1[Price])-3*STDEV(Table1[Price])),
   "Outlier","OK")</f>
        <v>OK</v>
      </c>
      <c r="F84" s="16">
        <v>2.95</v>
      </c>
      <c r="G84" s="16">
        <v>746</v>
      </c>
      <c r="H84" s="28">
        <f>'Data After Cleaning'!$F84*'Data After Cleaning'!$G84</f>
        <v>2200.7000000000003</v>
      </c>
      <c r="I84" s="16" t="s">
        <v>18</v>
      </c>
      <c r="J84" s="16" t="s">
        <v>19</v>
      </c>
      <c r="K84" s="16" t="s">
        <v>21</v>
      </c>
      <c r="L84" s="15" t="s">
        <v>27</v>
      </c>
      <c r="M84" s="10"/>
    </row>
    <row r="85" spans="1:13" x14ac:dyDescent="0.2">
      <c r="A85" s="16">
        <v>11346</v>
      </c>
      <c r="B85" s="14">
        <v>45254</v>
      </c>
      <c r="C85" s="14" t="str">
        <f>TEXT('Data After Cleaning'!$B85, "dddd")</f>
        <v>Friday</v>
      </c>
      <c r="D85" s="15" t="s">
        <v>15</v>
      </c>
      <c r="E85" s="15" t="str">
        <f>IF(OR(Table1[[#This Row],[Price]]&gt;AVERAGE(Table1[Price])+3*STDEV(Table1[Price]),
       Table1[[#This Row],[Price]]&lt;AVERAGE(Table1[Price])-3*STDEV(Table1[Price])),
   "Outlier","OK")</f>
        <v>OK</v>
      </c>
      <c r="F85" s="16">
        <v>12.99</v>
      </c>
      <c r="G85" s="16">
        <v>478</v>
      </c>
      <c r="H85" s="28">
        <f>'Data After Cleaning'!$F85*'Data After Cleaning'!$G85</f>
        <v>6209.22</v>
      </c>
      <c r="I85" s="16" t="s">
        <v>18</v>
      </c>
      <c r="J85" s="16" t="s">
        <v>16</v>
      </c>
      <c r="K85" s="16" t="s">
        <v>21</v>
      </c>
      <c r="L85" s="15" t="s">
        <v>26</v>
      </c>
      <c r="M85" s="10"/>
    </row>
    <row r="86" spans="1:13" x14ac:dyDescent="0.2">
      <c r="A86" s="13">
        <v>11347</v>
      </c>
      <c r="B86" s="11">
        <v>45254</v>
      </c>
      <c r="C86" s="11" t="str">
        <f>TEXT('Data After Cleaning'!$B86, "dddd")</f>
        <v>Friday</v>
      </c>
      <c r="D86" s="12" t="s">
        <v>17</v>
      </c>
      <c r="E86" s="12" t="str">
        <f>IF(OR(Table1[[#This Row],[Price]]&gt;AVERAGE(Table1[Price])+3*STDEV(Table1[Price]),
       Table1[[#This Row],[Price]]&lt;AVERAGE(Table1[Price])-3*STDEV(Table1[Price])),
   "Outlier","OK")</f>
        <v>OK</v>
      </c>
      <c r="F86" s="13">
        <v>9.9499999999999993</v>
      </c>
      <c r="G86" s="13">
        <v>202</v>
      </c>
      <c r="H86" s="28">
        <f>'Data After Cleaning'!$F86*'Data After Cleaning'!$G86</f>
        <v>2009.8999999999999</v>
      </c>
      <c r="I86" s="13" t="s">
        <v>18</v>
      </c>
      <c r="J86" s="13" t="s">
        <v>16</v>
      </c>
      <c r="K86" s="13" t="s">
        <v>20</v>
      </c>
      <c r="L86" s="12" t="s">
        <v>26</v>
      </c>
      <c r="M86" s="10"/>
    </row>
    <row r="87" spans="1:13" x14ac:dyDescent="0.2">
      <c r="A87" s="16">
        <v>11350</v>
      </c>
      <c r="B87" s="14">
        <v>45254</v>
      </c>
      <c r="C87" s="14" t="str">
        <f>TEXT('Data After Cleaning'!$B87, "dddd")</f>
        <v>Friday</v>
      </c>
      <c r="D87" s="15" t="s">
        <v>13</v>
      </c>
      <c r="E87" s="15" t="str">
        <f>IF(OR(Table1[[#This Row],[Price]]&gt;AVERAGE(Table1[Price])+3*STDEV(Table1[Price]),
       Table1[[#This Row],[Price]]&lt;AVERAGE(Table1[Price])-3*STDEV(Table1[Price])),
   "Outlier","OK")</f>
        <v>OK</v>
      </c>
      <c r="F87" s="16">
        <v>4.99</v>
      </c>
      <c r="G87" s="16">
        <v>201</v>
      </c>
      <c r="H87" s="28">
        <f>'Data After Cleaning'!$F87*'Data After Cleaning'!$G87</f>
        <v>1002.99</v>
      </c>
      <c r="I87" s="16" t="s">
        <v>18</v>
      </c>
      <c r="J87" s="16" t="s">
        <v>16</v>
      </c>
      <c r="K87" s="16" t="s">
        <v>20</v>
      </c>
      <c r="L87" s="15" t="s">
        <v>26</v>
      </c>
      <c r="M87" s="10"/>
    </row>
    <row r="88" spans="1:13" x14ac:dyDescent="0.2">
      <c r="A88" s="16">
        <v>11400</v>
      </c>
      <c r="B88" s="14">
        <v>45254</v>
      </c>
      <c r="C88" s="14" t="str">
        <f>TEXT('Data After Cleaning'!$B88, "dddd")</f>
        <v>Friday</v>
      </c>
      <c r="D88" s="15" t="s">
        <v>13</v>
      </c>
      <c r="E88" s="15" t="str">
        <f>IF(OR(Table1[[#This Row],[Price]]&gt;AVERAGE(Table1[Price])+3*STDEV(Table1[Price]),
       Table1[[#This Row],[Price]]&lt;AVERAGE(Table1[Price])-3*STDEV(Table1[Price])),
   "Outlier","OK")</f>
        <v>OK</v>
      </c>
      <c r="F88" s="16">
        <v>4.99</v>
      </c>
      <c r="G88" s="16">
        <v>201</v>
      </c>
      <c r="H88" s="28">
        <f>'Data After Cleaning'!$F88*'Data After Cleaning'!$G88</f>
        <v>1002.99</v>
      </c>
      <c r="I88" s="16" t="s">
        <v>18</v>
      </c>
      <c r="J88" s="16" t="s">
        <v>16</v>
      </c>
      <c r="K88" s="16" t="s">
        <v>20</v>
      </c>
      <c r="L88" s="15" t="s">
        <v>26</v>
      </c>
      <c r="M88" s="10"/>
    </row>
    <row r="89" spans="1:13" x14ac:dyDescent="0.2">
      <c r="A89" s="16">
        <v>11348</v>
      </c>
      <c r="B89" s="14">
        <v>45254</v>
      </c>
      <c r="C89" s="14" t="str">
        <f>TEXT('Data After Cleaning'!$B89, "dddd")</f>
        <v>Friday</v>
      </c>
      <c r="D89" s="15" t="s">
        <v>9</v>
      </c>
      <c r="E89" s="15" t="str">
        <f>IF(OR(Table1[[#This Row],[Price]]&gt;AVERAGE(Table1[Price])+3*STDEV(Table1[Price]),
       Table1[[#This Row],[Price]]&lt;AVERAGE(Table1[Price])-3*STDEV(Table1[Price])),
   "Outlier","OK")</f>
        <v>OK</v>
      </c>
      <c r="F89" s="16">
        <v>3.49</v>
      </c>
      <c r="G89" s="16">
        <v>631</v>
      </c>
      <c r="H89" s="28">
        <f>'Data After Cleaning'!$F89*'Data After Cleaning'!$G89</f>
        <v>2202.19</v>
      </c>
      <c r="I89" s="16" t="s">
        <v>18</v>
      </c>
      <c r="J89" s="16" t="s">
        <v>16</v>
      </c>
      <c r="K89" s="16" t="s">
        <v>20</v>
      </c>
      <c r="L89" s="15" t="s">
        <v>26</v>
      </c>
      <c r="M89" s="10"/>
    </row>
    <row r="90" spans="1:13" x14ac:dyDescent="0.2">
      <c r="A90" s="16">
        <v>11398</v>
      </c>
      <c r="B90" s="14">
        <v>45254</v>
      </c>
      <c r="C90" s="14" t="str">
        <f>TEXT('Data After Cleaning'!$B90, "dddd")</f>
        <v>Friday</v>
      </c>
      <c r="D90" s="15" t="s">
        <v>9</v>
      </c>
      <c r="E90" s="15" t="str">
        <f>IF(OR(Table1[[#This Row],[Price]]&gt;AVERAGE(Table1[Price])+3*STDEV(Table1[Price]),
       Table1[[#This Row],[Price]]&lt;AVERAGE(Table1[Price])-3*STDEV(Table1[Price])),
   "Outlier","OK")</f>
        <v>OK</v>
      </c>
      <c r="F90" s="16">
        <v>3.49</v>
      </c>
      <c r="G90" s="16">
        <v>631</v>
      </c>
      <c r="H90" s="28">
        <f>'Data After Cleaning'!$F90*'Data After Cleaning'!$G90</f>
        <v>2202.19</v>
      </c>
      <c r="I90" s="16" t="s">
        <v>18</v>
      </c>
      <c r="J90" s="16" t="s">
        <v>16</v>
      </c>
      <c r="K90" s="16" t="s">
        <v>20</v>
      </c>
      <c r="L90" s="15" t="s">
        <v>26</v>
      </c>
      <c r="M90" s="10"/>
    </row>
    <row r="91" spans="1:13" x14ac:dyDescent="0.2">
      <c r="A91" s="13">
        <v>11349</v>
      </c>
      <c r="B91" s="11">
        <v>45254</v>
      </c>
      <c r="C91" s="11" t="str">
        <f>TEXT('Data After Cleaning'!$B91, "dddd")</f>
        <v>Friday</v>
      </c>
      <c r="D91" s="12" t="s">
        <v>12</v>
      </c>
      <c r="E91" s="12" t="str">
        <f>IF(OR(Table1[[#This Row],[Price]]&gt;AVERAGE(Table1[Price])+3*STDEV(Table1[Price]),
       Table1[[#This Row],[Price]]&lt;AVERAGE(Table1[Price])-3*STDEV(Table1[Price])),
   "Outlier","OK")</f>
        <v>OK</v>
      </c>
      <c r="F91" s="13">
        <v>2.95</v>
      </c>
      <c r="G91" s="13">
        <v>746</v>
      </c>
      <c r="H91" s="28">
        <f>'Data After Cleaning'!$F91*'Data After Cleaning'!$G91</f>
        <v>2200.7000000000003</v>
      </c>
      <c r="I91" s="13" t="s">
        <v>18</v>
      </c>
      <c r="J91" s="13" t="s">
        <v>16</v>
      </c>
      <c r="K91" s="13" t="s">
        <v>20</v>
      </c>
      <c r="L91" s="12" t="s">
        <v>26</v>
      </c>
      <c r="M91" s="10"/>
    </row>
    <row r="92" spans="1:13" x14ac:dyDescent="0.2">
      <c r="A92" s="13">
        <v>11399</v>
      </c>
      <c r="B92" s="11">
        <v>45254</v>
      </c>
      <c r="C92" s="11" t="str">
        <f>TEXT('Data After Cleaning'!$B92, "dddd")</f>
        <v>Friday</v>
      </c>
      <c r="D92" s="12" t="s">
        <v>12</v>
      </c>
      <c r="E92" s="12" t="str">
        <f>IF(OR(Table1[[#This Row],[Price]]&gt;AVERAGE(Table1[Price])+3*STDEV(Table1[Price]),
       Table1[[#This Row],[Price]]&lt;AVERAGE(Table1[Price])-3*STDEV(Table1[Price])),
   "Outlier","OK")</f>
        <v>OK</v>
      </c>
      <c r="F92" s="13">
        <v>2.95</v>
      </c>
      <c r="G92" s="13">
        <v>746</v>
      </c>
      <c r="H92" s="28">
        <f>'Data After Cleaning'!$F92*'Data After Cleaning'!$G92</f>
        <v>2200.7000000000003</v>
      </c>
      <c r="I92" s="13" t="s">
        <v>18</v>
      </c>
      <c r="J92" s="13" t="s">
        <v>16</v>
      </c>
      <c r="K92" s="13" t="s">
        <v>20</v>
      </c>
      <c r="L92" s="12" t="s">
        <v>26</v>
      </c>
      <c r="M92" s="10"/>
    </row>
    <row r="93" spans="1:13" x14ac:dyDescent="0.2">
      <c r="A93" s="13">
        <v>11351</v>
      </c>
      <c r="B93" s="11">
        <v>45255</v>
      </c>
      <c r="C93" s="11" t="str">
        <f>TEXT('Data After Cleaning'!$B93, "dddd")</f>
        <v>Saturday</v>
      </c>
      <c r="D93" s="12" t="s">
        <v>15</v>
      </c>
      <c r="E93" s="12" t="str">
        <f>IF(OR(Table1[[#This Row],[Price]]&gt;AVERAGE(Table1[Price])+3*STDEV(Table1[Price]),
       Table1[[#This Row],[Price]]&lt;AVERAGE(Table1[Price])-3*STDEV(Table1[Price])),
   "Outlier","OK")</f>
        <v>OK</v>
      </c>
      <c r="F93" s="13">
        <v>12.99</v>
      </c>
      <c r="G93" s="13">
        <v>462</v>
      </c>
      <c r="H93" s="28">
        <f>'Data After Cleaning'!$F93*'Data After Cleaning'!$G93</f>
        <v>6001.38</v>
      </c>
      <c r="I93" s="13" t="s">
        <v>18</v>
      </c>
      <c r="J93" s="13" t="s">
        <v>16</v>
      </c>
      <c r="K93" s="13" t="s">
        <v>20</v>
      </c>
      <c r="L93" s="12" t="s">
        <v>26</v>
      </c>
      <c r="M93" s="10"/>
    </row>
    <row r="94" spans="1:13" x14ac:dyDescent="0.2">
      <c r="A94" s="16">
        <v>11352</v>
      </c>
      <c r="B94" s="14">
        <v>45255</v>
      </c>
      <c r="C94" s="14" t="str">
        <f>TEXT('Data After Cleaning'!$B94, "dddd")</f>
        <v>Saturday</v>
      </c>
      <c r="D94" s="15" t="s">
        <v>17</v>
      </c>
      <c r="E94" s="15" t="str">
        <f>IF(OR(Table1[[#This Row],[Price]]&gt;AVERAGE(Table1[Price])+3*STDEV(Table1[Price]),
       Table1[[#This Row],[Price]]&lt;AVERAGE(Table1[Price])-3*STDEV(Table1[Price])),
   "Outlier","OK")</f>
        <v>OK</v>
      </c>
      <c r="F94" s="16">
        <v>9.9499999999999993</v>
      </c>
      <c r="G94" s="16">
        <v>202</v>
      </c>
      <c r="H94" s="28">
        <f>'Data After Cleaning'!$F94*'Data After Cleaning'!$G94</f>
        <v>2009.8999999999999</v>
      </c>
      <c r="I94" s="16" t="s">
        <v>18</v>
      </c>
      <c r="J94" s="16" t="s">
        <v>16</v>
      </c>
      <c r="K94" s="16" t="s">
        <v>20</v>
      </c>
      <c r="L94" s="15" t="s">
        <v>25</v>
      </c>
      <c r="M94" s="10"/>
    </row>
    <row r="95" spans="1:13" x14ac:dyDescent="0.2">
      <c r="A95" s="13">
        <v>11355</v>
      </c>
      <c r="B95" s="11">
        <v>45255</v>
      </c>
      <c r="C95" s="11" t="str">
        <f>TEXT('Data After Cleaning'!$B95, "dddd")</f>
        <v>Saturday</v>
      </c>
      <c r="D95" s="12" t="s">
        <v>13</v>
      </c>
      <c r="E95" s="12" t="str">
        <f>IF(OR(Table1[[#This Row],[Price]]&gt;AVERAGE(Table1[Price])+3*STDEV(Table1[Price]),
       Table1[[#This Row],[Price]]&lt;AVERAGE(Table1[Price])-3*STDEV(Table1[Price])),
   "Outlier","OK")</f>
        <v>OK</v>
      </c>
      <c r="F95" s="13">
        <v>4.99</v>
      </c>
      <c r="G95" s="13">
        <v>201</v>
      </c>
      <c r="H95" s="28">
        <f>'Data After Cleaning'!$F95*'Data After Cleaning'!$G95</f>
        <v>1002.99</v>
      </c>
      <c r="I95" s="13" t="s">
        <v>18</v>
      </c>
      <c r="J95" s="13" t="s">
        <v>16</v>
      </c>
      <c r="K95" s="13" t="s">
        <v>20</v>
      </c>
      <c r="L95" s="12" t="s">
        <v>25</v>
      </c>
      <c r="M95" s="10"/>
    </row>
    <row r="96" spans="1:13" x14ac:dyDescent="0.2">
      <c r="A96" s="13">
        <v>11353</v>
      </c>
      <c r="B96" s="11">
        <v>45255</v>
      </c>
      <c r="C96" s="11" t="str">
        <f>TEXT('Data After Cleaning'!$B96, "dddd")</f>
        <v>Saturday</v>
      </c>
      <c r="D96" s="12" t="s">
        <v>9</v>
      </c>
      <c r="E96" s="12" t="str">
        <f>IF(OR(Table1[[#This Row],[Price]]&gt;AVERAGE(Table1[Price])+3*STDEV(Table1[Price]),
       Table1[[#This Row],[Price]]&lt;AVERAGE(Table1[Price])-3*STDEV(Table1[Price])),
   "Outlier","OK")</f>
        <v>OK</v>
      </c>
      <c r="F96" s="13">
        <v>3.49</v>
      </c>
      <c r="G96" s="13">
        <v>631</v>
      </c>
      <c r="H96" s="28">
        <f>'Data After Cleaning'!$F96*'Data After Cleaning'!$G96</f>
        <v>2202.19</v>
      </c>
      <c r="I96" s="13" t="s">
        <v>18</v>
      </c>
      <c r="J96" s="13" t="s">
        <v>16</v>
      </c>
      <c r="K96" s="13" t="s">
        <v>20</v>
      </c>
      <c r="L96" s="12" t="s">
        <v>25</v>
      </c>
      <c r="M96" s="10"/>
    </row>
    <row r="97" spans="1:13" x14ac:dyDescent="0.2">
      <c r="A97" s="16">
        <v>11354</v>
      </c>
      <c r="B97" s="14">
        <v>45255</v>
      </c>
      <c r="C97" s="14" t="str">
        <f>TEXT('Data After Cleaning'!$B97, "dddd")</f>
        <v>Saturday</v>
      </c>
      <c r="D97" s="15" t="s">
        <v>12</v>
      </c>
      <c r="E97" s="15" t="str">
        <f>IF(OR(Table1[[#This Row],[Price]]&gt;AVERAGE(Table1[Price])+3*STDEV(Table1[Price]),
       Table1[[#This Row],[Price]]&lt;AVERAGE(Table1[Price])-3*STDEV(Table1[Price])),
   "Outlier","OK")</f>
        <v>OK</v>
      </c>
      <c r="F97" s="16">
        <v>2.95</v>
      </c>
      <c r="G97" s="16">
        <v>746</v>
      </c>
      <c r="H97" s="28">
        <f>'Data After Cleaning'!$F97*'Data After Cleaning'!$G97</f>
        <v>2200.7000000000003</v>
      </c>
      <c r="I97" s="16" t="s">
        <v>18</v>
      </c>
      <c r="J97" s="16" t="s">
        <v>16</v>
      </c>
      <c r="K97" s="16" t="s">
        <v>20</v>
      </c>
      <c r="L97" s="15" t="s">
        <v>25</v>
      </c>
      <c r="M97" s="10"/>
    </row>
    <row r="98" spans="1:13" x14ac:dyDescent="0.2">
      <c r="A98" s="16">
        <v>11356</v>
      </c>
      <c r="B98" s="14">
        <v>45256</v>
      </c>
      <c r="C98" s="14" t="str">
        <f>TEXT('Data After Cleaning'!$B98, "dddd")</f>
        <v>Sunday</v>
      </c>
      <c r="D98" s="15" t="s">
        <v>15</v>
      </c>
      <c r="E98" s="15" t="str">
        <f>IF(OR(Table1[[#This Row],[Price]]&gt;AVERAGE(Table1[Price])+3*STDEV(Table1[Price]),
       Table1[[#This Row],[Price]]&lt;AVERAGE(Table1[Price])-3*STDEV(Table1[Price])),
   "Outlier","OK")</f>
        <v>OK</v>
      </c>
      <c r="F98" s="16">
        <v>12.99</v>
      </c>
      <c r="G98" s="16">
        <v>447</v>
      </c>
      <c r="H98" s="28">
        <f>'Data After Cleaning'!$F98*'Data After Cleaning'!$G98</f>
        <v>5806.53</v>
      </c>
      <c r="I98" s="16" t="s">
        <v>18</v>
      </c>
      <c r="J98" s="16" t="s">
        <v>16</v>
      </c>
      <c r="K98" s="16" t="s">
        <v>20</v>
      </c>
      <c r="L98" s="15" t="s">
        <v>25</v>
      </c>
      <c r="M98" s="10"/>
    </row>
    <row r="99" spans="1:13" x14ac:dyDescent="0.2">
      <c r="A99" s="13">
        <v>11357</v>
      </c>
      <c r="B99" s="11">
        <v>45256</v>
      </c>
      <c r="C99" s="11" t="str">
        <f>TEXT('Data After Cleaning'!$B99, "dddd")</f>
        <v>Sunday</v>
      </c>
      <c r="D99" s="12" t="s">
        <v>17</v>
      </c>
      <c r="E99" s="12" t="str">
        <f>IF(OR(Table1[[#This Row],[Price]]&gt;AVERAGE(Table1[Price])+3*STDEV(Table1[Price]),
       Table1[[#This Row],[Price]]&lt;AVERAGE(Table1[Price])-3*STDEV(Table1[Price])),
   "Outlier","OK")</f>
        <v>OK</v>
      </c>
      <c r="F99" s="13">
        <v>9.9499999999999993</v>
      </c>
      <c r="G99" s="13">
        <v>202</v>
      </c>
      <c r="H99" s="28">
        <f>'Data After Cleaning'!$F99*'Data After Cleaning'!$G99</f>
        <v>2009.8999999999999</v>
      </c>
      <c r="I99" s="13" t="s">
        <v>18</v>
      </c>
      <c r="J99" s="13" t="s">
        <v>16</v>
      </c>
      <c r="K99" s="13" t="s">
        <v>20</v>
      </c>
      <c r="L99" s="12" t="s">
        <v>25</v>
      </c>
      <c r="M99" s="10"/>
    </row>
    <row r="100" spans="1:13" x14ac:dyDescent="0.2">
      <c r="A100" s="16">
        <v>11360</v>
      </c>
      <c r="B100" s="14">
        <v>45256</v>
      </c>
      <c r="C100" s="14" t="str">
        <f>TEXT('Data After Cleaning'!$B100, "dddd")</f>
        <v>Sunday</v>
      </c>
      <c r="D100" s="15" t="s">
        <v>13</v>
      </c>
      <c r="E100" s="15" t="str">
        <f>IF(OR(Table1[[#This Row],[Price]]&gt;AVERAGE(Table1[Price])+3*STDEV(Table1[Price]),
       Table1[[#This Row],[Price]]&lt;AVERAGE(Table1[Price])-3*STDEV(Table1[Price])),
   "Outlier","OK")</f>
        <v>OK</v>
      </c>
      <c r="F100" s="16">
        <v>4.99</v>
      </c>
      <c r="G100" s="16">
        <v>201</v>
      </c>
      <c r="H100" s="28">
        <f>'Data After Cleaning'!$F100*'Data After Cleaning'!$G100</f>
        <v>1002.99</v>
      </c>
      <c r="I100" s="16" t="s">
        <v>18</v>
      </c>
      <c r="J100" s="16" t="s">
        <v>16</v>
      </c>
      <c r="K100" s="16" t="s">
        <v>20</v>
      </c>
      <c r="L100" s="15" t="s">
        <v>25</v>
      </c>
      <c r="M100" s="10"/>
    </row>
    <row r="101" spans="1:13" x14ac:dyDescent="0.2">
      <c r="A101" s="16">
        <v>11358</v>
      </c>
      <c r="B101" s="14">
        <v>45256</v>
      </c>
      <c r="C101" s="14" t="str">
        <f>TEXT('Data After Cleaning'!$B101, "dddd")</f>
        <v>Sunday</v>
      </c>
      <c r="D101" s="15" t="s">
        <v>9</v>
      </c>
      <c r="E101" s="15" t="str">
        <f>IF(OR(Table1[[#This Row],[Price]]&gt;AVERAGE(Table1[Price])+3*STDEV(Table1[Price]),
       Table1[[#This Row],[Price]]&lt;AVERAGE(Table1[Price])-3*STDEV(Table1[Price])),
   "Outlier","OK")</f>
        <v>OK</v>
      </c>
      <c r="F101" s="16">
        <v>3.49</v>
      </c>
      <c r="G101" s="16">
        <v>631</v>
      </c>
      <c r="H101" s="28">
        <f>'Data After Cleaning'!$F101*'Data After Cleaning'!$G101</f>
        <v>2202.19</v>
      </c>
      <c r="I101" s="16" t="s">
        <v>18</v>
      </c>
      <c r="J101" s="16" t="s">
        <v>16</v>
      </c>
      <c r="K101" s="16" t="s">
        <v>20</v>
      </c>
      <c r="L101" s="15" t="s">
        <v>25</v>
      </c>
      <c r="M101" s="10"/>
    </row>
    <row r="102" spans="1:13" x14ac:dyDescent="0.2">
      <c r="A102" s="13">
        <v>11359</v>
      </c>
      <c r="B102" s="11">
        <v>45256</v>
      </c>
      <c r="C102" s="11" t="str">
        <f>TEXT('Data After Cleaning'!$B102, "dddd")</f>
        <v>Sunday</v>
      </c>
      <c r="D102" s="12" t="s">
        <v>12</v>
      </c>
      <c r="E102" s="12" t="str">
        <f>IF(OR(Table1[[#This Row],[Price]]&gt;AVERAGE(Table1[Price])+3*STDEV(Table1[Price]),
       Table1[[#This Row],[Price]]&lt;AVERAGE(Table1[Price])-3*STDEV(Table1[Price])),
   "Outlier","OK")</f>
        <v>OK</v>
      </c>
      <c r="F102" s="13">
        <v>2.95</v>
      </c>
      <c r="G102" s="13">
        <v>746</v>
      </c>
      <c r="H102" s="28">
        <f>'Data After Cleaning'!$F102*'Data After Cleaning'!$G102</f>
        <v>2200.7000000000003</v>
      </c>
      <c r="I102" s="13" t="s">
        <v>18</v>
      </c>
      <c r="J102" s="13" t="s">
        <v>16</v>
      </c>
      <c r="K102" s="13" t="s">
        <v>20</v>
      </c>
      <c r="L102" s="12" t="s">
        <v>25</v>
      </c>
      <c r="M102" s="10"/>
    </row>
    <row r="103" spans="1:13" x14ac:dyDescent="0.2">
      <c r="A103" s="13">
        <v>11361</v>
      </c>
      <c r="B103" s="11">
        <v>45257</v>
      </c>
      <c r="C103" s="11" t="str">
        <f>TEXT('Data After Cleaning'!$B103, "dddd")</f>
        <v>Monday</v>
      </c>
      <c r="D103" s="12" t="s">
        <v>15</v>
      </c>
      <c r="E103" s="12" t="str">
        <f>IF(OR(Table1[[#This Row],[Price]]&gt;AVERAGE(Table1[Price])+3*STDEV(Table1[Price]),
       Table1[[#This Row],[Price]]&lt;AVERAGE(Table1[Price])-3*STDEV(Table1[Price])),
   "Outlier","OK")</f>
        <v>OK</v>
      </c>
      <c r="F103" s="13">
        <v>12.99</v>
      </c>
      <c r="G103" s="13">
        <v>462</v>
      </c>
      <c r="H103" s="28">
        <f>'Data After Cleaning'!$F103*'Data After Cleaning'!$G103</f>
        <v>6001.38</v>
      </c>
      <c r="I103" s="13" t="s">
        <v>18</v>
      </c>
      <c r="J103" s="13" t="s">
        <v>16</v>
      </c>
      <c r="K103" s="13" t="s">
        <v>20</v>
      </c>
      <c r="L103" s="12" t="s">
        <v>25</v>
      </c>
      <c r="M103" s="10"/>
    </row>
    <row r="104" spans="1:13" x14ac:dyDescent="0.2">
      <c r="A104" s="16">
        <v>11362</v>
      </c>
      <c r="B104" s="14">
        <v>45257</v>
      </c>
      <c r="C104" s="14" t="str">
        <f>TEXT('Data After Cleaning'!$B104, "dddd")</f>
        <v>Monday</v>
      </c>
      <c r="D104" s="15" t="s">
        <v>17</v>
      </c>
      <c r="E104" s="15" t="str">
        <f>IF(OR(Table1[[#This Row],[Price]]&gt;AVERAGE(Table1[Price])+3*STDEV(Table1[Price]),
       Table1[[#This Row],[Price]]&lt;AVERAGE(Table1[Price])-3*STDEV(Table1[Price])),
   "Outlier","OK")</f>
        <v>OK</v>
      </c>
      <c r="F104" s="16">
        <v>9.9499999999999993</v>
      </c>
      <c r="G104" s="16">
        <v>202</v>
      </c>
      <c r="H104" s="28">
        <f>'Data After Cleaning'!$F104*'Data After Cleaning'!$G104</f>
        <v>2009.8999999999999</v>
      </c>
      <c r="I104" s="16" t="s">
        <v>18</v>
      </c>
      <c r="J104" s="16" t="s">
        <v>16</v>
      </c>
      <c r="K104" s="16" t="s">
        <v>20</v>
      </c>
      <c r="L104" s="15" t="s">
        <v>25</v>
      </c>
    </row>
    <row r="105" spans="1:13" x14ac:dyDescent="0.2">
      <c r="A105" s="13">
        <v>11365</v>
      </c>
      <c r="B105" s="11">
        <v>45257</v>
      </c>
      <c r="C105" s="11" t="str">
        <f>TEXT('Data After Cleaning'!$B105, "dddd")</f>
        <v>Monday</v>
      </c>
      <c r="D105" s="12" t="s">
        <v>13</v>
      </c>
      <c r="E105" s="12" t="str">
        <f>IF(OR(Table1[[#This Row],[Price]]&gt;AVERAGE(Table1[Price])+3*STDEV(Table1[Price]),
       Table1[[#This Row],[Price]]&lt;AVERAGE(Table1[Price])-3*STDEV(Table1[Price])),
   "Outlier","OK")</f>
        <v>OK</v>
      </c>
      <c r="F105" s="13">
        <v>4.99</v>
      </c>
      <c r="G105" s="13">
        <v>201</v>
      </c>
      <c r="H105" s="28">
        <f>'Data After Cleaning'!$F105*'Data After Cleaning'!$G105</f>
        <v>1002.99</v>
      </c>
      <c r="I105" s="13" t="s">
        <v>10</v>
      </c>
      <c r="J105" s="13" t="s">
        <v>16</v>
      </c>
      <c r="K105" s="13" t="s">
        <v>20</v>
      </c>
      <c r="L105" s="12" t="s">
        <v>25</v>
      </c>
    </row>
    <row r="106" spans="1:13" x14ac:dyDescent="0.2">
      <c r="A106" s="13">
        <v>11363</v>
      </c>
      <c r="B106" s="11">
        <v>45257</v>
      </c>
      <c r="C106" s="11" t="str">
        <f>TEXT('Data After Cleaning'!$B106, "dddd")</f>
        <v>Monday</v>
      </c>
      <c r="D106" s="12" t="s">
        <v>9</v>
      </c>
      <c r="E106" s="12" t="str">
        <f>IF(OR(Table1[[#This Row],[Price]]&gt;AVERAGE(Table1[Price])+3*STDEV(Table1[Price]),
       Table1[[#This Row],[Price]]&lt;AVERAGE(Table1[Price])-3*STDEV(Table1[Price])),
   "Outlier","OK")</f>
        <v>OK</v>
      </c>
      <c r="F106" s="13">
        <v>3.49</v>
      </c>
      <c r="G106" s="13">
        <v>631</v>
      </c>
      <c r="H106" s="28">
        <f>'Data After Cleaning'!$F106*'Data After Cleaning'!$G106</f>
        <v>2202.19</v>
      </c>
      <c r="I106" s="13" t="s">
        <v>10</v>
      </c>
      <c r="J106" s="13" t="s">
        <v>16</v>
      </c>
      <c r="K106" s="13" t="s">
        <v>20</v>
      </c>
      <c r="L106" s="12" t="s">
        <v>25</v>
      </c>
    </row>
    <row r="107" spans="1:13" x14ac:dyDescent="0.2">
      <c r="A107" s="16">
        <v>11364</v>
      </c>
      <c r="B107" s="14">
        <v>45257</v>
      </c>
      <c r="C107" s="14" t="str">
        <f>TEXT('Data After Cleaning'!$B107, "dddd")</f>
        <v>Monday</v>
      </c>
      <c r="D107" s="15" t="s">
        <v>12</v>
      </c>
      <c r="E107" s="15" t="str">
        <f>IF(OR(Table1[[#This Row],[Price]]&gt;AVERAGE(Table1[Price])+3*STDEV(Table1[Price]),
       Table1[[#This Row],[Price]]&lt;AVERAGE(Table1[Price])-3*STDEV(Table1[Price])),
   "Outlier","OK")</f>
        <v>OK</v>
      </c>
      <c r="F107" s="16">
        <v>2.95</v>
      </c>
      <c r="G107" s="16">
        <v>746</v>
      </c>
      <c r="H107" s="28">
        <f>'Data After Cleaning'!$F107*'Data After Cleaning'!$G107</f>
        <v>2200.7000000000003</v>
      </c>
      <c r="I107" s="16" t="s">
        <v>10</v>
      </c>
      <c r="J107" s="16" t="s">
        <v>16</v>
      </c>
      <c r="K107" s="16" t="s">
        <v>20</v>
      </c>
      <c r="L107" s="15" t="s">
        <v>25</v>
      </c>
    </row>
    <row r="108" spans="1:13" x14ac:dyDescent="0.2">
      <c r="A108" s="16">
        <v>11366</v>
      </c>
      <c r="B108" s="14">
        <v>45258</v>
      </c>
      <c r="C108" s="14" t="str">
        <f>TEXT('Data After Cleaning'!$B108, "dddd")</f>
        <v>Tuesday</v>
      </c>
      <c r="D108" s="15" t="s">
        <v>15</v>
      </c>
      <c r="E108" s="15" t="str">
        <f>IF(OR(Table1[[#This Row],[Price]]&gt;AVERAGE(Table1[Price])+3*STDEV(Table1[Price]),
       Table1[[#This Row],[Price]]&lt;AVERAGE(Table1[Price])-3*STDEV(Table1[Price])),
   "Outlier","OK")</f>
        <v>OK</v>
      </c>
      <c r="F108" s="16">
        <v>12.99</v>
      </c>
      <c r="G108" s="16">
        <v>478</v>
      </c>
      <c r="H108" s="28">
        <f>'Data After Cleaning'!$F108*'Data After Cleaning'!$G108</f>
        <v>6209.22</v>
      </c>
      <c r="I108" s="16" t="s">
        <v>10</v>
      </c>
      <c r="J108" s="16" t="s">
        <v>16</v>
      </c>
      <c r="K108" s="16" t="s">
        <v>20</v>
      </c>
      <c r="L108" s="15" t="s">
        <v>25</v>
      </c>
    </row>
    <row r="109" spans="1:13" x14ac:dyDescent="0.2">
      <c r="A109" s="13">
        <v>11367</v>
      </c>
      <c r="B109" s="11">
        <v>45258</v>
      </c>
      <c r="C109" s="11" t="str">
        <f>TEXT('Data After Cleaning'!$B109, "dddd")</f>
        <v>Tuesday</v>
      </c>
      <c r="D109" s="12" t="s">
        <v>17</v>
      </c>
      <c r="E109" s="12" t="str">
        <f>IF(OR(Table1[[#This Row],[Price]]&gt;AVERAGE(Table1[Price])+3*STDEV(Table1[Price]),
       Table1[[#This Row],[Price]]&lt;AVERAGE(Table1[Price])-3*STDEV(Table1[Price])),
   "Outlier","OK")</f>
        <v>OK</v>
      </c>
      <c r="F109" s="13">
        <v>9.9499999999999993</v>
      </c>
      <c r="G109" s="13">
        <v>202</v>
      </c>
      <c r="H109" s="28">
        <f>'Data After Cleaning'!$F109*'Data After Cleaning'!$G109</f>
        <v>2009.8999999999999</v>
      </c>
      <c r="I109" s="13" t="s">
        <v>10</v>
      </c>
      <c r="J109" s="13" t="s">
        <v>16</v>
      </c>
      <c r="K109" s="13" t="s">
        <v>20</v>
      </c>
      <c r="L109" s="12" t="s">
        <v>25</v>
      </c>
    </row>
    <row r="110" spans="1:13" x14ac:dyDescent="0.2">
      <c r="A110" s="16">
        <v>11370</v>
      </c>
      <c r="B110" s="14">
        <v>45258</v>
      </c>
      <c r="C110" s="14" t="str">
        <f>TEXT('Data After Cleaning'!$B110, "dddd")</f>
        <v>Tuesday</v>
      </c>
      <c r="D110" s="15" t="s">
        <v>13</v>
      </c>
      <c r="E110" s="15" t="str">
        <f>IF(OR(Table1[[#This Row],[Price]]&gt;AVERAGE(Table1[Price])+3*STDEV(Table1[Price]),
       Table1[[#This Row],[Price]]&lt;AVERAGE(Table1[Price])-3*STDEV(Table1[Price])),
   "Outlier","OK")</f>
        <v>OK</v>
      </c>
      <c r="F110" s="16">
        <v>4.99</v>
      </c>
      <c r="G110" s="16">
        <v>201</v>
      </c>
      <c r="H110" s="28">
        <f>'Data After Cleaning'!$F110*'Data After Cleaning'!$G110</f>
        <v>1002.99</v>
      </c>
      <c r="I110" s="16" t="s">
        <v>10</v>
      </c>
      <c r="J110" s="16" t="s">
        <v>16</v>
      </c>
      <c r="K110" s="16" t="s">
        <v>20</v>
      </c>
      <c r="L110" s="15" t="s">
        <v>25</v>
      </c>
    </row>
    <row r="111" spans="1:13" x14ac:dyDescent="0.2">
      <c r="A111" s="16">
        <v>11368</v>
      </c>
      <c r="B111" s="14">
        <v>45258</v>
      </c>
      <c r="C111" s="14" t="str">
        <f>TEXT('Data After Cleaning'!$B111, "dddd")</f>
        <v>Tuesday</v>
      </c>
      <c r="D111" s="15" t="s">
        <v>9</v>
      </c>
      <c r="E111" s="15" t="str">
        <f>IF(OR(Table1[[#This Row],[Price]]&gt;AVERAGE(Table1[Price])+3*STDEV(Table1[Price]),
       Table1[[#This Row],[Price]]&lt;AVERAGE(Table1[Price])-3*STDEV(Table1[Price])),
   "Outlier","OK")</f>
        <v>OK</v>
      </c>
      <c r="F111" s="16">
        <v>3.49</v>
      </c>
      <c r="G111" s="16">
        <v>631</v>
      </c>
      <c r="H111" s="28">
        <f>'Data After Cleaning'!$F111*'Data After Cleaning'!$G111</f>
        <v>2202.19</v>
      </c>
      <c r="I111" s="16" t="s">
        <v>10</v>
      </c>
      <c r="J111" s="16" t="s">
        <v>16</v>
      </c>
      <c r="K111" s="16" t="s">
        <v>20</v>
      </c>
      <c r="L111" s="15" t="s">
        <v>25</v>
      </c>
    </row>
    <row r="112" spans="1:13" x14ac:dyDescent="0.2">
      <c r="A112" s="13">
        <v>11369</v>
      </c>
      <c r="B112" s="11">
        <v>45258</v>
      </c>
      <c r="C112" s="11" t="str">
        <f>TEXT('Data After Cleaning'!$B112, "dddd")</f>
        <v>Tuesday</v>
      </c>
      <c r="D112" s="12" t="s">
        <v>12</v>
      </c>
      <c r="E112" s="12" t="str">
        <f>IF(OR(Table1[[#This Row],[Price]]&gt;AVERAGE(Table1[Price])+3*STDEV(Table1[Price]),
       Table1[[#This Row],[Price]]&lt;AVERAGE(Table1[Price])-3*STDEV(Table1[Price])),
   "Outlier","OK")</f>
        <v>OK</v>
      </c>
      <c r="F112" s="13">
        <v>2.95</v>
      </c>
      <c r="G112" s="13">
        <v>678</v>
      </c>
      <c r="H112" s="28">
        <f>'Data After Cleaning'!$F112*'Data After Cleaning'!$G112</f>
        <v>2000.1000000000001</v>
      </c>
      <c r="I112" s="13" t="s">
        <v>10</v>
      </c>
      <c r="J112" s="13" t="s">
        <v>16</v>
      </c>
      <c r="K112" s="13" t="s">
        <v>20</v>
      </c>
      <c r="L112" s="12" t="s">
        <v>25</v>
      </c>
    </row>
    <row r="113" spans="1:12" x14ac:dyDescent="0.2">
      <c r="A113" s="13">
        <v>11371</v>
      </c>
      <c r="B113" s="11">
        <v>45259</v>
      </c>
      <c r="C113" s="11" t="str">
        <f>TEXT('Data After Cleaning'!$B113, "dddd")</f>
        <v>Wednesday</v>
      </c>
      <c r="D113" s="12" t="s">
        <v>15</v>
      </c>
      <c r="E113" s="12" t="str">
        <f>IF(OR(Table1[[#This Row],[Price]]&gt;AVERAGE(Table1[Price])+3*STDEV(Table1[Price]),
       Table1[[#This Row],[Price]]&lt;AVERAGE(Table1[Price])-3*STDEV(Table1[Price])),
   "Outlier","OK")</f>
        <v>OK</v>
      </c>
      <c r="F113" s="13">
        <v>12.99</v>
      </c>
      <c r="G113" s="13">
        <v>478</v>
      </c>
      <c r="H113" s="28">
        <f>'Data After Cleaning'!$F113*'Data After Cleaning'!$G113</f>
        <v>6209.22</v>
      </c>
      <c r="I113" s="13" t="s">
        <v>10</v>
      </c>
      <c r="J113" s="13" t="s">
        <v>16</v>
      </c>
      <c r="K113" s="13" t="s">
        <v>20</v>
      </c>
      <c r="L113" s="12" t="s">
        <v>25</v>
      </c>
    </row>
    <row r="114" spans="1:12" x14ac:dyDescent="0.2">
      <c r="A114" s="16">
        <v>11372</v>
      </c>
      <c r="B114" s="14">
        <v>45259</v>
      </c>
      <c r="C114" s="14" t="str">
        <f>TEXT('Data After Cleaning'!$B114, "dddd")</f>
        <v>Wednesday</v>
      </c>
      <c r="D114" s="15" t="s">
        <v>17</v>
      </c>
      <c r="E114" s="15" t="str">
        <f>IF(OR(Table1[[#This Row],[Price]]&gt;AVERAGE(Table1[Price])+3*STDEV(Table1[Price]),
       Table1[[#This Row],[Price]]&lt;AVERAGE(Table1[Price])-3*STDEV(Table1[Price])),
   "Outlier","OK")</f>
        <v>OK</v>
      </c>
      <c r="F114" s="16">
        <v>9.9499999999999993</v>
      </c>
      <c r="G114" s="16">
        <v>202</v>
      </c>
      <c r="H114" s="28">
        <f>'Data After Cleaning'!$F114*'Data After Cleaning'!$G114</f>
        <v>2009.8999999999999</v>
      </c>
      <c r="I114" s="16" t="s">
        <v>10</v>
      </c>
      <c r="J114" s="16" t="s">
        <v>16</v>
      </c>
      <c r="K114" s="16" t="s">
        <v>20</v>
      </c>
      <c r="L114" s="15" t="s">
        <v>25</v>
      </c>
    </row>
    <row r="115" spans="1:12" x14ac:dyDescent="0.2">
      <c r="A115" s="13">
        <v>11375</v>
      </c>
      <c r="B115" s="11">
        <v>45259</v>
      </c>
      <c r="C115" s="11" t="str">
        <f>TEXT('Data After Cleaning'!$B115, "dddd")</f>
        <v>Wednesday</v>
      </c>
      <c r="D115" s="12" t="s">
        <v>13</v>
      </c>
      <c r="E115" s="12" t="str">
        <f>IF(OR(Table1[[#This Row],[Price]]&gt;AVERAGE(Table1[Price])+3*STDEV(Table1[Price]),
       Table1[[#This Row],[Price]]&lt;AVERAGE(Table1[Price])-3*STDEV(Table1[Price])),
   "Outlier","OK")</f>
        <v>OK</v>
      </c>
      <c r="F115" s="13">
        <v>4.99</v>
      </c>
      <c r="G115" s="13">
        <v>201</v>
      </c>
      <c r="H115" s="28">
        <f>'Data After Cleaning'!$F115*'Data After Cleaning'!$G115</f>
        <v>1002.99</v>
      </c>
      <c r="I115" s="13" t="s">
        <v>10</v>
      </c>
      <c r="J115" s="13" t="s">
        <v>16</v>
      </c>
      <c r="K115" s="13" t="s">
        <v>20</v>
      </c>
      <c r="L115" s="12" t="s">
        <v>25</v>
      </c>
    </row>
    <row r="116" spans="1:12" x14ac:dyDescent="0.2">
      <c r="A116" s="13">
        <v>11373</v>
      </c>
      <c r="B116" s="11">
        <v>45259</v>
      </c>
      <c r="C116" s="11" t="str">
        <f>TEXT('Data After Cleaning'!$B116, "dddd")</f>
        <v>Wednesday</v>
      </c>
      <c r="D116" s="12" t="s">
        <v>9</v>
      </c>
      <c r="E116" s="12" t="str">
        <f>IF(OR(Table1[[#This Row],[Price]]&gt;AVERAGE(Table1[Price])+3*STDEV(Table1[Price]),
       Table1[[#This Row],[Price]]&lt;AVERAGE(Table1[Price])-3*STDEV(Table1[Price])),
   "Outlier","OK")</f>
        <v>OK</v>
      </c>
      <c r="F116" s="13">
        <v>3.49</v>
      </c>
      <c r="G116" s="13">
        <v>631</v>
      </c>
      <c r="H116" s="28">
        <f>'Data After Cleaning'!$F116*'Data After Cleaning'!$G116</f>
        <v>2202.19</v>
      </c>
      <c r="I116" s="13" t="s">
        <v>10</v>
      </c>
      <c r="J116" s="13" t="s">
        <v>16</v>
      </c>
      <c r="K116" s="13" t="s">
        <v>20</v>
      </c>
      <c r="L116" s="12" t="s">
        <v>25</v>
      </c>
    </row>
    <row r="117" spans="1:12" x14ac:dyDescent="0.2">
      <c r="A117" s="16">
        <v>11374</v>
      </c>
      <c r="B117" s="14">
        <v>45259</v>
      </c>
      <c r="C117" s="14" t="str">
        <f>TEXT('Data After Cleaning'!$B117, "dddd")</f>
        <v>Wednesday</v>
      </c>
      <c r="D117" s="15" t="s">
        <v>12</v>
      </c>
      <c r="E117" s="15" t="str">
        <f>IF(OR(Table1[[#This Row],[Price]]&gt;AVERAGE(Table1[Price])+3*STDEV(Table1[Price]),
       Table1[[#This Row],[Price]]&lt;AVERAGE(Table1[Price])-3*STDEV(Table1[Price])),
   "Outlier","OK")</f>
        <v>OK</v>
      </c>
      <c r="F117" s="16">
        <v>2.95</v>
      </c>
      <c r="G117" s="16">
        <v>678</v>
      </c>
      <c r="H117" s="28">
        <f>'Data After Cleaning'!$F117*'Data After Cleaning'!$G117</f>
        <v>2000.1000000000001</v>
      </c>
      <c r="I117" s="16" t="s">
        <v>10</v>
      </c>
      <c r="J117" s="16" t="s">
        <v>16</v>
      </c>
      <c r="K117" s="16" t="s">
        <v>20</v>
      </c>
      <c r="L117" s="15" t="s">
        <v>25</v>
      </c>
    </row>
    <row r="118" spans="1:12" x14ac:dyDescent="0.2">
      <c r="A118" s="16">
        <v>11376</v>
      </c>
      <c r="B118" s="14">
        <v>45260</v>
      </c>
      <c r="C118" s="14" t="str">
        <f>TEXT('Data After Cleaning'!$B118, "dddd")</f>
        <v>Thursday</v>
      </c>
      <c r="D118" s="15" t="s">
        <v>15</v>
      </c>
      <c r="E118" s="15" t="str">
        <f>IF(OR(Table1[[#This Row],[Price]]&gt;AVERAGE(Table1[Price])+3*STDEV(Table1[Price]),
       Table1[[#This Row],[Price]]&lt;AVERAGE(Table1[Price])-3*STDEV(Table1[Price])),
   "Outlier","OK")</f>
        <v>OK</v>
      </c>
      <c r="F118" s="16">
        <v>12.99</v>
      </c>
      <c r="G118" s="16">
        <v>493</v>
      </c>
      <c r="H118" s="28">
        <f>'Data After Cleaning'!$F118*'Data After Cleaning'!$G118</f>
        <v>6404.07</v>
      </c>
      <c r="I118" s="16" t="s">
        <v>10</v>
      </c>
      <c r="J118" s="16" t="s">
        <v>16</v>
      </c>
      <c r="K118" s="16" t="s">
        <v>20</v>
      </c>
      <c r="L118" s="15" t="s">
        <v>25</v>
      </c>
    </row>
    <row r="119" spans="1:12" x14ac:dyDescent="0.2">
      <c r="A119" s="13">
        <v>11377</v>
      </c>
      <c r="B119" s="11">
        <v>45260</v>
      </c>
      <c r="C119" s="11" t="str">
        <f>TEXT('Data After Cleaning'!$B119, "dddd")</f>
        <v>Thursday</v>
      </c>
      <c r="D119" s="12" t="s">
        <v>17</v>
      </c>
      <c r="E119" s="12" t="str">
        <f>IF(OR(Table1[[#This Row],[Price]]&gt;AVERAGE(Table1[Price])+3*STDEV(Table1[Price]),
       Table1[[#This Row],[Price]]&lt;AVERAGE(Table1[Price])-3*STDEV(Table1[Price])),
   "Outlier","OK")</f>
        <v>OK</v>
      </c>
      <c r="F119" s="13">
        <v>9.9499999999999993</v>
      </c>
      <c r="G119" s="13">
        <v>202</v>
      </c>
      <c r="H119" s="28">
        <f>'Data After Cleaning'!$F119*'Data After Cleaning'!$G119</f>
        <v>2009.8999999999999</v>
      </c>
      <c r="I119" s="13" t="s">
        <v>10</v>
      </c>
      <c r="J119" s="13" t="s">
        <v>16</v>
      </c>
      <c r="K119" s="13" t="s">
        <v>20</v>
      </c>
      <c r="L119" s="12" t="s">
        <v>25</v>
      </c>
    </row>
    <row r="120" spans="1:12" x14ac:dyDescent="0.2">
      <c r="A120" s="16">
        <v>11380</v>
      </c>
      <c r="B120" s="14">
        <v>45260</v>
      </c>
      <c r="C120" s="14" t="str">
        <f>TEXT('Data After Cleaning'!$B120, "dddd")</f>
        <v>Thursday</v>
      </c>
      <c r="D120" s="15" t="s">
        <v>13</v>
      </c>
      <c r="E120" s="15" t="str">
        <f>IF(OR(Table1[[#This Row],[Price]]&gt;AVERAGE(Table1[Price])+3*STDEV(Table1[Price]),
       Table1[[#This Row],[Price]]&lt;AVERAGE(Table1[Price])-3*STDEV(Table1[Price])),
   "Outlier","OK")</f>
        <v>OK</v>
      </c>
      <c r="F120" s="16">
        <v>4.99</v>
      </c>
      <c r="G120" s="16">
        <v>201</v>
      </c>
      <c r="H120" s="28">
        <f>'Data After Cleaning'!$F120*'Data After Cleaning'!$G120</f>
        <v>1002.99</v>
      </c>
      <c r="I120" s="16" t="s">
        <v>10</v>
      </c>
      <c r="J120" s="16" t="s">
        <v>16</v>
      </c>
      <c r="K120" s="16" t="s">
        <v>24</v>
      </c>
      <c r="L120" s="15" t="s">
        <v>25</v>
      </c>
    </row>
    <row r="121" spans="1:12" x14ac:dyDescent="0.2">
      <c r="A121" s="16">
        <v>11378</v>
      </c>
      <c r="B121" s="14">
        <v>45260</v>
      </c>
      <c r="C121" s="14" t="str">
        <f>TEXT('Data After Cleaning'!$B121, "dddd")</f>
        <v>Thursday</v>
      </c>
      <c r="D121" s="15" t="s">
        <v>9</v>
      </c>
      <c r="E121" s="15" t="str">
        <f>IF(OR(Table1[[#This Row],[Price]]&gt;AVERAGE(Table1[Price])+3*STDEV(Table1[Price]),
       Table1[[#This Row],[Price]]&lt;AVERAGE(Table1[Price])-3*STDEV(Table1[Price])),
   "Outlier","OK")</f>
        <v>OK</v>
      </c>
      <c r="F121" s="16">
        <v>3.49</v>
      </c>
      <c r="G121" s="16">
        <v>631</v>
      </c>
      <c r="H121" s="28">
        <f>'Data After Cleaning'!$F121*'Data After Cleaning'!$G121</f>
        <v>2202.19</v>
      </c>
      <c r="I121" s="16" t="s">
        <v>10</v>
      </c>
      <c r="J121" s="16" t="s">
        <v>16</v>
      </c>
      <c r="K121" s="16" t="s">
        <v>24</v>
      </c>
      <c r="L121" s="15" t="s">
        <v>25</v>
      </c>
    </row>
    <row r="122" spans="1:12" x14ac:dyDescent="0.2">
      <c r="A122" s="13">
        <v>11379</v>
      </c>
      <c r="B122" s="11">
        <v>45260</v>
      </c>
      <c r="C122" s="11" t="str">
        <f>TEXT('Data After Cleaning'!$B122, "dddd")</f>
        <v>Thursday</v>
      </c>
      <c r="D122" s="12" t="s">
        <v>12</v>
      </c>
      <c r="E122" s="12" t="str">
        <f>IF(OR(Table1[[#This Row],[Price]]&gt;AVERAGE(Table1[Price])+3*STDEV(Table1[Price]),
       Table1[[#This Row],[Price]]&lt;AVERAGE(Table1[Price])-3*STDEV(Table1[Price])),
   "Outlier","OK")</f>
        <v>OK</v>
      </c>
      <c r="F122" s="13">
        <v>2.95</v>
      </c>
      <c r="G122" s="13">
        <v>678</v>
      </c>
      <c r="H122" s="28">
        <f>'Data After Cleaning'!$F122*'Data After Cleaning'!$G122</f>
        <v>2000.1000000000001</v>
      </c>
      <c r="I122" s="13" t="s">
        <v>10</v>
      </c>
      <c r="J122" s="13" t="s">
        <v>16</v>
      </c>
      <c r="K122" s="13" t="s">
        <v>24</v>
      </c>
      <c r="L122" s="12" t="s">
        <v>25</v>
      </c>
    </row>
    <row r="123" spans="1:12" x14ac:dyDescent="0.2">
      <c r="A123" s="13">
        <v>11381</v>
      </c>
      <c r="B123" s="11">
        <v>45261</v>
      </c>
      <c r="C123" s="11" t="str">
        <f>TEXT('Data After Cleaning'!$B123, "dddd")</f>
        <v>Friday</v>
      </c>
      <c r="D123" s="12" t="s">
        <v>15</v>
      </c>
      <c r="E123" s="12" t="str">
        <f>IF(OR(Table1[[#This Row],[Price]]&gt;AVERAGE(Table1[Price])+3*STDEV(Table1[Price]),
       Table1[[#This Row],[Price]]&lt;AVERAGE(Table1[Price])-3*STDEV(Table1[Price])),
   "Outlier","OK")</f>
        <v>OK</v>
      </c>
      <c r="F123" s="13">
        <v>12.99</v>
      </c>
      <c r="G123" s="13">
        <v>493</v>
      </c>
      <c r="H123" s="28">
        <f>'Data After Cleaning'!$F123*'Data After Cleaning'!$G123</f>
        <v>6404.07</v>
      </c>
      <c r="I123" s="13" t="s">
        <v>10</v>
      </c>
      <c r="J123" s="13" t="s">
        <v>16</v>
      </c>
      <c r="K123" s="13" t="s">
        <v>24</v>
      </c>
      <c r="L123" s="12" t="s">
        <v>25</v>
      </c>
    </row>
    <row r="124" spans="1:12" x14ac:dyDescent="0.2">
      <c r="A124" s="16">
        <v>11382</v>
      </c>
      <c r="B124" s="14">
        <v>45261</v>
      </c>
      <c r="C124" s="14" t="str">
        <f>TEXT('Data After Cleaning'!$B124, "dddd")</f>
        <v>Friday</v>
      </c>
      <c r="D124" s="15" t="s">
        <v>17</v>
      </c>
      <c r="E124" s="15" t="str">
        <f>IF(OR(Table1[[#This Row],[Price]]&gt;AVERAGE(Table1[Price])+3*STDEV(Table1[Price]),
       Table1[[#This Row],[Price]]&lt;AVERAGE(Table1[Price])-3*STDEV(Table1[Price])),
   "Outlier","OK")</f>
        <v>OK</v>
      </c>
      <c r="F124" s="16">
        <v>9.9499999999999993</v>
      </c>
      <c r="G124" s="16">
        <v>202</v>
      </c>
      <c r="H124" s="28">
        <f>'Data After Cleaning'!$F124*'Data After Cleaning'!$G124</f>
        <v>2009.8999999999999</v>
      </c>
      <c r="I124" s="16" t="s">
        <v>10</v>
      </c>
      <c r="J124" s="16" t="s">
        <v>16</v>
      </c>
      <c r="K124" s="16" t="s">
        <v>24</v>
      </c>
      <c r="L124" s="15" t="s">
        <v>25</v>
      </c>
    </row>
    <row r="125" spans="1:12" x14ac:dyDescent="0.2">
      <c r="A125" s="13">
        <v>11385</v>
      </c>
      <c r="B125" s="11">
        <v>45261</v>
      </c>
      <c r="C125" s="11" t="str">
        <f>TEXT('Data After Cleaning'!$B125, "dddd")</f>
        <v>Friday</v>
      </c>
      <c r="D125" s="12" t="s">
        <v>13</v>
      </c>
      <c r="E125" s="12" t="str">
        <f>IF(OR(Table1[[#This Row],[Price]]&gt;AVERAGE(Table1[Price])+3*STDEV(Table1[Price]),
       Table1[[#This Row],[Price]]&lt;AVERAGE(Table1[Price])-3*STDEV(Table1[Price])),
   "Outlier","OK")</f>
        <v>OK</v>
      </c>
      <c r="F125" s="13">
        <v>4.99</v>
      </c>
      <c r="G125" s="13">
        <v>201</v>
      </c>
      <c r="H125" s="28">
        <f>'Data After Cleaning'!$F125*'Data After Cleaning'!$G125</f>
        <v>1002.99</v>
      </c>
      <c r="I125" s="13" t="s">
        <v>10</v>
      </c>
      <c r="J125" s="13" t="s">
        <v>16</v>
      </c>
      <c r="K125" s="13" t="s">
        <v>24</v>
      </c>
      <c r="L125" s="12" t="s">
        <v>29</v>
      </c>
    </row>
    <row r="126" spans="1:12" x14ac:dyDescent="0.2">
      <c r="A126" s="13">
        <v>11383</v>
      </c>
      <c r="B126" s="11">
        <v>45261</v>
      </c>
      <c r="C126" s="11" t="str">
        <f>TEXT('Data After Cleaning'!$B126, "dddd")</f>
        <v>Friday</v>
      </c>
      <c r="D126" s="12" t="s">
        <v>9</v>
      </c>
      <c r="E126" s="12" t="str">
        <f>IF(OR(Table1[[#This Row],[Price]]&gt;AVERAGE(Table1[Price])+3*STDEV(Table1[Price]),
       Table1[[#This Row],[Price]]&lt;AVERAGE(Table1[Price])-3*STDEV(Table1[Price])),
   "Outlier","OK")</f>
        <v>OK</v>
      </c>
      <c r="F126" s="13">
        <v>3.49</v>
      </c>
      <c r="G126" s="13">
        <v>574</v>
      </c>
      <c r="H126" s="28">
        <f>'Data After Cleaning'!$F126*'Data After Cleaning'!$G126</f>
        <v>2003.2600000000002</v>
      </c>
      <c r="I126" s="13" t="s">
        <v>10</v>
      </c>
      <c r="J126" s="13" t="s">
        <v>16</v>
      </c>
      <c r="K126" s="13" t="s">
        <v>24</v>
      </c>
      <c r="L126" s="12" t="s">
        <v>29</v>
      </c>
    </row>
    <row r="127" spans="1:12" x14ac:dyDescent="0.2">
      <c r="A127" s="16">
        <v>11384</v>
      </c>
      <c r="B127" s="14">
        <v>45261</v>
      </c>
      <c r="C127" s="14" t="str">
        <f>TEXT('Data After Cleaning'!$B127, "dddd")</f>
        <v>Friday</v>
      </c>
      <c r="D127" s="15" t="s">
        <v>12</v>
      </c>
      <c r="E127" s="15" t="str">
        <f>IF(OR(Table1[[#This Row],[Price]]&gt;AVERAGE(Table1[Price])+3*STDEV(Table1[Price]),
       Table1[[#This Row],[Price]]&lt;AVERAGE(Table1[Price])-3*STDEV(Table1[Price])),
   "Outlier","OK")</f>
        <v>OK</v>
      </c>
      <c r="F127" s="16">
        <v>2.95</v>
      </c>
      <c r="G127" s="16">
        <v>678</v>
      </c>
      <c r="H127" s="28">
        <f>'Data After Cleaning'!$F127*'Data After Cleaning'!$G127</f>
        <v>2000.1000000000001</v>
      </c>
      <c r="I127" s="16" t="s">
        <v>10</v>
      </c>
      <c r="J127" s="16" t="s">
        <v>16</v>
      </c>
      <c r="K127" s="16" t="s">
        <v>24</v>
      </c>
      <c r="L127" s="15" t="s">
        <v>29</v>
      </c>
    </row>
    <row r="128" spans="1:12" x14ac:dyDescent="0.2">
      <c r="A128" s="16">
        <v>11386</v>
      </c>
      <c r="B128" s="14">
        <v>45262</v>
      </c>
      <c r="C128" s="14" t="str">
        <f>TEXT('Data After Cleaning'!$B128, "dddd")</f>
        <v>Saturday</v>
      </c>
      <c r="D128" s="15" t="s">
        <v>15</v>
      </c>
      <c r="E128" s="15" t="str">
        <f>IF(OR(Table1[[#This Row],[Price]]&gt;AVERAGE(Table1[Price])+3*STDEV(Table1[Price]),
       Table1[[#This Row],[Price]]&lt;AVERAGE(Table1[Price])-3*STDEV(Table1[Price])),
   "Outlier","OK")</f>
        <v>OK</v>
      </c>
      <c r="F128" s="16">
        <v>12.99</v>
      </c>
      <c r="G128" s="16">
        <v>524</v>
      </c>
      <c r="H128" s="28">
        <f>'Data After Cleaning'!$F128*'Data After Cleaning'!$G128</f>
        <v>6806.76</v>
      </c>
      <c r="I128" s="16" t="s">
        <v>10</v>
      </c>
      <c r="J128" s="16" t="s">
        <v>16</v>
      </c>
      <c r="K128" s="16" t="s">
        <v>24</v>
      </c>
      <c r="L128" s="15" t="s">
        <v>29</v>
      </c>
    </row>
    <row r="129" spans="1:12" x14ac:dyDescent="0.2">
      <c r="A129" s="13">
        <v>11387</v>
      </c>
      <c r="B129" s="11">
        <v>45262</v>
      </c>
      <c r="C129" s="11" t="str">
        <f>TEXT('Data After Cleaning'!$B129, "dddd")</f>
        <v>Saturday</v>
      </c>
      <c r="D129" s="12" t="s">
        <v>17</v>
      </c>
      <c r="E129" s="12" t="str">
        <f>IF(OR(Table1[[#This Row],[Price]]&gt;AVERAGE(Table1[Price])+3*STDEV(Table1[Price]),
       Table1[[#This Row],[Price]]&lt;AVERAGE(Table1[Price])-3*STDEV(Table1[Price])),
   "Outlier","OK")</f>
        <v>OK</v>
      </c>
      <c r="F129" s="13">
        <v>9.9499999999999993</v>
      </c>
      <c r="G129" s="13">
        <v>202</v>
      </c>
      <c r="H129" s="28">
        <f>'Data After Cleaning'!$F129*'Data After Cleaning'!$G129</f>
        <v>2009.8999999999999</v>
      </c>
      <c r="I129" s="13" t="s">
        <v>10</v>
      </c>
      <c r="J129" s="13" t="s">
        <v>16</v>
      </c>
      <c r="K129" s="13" t="s">
        <v>24</v>
      </c>
      <c r="L129" s="12" t="s">
        <v>29</v>
      </c>
    </row>
    <row r="130" spans="1:12" x14ac:dyDescent="0.2">
      <c r="A130" s="16">
        <v>11390</v>
      </c>
      <c r="B130" s="14">
        <v>45262</v>
      </c>
      <c r="C130" s="14" t="str">
        <f>TEXT('Data After Cleaning'!$B130, "dddd")</f>
        <v>Saturday</v>
      </c>
      <c r="D130" s="15" t="s">
        <v>13</v>
      </c>
      <c r="E130" s="15" t="str">
        <f>IF(OR(Table1[[#This Row],[Price]]&gt;AVERAGE(Table1[Price])+3*STDEV(Table1[Price]),
       Table1[[#This Row],[Price]]&lt;AVERAGE(Table1[Price])-3*STDEV(Table1[Price])),
   "Outlier","OK")</f>
        <v>OK</v>
      </c>
      <c r="F130" s="16">
        <v>4.99</v>
      </c>
      <c r="G130" s="16">
        <v>201</v>
      </c>
      <c r="H130" s="28">
        <f>'Data After Cleaning'!$F130*'Data After Cleaning'!$G130</f>
        <v>1002.99</v>
      </c>
      <c r="I130" s="16" t="s">
        <v>10</v>
      </c>
      <c r="J130" s="16" t="s">
        <v>16</v>
      </c>
      <c r="K130" s="16" t="s">
        <v>20</v>
      </c>
      <c r="L130" s="15" t="s">
        <v>29</v>
      </c>
    </row>
    <row r="131" spans="1:12" x14ac:dyDescent="0.2">
      <c r="A131" s="16">
        <v>11388</v>
      </c>
      <c r="B131" s="14">
        <v>45262</v>
      </c>
      <c r="C131" s="14" t="str">
        <f>TEXT('Data After Cleaning'!$B131, "dddd")</f>
        <v>Saturday</v>
      </c>
      <c r="D131" s="15" t="s">
        <v>9</v>
      </c>
      <c r="E131" s="15" t="str">
        <f>IF(OR(Table1[[#This Row],[Price]]&gt;AVERAGE(Table1[Price])+3*STDEV(Table1[Price]),
       Table1[[#This Row],[Price]]&lt;AVERAGE(Table1[Price])-3*STDEV(Table1[Price])),
   "Outlier","OK")</f>
        <v>OK</v>
      </c>
      <c r="F131" s="16">
        <v>3.49</v>
      </c>
      <c r="G131" s="16">
        <v>631</v>
      </c>
      <c r="H131" s="28">
        <f>'Data After Cleaning'!$F131*'Data After Cleaning'!$G131</f>
        <v>2202.19</v>
      </c>
      <c r="I131" s="16" t="s">
        <v>10</v>
      </c>
      <c r="J131" s="16" t="s">
        <v>16</v>
      </c>
      <c r="K131" s="16" t="s">
        <v>20</v>
      </c>
      <c r="L131" s="15" t="s">
        <v>29</v>
      </c>
    </row>
    <row r="132" spans="1:12" x14ac:dyDescent="0.2">
      <c r="A132" s="13">
        <v>11389</v>
      </c>
      <c r="B132" s="11">
        <v>45262</v>
      </c>
      <c r="C132" s="11" t="str">
        <f>TEXT('Data After Cleaning'!$B132, "dddd")</f>
        <v>Saturday</v>
      </c>
      <c r="D132" s="12" t="s">
        <v>12</v>
      </c>
      <c r="E132" s="12" t="str">
        <f>IF(OR(Table1[[#This Row],[Price]]&gt;AVERAGE(Table1[Price])+3*STDEV(Table1[Price]),
       Table1[[#This Row],[Price]]&lt;AVERAGE(Table1[Price])-3*STDEV(Table1[Price])),
   "Outlier","OK")</f>
        <v>OK</v>
      </c>
      <c r="F132" s="13">
        <v>2.95</v>
      </c>
      <c r="G132" s="13">
        <v>678</v>
      </c>
      <c r="H132" s="28">
        <f>'Data After Cleaning'!$F132*'Data After Cleaning'!$G132</f>
        <v>2000.1000000000001</v>
      </c>
      <c r="I132" s="13" t="s">
        <v>10</v>
      </c>
      <c r="J132" s="13" t="s">
        <v>16</v>
      </c>
      <c r="K132" s="13" t="s">
        <v>20</v>
      </c>
      <c r="L132" s="12" t="s">
        <v>29</v>
      </c>
    </row>
    <row r="133" spans="1:12" x14ac:dyDescent="0.2">
      <c r="A133" s="13">
        <v>11391</v>
      </c>
      <c r="B133" s="11">
        <v>45263</v>
      </c>
      <c r="C133" s="11" t="str">
        <f>TEXT('Data After Cleaning'!$B133, "dddd")</f>
        <v>Sunday</v>
      </c>
      <c r="D133" s="12" t="s">
        <v>15</v>
      </c>
      <c r="E133" s="12" t="str">
        <f>IF(OR(Table1[[#This Row],[Price]]&gt;AVERAGE(Table1[Price])+3*STDEV(Table1[Price]),
       Table1[[#This Row],[Price]]&lt;AVERAGE(Table1[Price])-3*STDEV(Table1[Price])),
   "Outlier","OK")</f>
        <v>OK</v>
      </c>
      <c r="F133" s="13">
        <v>12.99</v>
      </c>
      <c r="G133" s="13">
        <v>524</v>
      </c>
      <c r="H133" s="28">
        <f>'Data After Cleaning'!$F133*'Data After Cleaning'!$G133</f>
        <v>6806.76</v>
      </c>
      <c r="I133" s="13" t="s">
        <v>10</v>
      </c>
      <c r="J133" s="13" t="s">
        <v>16</v>
      </c>
      <c r="K133" s="13" t="s">
        <v>20</v>
      </c>
      <c r="L133" s="12" t="s">
        <v>29</v>
      </c>
    </row>
    <row r="134" spans="1:12" x14ac:dyDescent="0.2">
      <c r="A134" s="16">
        <v>11392</v>
      </c>
      <c r="B134" s="14">
        <v>45263</v>
      </c>
      <c r="C134" s="14" t="str">
        <f>TEXT('Data After Cleaning'!$B134, "dddd")</f>
        <v>Sunday</v>
      </c>
      <c r="D134" s="15" t="s">
        <v>17</v>
      </c>
      <c r="E134" s="15" t="str">
        <f>IF(OR(Table1[[#This Row],[Price]]&gt;AVERAGE(Table1[Price])+3*STDEV(Table1[Price]),
       Table1[[#This Row],[Price]]&lt;AVERAGE(Table1[Price])-3*STDEV(Table1[Price])),
   "Outlier","OK")</f>
        <v>OK</v>
      </c>
      <c r="F134" s="16">
        <v>9.9499999999999993</v>
      </c>
      <c r="G134" s="16">
        <v>202</v>
      </c>
      <c r="H134" s="28">
        <f>'Data After Cleaning'!$F134*'Data After Cleaning'!$G134</f>
        <v>2009.8999999999999</v>
      </c>
      <c r="I134" s="16" t="s">
        <v>10</v>
      </c>
      <c r="J134" s="16" t="s">
        <v>16</v>
      </c>
      <c r="K134" s="16" t="s">
        <v>20</v>
      </c>
      <c r="L134" s="15" t="s">
        <v>29</v>
      </c>
    </row>
    <row r="135" spans="1:12" x14ac:dyDescent="0.2">
      <c r="A135" s="13">
        <v>11395</v>
      </c>
      <c r="B135" s="11">
        <v>45263</v>
      </c>
      <c r="C135" s="11" t="str">
        <f>TEXT('Data After Cleaning'!$B135, "dddd")</f>
        <v>Sunday</v>
      </c>
      <c r="D135" s="12" t="s">
        <v>13</v>
      </c>
      <c r="E135" s="12" t="str">
        <f>IF(OR(Table1[[#This Row],[Price]]&gt;AVERAGE(Table1[Price])+3*STDEV(Table1[Price]),
       Table1[[#This Row],[Price]]&lt;AVERAGE(Table1[Price])-3*STDEV(Table1[Price])),
   "Outlier","OK")</f>
        <v>OK</v>
      </c>
      <c r="F135" s="13">
        <v>4.99</v>
      </c>
      <c r="G135" s="13">
        <v>201</v>
      </c>
      <c r="H135" s="28">
        <f>'Data After Cleaning'!$F135*'Data After Cleaning'!$G135</f>
        <v>1002.99</v>
      </c>
      <c r="I135" s="13" t="s">
        <v>10</v>
      </c>
      <c r="J135" s="13" t="s">
        <v>16</v>
      </c>
      <c r="K135" s="13" t="s">
        <v>20</v>
      </c>
      <c r="L135" s="12" t="s">
        <v>25</v>
      </c>
    </row>
    <row r="136" spans="1:12" x14ac:dyDescent="0.2">
      <c r="A136" s="13">
        <v>11393</v>
      </c>
      <c r="B136" s="11">
        <v>45263</v>
      </c>
      <c r="C136" s="11" t="str">
        <f>TEXT('Data After Cleaning'!$B136, "dddd")</f>
        <v>Sunday</v>
      </c>
      <c r="D136" s="12" t="s">
        <v>9</v>
      </c>
      <c r="E136" s="12" t="str">
        <f>IF(OR(Table1[[#This Row],[Price]]&gt;AVERAGE(Table1[Price])+3*STDEV(Table1[Price]),
       Table1[[#This Row],[Price]]&lt;AVERAGE(Table1[Price])-3*STDEV(Table1[Price])),
   "Outlier","OK")</f>
        <v>OK</v>
      </c>
      <c r="F136" s="13">
        <v>3.49</v>
      </c>
      <c r="G136" s="13">
        <v>631</v>
      </c>
      <c r="H136" s="28">
        <f>'Data After Cleaning'!$F136*'Data After Cleaning'!$G136</f>
        <v>2202.19</v>
      </c>
      <c r="I136" s="13" t="s">
        <v>10</v>
      </c>
      <c r="J136" s="13" t="s">
        <v>16</v>
      </c>
      <c r="K136" s="13" t="s">
        <v>20</v>
      </c>
      <c r="L136" s="12" t="s">
        <v>25</v>
      </c>
    </row>
    <row r="137" spans="1:12" x14ac:dyDescent="0.2">
      <c r="A137" s="16">
        <v>11394</v>
      </c>
      <c r="B137" s="14">
        <v>45263</v>
      </c>
      <c r="C137" s="14" t="str">
        <f>TEXT('Data After Cleaning'!$B137, "dddd")</f>
        <v>Sunday</v>
      </c>
      <c r="D137" s="15" t="s">
        <v>12</v>
      </c>
      <c r="E137" s="15" t="str">
        <f>IF(OR(Table1[[#This Row],[Price]]&gt;AVERAGE(Table1[Price])+3*STDEV(Table1[Price]),
       Table1[[#This Row],[Price]]&lt;AVERAGE(Table1[Price])-3*STDEV(Table1[Price])),
   "Outlier","OK")</f>
        <v>OK</v>
      </c>
      <c r="F137" s="16">
        <v>2.95</v>
      </c>
      <c r="G137" s="16">
        <v>678</v>
      </c>
      <c r="H137" s="28">
        <f>'Data After Cleaning'!$F137*'Data After Cleaning'!$G137</f>
        <v>2000.1000000000001</v>
      </c>
      <c r="I137" s="16" t="s">
        <v>10</v>
      </c>
      <c r="J137" s="16" t="s">
        <v>16</v>
      </c>
      <c r="K137" s="16" t="s">
        <v>20</v>
      </c>
      <c r="L137" s="15" t="s">
        <v>25</v>
      </c>
    </row>
    <row r="138" spans="1:12" x14ac:dyDescent="0.2">
      <c r="A138" s="16">
        <v>11396</v>
      </c>
      <c r="B138" s="14">
        <v>45264</v>
      </c>
      <c r="C138" s="14" t="str">
        <f>TEXT('Data After Cleaning'!$B138, "dddd")</f>
        <v>Monday</v>
      </c>
      <c r="D138" s="15" t="s">
        <v>15</v>
      </c>
      <c r="E138" s="15" t="str">
        <f>IF(OR(Table1[[#This Row],[Price]]&gt;AVERAGE(Table1[Price])+3*STDEV(Table1[Price]),
       Table1[[#This Row],[Price]]&lt;AVERAGE(Table1[Price])-3*STDEV(Table1[Price])),
   "Outlier","OK")</f>
        <v>OK</v>
      </c>
      <c r="F138" s="16">
        <v>12.99</v>
      </c>
      <c r="G138" s="16">
        <v>539</v>
      </c>
      <c r="H138" s="28">
        <f>'Data After Cleaning'!$F138*'Data After Cleaning'!$G138</f>
        <v>7001.61</v>
      </c>
      <c r="I138" s="16" t="s">
        <v>10</v>
      </c>
      <c r="J138" s="16" t="s">
        <v>16</v>
      </c>
      <c r="K138" s="16" t="s">
        <v>20</v>
      </c>
      <c r="L138" s="15" t="s">
        <v>25</v>
      </c>
    </row>
    <row r="139" spans="1:12" x14ac:dyDescent="0.2">
      <c r="A139" s="13">
        <v>11397</v>
      </c>
      <c r="B139" s="11">
        <v>45264</v>
      </c>
      <c r="C139" s="11" t="str">
        <f>TEXT('Data After Cleaning'!$B139, "dddd")</f>
        <v>Monday</v>
      </c>
      <c r="D139" s="12" t="s">
        <v>17</v>
      </c>
      <c r="E139" s="12" t="str">
        <f>IF(OR(Table1[[#This Row],[Price]]&gt;AVERAGE(Table1[Price])+3*STDEV(Table1[Price]),
       Table1[[#This Row],[Price]]&lt;AVERAGE(Table1[Price])-3*STDEV(Table1[Price])),
   "Outlier","OK")</f>
        <v>OK</v>
      </c>
      <c r="F139" s="13">
        <v>9.9499999999999993</v>
      </c>
      <c r="G139" s="13">
        <v>202</v>
      </c>
      <c r="H139" s="28">
        <f>'Data After Cleaning'!$F139*'Data After Cleaning'!$G139</f>
        <v>2009.8999999999999</v>
      </c>
      <c r="I139" s="13" t="s">
        <v>10</v>
      </c>
      <c r="J139" s="13" t="s">
        <v>16</v>
      </c>
      <c r="K139" s="13" t="s">
        <v>20</v>
      </c>
      <c r="L139" s="12" t="s">
        <v>25</v>
      </c>
    </row>
    <row r="140" spans="1:12" x14ac:dyDescent="0.2">
      <c r="A140" s="13">
        <v>11401</v>
      </c>
      <c r="B140" s="11">
        <v>45265</v>
      </c>
      <c r="C140" s="11" t="str">
        <f>TEXT('Data After Cleaning'!$B140, "dddd")</f>
        <v>Tuesday</v>
      </c>
      <c r="D140" s="12" t="s">
        <v>15</v>
      </c>
      <c r="E140" s="12" t="str">
        <f>IF(OR(Table1[[#This Row],[Price]]&gt;AVERAGE(Table1[Price])+3*STDEV(Table1[Price]),
       Table1[[#This Row],[Price]]&lt;AVERAGE(Table1[Price])-3*STDEV(Table1[Price])),
   "Outlier","OK")</f>
        <v>OK</v>
      </c>
      <c r="F140" s="13">
        <v>12.99</v>
      </c>
      <c r="G140" s="13">
        <v>555</v>
      </c>
      <c r="H140" s="28">
        <f>'Data After Cleaning'!$F140*'Data After Cleaning'!$G140</f>
        <v>7209.45</v>
      </c>
      <c r="I140" s="13" t="s">
        <v>10</v>
      </c>
      <c r="J140" s="13" t="s">
        <v>16</v>
      </c>
      <c r="K140" s="13" t="s">
        <v>20</v>
      </c>
      <c r="L140" s="12" t="s">
        <v>25</v>
      </c>
    </row>
    <row r="141" spans="1:12" x14ac:dyDescent="0.2">
      <c r="A141" s="16">
        <v>11402</v>
      </c>
      <c r="B141" s="14">
        <v>45265</v>
      </c>
      <c r="C141" s="14" t="str">
        <f>TEXT('Data After Cleaning'!$B141, "dddd")</f>
        <v>Tuesday</v>
      </c>
      <c r="D141" s="15" t="s">
        <v>17</v>
      </c>
      <c r="E141" s="15" t="str">
        <f>IF(OR(Table1[[#This Row],[Price]]&gt;AVERAGE(Table1[Price])+3*STDEV(Table1[Price]),
       Table1[[#This Row],[Price]]&lt;AVERAGE(Table1[Price])-3*STDEV(Table1[Price])),
   "Outlier","OK")</f>
        <v>OK</v>
      </c>
      <c r="F141" s="16">
        <v>9.9499999999999993</v>
      </c>
      <c r="G141" s="16">
        <v>202</v>
      </c>
      <c r="H141" s="28">
        <f>'Data After Cleaning'!$F141*'Data After Cleaning'!$G141</f>
        <v>2009.8999999999999</v>
      </c>
      <c r="I141" s="16" t="s">
        <v>10</v>
      </c>
      <c r="J141" s="16" t="s">
        <v>16</v>
      </c>
      <c r="K141" s="16" t="s">
        <v>20</v>
      </c>
      <c r="L141" s="15" t="s">
        <v>25</v>
      </c>
    </row>
    <row r="142" spans="1:12" x14ac:dyDescent="0.2">
      <c r="A142" s="13">
        <v>11405</v>
      </c>
      <c r="B142" s="11">
        <v>45265</v>
      </c>
      <c r="C142" s="11" t="str">
        <f>TEXT('Data After Cleaning'!$B142, "dddd")</f>
        <v>Tuesday</v>
      </c>
      <c r="D142" s="12" t="s">
        <v>13</v>
      </c>
      <c r="E142" s="12" t="str">
        <f>IF(OR(Table1[[#This Row],[Price]]&gt;AVERAGE(Table1[Price])+3*STDEV(Table1[Price]),
       Table1[[#This Row],[Price]]&lt;AVERAGE(Table1[Price])-3*STDEV(Table1[Price])),
   "Outlier","OK")</f>
        <v>OK</v>
      </c>
      <c r="F142" s="13">
        <v>4.99</v>
      </c>
      <c r="G142" s="13">
        <v>201</v>
      </c>
      <c r="H142" s="28">
        <f>'Data After Cleaning'!$F142*'Data After Cleaning'!$G142</f>
        <v>1002.99</v>
      </c>
      <c r="I142" s="13" t="s">
        <v>10</v>
      </c>
      <c r="J142" s="13" t="s">
        <v>16</v>
      </c>
      <c r="K142" s="13" t="s">
        <v>20</v>
      </c>
      <c r="L142" s="12" t="s">
        <v>25</v>
      </c>
    </row>
    <row r="143" spans="1:12" x14ac:dyDescent="0.2">
      <c r="A143" s="13">
        <v>11403</v>
      </c>
      <c r="B143" s="11">
        <v>45265</v>
      </c>
      <c r="C143" s="11" t="str">
        <f>TEXT('Data After Cleaning'!$B143, "dddd")</f>
        <v>Tuesday</v>
      </c>
      <c r="D143" s="12" t="s">
        <v>9</v>
      </c>
      <c r="E143" s="12" t="str">
        <f>IF(OR(Table1[[#This Row],[Price]]&gt;AVERAGE(Table1[Price])+3*STDEV(Table1[Price]),
       Table1[[#This Row],[Price]]&lt;AVERAGE(Table1[Price])-3*STDEV(Table1[Price])),
   "Outlier","OK")</f>
        <v>OK</v>
      </c>
      <c r="F143" s="13">
        <v>3.49</v>
      </c>
      <c r="G143" s="13">
        <v>574</v>
      </c>
      <c r="H143" s="28">
        <f>'Data After Cleaning'!$F143*'Data After Cleaning'!$G143</f>
        <v>2003.2600000000002</v>
      </c>
      <c r="I143" s="13" t="s">
        <v>10</v>
      </c>
      <c r="J143" s="13" t="s">
        <v>16</v>
      </c>
      <c r="K143" s="13" t="s">
        <v>20</v>
      </c>
      <c r="L143" s="12" t="s">
        <v>25</v>
      </c>
    </row>
    <row r="144" spans="1:12" x14ac:dyDescent="0.2">
      <c r="A144" s="16">
        <v>11404</v>
      </c>
      <c r="B144" s="14">
        <v>45265</v>
      </c>
      <c r="C144" s="14" t="str">
        <f>TEXT('Data After Cleaning'!$B144, "dddd")</f>
        <v>Tuesday</v>
      </c>
      <c r="D144" s="15" t="s">
        <v>12</v>
      </c>
      <c r="E144" s="15" t="str">
        <f>IF(OR(Table1[[#This Row],[Price]]&gt;AVERAGE(Table1[Price])+3*STDEV(Table1[Price]),
       Table1[[#This Row],[Price]]&lt;AVERAGE(Table1[Price])-3*STDEV(Table1[Price])),
   "Outlier","OK")</f>
        <v>OK</v>
      </c>
      <c r="F144" s="16">
        <v>2.95</v>
      </c>
      <c r="G144" s="16">
        <v>678</v>
      </c>
      <c r="H144" s="28">
        <f>'Data After Cleaning'!$F144*'Data After Cleaning'!$G144</f>
        <v>2000.1000000000001</v>
      </c>
      <c r="I144" s="16" t="s">
        <v>10</v>
      </c>
      <c r="J144" s="16" t="s">
        <v>16</v>
      </c>
      <c r="K144" s="16" t="s">
        <v>20</v>
      </c>
      <c r="L144" s="15" t="s">
        <v>25</v>
      </c>
    </row>
    <row r="145" spans="1:12" x14ac:dyDescent="0.2">
      <c r="A145" s="16">
        <v>11406</v>
      </c>
      <c r="B145" s="14">
        <v>45266</v>
      </c>
      <c r="C145" s="14" t="str">
        <f>TEXT('Data After Cleaning'!$B145, "dddd")</f>
        <v>Wednesday</v>
      </c>
      <c r="D145" s="15" t="s">
        <v>15</v>
      </c>
      <c r="E145" s="15" t="str">
        <f>IF(OR(Table1[[#This Row],[Price]]&gt;AVERAGE(Table1[Price])+3*STDEV(Table1[Price]),
       Table1[[#This Row],[Price]]&lt;AVERAGE(Table1[Price])-3*STDEV(Table1[Price])),
   "Outlier","OK")</f>
        <v>OK</v>
      </c>
      <c r="F145" s="16">
        <v>12.99</v>
      </c>
      <c r="G145" s="16">
        <v>539</v>
      </c>
      <c r="H145" s="28">
        <f>'Data After Cleaning'!$F145*'Data After Cleaning'!$G145</f>
        <v>7001.61</v>
      </c>
      <c r="I145" s="16" t="s">
        <v>10</v>
      </c>
      <c r="J145" s="16" t="s">
        <v>16</v>
      </c>
      <c r="K145" s="16" t="s">
        <v>20</v>
      </c>
      <c r="L145" s="15" t="s">
        <v>25</v>
      </c>
    </row>
    <row r="146" spans="1:12" x14ac:dyDescent="0.2">
      <c r="A146" s="13">
        <v>11407</v>
      </c>
      <c r="B146" s="11">
        <v>45266</v>
      </c>
      <c r="C146" s="11" t="str">
        <f>TEXT('Data After Cleaning'!$B146, "dddd")</f>
        <v>Wednesday</v>
      </c>
      <c r="D146" s="12" t="s">
        <v>17</v>
      </c>
      <c r="E146" s="12" t="str">
        <f>IF(OR(Table1[[#This Row],[Price]]&gt;AVERAGE(Table1[Price])+3*STDEV(Table1[Price]),
       Table1[[#This Row],[Price]]&lt;AVERAGE(Table1[Price])-3*STDEV(Table1[Price])),
   "Outlier","OK")</f>
        <v>OK</v>
      </c>
      <c r="F146" s="13">
        <v>9.9499999999999993</v>
      </c>
      <c r="G146" s="13">
        <v>202</v>
      </c>
      <c r="H146" s="28">
        <f>'Data After Cleaning'!$F146*'Data After Cleaning'!$G146</f>
        <v>2009.8999999999999</v>
      </c>
      <c r="I146" s="13" t="s">
        <v>10</v>
      </c>
      <c r="J146" s="13" t="s">
        <v>16</v>
      </c>
      <c r="K146" s="13" t="s">
        <v>20</v>
      </c>
      <c r="L146" s="12" t="s">
        <v>25</v>
      </c>
    </row>
    <row r="147" spans="1:12" x14ac:dyDescent="0.2">
      <c r="A147" s="16">
        <v>11410</v>
      </c>
      <c r="B147" s="14">
        <v>45266</v>
      </c>
      <c r="C147" s="14" t="str">
        <f>TEXT('Data After Cleaning'!$B147, "dddd")</f>
        <v>Wednesday</v>
      </c>
      <c r="D147" s="15" t="s">
        <v>13</v>
      </c>
      <c r="E147" s="15" t="str">
        <f>IF(OR(Table1[[#This Row],[Price]]&gt;AVERAGE(Table1[Price])+3*STDEV(Table1[Price]),
       Table1[[#This Row],[Price]]&lt;AVERAGE(Table1[Price])-3*STDEV(Table1[Price])),
   "Outlier","OK")</f>
        <v>OK</v>
      </c>
      <c r="F147" s="16">
        <v>4.99</v>
      </c>
      <c r="G147" s="16">
        <v>201</v>
      </c>
      <c r="H147" s="28">
        <f>'Data After Cleaning'!$F147*'Data After Cleaning'!$G147</f>
        <v>1002.99</v>
      </c>
      <c r="I147" s="16" t="s">
        <v>10</v>
      </c>
      <c r="J147" s="16" t="s">
        <v>16</v>
      </c>
      <c r="K147" s="16" t="s">
        <v>20</v>
      </c>
      <c r="L147" s="15" t="s">
        <v>25</v>
      </c>
    </row>
    <row r="148" spans="1:12" x14ac:dyDescent="0.2">
      <c r="A148" s="16">
        <v>11408</v>
      </c>
      <c r="B148" s="14">
        <v>45266</v>
      </c>
      <c r="C148" s="14" t="str">
        <f>TEXT('Data After Cleaning'!$B148, "dddd")</f>
        <v>Wednesday</v>
      </c>
      <c r="D148" s="15" t="s">
        <v>9</v>
      </c>
      <c r="E148" s="15" t="str">
        <f>IF(OR(Table1[[#This Row],[Price]]&gt;AVERAGE(Table1[Price])+3*STDEV(Table1[Price]),
       Table1[[#This Row],[Price]]&lt;AVERAGE(Table1[Price])-3*STDEV(Table1[Price])),
   "Outlier","OK")</f>
        <v>OK</v>
      </c>
      <c r="F148" s="16">
        <v>3.49</v>
      </c>
      <c r="G148" s="16">
        <v>574</v>
      </c>
      <c r="H148" s="28">
        <f>'Data After Cleaning'!$F148*'Data After Cleaning'!$G148</f>
        <v>2003.2600000000002</v>
      </c>
      <c r="I148" s="16" t="s">
        <v>10</v>
      </c>
      <c r="J148" s="16" t="s">
        <v>16</v>
      </c>
      <c r="K148" s="16" t="s">
        <v>20</v>
      </c>
      <c r="L148" s="15" t="s">
        <v>25</v>
      </c>
    </row>
    <row r="149" spans="1:12" x14ac:dyDescent="0.2">
      <c r="A149" s="13">
        <v>11409</v>
      </c>
      <c r="B149" s="11">
        <v>45266</v>
      </c>
      <c r="C149" s="11" t="str">
        <f>TEXT('Data After Cleaning'!$B149, "dddd")</f>
        <v>Wednesday</v>
      </c>
      <c r="D149" s="12" t="s">
        <v>12</v>
      </c>
      <c r="E149" s="12" t="str">
        <f>IF(OR(Table1[[#This Row],[Price]]&gt;AVERAGE(Table1[Price])+3*STDEV(Table1[Price]),
       Table1[[#This Row],[Price]]&lt;AVERAGE(Table1[Price])-3*STDEV(Table1[Price])),
   "Outlier","OK")</f>
        <v>OK</v>
      </c>
      <c r="F149" s="13">
        <v>2.95</v>
      </c>
      <c r="G149" s="13">
        <v>678</v>
      </c>
      <c r="H149" s="28">
        <f>'Data After Cleaning'!$F149*'Data After Cleaning'!$G149</f>
        <v>2000.1000000000001</v>
      </c>
      <c r="I149" s="13" t="s">
        <v>10</v>
      </c>
      <c r="J149" s="13" t="s">
        <v>16</v>
      </c>
      <c r="K149" s="13" t="s">
        <v>20</v>
      </c>
      <c r="L149" s="12" t="s">
        <v>25</v>
      </c>
    </row>
    <row r="150" spans="1:12" x14ac:dyDescent="0.2">
      <c r="A150" s="13">
        <v>11411</v>
      </c>
      <c r="B150" s="11">
        <v>45267</v>
      </c>
      <c r="C150" s="11" t="str">
        <f>TEXT('Data After Cleaning'!$B150, "dddd")</f>
        <v>Thursday</v>
      </c>
      <c r="D150" s="12" t="s">
        <v>15</v>
      </c>
      <c r="E150" s="12" t="str">
        <f>IF(OR(Table1[[#This Row],[Price]]&gt;AVERAGE(Table1[Price])+3*STDEV(Table1[Price]),
       Table1[[#This Row],[Price]]&lt;AVERAGE(Table1[Price])-3*STDEV(Table1[Price])),
   "Outlier","OK")</f>
        <v>OK</v>
      </c>
      <c r="F150" s="13">
        <v>12.99</v>
      </c>
      <c r="G150" s="13">
        <v>524</v>
      </c>
      <c r="H150" s="28">
        <f>'Data After Cleaning'!$F150*'Data After Cleaning'!$G150</f>
        <v>6806.76</v>
      </c>
      <c r="I150" s="13" t="s">
        <v>10</v>
      </c>
      <c r="J150" s="13" t="s">
        <v>16</v>
      </c>
      <c r="K150" s="13" t="s">
        <v>20</v>
      </c>
      <c r="L150" s="12" t="s">
        <v>25</v>
      </c>
    </row>
    <row r="151" spans="1:12" x14ac:dyDescent="0.2">
      <c r="A151" s="16">
        <v>11412</v>
      </c>
      <c r="B151" s="14">
        <v>45267</v>
      </c>
      <c r="C151" s="14" t="str">
        <f>TEXT('Data After Cleaning'!$B151, "dddd")</f>
        <v>Thursday</v>
      </c>
      <c r="D151" s="15" t="s">
        <v>17</v>
      </c>
      <c r="E151" s="15" t="str">
        <f>IF(OR(Table1[[#This Row],[Price]]&gt;AVERAGE(Table1[Price])+3*STDEV(Table1[Price]),
       Table1[[#This Row],[Price]]&lt;AVERAGE(Table1[Price])-3*STDEV(Table1[Price])),
   "Outlier","OK")</f>
        <v>OK</v>
      </c>
      <c r="F151" s="16">
        <v>9.9499999999999993</v>
      </c>
      <c r="G151" s="16">
        <v>202</v>
      </c>
      <c r="H151" s="28">
        <f>'Data After Cleaning'!$F151*'Data After Cleaning'!$G151</f>
        <v>2009.8999999999999</v>
      </c>
      <c r="I151" s="16" t="s">
        <v>10</v>
      </c>
      <c r="J151" s="16" t="s">
        <v>16</v>
      </c>
      <c r="K151" s="16" t="s">
        <v>20</v>
      </c>
      <c r="L151" s="15" t="s">
        <v>25</v>
      </c>
    </row>
    <row r="152" spans="1:12" x14ac:dyDescent="0.2">
      <c r="A152" s="13">
        <v>11415</v>
      </c>
      <c r="B152" s="11">
        <v>45267</v>
      </c>
      <c r="C152" s="11" t="str">
        <f>TEXT('Data After Cleaning'!$B152, "dddd")</f>
        <v>Thursday</v>
      </c>
      <c r="D152" s="12" t="s">
        <v>13</v>
      </c>
      <c r="E152" s="12" t="str">
        <f>IF(OR(Table1[[#This Row],[Price]]&gt;AVERAGE(Table1[Price])+3*STDEV(Table1[Price]),
       Table1[[#This Row],[Price]]&lt;AVERAGE(Table1[Price])-3*STDEV(Table1[Price])),
   "Outlier","OK")</f>
        <v>OK</v>
      </c>
      <c r="F152" s="13">
        <v>4.99</v>
      </c>
      <c r="G152" s="13">
        <v>201</v>
      </c>
      <c r="H152" s="28">
        <f>'Data After Cleaning'!$F152*'Data After Cleaning'!$G152</f>
        <v>1002.99</v>
      </c>
      <c r="I152" s="13" t="s">
        <v>10</v>
      </c>
      <c r="J152" s="13" t="s">
        <v>19</v>
      </c>
      <c r="K152" s="13" t="s">
        <v>20</v>
      </c>
      <c r="L152" s="12" t="s">
        <v>25</v>
      </c>
    </row>
    <row r="153" spans="1:12" x14ac:dyDescent="0.2">
      <c r="A153" s="13">
        <v>11413</v>
      </c>
      <c r="B153" s="11">
        <v>45267</v>
      </c>
      <c r="C153" s="11" t="str">
        <f>TEXT('Data After Cleaning'!$B153, "dddd")</f>
        <v>Thursday</v>
      </c>
      <c r="D153" s="12" t="s">
        <v>9</v>
      </c>
      <c r="E153" s="12" t="str">
        <f>IF(OR(Table1[[#This Row],[Price]]&gt;AVERAGE(Table1[Price])+3*STDEV(Table1[Price]),
       Table1[[#This Row],[Price]]&lt;AVERAGE(Table1[Price])-3*STDEV(Table1[Price])),
   "Outlier","OK")</f>
        <v>OK</v>
      </c>
      <c r="F153" s="13">
        <v>3.49</v>
      </c>
      <c r="G153" s="13">
        <v>631</v>
      </c>
      <c r="H153" s="28">
        <f>'Data After Cleaning'!$F153*'Data After Cleaning'!$G153</f>
        <v>2202.19</v>
      </c>
      <c r="I153" s="13" t="s">
        <v>10</v>
      </c>
      <c r="J153" s="13" t="s">
        <v>19</v>
      </c>
      <c r="K153" s="13" t="s">
        <v>20</v>
      </c>
      <c r="L153" s="12" t="s">
        <v>25</v>
      </c>
    </row>
    <row r="154" spans="1:12" x14ac:dyDescent="0.2">
      <c r="A154" s="16">
        <v>11414</v>
      </c>
      <c r="B154" s="14">
        <v>45267</v>
      </c>
      <c r="C154" s="14" t="str">
        <f>TEXT('Data After Cleaning'!$B154, "dddd")</f>
        <v>Thursday</v>
      </c>
      <c r="D154" s="15" t="s">
        <v>12</v>
      </c>
      <c r="E154" s="15" t="str">
        <f>IF(OR(Table1[[#This Row],[Price]]&gt;AVERAGE(Table1[Price])+3*STDEV(Table1[Price]),
       Table1[[#This Row],[Price]]&lt;AVERAGE(Table1[Price])-3*STDEV(Table1[Price])),
   "Outlier","OK")</f>
        <v>OK</v>
      </c>
      <c r="F154" s="16">
        <v>2.95</v>
      </c>
      <c r="G154" s="16">
        <v>678</v>
      </c>
      <c r="H154" s="28">
        <f>'Data After Cleaning'!$F154*'Data After Cleaning'!$G154</f>
        <v>2000.1000000000001</v>
      </c>
      <c r="I154" s="16" t="s">
        <v>10</v>
      </c>
      <c r="J154" s="16" t="s">
        <v>19</v>
      </c>
      <c r="K154" s="16" t="s">
        <v>20</v>
      </c>
      <c r="L154" s="15" t="s">
        <v>25</v>
      </c>
    </row>
    <row r="155" spans="1:12" x14ac:dyDescent="0.2">
      <c r="A155" s="16">
        <v>11416</v>
      </c>
      <c r="B155" s="14">
        <v>45268</v>
      </c>
      <c r="C155" s="14" t="str">
        <f>TEXT('Data After Cleaning'!$B155, "dddd")</f>
        <v>Friday</v>
      </c>
      <c r="D155" s="15" t="s">
        <v>15</v>
      </c>
      <c r="E155" s="15" t="str">
        <f>IF(OR(Table1[[#This Row],[Price]]&gt;AVERAGE(Table1[Price])+3*STDEV(Table1[Price]),
       Table1[[#This Row],[Price]]&lt;AVERAGE(Table1[Price])-3*STDEV(Table1[Price])),
   "Outlier","OK")</f>
        <v>OK</v>
      </c>
      <c r="F155" s="16">
        <v>12.99</v>
      </c>
      <c r="G155" s="16">
        <v>539</v>
      </c>
      <c r="H155" s="28">
        <f>'Data After Cleaning'!$F155*'Data After Cleaning'!$G155</f>
        <v>7001.61</v>
      </c>
      <c r="I155" s="16" t="s">
        <v>10</v>
      </c>
      <c r="J155" s="16" t="s">
        <v>19</v>
      </c>
      <c r="K155" s="16" t="s">
        <v>20</v>
      </c>
      <c r="L155" s="15" t="s">
        <v>25</v>
      </c>
    </row>
    <row r="156" spans="1:12" x14ac:dyDescent="0.2">
      <c r="A156" s="13">
        <v>11417</v>
      </c>
      <c r="B156" s="11">
        <v>45268</v>
      </c>
      <c r="C156" s="11" t="str">
        <f>TEXT('Data After Cleaning'!$B156, "dddd")</f>
        <v>Friday</v>
      </c>
      <c r="D156" s="12" t="s">
        <v>17</v>
      </c>
      <c r="E156" s="12" t="str">
        <f>IF(OR(Table1[[#This Row],[Price]]&gt;AVERAGE(Table1[Price])+3*STDEV(Table1[Price]),
       Table1[[#This Row],[Price]]&lt;AVERAGE(Table1[Price])-3*STDEV(Table1[Price])),
   "Outlier","OK")</f>
        <v>OK</v>
      </c>
      <c r="F156" s="13">
        <v>9.9499999999999993</v>
      </c>
      <c r="G156" s="13">
        <v>202</v>
      </c>
      <c r="H156" s="28">
        <f>'Data After Cleaning'!$F156*'Data After Cleaning'!$G156</f>
        <v>2009.8999999999999</v>
      </c>
      <c r="I156" s="13" t="s">
        <v>10</v>
      </c>
      <c r="J156" s="13" t="s">
        <v>19</v>
      </c>
      <c r="K156" s="13" t="s">
        <v>20</v>
      </c>
      <c r="L156" s="12" t="s">
        <v>25</v>
      </c>
    </row>
    <row r="157" spans="1:12" x14ac:dyDescent="0.2">
      <c r="A157" s="16">
        <v>11420</v>
      </c>
      <c r="B157" s="14">
        <v>45268</v>
      </c>
      <c r="C157" s="14" t="str">
        <f>TEXT('Data After Cleaning'!$B157, "dddd")</f>
        <v>Friday</v>
      </c>
      <c r="D157" s="15" t="s">
        <v>13</v>
      </c>
      <c r="E157" s="15" t="str">
        <f>IF(OR(Table1[[#This Row],[Price]]&gt;AVERAGE(Table1[Price])+3*STDEV(Table1[Price]),
       Table1[[#This Row],[Price]]&lt;AVERAGE(Table1[Price])-3*STDEV(Table1[Price])),
   "Outlier","OK")</f>
        <v>OK</v>
      </c>
      <c r="F157" s="16">
        <v>4.99</v>
      </c>
      <c r="G157" s="16">
        <v>201</v>
      </c>
      <c r="H157" s="28">
        <f>'Data After Cleaning'!$F157*'Data After Cleaning'!$G157</f>
        <v>1002.99</v>
      </c>
      <c r="I157" s="16" t="s">
        <v>10</v>
      </c>
      <c r="J157" s="16" t="s">
        <v>11</v>
      </c>
      <c r="K157" s="16" t="s">
        <v>20</v>
      </c>
      <c r="L157" s="15" t="s">
        <v>25</v>
      </c>
    </row>
    <row r="158" spans="1:12" x14ac:dyDescent="0.2">
      <c r="A158" s="16">
        <v>11418</v>
      </c>
      <c r="B158" s="14">
        <v>45268</v>
      </c>
      <c r="C158" s="14" t="str">
        <f>TEXT('Data After Cleaning'!$B158, "dddd")</f>
        <v>Friday</v>
      </c>
      <c r="D158" s="15" t="s">
        <v>9</v>
      </c>
      <c r="E158" s="15" t="str">
        <f>IF(OR(Table1[[#This Row],[Price]]&gt;AVERAGE(Table1[Price])+3*STDEV(Table1[Price]),
       Table1[[#This Row],[Price]]&lt;AVERAGE(Table1[Price])-3*STDEV(Table1[Price])),
   "Outlier","OK")</f>
        <v>OK</v>
      </c>
      <c r="F158" s="16">
        <v>3.49</v>
      </c>
      <c r="G158" s="16">
        <v>631</v>
      </c>
      <c r="H158" s="28">
        <f>'Data After Cleaning'!$F158*'Data After Cleaning'!$G158</f>
        <v>2202.19</v>
      </c>
      <c r="I158" s="16" t="s">
        <v>10</v>
      </c>
      <c r="J158" s="16" t="s">
        <v>19</v>
      </c>
      <c r="K158" s="16" t="s">
        <v>20</v>
      </c>
      <c r="L158" s="15" t="s">
        <v>25</v>
      </c>
    </row>
    <row r="159" spans="1:12" x14ac:dyDescent="0.2">
      <c r="A159" s="13">
        <v>11419</v>
      </c>
      <c r="B159" s="11">
        <v>45268</v>
      </c>
      <c r="C159" s="11" t="str">
        <f>TEXT('Data After Cleaning'!$B159, "dddd")</f>
        <v>Friday</v>
      </c>
      <c r="D159" s="12" t="s">
        <v>12</v>
      </c>
      <c r="E159" s="12" t="str">
        <f>IF(OR(Table1[[#This Row],[Price]]&gt;AVERAGE(Table1[Price])+3*STDEV(Table1[Price]),
       Table1[[#This Row],[Price]]&lt;AVERAGE(Table1[Price])-3*STDEV(Table1[Price])),
   "Outlier","OK")</f>
        <v>OK</v>
      </c>
      <c r="F159" s="13">
        <v>2.95</v>
      </c>
      <c r="G159" s="13">
        <v>678</v>
      </c>
      <c r="H159" s="28">
        <f>'Data After Cleaning'!$F159*'Data After Cleaning'!$G159</f>
        <v>2000.1000000000001</v>
      </c>
      <c r="I159" s="13" t="s">
        <v>10</v>
      </c>
      <c r="J159" s="13" t="s">
        <v>11</v>
      </c>
      <c r="K159" s="13" t="s">
        <v>20</v>
      </c>
      <c r="L159" s="12" t="s">
        <v>25</v>
      </c>
    </row>
    <row r="160" spans="1:12" x14ac:dyDescent="0.2">
      <c r="A160" s="13">
        <v>11421</v>
      </c>
      <c r="B160" s="11">
        <v>45269</v>
      </c>
      <c r="C160" s="11" t="str">
        <f>TEXT('Data After Cleaning'!$B160, "dddd")</f>
        <v>Saturday</v>
      </c>
      <c r="D160" s="12" t="s">
        <v>15</v>
      </c>
      <c r="E160" s="12" t="str">
        <f>IF(OR(Table1[[#This Row],[Price]]&gt;AVERAGE(Table1[Price])+3*STDEV(Table1[Price]),
       Table1[[#This Row],[Price]]&lt;AVERAGE(Table1[Price])-3*STDEV(Table1[Price])),
   "Outlier","OK")</f>
        <v>OK</v>
      </c>
      <c r="F160" s="13">
        <v>12.99</v>
      </c>
      <c r="G160" s="13">
        <v>570</v>
      </c>
      <c r="H160" s="28">
        <f>'Data After Cleaning'!$F160*'Data After Cleaning'!$G160</f>
        <v>7404.3</v>
      </c>
      <c r="I160" s="13" t="s">
        <v>10</v>
      </c>
      <c r="J160" s="13" t="s">
        <v>11</v>
      </c>
      <c r="K160" s="13" t="s">
        <v>20</v>
      </c>
      <c r="L160" s="12" t="s">
        <v>25</v>
      </c>
    </row>
    <row r="161" spans="1:12" x14ac:dyDescent="0.2">
      <c r="A161" s="16">
        <v>11422</v>
      </c>
      <c r="B161" s="14">
        <v>45269</v>
      </c>
      <c r="C161" s="14" t="str">
        <f>TEXT('Data After Cleaning'!$B161, "dddd")</f>
        <v>Saturday</v>
      </c>
      <c r="D161" s="15" t="s">
        <v>17</v>
      </c>
      <c r="E161" s="15" t="str">
        <f>IF(OR(Table1[[#This Row],[Price]]&gt;AVERAGE(Table1[Price])+3*STDEV(Table1[Price]),
       Table1[[#This Row],[Price]]&lt;AVERAGE(Table1[Price])-3*STDEV(Table1[Price])),
   "Outlier","OK")</f>
        <v>OK</v>
      </c>
      <c r="F161" s="16">
        <v>9.9499999999999993</v>
      </c>
      <c r="G161" s="16">
        <v>202</v>
      </c>
      <c r="H161" s="28">
        <f>'Data After Cleaning'!$F161*'Data After Cleaning'!$G161</f>
        <v>2009.8999999999999</v>
      </c>
      <c r="I161" s="16" t="s">
        <v>10</v>
      </c>
      <c r="J161" s="16" t="s">
        <v>11</v>
      </c>
      <c r="K161" s="16" t="s">
        <v>20</v>
      </c>
      <c r="L161" s="15" t="s">
        <v>25</v>
      </c>
    </row>
    <row r="162" spans="1:12" x14ac:dyDescent="0.2">
      <c r="A162" s="13">
        <v>11425</v>
      </c>
      <c r="B162" s="11">
        <v>45269</v>
      </c>
      <c r="C162" s="11" t="str">
        <f>TEXT('Data After Cleaning'!$B162, "dddd")</f>
        <v>Saturday</v>
      </c>
      <c r="D162" s="12" t="s">
        <v>13</v>
      </c>
      <c r="E162" s="12" t="str">
        <f>IF(OR(Table1[[#This Row],[Price]]&gt;AVERAGE(Table1[Price])+3*STDEV(Table1[Price]),
       Table1[[#This Row],[Price]]&lt;AVERAGE(Table1[Price])-3*STDEV(Table1[Price])),
   "Outlier","OK")</f>
        <v>OK</v>
      </c>
      <c r="F162" s="13">
        <v>4.99</v>
      </c>
      <c r="G162" s="13">
        <v>201</v>
      </c>
      <c r="H162" s="28">
        <f>'Data After Cleaning'!$F162*'Data After Cleaning'!$G162</f>
        <v>1002.99</v>
      </c>
      <c r="I162" s="13" t="s">
        <v>10</v>
      </c>
      <c r="J162" s="13" t="s">
        <v>11</v>
      </c>
      <c r="K162" s="13" t="s">
        <v>20</v>
      </c>
      <c r="L162" s="12" t="s">
        <v>25</v>
      </c>
    </row>
    <row r="163" spans="1:12" x14ac:dyDescent="0.2">
      <c r="A163" s="13">
        <v>11423</v>
      </c>
      <c r="B163" s="11">
        <v>45269</v>
      </c>
      <c r="C163" s="11" t="str">
        <f>TEXT('Data After Cleaning'!$B163, "dddd")</f>
        <v>Saturday</v>
      </c>
      <c r="D163" s="12" t="s">
        <v>9</v>
      </c>
      <c r="E163" s="12" t="str">
        <f>IF(OR(Table1[[#This Row],[Price]]&gt;AVERAGE(Table1[Price])+3*STDEV(Table1[Price]),
       Table1[[#This Row],[Price]]&lt;AVERAGE(Table1[Price])-3*STDEV(Table1[Price])),
   "Outlier","OK")</f>
        <v>OK</v>
      </c>
      <c r="F163" s="13">
        <v>3.49</v>
      </c>
      <c r="G163" s="13">
        <v>631</v>
      </c>
      <c r="H163" s="28">
        <f>'Data After Cleaning'!$F163*'Data After Cleaning'!$G163</f>
        <v>2202.19</v>
      </c>
      <c r="I163" s="13" t="s">
        <v>10</v>
      </c>
      <c r="J163" s="13" t="s">
        <v>11</v>
      </c>
      <c r="K163" s="13" t="s">
        <v>20</v>
      </c>
      <c r="L163" s="12" t="s">
        <v>25</v>
      </c>
    </row>
    <row r="164" spans="1:12" x14ac:dyDescent="0.2">
      <c r="A164" s="16">
        <v>11424</v>
      </c>
      <c r="B164" s="14">
        <v>45269</v>
      </c>
      <c r="C164" s="14" t="str">
        <f>TEXT('Data After Cleaning'!$B164, "dddd")</f>
        <v>Saturday</v>
      </c>
      <c r="D164" s="15" t="s">
        <v>12</v>
      </c>
      <c r="E164" s="15" t="str">
        <f>IF(OR(Table1[[#This Row],[Price]]&gt;AVERAGE(Table1[Price])+3*STDEV(Table1[Price]),
       Table1[[#This Row],[Price]]&lt;AVERAGE(Table1[Price])-3*STDEV(Table1[Price])),
   "Outlier","OK")</f>
        <v>OK</v>
      </c>
      <c r="F164" s="16">
        <v>2.95</v>
      </c>
      <c r="G164" s="16">
        <v>678</v>
      </c>
      <c r="H164" s="28">
        <f>'Data After Cleaning'!$F164*'Data After Cleaning'!$G164</f>
        <v>2000.1000000000001</v>
      </c>
      <c r="I164" s="16" t="s">
        <v>10</v>
      </c>
      <c r="J164" s="16" t="s">
        <v>11</v>
      </c>
      <c r="K164" s="16" t="s">
        <v>20</v>
      </c>
      <c r="L164" s="15" t="s">
        <v>25</v>
      </c>
    </row>
    <row r="165" spans="1:12" x14ac:dyDescent="0.2">
      <c r="A165" s="16">
        <v>11426</v>
      </c>
      <c r="B165" s="14">
        <v>45270</v>
      </c>
      <c r="C165" s="14" t="str">
        <f>TEXT('Data After Cleaning'!$B165, "dddd")</f>
        <v>Sunday</v>
      </c>
      <c r="D165" s="15" t="s">
        <v>15</v>
      </c>
      <c r="E165" s="15" t="str">
        <f>IF(OR(Table1[[#This Row],[Price]]&gt;AVERAGE(Table1[Price])+3*STDEV(Table1[Price]),
       Table1[[#This Row],[Price]]&lt;AVERAGE(Table1[Price])-3*STDEV(Table1[Price])),
   "Outlier","OK")</f>
        <v>OK</v>
      </c>
      <c r="F165" s="16">
        <v>12.99</v>
      </c>
      <c r="G165" s="16">
        <v>570</v>
      </c>
      <c r="H165" s="28">
        <f>'Data After Cleaning'!$F165*'Data After Cleaning'!$G165</f>
        <v>7404.3</v>
      </c>
      <c r="I165" s="16" t="s">
        <v>10</v>
      </c>
      <c r="J165" s="16" t="s">
        <v>11</v>
      </c>
      <c r="K165" s="16" t="s">
        <v>20</v>
      </c>
      <c r="L165" s="15" t="s">
        <v>25</v>
      </c>
    </row>
    <row r="166" spans="1:12" x14ac:dyDescent="0.2">
      <c r="A166" s="13">
        <v>11427</v>
      </c>
      <c r="B166" s="11">
        <v>45270</v>
      </c>
      <c r="C166" s="11" t="str">
        <f>TEXT('Data After Cleaning'!$B166, "dddd")</f>
        <v>Sunday</v>
      </c>
      <c r="D166" s="12" t="s">
        <v>17</v>
      </c>
      <c r="E166" s="12" t="str">
        <f>IF(OR(Table1[[#This Row],[Price]]&gt;AVERAGE(Table1[Price])+3*STDEV(Table1[Price]),
       Table1[[#This Row],[Price]]&lt;AVERAGE(Table1[Price])-3*STDEV(Table1[Price])),
   "Outlier","OK")</f>
        <v>OK</v>
      </c>
      <c r="F166" s="13">
        <v>9.9499999999999993</v>
      </c>
      <c r="G166" s="13">
        <v>202</v>
      </c>
      <c r="H166" s="28">
        <f>'Data After Cleaning'!$F166*'Data After Cleaning'!$G166</f>
        <v>2009.8999999999999</v>
      </c>
      <c r="I166" s="13" t="s">
        <v>10</v>
      </c>
      <c r="J166" s="13" t="s">
        <v>11</v>
      </c>
      <c r="K166" s="13" t="s">
        <v>20</v>
      </c>
      <c r="L166" s="12" t="s">
        <v>25</v>
      </c>
    </row>
    <row r="167" spans="1:12" x14ac:dyDescent="0.2">
      <c r="A167" s="16">
        <v>11430</v>
      </c>
      <c r="B167" s="14">
        <v>45270</v>
      </c>
      <c r="C167" s="14" t="str">
        <f>TEXT('Data After Cleaning'!$B167, "dddd")</f>
        <v>Sunday</v>
      </c>
      <c r="D167" s="15" t="s">
        <v>13</v>
      </c>
      <c r="E167" s="15" t="str">
        <f>IF(OR(Table1[[#This Row],[Price]]&gt;AVERAGE(Table1[Price])+3*STDEV(Table1[Price]),
       Table1[[#This Row],[Price]]&lt;AVERAGE(Table1[Price])-3*STDEV(Table1[Price])),
   "Outlier","OK")</f>
        <v>OK</v>
      </c>
      <c r="F167" s="16">
        <v>4.99</v>
      </c>
      <c r="G167" s="16">
        <v>201</v>
      </c>
      <c r="H167" s="28">
        <f>'Data After Cleaning'!$F167*'Data After Cleaning'!$G167</f>
        <v>1002.99</v>
      </c>
      <c r="I167" s="16" t="s">
        <v>10</v>
      </c>
      <c r="J167" s="16" t="s">
        <v>11</v>
      </c>
      <c r="K167" s="16" t="s">
        <v>20</v>
      </c>
      <c r="L167" s="15" t="s">
        <v>25</v>
      </c>
    </row>
    <row r="168" spans="1:12" x14ac:dyDescent="0.2">
      <c r="A168" s="16">
        <v>11428</v>
      </c>
      <c r="B168" s="14">
        <v>45270</v>
      </c>
      <c r="C168" s="14" t="str">
        <f>TEXT('Data After Cleaning'!$B168, "dddd")</f>
        <v>Sunday</v>
      </c>
      <c r="D168" s="15" t="s">
        <v>9</v>
      </c>
      <c r="E168" s="15" t="str">
        <f>IF(OR(Table1[[#This Row],[Price]]&gt;AVERAGE(Table1[Price])+3*STDEV(Table1[Price]),
       Table1[[#This Row],[Price]]&lt;AVERAGE(Table1[Price])-3*STDEV(Table1[Price])),
   "Outlier","OK")</f>
        <v>OK</v>
      </c>
      <c r="F168" s="16">
        <v>3.49</v>
      </c>
      <c r="G168" s="16">
        <v>631</v>
      </c>
      <c r="H168" s="28">
        <f>'Data After Cleaning'!$F168*'Data After Cleaning'!$G168</f>
        <v>2202.19</v>
      </c>
      <c r="I168" s="16" t="s">
        <v>10</v>
      </c>
      <c r="J168" s="16" t="s">
        <v>11</v>
      </c>
      <c r="K168" s="16" t="s">
        <v>20</v>
      </c>
      <c r="L168" s="15" t="s">
        <v>25</v>
      </c>
    </row>
    <row r="169" spans="1:12" x14ac:dyDescent="0.2">
      <c r="A169" s="13">
        <v>11429</v>
      </c>
      <c r="B169" s="11">
        <v>45270</v>
      </c>
      <c r="C169" s="11" t="str">
        <f>TEXT('Data After Cleaning'!$B169, "dddd")</f>
        <v>Sunday</v>
      </c>
      <c r="D169" s="12" t="s">
        <v>12</v>
      </c>
      <c r="E169" s="12" t="str">
        <f>IF(OR(Table1[[#This Row],[Price]]&gt;AVERAGE(Table1[Price])+3*STDEV(Table1[Price]),
       Table1[[#This Row],[Price]]&lt;AVERAGE(Table1[Price])-3*STDEV(Table1[Price])),
   "Outlier","OK")</f>
        <v>OK</v>
      </c>
      <c r="F169" s="13">
        <v>2.95</v>
      </c>
      <c r="G169" s="13">
        <v>678</v>
      </c>
      <c r="H169" s="28">
        <f>'Data After Cleaning'!$F169*'Data After Cleaning'!$G169</f>
        <v>2000.1000000000001</v>
      </c>
      <c r="I169" s="13" t="s">
        <v>10</v>
      </c>
      <c r="J169" s="13" t="s">
        <v>11</v>
      </c>
      <c r="K169" s="13" t="s">
        <v>20</v>
      </c>
      <c r="L169" s="12" t="s">
        <v>25</v>
      </c>
    </row>
    <row r="170" spans="1:12" x14ac:dyDescent="0.2">
      <c r="A170" s="13">
        <v>11431</v>
      </c>
      <c r="B170" s="11">
        <v>45271</v>
      </c>
      <c r="C170" s="11" t="str">
        <f>TEXT('Data After Cleaning'!$B170, "dddd")</f>
        <v>Monday</v>
      </c>
      <c r="D170" s="12" t="s">
        <v>15</v>
      </c>
      <c r="E170" s="12" t="str">
        <f>IF(OR(Table1[[#This Row],[Price]]&gt;AVERAGE(Table1[Price])+3*STDEV(Table1[Price]),
       Table1[[#This Row],[Price]]&lt;AVERAGE(Table1[Price])-3*STDEV(Table1[Price])),
   "Outlier","OK")</f>
        <v>OK</v>
      </c>
      <c r="F170" s="13">
        <v>12.99</v>
      </c>
      <c r="G170" s="13">
        <v>586</v>
      </c>
      <c r="H170" s="28">
        <f>'Data After Cleaning'!$F170*'Data After Cleaning'!$G170</f>
        <v>7612.14</v>
      </c>
      <c r="I170" s="13" t="s">
        <v>10</v>
      </c>
      <c r="J170" s="13" t="s">
        <v>11</v>
      </c>
      <c r="K170" s="13" t="s">
        <v>22</v>
      </c>
      <c r="L170" s="12" t="s">
        <v>25</v>
      </c>
    </row>
    <row r="171" spans="1:12" x14ac:dyDescent="0.2">
      <c r="A171" s="16">
        <v>11432</v>
      </c>
      <c r="B171" s="14">
        <v>45271</v>
      </c>
      <c r="C171" s="14" t="str">
        <f>TEXT('Data After Cleaning'!$B171, "dddd")</f>
        <v>Monday</v>
      </c>
      <c r="D171" s="15" t="s">
        <v>17</v>
      </c>
      <c r="E171" s="15" t="str">
        <f>IF(OR(Table1[[#This Row],[Price]]&gt;AVERAGE(Table1[Price])+3*STDEV(Table1[Price]),
       Table1[[#This Row],[Price]]&lt;AVERAGE(Table1[Price])-3*STDEV(Table1[Price])),
   "Outlier","OK")</f>
        <v>OK</v>
      </c>
      <c r="F171" s="16">
        <v>9.9499999999999993</v>
      </c>
      <c r="G171" s="16">
        <v>202</v>
      </c>
      <c r="H171" s="28">
        <f>'Data After Cleaning'!$F171*'Data After Cleaning'!$G171</f>
        <v>2009.8999999999999</v>
      </c>
      <c r="I171" s="16" t="s">
        <v>10</v>
      </c>
      <c r="J171" s="16" t="s">
        <v>11</v>
      </c>
      <c r="K171" s="16" t="s">
        <v>22</v>
      </c>
      <c r="L171" s="15" t="s">
        <v>25</v>
      </c>
    </row>
    <row r="172" spans="1:12" x14ac:dyDescent="0.2">
      <c r="A172" s="13">
        <v>11435</v>
      </c>
      <c r="B172" s="11">
        <v>45271</v>
      </c>
      <c r="C172" s="11" t="str">
        <f>TEXT('Data After Cleaning'!$B172, "dddd")</f>
        <v>Monday</v>
      </c>
      <c r="D172" s="12" t="s">
        <v>13</v>
      </c>
      <c r="E172" s="12" t="str">
        <f>IF(OR(Table1[[#This Row],[Price]]&gt;AVERAGE(Table1[Price])+3*STDEV(Table1[Price]),
       Table1[[#This Row],[Price]]&lt;AVERAGE(Table1[Price])-3*STDEV(Table1[Price])),
   "Outlier","OK")</f>
        <v>OK</v>
      </c>
      <c r="F172" s="13">
        <v>4.99</v>
      </c>
      <c r="G172" s="13">
        <v>201</v>
      </c>
      <c r="H172" s="28">
        <f>'Data After Cleaning'!$F172*'Data After Cleaning'!$G172</f>
        <v>1002.99</v>
      </c>
      <c r="I172" s="13" t="s">
        <v>10</v>
      </c>
      <c r="J172" s="13" t="s">
        <v>11</v>
      </c>
      <c r="K172" s="13" t="s">
        <v>22</v>
      </c>
      <c r="L172" s="12" t="s">
        <v>25</v>
      </c>
    </row>
    <row r="173" spans="1:12" x14ac:dyDescent="0.2">
      <c r="A173" s="13">
        <v>11433</v>
      </c>
      <c r="B173" s="11">
        <v>45271</v>
      </c>
      <c r="C173" s="11" t="str">
        <f>TEXT('Data After Cleaning'!$B173, "dddd")</f>
        <v>Monday</v>
      </c>
      <c r="D173" s="12" t="s">
        <v>9</v>
      </c>
      <c r="E173" s="12" t="str">
        <f>IF(OR(Table1[[#This Row],[Price]]&gt;AVERAGE(Table1[Price])+3*STDEV(Table1[Price]),
       Table1[[#This Row],[Price]]&lt;AVERAGE(Table1[Price])-3*STDEV(Table1[Price])),
   "Outlier","OK")</f>
        <v>OK</v>
      </c>
      <c r="F173" s="13">
        <v>3.49</v>
      </c>
      <c r="G173" s="13">
        <v>631</v>
      </c>
      <c r="H173" s="28">
        <f>'Data After Cleaning'!$F173*'Data After Cleaning'!$G173</f>
        <v>2202.19</v>
      </c>
      <c r="I173" s="13" t="s">
        <v>10</v>
      </c>
      <c r="J173" s="13" t="s">
        <v>11</v>
      </c>
      <c r="K173" s="13" t="s">
        <v>22</v>
      </c>
      <c r="L173" s="12" t="s">
        <v>25</v>
      </c>
    </row>
    <row r="174" spans="1:12" x14ac:dyDescent="0.2">
      <c r="A174" s="16">
        <v>11434</v>
      </c>
      <c r="B174" s="14">
        <v>45271</v>
      </c>
      <c r="C174" s="14" t="str">
        <f>TEXT('Data After Cleaning'!$B174, "dddd")</f>
        <v>Monday</v>
      </c>
      <c r="D174" s="15" t="s">
        <v>12</v>
      </c>
      <c r="E174" s="15" t="str">
        <f>IF(OR(Table1[[#This Row],[Price]]&gt;AVERAGE(Table1[Price])+3*STDEV(Table1[Price]),
       Table1[[#This Row],[Price]]&lt;AVERAGE(Table1[Price])-3*STDEV(Table1[Price])),
   "Outlier","OK")</f>
        <v>OK</v>
      </c>
      <c r="F174" s="16">
        <v>2.95</v>
      </c>
      <c r="G174" s="16">
        <v>746</v>
      </c>
      <c r="H174" s="28">
        <f>'Data After Cleaning'!$F174*'Data After Cleaning'!$G174</f>
        <v>2200.7000000000003</v>
      </c>
      <c r="I174" s="16" t="s">
        <v>10</v>
      </c>
      <c r="J174" s="16" t="s">
        <v>11</v>
      </c>
      <c r="K174" s="16" t="s">
        <v>22</v>
      </c>
      <c r="L174" s="15" t="s">
        <v>25</v>
      </c>
    </row>
    <row r="175" spans="1:12" x14ac:dyDescent="0.2">
      <c r="A175" s="16">
        <v>11436</v>
      </c>
      <c r="B175" s="14">
        <v>45272</v>
      </c>
      <c r="C175" s="14" t="str">
        <f>TEXT('Data After Cleaning'!$B175, "dddd")</f>
        <v>Tuesday</v>
      </c>
      <c r="D175" s="15" t="s">
        <v>15</v>
      </c>
      <c r="E175" s="15" t="str">
        <f>IF(OR(Table1[[#This Row],[Price]]&gt;AVERAGE(Table1[Price])+3*STDEV(Table1[Price]),
       Table1[[#This Row],[Price]]&lt;AVERAGE(Table1[Price])-3*STDEV(Table1[Price])),
   "Outlier","OK")</f>
        <v>OK</v>
      </c>
      <c r="F175" s="16">
        <v>12.99</v>
      </c>
      <c r="G175" s="16">
        <v>570</v>
      </c>
      <c r="H175" s="28">
        <f>'Data After Cleaning'!$F175*'Data After Cleaning'!$G175</f>
        <v>7404.3</v>
      </c>
      <c r="I175" s="16" t="s">
        <v>10</v>
      </c>
      <c r="J175" s="16" t="s">
        <v>11</v>
      </c>
      <c r="K175" s="16" t="s">
        <v>22</v>
      </c>
      <c r="L175" s="15" t="s">
        <v>25</v>
      </c>
    </row>
    <row r="176" spans="1:12" x14ac:dyDescent="0.2">
      <c r="A176" s="13">
        <v>11437</v>
      </c>
      <c r="B176" s="11">
        <v>45272</v>
      </c>
      <c r="C176" s="11" t="str">
        <f>TEXT('Data After Cleaning'!$B176, "dddd")</f>
        <v>Tuesday</v>
      </c>
      <c r="D176" s="12" t="s">
        <v>17</v>
      </c>
      <c r="E176" s="12" t="str">
        <f>IF(OR(Table1[[#This Row],[Price]]&gt;AVERAGE(Table1[Price])+3*STDEV(Table1[Price]),
       Table1[[#This Row],[Price]]&lt;AVERAGE(Table1[Price])-3*STDEV(Table1[Price])),
   "Outlier","OK")</f>
        <v>OK</v>
      </c>
      <c r="F176" s="13">
        <v>9.9499999999999993</v>
      </c>
      <c r="G176" s="13">
        <v>202</v>
      </c>
      <c r="H176" s="28">
        <f>'Data After Cleaning'!$F176*'Data After Cleaning'!$G176</f>
        <v>2009.8999999999999</v>
      </c>
      <c r="I176" s="13" t="s">
        <v>10</v>
      </c>
      <c r="J176" s="13" t="s">
        <v>11</v>
      </c>
      <c r="K176" s="13" t="s">
        <v>22</v>
      </c>
      <c r="L176" s="12" t="s">
        <v>25</v>
      </c>
    </row>
    <row r="177" spans="1:12" x14ac:dyDescent="0.2">
      <c r="A177" s="16">
        <v>11440</v>
      </c>
      <c r="B177" s="14">
        <v>45272</v>
      </c>
      <c r="C177" s="14" t="str">
        <f>TEXT('Data After Cleaning'!$B177, "dddd")</f>
        <v>Tuesday</v>
      </c>
      <c r="D177" s="15" t="s">
        <v>13</v>
      </c>
      <c r="E177" s="15" t="str">
        <f>IF(OR(Table1[[#This Row],[Price]]&gt;AVERAGE(Table1[Price])+3*STDEV(Table1[Price]),
       Table1[[#This Row],[Price]]&lt;AVERAGE(Table1[Price])-3*STDEV(Table1[Price])),
   "Outlier","OK")</f>
        <v>OK</v>
      </c>
      <c r="F177" s="16">
        <v>4.99</v>
      </c>
      <c r="G177" s="16">
        <v>201</v>
      </c>
      <c r="H177" s="28">
        <f>'Data After Cleaning'!$F177*'Data After Cleaning'!$G177</f>
        <v>1002.99</v>
      </c>
      <c r="I177" s="16" t="s">
        <v>10</v>
      </c>
      <c r="J177" s="16" t="s">
        <v>11</v>
      </c>
      <c r="K177" s="16" t="s">
        <v>22</v>
      </c>
      <c r="L177" s="15" t="s">
        <v>27</v>
      </c>
    </row>
    <row r="178" spans="1:12" x14ac:dyDescent="0.2">
      <c r="A178" s="16">
        <v>11438</v>
      </c>
      <c r="B178" s="14">
        <v>45272</v>
      </c>
      <c r="C178" s="14" t="str">
        <f>TEXT('Data After Cleaning'!$B178, "dddd")</f>
        <v>Tuesday</v>
      </c>
      <c r="D178" s="15" t="s">
        <v>9</v>
      </c>
      <c r="E178" s="15" t="str">
        <f>IF(OR(Table1[[#This Row],[Price]]&gt;AVERAGE(Table1[Price])+3*STDEV(Table1[Price]),
       Table1[[#This Row],[Price]]&lt;AVERAGE(Table1[Price])-3*STDEV(Table1[Price])),
   "Outlier","OK")</f>
        <v>OK</v>
      </c>
      <c r="F178" s="16">
        <v>3.49</v>
      </c>
      <c r="G178" s="16">
        <v>631</v>
      </c>
      <c r="H178" s="28">
        <f>'Data After Cleaning'!$F178*'Data After Cleaning'!$G178</f>
        <v>2202.19</v>
      </c>
      <c r="I178" s="16" t="s">
        <v>10</v>
      </c>
      <c r="J178" s="16" t="s">
        <v>11</v>
      </c>
      <c r="K178" s="16" t="s">
        <v>22</v>
      </c>
      <c r="L178" s="15" t="s">
        <v>25</v>
      </c>
    </row>
    <row r="179" spans="1:12" x14ac:dyDescent="0.2">
      <c r="A179" s="13">
        <v>11439</v>
      </c>
      <c r="B179" s="11">
        <v>45272</v>
      </c>
      <c r="C179" s="11" t="str">
        <f>TEXT('Data After Cleaning'!$B179, "dddd")</f>
        <v>Tuesday</v>
      </c>
      <c r="D179" s="12" t="s">
        <v>12</v>
      </c>
      <c r="E179" s="12" t="str">
        <f>IF(OR(Table1[[#This Row],[Price]]&gt;AVERAGE(Table1[Price])+3*STDEV(Table1[Price]),
       Table1[[#This Row],[Price]]&lt;AVERAGE(Table1[Price])-3*STDEV(Table1[Price])),
   "Outlier","OK")</f>
        <v>OK</v>
      </c>
      <c r="F179" s="13">
        <v>2.95</v>
      </c>
      <c r="G179" s="13">
        <v>678</v>
      </c>
      <c r="H179" s="28">
        <f>'Data After Cleaning'!$F179*'Data After Cleaning'!$G179</f>
        <v>2000.1000000000001</v>
      </c>
      <c r="I179" s="13" t="s">
        <v>10</v>
      </c>
      <c r="J179" s="13" t="s">
        <v>11</v>
      </c>
      <c r="K179" s="13" t="s">
        <v>22</v>
      </c>
      <c r="L179" s="12" t="s">
        <v>27</v>
      </c>
    </row>
    <row r="180" spans="1:12" x14ac:dyDescent="0.2">
      <c r="A180" s="13">
        <v>11441</v>
      </c>
      <c r="B180" s="11">
        <v>45273</v>
      </c>
      <c r="C180" s="11" t="str">
        <f>TEXT('Data After Cleaning'!$B180, "dddd")</f>
        <v>Wednesday</v>
      </c>
      <c r="D180" s="12" t="s">
        <v>15</v>
      </c>
      <c r="E180" s="12" t="str">
        <f>IF(OR(Table1[[#This Row],[Price]]&gt;AVERAGE(Table1[Price])+3*STDEV(Table1[Price]),
       Table1[[#This Row],[Price]]&lt;AVERAGE(Table1[Price])-3*STDEV(Table1[Price])),
   "Outlier","OK")</f>
        <v>OK</v>
      </c>
      <c r="F180" s="13">
        <v>12.99</v>
      </c>
      <c r="G180" s="13">
        <v>570</v>
      </c>
      <c r="H180" s="28">
        <f>'Data After Cleaning'!$F180*'Data After Cleaning'!$G180</f>
        <v>7404.3</v>
      </c>
      <c r="I180" s="13" t="s">
        <v>10</v>
      </c>
      <c r="J180" s="13" t="s">
        <v>19</v>
      </c>
      <c r="K180" s="13" t="s">
        <v>22</v>
      </c>
      <c r="L180" s="12" t="s">
        <v>27</v>
      </c>
    </row>
    <row r="181" spans="1:12" x14ac:dyDescent="0.2">
      <c r="A181" s="16">
        <v>11442</v>
      </c>
      <c r="B181" s="14">
        <v>45273</v>
      </c>
      <c r="C181" s="14" t="str">
        <f>TEXT('Data After Cleaning'!$B181, "dddd")</f>
        <v>Wednesday</v>
      </c>
      <c r="D181" s="15" t="s">
        <v>17</v>
      </c>
      <c r="E181" s="15" t="str">
        <f>IF(OR(Table1[[#This Row],[Price]]&gt;AVERAGE(Table1[Price])+3*STDEV(Table1[Price]),
       Table1[[#This Row],[Price]]&lt;AVERAGE(Table1[Price])-3*STDEV(Table1[Price])),
   "Outlier","OK")</f>
        <v>OK</v>
      </c>
      <c r="F181" s="16">
        <v>9.9499999999999993</v>
      </c>
      <c r="G181" s="16">
        <v>202</v>
      </c>
      <c r="H181" s="28">
        <f>'Data After Cleaning'!$F181*'Data After Cleaning'!$G181</f>
        <v>2009.8999999999999</v>
      </c>
      <c r="I181" s="16" t="s">
        <v>10</v>
      </c>
      <c r="J181" s="16" t="s">
        <v>11</v>
      </c>
      <c r="K181" s="16" t="s">
        <v>22</v>
      </c>
      <c r="L181" s="15" t="s">
        <v>27</v>
      </c>
    </row>
    <row r="182" spans="1:12" x14ac:dyDescent="0.2">
      <c r="A182" s="13">
        <v>11445</v>
      </c>
      <c r="B182" s="11">
        <v>45273</v>
      </c>
      <c r="C182" s="11" t="str">
        <f>TEXT('Data After Cleaning'!$B182, "dddd")</f>
        <v>Wednesday</v>
      </c>
      <c r="D182" s="12" t="s">
        <v>13</v>
      </c>
      <c r="E182" s="12" t="str">
        <f>IF(OR(Table1[[#This Row],[Price]]&gt;AVERAGE(Table1[Price])+3*STDEV(Table1[Price]),
       Table1[[#This Row],[Price]]&lt;AVERAGE(Table1[Price])-3*STDEV(Table1[Price])),
   "Outlier","OK")</f>
        <v>OK</v>
      </c>
      <c r="F182" s="13">
        <v>4.99</v>
      </c>
      <c r="G182" s="13">
        <v>201</v>
      </c>
      <c r="H182" s="28">
        <f>'Data After Cleaning'!$F182*'Data After Cleaning'!$G182</f>
        <v>1002.99</v>
      </c>
      <c r="I182" s="13" t="s">
        <v>10</v>
      </c>
      <c r="J182" s="13" t="s">
        <v>11</v>
      </c>
      <c r="K182" s="13" t="s">
        <v>22</v>
      </c>
      <c r="L182" s="12" t="s">
        <v>27</v>
      </c>
    </row>
    <row r="183" spans="1:12" x14ac:dyDescent="0.2">
      <c r="A183" s="13">
        <v>11443</v>
      </c>
      <c r="B183" s="11">
        <v>45273</v>
      </c>
      <c r="C183" s="11" t="str">
        <f>TEXT('Data After Cleaning'!$B183, "dddd")</f>
        <v>Wednesday</v>
      </c>
      <c r="D183" s="12" t="s">
        <v>9</v>
      </c>
      <c r="E183" s="12" t="str">
        <f>IF(OR(Table1[[#This Row],[Price]]&gt;AVERAGE(Table1[Price])+3*STDEV(Table1[Price]),
       Table1[[#This Row],[Price]]&lt;AVERAGE(Table1[Price])-3*STDEV(Table1[Price])),
   "Outlier","OK")</f>
        <v>OK</v>
      </c>
      <c r="F183" s="13">
        <v>3.49</v>
      </c>
      <c r="G183" s="13">
        <v>631</v>
      </c>
      <c r="H183" s="28">
        <f>'Data After Cleaning'!$F183*'Data After Cleaning'!$G183</f>
        <v>2202.19</v>
      </c>
      <c r="I183" s="13" t="s">
        <v>10</v>
      </c>
      <c r="J183" s="13" t="s">
        <v>11</v>
      </c>
      <c r="K183" s="13" t="s">
        <v>22</v>
      </c>
      <c r="L183" s="12" t="s">
        <v>27</v>
      </c>
    </row>
    <row r="184" spans="1:12" x14ac:dyDescent="0.2">
      <c r="A184" s="16">
        <v>11444</v>
      </c>
      <c r="B184" s="14">
        <v>45273</v>
      </c>
      <c r="C184" s="14" t="str">
        <f>TEXT('Data After Cleaning'!$B184, "dddd")</f>
        <v>Wednesday</v>
      </c>
      <c r="D184" s="15" t="s">
        <v>12</v>
      </c>
      <c r="E184" s="15" t="str">
        <f>IF(OR(Table1[[#This Row],[Price]]&gt;AVERAGE(Table1[Price])+3*STDEV(Table1[Price]),
       Table1[[#This Row],[Price]]&lt;AVERAGE(Table1[Price])-3*STDEV(Table1[Price])),
   "Outlier","OK")</f>
        <v>OK</v>
      </c>
      <c r="F184" s="16">
        <v>2.95</v>
      </c>
      <c r="G184" s="16">
        <v>678</v>
      </c>
      <c r="H184" s="28">
        <f>'Data After Cleaning'!$F184*'Data After Cleaning'!$G184</f>
        <v>2000.1000000000001</v>
      </c>
      <c r="I184" s="16" t="s">
        <v>10</v>
      </c>
      <c r="J184" s="16" t="s">
        <v>11</v>
      </c>
      <c r="K184" s="16" t="s">
        <v>22</v>
      </c>
      <c r="L184" s="15" t="s">
        <v>27</v>
      </c>
    </row>
    <row r="185" spans="1:12" x14ac:dyDescent="0.2">
      <c r="A185" s="16">
        <v>11446</v>
      </c>
      <c r="B185" s="14">
        <v>45274</v>
      </c>
      <c r="C185" s="14" t="str">
        <f>TEXT('Data After Cleaning'!$B185, "dddd")</f>
        <v>Thursday</v>
      </c>
      <c r="D185" s="15" t="s">
        <v>15</v>
      </c>
      <c r="E185" s="15" t="str">
        <f>IF(OR(Table1[[#This Row],[Price]]&gt;AVERAGE(Table1[Price])+3*STDEV(Table1[Price]),
       Table1[[#This Row],[Price]]&lt;AVERAGE(Table1[Price])-3*STDEV(Table1[Price])),
   "Outlier","OK")</f>
        <v>OK</v>
      </c>
      <c r="F185" s="16">
        <v>12.99</v>
      </c>
      <c r="G185" s="16">
        <v>555</v>
      </c>
      <c r="H185" s="28">
        <f>'Data After Cleaning'!$F185*'Data After Cleaning'!$G185</f>
        <v>7209.45</v>
      </c>
      <c r="I185" s="16" t="s">
        <v>10</v>
      </c>
      <c r="J185" s="16" t="s">
        <v>11</v>
      </c>
      <c r="K185" s="16" t="s">
        <v>22</v>
      </c>
      <c r="L185" s="15" t="s">
        <v>27</v>
      </c>
    </row>
    <row r="186" spans="1:12" x14ac:dyDescent="0.2">
      <c r="A186" s="13">
        <v>11447</v>
      </c>
      <c r="B186" s="11">
        <v>45274</v>
      </c>
      <c r="C186" s="11" t="str">
        <f>TEXT('Data After Cleaning'!$B186, "dddd")</f>
        <v>Thursday</v>
      </c>
      <c r="D186" s="12" t="s">
        <v>17</v>
      </c>
      <c r="E186" s="12" t="str">
        <f>IF(OR(Table1[[#This Row],[Price]]&gt;AVERAGE(Table1[Price])+3*STDEV(Table1[Price]),
       Table1[[#This Row],[Price]]&lt;AVERAGE(Table1[Price])-3*STDEV(Table1[Price])),
   "Outlier","OK")</f>
        <v>OK</v>
      </c>
      <c r="F186" s="13">
        <v>9.9499999999999993</v>
      </c>
      <c r="G186" s="13">
        <v>222</v>
      </c>
      <c r="H186" s="28">
        <f>'Data After Cleaning'!$F186*'Data After Cleaning'!$G186</f>
        <v>2208.8999999999996</v>
      </c>
      <c r="I186" s="13" t="s">
        <v>10</v>
      </c>
      <c r="J186" s="13" t="s">
        <v>11</v>
      </c>
      <c r="K186" s="13" t="s">
        <v>22</v>
      </c>
      <c r="L186" s="12" t="s">
        <v>27</v>
      </c>
    </row>
    <row r="187" spans="1:12" x14ac:dyDescent="0.2">
      <c r="A187" s="16">
        <v>11450</v>
      </c>
      <c r="B187" s="14">
        <v>45274</v>
      </c>
      <c r="C187" s="14" t="str">
        <f>TEXT('Data After Cleaning'!$B187, "dddd")</f>
        <v>Thursday</v>
      </c>
      <c r="D187" s="15" t="s">
        <v>13</v>
      </c>
      <c r="E187" s="15" t="str">
        <f>IF(OR(Table1[[#This Row],[Price]]&gt;AVERAGE(Table1[Price])+3*STDEV(Table1[Price]),
       Table1[[#This Row],[Price]]&lt;AVERAGE(Table1[Price])-3*STDEV(Table1[Price])),
   "Outlier","OK")</f>
        <v>OK</v>
      </c>
      <c r="F187" s="16">
        <v>4.99</v>
      </c>
      <c r="G187" s="16">
        <v>201</v>
      </c>
      <c r="H187" s="28">
        <f>'Data After Cleaning'!$F187*'Data After Cleaning'!$G187</f>
        <v>1002.99</v>
      </c>
      <c r="I187" s="16" t="s">
        <v>10</v>
      </c>
      <c r="J187" s="16" t="s">
        <v>11</v>
      </c>
      <c r="K187" s="16" t="s">
        <v>22</v>
      </c>
      <c r="L187" s="15" t="s">
        <v>27</v>
      </c>
    </row>
    <row r="188" spans="1:12" x14ac:dyDescent="0.2">
      <c r="A188" s="16">
        <v>11448</v>
      </c>
      <c r="B188" s="14">
        <v>45274</v>
      </c>
      <c r="C188" s="14" t="str">
        <f>TEXT('Data After Cleaning'!$B188, "dddd")</f>
        <v>Thursday</v>
      </c>
      <c r="D188" s="15" t="s">
        <v>9</v>
      </c>
      <c r="E188" s="15" t="str">
        <f>IF(OR(Table1[[#This Row],[Price]]&gt;AVERAGE(Table1[Price])+3*STDEV(Table1[Price]),
       Table1[[#This Row],[Price]]&lt;AVERAGE(Table1[Price])-3*STDEV(Table1[Price])),
   "Outlier","OK")</f>
        <v>OK</v>
      </c>
      <c r="F188" s="16">
        <v>3.49</v>
      </c>
      <c r="G188" s="16">
        <v>631</v>
      </c>
      <c r="H188" s="28">
        <f>'Data After Cleaning'!$F188*'Data After Cleaning'!$G188</f>
        <v>2202.19</v>
      </c>
      <c r="I188" s="16" t="s">
        <v>10</v>
      </c>
      <c r="J188" s="16" t="s">
        <v>11</v>
      </c>
      <c r="K188" s="16" t="s">
        <v>22</v>
      </c>
      <c r="L188" s="15" t="s">
        <v>27</v>
      </c>
    </row>
    <row r="189" spans="1:12" x14ac:dyDescent="0.2">
      <c r="A189" s="13">
        <v>11449</v>
      </c>
      <c r="B189" s="11">
        <v>45274</v>
      </c>
      <c r="C189" s="11" t="str">
        <f>TEXT('Data After Cleaning'!$B189, "dddd")</f>
        <v>Thursday</v>
      </c>
      <c r="D189" s="12" t="s">
        <v>12</v>
      </c>
      <c r="E189" s="12" t="str">
        <f>IF(OR(Table1[[#This Row],[Price]]&gt;AVERAGE(Table1[Price])+3*STDEV(Table1[Price]),
       Table1[[#This Row],[Price]]&lt;AVERAGE(Table1[Price])-3*STDEV(Table1[Price])),
   "Outlier","OK")</f>
        <v>OK</v>
      </c>
      <c r="F189" s="13">
        <v>2.95</v>
      </c>
      <c r="G189" s="13">
        <v>678</v>
      </c>
      <c r="H189" s="28">
        <f>'Data After Cleaning'!$F189*'Data After Cleaning'!$G189</f>
        <v>2000.1000000000001</v>
      </c>
      <c r="I189" s="13" t="s">
        <v>10</v>
      </c>
      <c r="J189" s="13" t="s">
        <v>11</v>
      </c>
      <c r="K189" s="13" t="s">
        <v>22</v>
      </c>
      <c r="L189" s="12" t="s">
        <v>27</v>
      </c>
    </row>
    <row r="190" spans="1:12" x14ac:dyDescent="0.2">
      <c r="A190" s="13">
        <v>11451</v>
      </c>
      <c r="B190" s="11">
        <v>45275</v>
      </c>
      <c r="C190" s="11" t="str">
        <f>TEXT('Data After Cleaning'!$B190, "dddd")</f>
        <v>Friday</v>
      </c>
      <c r="D190" s="12" t="s">
        <v>15</v>
      </c>
      <c r="E190" s="12" t="str">
        <f>IF(OR(Table1[[#This Row],[Price]]&gt;AVERAGE(Table1[Price])+3*STDEV(Table1[Price]),
       Table1[[#This Row],[Price]]&lt;AVERAGE(Table1[Price])-3*STDEV(Table1[Price])),
   "Outlier","OK")</f>
        <v>OK</v>
      </c>
      <c r="F190" s="13">
        <v>12.99</v>
      </c>
      <c r="G190" s="13">
        <v>539</v>
      </c>
      <c r="H190" s="28">
        <f>'Data After Cleaning'!$F190*'Data After Cleaning'!$G190</f>
        <v>7001.61</v>
      </c>
      <c r="I190" s="13" t="s">
        <v>10</v>
      </c>
      <c r="J190" s="13" t="s">
        <v>11</v>
      </c>
      <c r="K190" s="13" t="s">
        <v>22</v>
      </c>
      <c r="L190" s="12" t="s">
        <v>27</v>
      </c>
    </row>
    <row r="191" spans="1:12" x14ac:dyDescent="0.2">
      <c r="A191" s="16">
        <v>11452</v>
      </c>
      <c r="B191" s="14">
        <v>45275</v>
      </c>
      <c r="C191" s="14" t="str">
        <f>TEXT('Data After Cleaning'!$B191, "dddd")</f>
        <v>Friday</v>
      </c>
      <c r="D191" s="15" t="s">
        <v>17</v>
      </c>
      <c r="E191" s="15" t="str">
        <f>IF(OR(Table1[[#This Row],[Price]]&gt;AVERAGE(Table1[Price])+3*STDEV(Table1[Price]),
       Table1[[#This Row],[Price]]&lt;AVERAGE(Table1[Price])-3*STDEV(Table1[Price])),
   "Outlier","OK")</f>
        <v>OK</v>
      </c>
      <c r="F191" s="16">
        <v>9.9499999999999993</v>
      </c>
      <c r="G191" s="16">
        <v>222</v>
      </c>
      <c r="H191" s="28">
        <f>'Data After Cleaning'!$F191*'Data After Cleaning'!$G191</f>
        <v>2208.8999999999996</v>
      </c>
      <c r="I191" s="16" t="s">
        <v>10</v>
      </c>
      <c r="J191" s="16" t="s">
        <v>11</v>
      </c>
      <c r="K191" s="16" t="s">
        <v>22</v>
      </c>
      <c r="L191" s="15" t="s">
        <v>27</v>
      </c>
    </row>
    <row r="192" spans="1:12" x14ac:dyDescent="0.2">
      <c r="A192" s="13">
        <v>11455</v>
      </c>
      <c r="B192" s="11">
        <v>45275</v>
      </c>
      <c r="C192" s="11" t="str">
        <f>TEXT('Data After Cleaning'!$B192, "dddd")</f>
        <v>Friday</v>
      </c>
      <c r="D192" s="12" t="s">
        <v>13</v>
      </c>
      <c r="E192" s="12" t="str">
        <f>IF(OR(Table1[[#This Row],[Price]]&gt;AVERAGE(Table1[Price])+3*STDEV(Table1[Price]),
       Table1[[#This Row],[Price]]&lt;AVERAGE(Table1[Price])-3*STDEV(Table1[Price])),
   "Outlier","OK")</f>
        <v>OK</v>
      </c>
      <c r="F192" s="13">
        <v>4.99</v>
      </c>
      <c r="G192" s="13">
        <v>201</v>
      </c>
      <c r="H192" s="28">
        <f>'Data After Cleaning'!$F192*'Data After Cleaning'!$G192</f>
        <v>1002.99</v>
      </c>
      <c r="I192" s="13" t="s">
        <v>10</v>
      </c>
      <c r="J192" s="13" t="s">
        <v>19</v>
      </c>
      <c r="K192" s="13" t="s">
        <v>22</v>
      </c>
      <c r="L192" s="12" t="s">
        <v>27</v>
      </c>
    </row>
    <row r="193" spans="1:12" x14ac:dyDescent="0.2">
      <c r="A193" s="13">
        <v>11453</v>
      </c>
      <c r="B193" s="11">
        <v>45275</v>
      </c>
      <c r="C193" s="11" t="str">
        <f>TEXT('Data After Cleaning'!$B193, "dddd")</f>
        <v>Friday</v>
      </c>
      <c r="D193" s="12" t="s">
        <v>9</v>
      </c>
      <c r="E193" s="12" t="str">
        <f>IF(OR(Table1[[#This Row],[Price]]&gt;AVERAGE(Table1[Price])+3*STDEV(Table1[Price]),
       Table1[[#This Row],[Price]]&lt;AVERAGE(Table1[Price])-3*STDEV(Table1[Price])),
   "Outlier","OK")</f>
        <v>OK</v>
      </c>
      <c r="F193" s="13">
        <v>3.49</v>
      </c>
      <c r="G193" s="13">
        <v>631</v>
      </c>
      <c r="H193" s="28">
        <f>'Data After Cleaning'!$F193*'Data After Cleaning'!$G193</f>
        <v>2202.19</v>
      </c>
      <c r="I193" s="13" t="s">
        <v>10</v>
      </c>
      <c r="J193" s="13" t="s">
        <v>19</v>
      </c>
      <c r="K193" s="13" t="s">
        <v>22</v>
      </c>
      <c r="L193" s="12" t="s">
        <v>27</v>
      </c>
    </row>
    <row r="194" spans="1:12" x14ac:dyDescent="0.2">
      <c r="A194" s="16">
        <v>11454</v>
      </c>
      <c r="B194" s="14">
        <v>45275</v>
      </c>
      <c r="C194" s="14" t="str">
        <f>TEXT('Data After Cleaning'!$B194, "dddd")</f>
        <v>Friday</v>
      </c>
      <c r="D194" s="15" t="s">
        <v>12</v>
      </c>
      <c r="E194" s="15" t="str">
        <f>IF(OR(Table1[[#This Row],[Price]]&gt;AVERAGE(Table1[Price])+3*STDEV(Table1[Price]),
       Table1[[#This Row],[Price]]&lt;AVERAGE(Table1[Price])-3*STDEV(Table1[Price])),
   "Outlier","OK")</f>
        <v>OK</v>
      </c>
      <c r="F194" s="16">
        <v>2.95</v>
      </c>
      <c r="G194" s="16">
        <v>678</v>
      </c>
      <c r="H194" s="28">
        <f>'Data After Cleaning'!$F194*'Data After Cleaning'!$G194</f>
        <v>2000.1000000000001</v>
      </c>
      <c r="I194" s="16" t="s">
        <v>10</v>
      </c>
      <c r="J194" s="16" t="s">
        <v>19</v>
      </c>
      <c r="K194" s="16" t="s">
        <v>22</v>
      </c>
      <c r="L194" s="15" t="s">
        <v>27</v>
      </c>
    </row>
    <row r="195" spans="1:12" x14ac:dyDescent="0.2">
      <c r="A195" s="16">
        <v>11456</v>
      </c>
      <c r="B195" s="14">
        <v>45276</v>
      </c>
      <c r="C195" s="14" t="str">
        <f>TEXT('Data After Cleaning'!$B195, "dddd")</f>
        <v>Saturday</v>
      </c>
      <c r="D195" s="15" t="s">
        <v>15</v>
      </c>
      <c r="E195" s="15" t="str">
        <f>IF(OR(Table1[[#This Row],[Price]]&gt;AVERAGE(Table1[Price])+3*STDEV(Table1[Price]),
       Table1[[#This Row],[Price]]&lt;AVERAGE(Table1[Price])-3*STDEV(Table1[Price])),
   "Outlier","OK")</f>
        <v>OK</v>
      </c>
      <c r="F195" s="16">
        <v>12.99</v>
      </c>
      <c r="G195" s="16">
        <v>570</v>
      </c>
      <c r="H195" s="28">
        <f>'Data After Cleaning'!$F195*'Data After Cleaning'!$G195</f>
        <v>7404.3</v>
      </c>
      <c r="I195" s="16" t="s">
        <v>10</v>
      </c>
      <c r="J195" s="16" t="s">
        <v>19</v>
      </c>
      <c r="K195" s="16" t="s">
        <v>22</v>
      </c>
      <c r="L195" s="15" t="s">
        <v>27</v>
      </c>
    </row>
    <row r="196" spans="1:12" x14ac:dyDescent="0.2">
      <c r="A196" s="13">
        <v>11457</v>
      </c>
      <c r="B196" s="11">
        <v>45276</v>
      </c>
      <c r="C196" s="11" t="str">
        <f>TEXT('Data After Cleaning'!$B196, "dddd")</f>
        <v>Saturday</v>
      </c>
      <c r="D196" s="12" t="s">
        <v>17</v>
      </c>
      <c r="E196" s="12" t="str">
        <f>IF(OR(Table1[[#This Row],[Price]]&gt;AVERAGE(Table1[Price])+3*STDEV(Table1[Price]),
       Table1[[#This Row],[Price]]&lt;AVERAGE(Table1[Price])-3*STDEV(Table1[Price])),
   "Outlier","OK")</f>
        <v>OK</v>
      </c>
      <c r="F196" s="13">
        <v>9.9499999999999993</v>
      </c>
      <c r="G196" s="13">
        <v>222</v>
      </c>
      <c r="H196" s="28">
        <f>'Data After Cleaning'!$F196*'Data After Cleaning'!$G196</f>
        <v>2208.8999999999996</v>
      </c>
      <c r="I196" s="13" t="s">
        <v>10</v>
      </c>
      <c r="J196" s="13" t="s">
        <v>19</v>
      </c>
      <c r="K196" s="13" t="s">
        <v>22</v>
      </c>
      <c r="L196" s="12" t="s">
        <v>27</v>
      </c>
    </row>
    <row r="197" spans="1:12" x14ac:dyDescent="0.2">
      <c r="A197" s="16">
        <v>11460</v>
      </c>
      <c r="B197" s="14">
        <v>45276</v>
      </c>
      <c r="C197" s="14" t="str">
        <f>TEXT('Data After Cleaning'!$B197, "dddd")</f>
        <v>Saturday</v>
      </c>
      <c r="D197" s="15" t="s">
        <v>13</v>
      </c>
      <c r="E197" s="15" t="str">
        <f>IF(OR(Table1[[#This Row],[Price]]&gt;AVERAGE(Table1[Price])+3*STDEV(Table1[Price]),
       Table1[[#This Row],[Price]]&lt;AVERAGE(Table1[Price])-3*STDEV(Table1[Price])),
   "Outlier","OK")</f>
        <v>OK</v>
      </c>
      <c r="F197" s="16">
        <v>4.99</v>
      </c>
      <c r="G197" s="16">
        <v>201</v>
      </c>
      <c r="H197" s="28">
        <f>'Data After Cleaning'!$F197*'Data After Cleaning'!$G197</f>
        <v>1002.99</v>
      </c>
      <c r="I197" s="16" t="s">
        <v>10</v>
      </c>
      <c r="J197" s="16" t="s">
        <v>11</v>
      </c>
      <c r="K197" s="16" t="s">
        <v>22</v>
      </c>
      <c r="L197" s="15" t="s">
        <v>27</v>
      </c>
    </row>
    <row r="198" spans="1:12" x14ac:dyDescent="0.2">
      <c r="A198" s="16">
        <v>11458</v>
      </c>
      <c r="B198" s="14">
        <v>45276</v>
      </c>
      <c r="C198" s="14" t="str">
        <f>TEXT('Data After Cleaning'!$B198, "dddd")</f>
        <v>Saturday</v>
      </c>
      <c r="D198" s="15" t="s">
        <v>9</v>
      </c>
      <c r="E198" s="15" t="str">
        <f>IF(OR(Table1[[#This Row],[Price]]&gt;AVERAGE(Table1[Price])+3*STDEV(Table1[Price]),
       Table1[[#This Row],[Price]]&lt;AVERAGE(Table1[Price])-3*STDEV(Table1[Price])),
   "Outlier","OK")</f>
        <v>OK</v>
      </c>
      <c r="F198" s="16">
        <v>3.49</v>
      </c>
      <c r="G198" s="16">
        <v>631</v>
      </c>
      <c r="H198" s="28">
        <f>'Data After Cleaning'!$F198*'Data After Cleaning'!$G198</f>
        <v>2202.19</v>
      </c>
      <c r="I198" s="16" t="s">
        <v>10</v>
      </c>
      <c r="J198" s="16" t="s">
        <v>11</v>
      </c>
      <c r="K198" s="16" t="s">
        <v>22</v>
      </c>
      <c r="L198" s="15" t="s">
        <v>27</v>
      </c>
    </row>
    <row r="199" spans="1:12" x14ac:dyDescent="0.2">
      <c r="A199" s="13">
        <v>11459</v>
      </c>
      <c r="B199" s="11">
        <v>45276</v>
      </c>
      <c r="C199" s="11" t="str">
        <f>TEXT('Data After Cleaning'!$B199, "dddd")</f>
        <v>Saturday</v>
      </c>
      <c r="D199" s="12" t="s">
        <v>12</v>
      </c>
      <c r="E199" s="12" t="str">
        <f>IF(OR(Table1[[#This Row],[Price]]&gt;AVERAGE(Table1[Price])+3*STDEV(Table1[Price]),
       Table1[[#This Row],[Price]]&lt;AVERAGE(Table1[Price])-3*STDEV(Table1[Price])),
   "Outlier","OK")</f>
        <v>OK</v>
      </c>
      <c r="F199" s="13">
        <v>2.95</v>
      </c>
      <c r="G199" s="13">
        <v>746</v>
      </c>
      <c r="H199" s="28">
        <f>'Data After Cleaning'!$F199*'Data After Cleaning'!$G199</f>
        <v>2200.7000000000003</v>
      </c>
      <c r="I199" s="13" t="s">
        <v>10</v>
      </c>
      <c r="J199" s="13" t="s">
        <v>11</v>
      </c>
      <c r="K199" s="13" t="s">
        <v>22</v>
      </c>
      <c r="L199" s="12" t="s">
        <v>27</v>
      </c>
    </row>
    <row r="200" spans="1:12" x14ac:dyDescent="0.2">
      <c r="A200" s="13">
        <v>11461</v>
      </c>
      <c r="B200" s="11">
        <v>45277</v>
      </c>
      <c r="C200" s="11" t="str">
        <f>TEXT('Data After Cleaning'!$B200, "dddd")</f>
        <v>Sunday</v>
      </c>
      <c r="D200" s="12" t="s">
        <v>15</v>
      </c>
      <c r="E200" s="12" t="str">
        <f>IF(OR(Table1[[#This Row],[Price]]&gt;AVERAGE(Table1[Price])+3*STDEV(Table1[Price]),
       Table1[[#This Row],[Price]]&lt;AVERAGE(Table1[Price])-3*STDEV(Table1[Price])),
   "Outlier","OK")</f>
        <v>OK</v>
      </c>
      <c r="F200" s="13">
        <v>12.99</v>
      </c>
      <c r="G200" s="13">
        <v>586</v>
      </c>
      <c r="H200" s="28">
        <f>'Data After Cleaning'!$F200*'Data After Cleaning'!$G200</f>
        <v>7612.14</v>
      </c>
      <c r="I200" s="13" t="s">
        <v>10</v>
      </c>
      <c r="J200" s="13" t="s">
        <v>11</v>
      </c>
      <c r="K200" s="13" t="s">
        <v>22</v>
      </c>
      <c r="L200" s="12" t="s">
        <v>27</v>
      </c>
    </row>
    <row r="201" spans="1:12" x14ac:dyDescent="0.2">
      <c r="A201" s="16">
        <v>11462</v>
      </c>
      <c r="B201" s="14">
        <v>45277</v>
      </c>
      <c r="C201" s="14" t="str">
        <f>TEXT('Data After Cleaning'!$B201, "dddd")</f>
        <v>Sunday</v>
      </c>
      <c r="D201" s="15" t="s">
        <v>17</v>
      </c>
      <c r="E201" s="15" t="str">
        <f>IF(OR(Table1[[#This Row],[Price]]&gt;AVERAGE(Table1[Price])+3*STDEV(Table1[Price]),
       Table1[[#This Row],[Price]]&lt;AVERAGE(Table1[Price])-3*STDEV(Table1[Price])),
   "Outlier","OK")</f>
        <v>OK</v>
      </c>
      <c r="F201" s="16">
        <v>9.9499999999999993</v>
      </c>
      <c r="G201" s="16">
        <v>222</v>
      </c>
      <c r="H201" s="28">
        <f>'Data After Cleaning'!$F201*'Data After Cleaning'!$G201</f>
        <v>2208.8999999999996</v>
      </c>
      <c r="I201" s="16" t="s">
        <v>10</v>
      </c>
      <c r="J201" s="16" t="s">
        <v>11</v>
      </c>
      <c r="K201" s="16" t="s">
        <v>22</v>
      </c>
      <c r="L201" s="15" t="s">
        <v>27</v>
      </c>
    </row>
    <row r="202" spans="1:12" x14ac:dyDescent="0.2">
      <c r="A202" s="13">
        <v>11465</v>
      </c>
      <c r="B202" s="11">
        <v>45277</v>
      </c>
      <c r="C202" s="11" t="str">
        <f>TEXT('Data After Cleaning'!$B202, "dddd")</f>
        <v>Sunday</v>
      </c>
      <c r="D202" s="12" t="s">
        <v>13</v>
      </c>
      <c r="E202" s="12" t="str">
        <f>IF(OR(Table1[[#This Row],[Price]]&gt;AVERAGE(Table1[Price])+3*STDEV(Table1[Price]),
       Table1[[#This Row],[Price]]&lt;AVERAGE(Table1[Price])-3*STDEV(Table1[Price])),
   "Outlier","OK")</f>
        <v>OK</v>
      </c>
      <c r="F202" s="13">
        <v>4.99</v>
      </c>
      <c r="G202" s="13">
        <v>201</v>
      </c>
      <c r="H202" s="28">
        <f>'Data After Cleaning'!$F202*'Data After Cleaning'!$G202</f>
        <v>1002.99</v>
      </c>
      <c r="I202" s="13" t="s">
        <v>10</v>
      </c>
      <c r="J202" s="13" t="s">
        <v>11</v>
      </c>
      <c r="K202" s="13" t="s">
        <v>22</v>
      </c>
      <c r="L202" s="12" t="s">
        <v>27</v>
      </c>
    </row>
    <row r="203" spans="1:12" x14ac:dyDescent="0.2">
      <c r="A203" s="13">
        <v>11463</v>
      </c>
      <c r="B203" s="11">
        <v>45277</v>
      </c>
      <c r="C203" s="11" t="str">
        <f>TEXT('Data After Cleaning'!$B203, "dddd")</f>
        <v>Sunday</v>
      </c>
      <c r="D203" s="12" t="s">
        <v>9</v>
      </c>
      <c r="E203" s="12" t="str">
        <f>IF(OR(Table1[[#This Row],[Price]]&gt;AVERAGE(Table1[Price])+3*STDEV(Table1[Price]),
       Table1[[#This Row],[Price]]&lt;AVERAGE(Table1[Price])-3*STDEV(Table1[Price])),
   "Outlier","OK")</f>
        <v>OK</v>
      </c>
      <c r="F203" s="13">
        <v>3.49</v>
      </c>
      <c r="G203" s="13">
        <v>688</v>
      </c>
      <c r="H203" s="28">
        <f>'Data After Cleaning'!$F203*'Data After Cleaning'!$G203</f>
        <v>2401.1200000000003</v>
      </c>
      <c r="I203" s="13" t="s">
        <v>10</v>
      </c>
      <c r="J203" s="13" t="s">
        <v>11</v>
      </c>
      <c r="K203" s="13" t="s">
        <v>22</v>
      </c>
      <c r="L203" s="12" t="s">
        <v>27</v>
      </c>
    </row>
    <row r="204" spans="1:12" x14ac:dyDescent="0.2">
      <c r="A204" s="16">
        <v>11464</v>
      </c>
      <c r="B204" s="14">
        <v>45277</v>
      </c>
      <c r="C204" s="14" t="str">
        <f>TEXT('Data After Cleaning'!$B204, "dddd")</f>
        <v>Sunday</v>
      </c>
      <c r="D204" s="15" t="s">
        <v>12</v>
      </c>
      <c r="E204" s="15" t="str">
        <f>IF(OR(Table1[[#This Row],[Price]]&gt;AVERAGE(Table1[Price])+3*STDEV(Table1[Price]),
       Table1[[#This Row],[Price]]&lt;AVERAGE(Table1[Price])-3*STDEV(Table1[Price])),
   "Outlier","OK")</f>
        <v>OK</v>
      </c>
      <c r="F204" s="16">
        <v>2.95</v>
      </c>
      <c r="G204" s="16">
        <v>746</v>
      </c>
      <c r="H204" s="28">
        <f>'Data After Cleaning'!$F204*'Data After Cleaning'!$G204</f>
        <v>2200.7000000000003</v>
      </c>
      <c r="I204" s="16" t="s">
        <v>10</v>
      </c>
      <c r="J204" s="16" t="s">
        <v>11</v>
      </c>
      <c r="K204" s="16" t="s">
        <v>22</v>
      </c>
      <c r="L204" s="15" t="s">
        <v>27</v>
      </c>
    </row>
    <row r="205" spans="1:12" x14ac:dyDescent="0.2">
      <c r="A205" s="16">
        <v>11466</v>
      </c>
      <c r="B205" s="14">
        <v>45278</v>
      </c>
      <c r="C205" s="14" t="str">
        <f>TEXT('Data After Cleaning'!$B205, "dddd")</f>
        <v>Monday</v>
      </c>
      <c r="D205" s="15" t="s">
        <v>15</v>
      </c>
      <c r="E205" s="15" t="str">
        <f>IF(OR(Table1[[#This Row],[Price]]&gt;AVERAGE(Table1[Price])+3*STDEV(Table1[Price]),
       Table1[[#This Row],[Price]]&lt;AVERAGE(Table1[Price])-3*STDEV(Table1[Price])),
   "Outlier","OK")</f>
        <v>OK</v>
      </c>
      <c r="F205" s="16">
        <v>12.99</v>
      </c>
      <c r="G205" s="16">
        <v>601</v>
      </c>
      <c r="H205" s="28">
        <f>'Data After Cleaning'!$F205*'Data After Cleaning'!$G205</f>
        <v>7806.99</v>
      </c>
      <c r="I205" s="16" t="s">
        <v>10</v>
      </c>
      <c r="J205" s="16" t="s">
        <v>11</v>
      </c>
      <c r="K205" s="16" t="s">
        <v>22</v>
      </c>
      <c r="L205" s="15" t="s">
        <v>27</v>
      </c>
    </row>
    <row r="206" spans="1:12" x14ac:dyDescent="0.2">
      <c r="A206" s="13">
        <v>11467</v>
      </c>
      <c r="B206" s="11">
        <v>45278</v>
      </c>
      <c r="C206" s="11" t="str">
        <f>TEXT('Data After Cleaning'!$B206, "dddd")</f>
        <v>Monday</v>
      </c>
      <c r="D206" s="12" t="s">
        <v>17</v>
      </c>
      <c r="E206" s="12" t="str">
        <f>IF(OR(Table1[[#This Row],[Price]]&gt;AVERAGE(Table1[Price])+3*STDEV(Table1[Price]),
       Table1[[#This Row],[Price]]&lt;AVERAGE(Table1[Price])-3*STDEV(Table1[Price])),
   "Outlier","OK")</f>
        <v>OK</v>
      </c>
      <c r="F206" s="13">
        <v>9.9499999999999993</v>
      </c>
      <c r="G206" s="13">
        <v>222</v>
      </c>
      <c r="H206" s="28">
        <f>'Data After Cleaning'!$F206*'Data After Cleaning'!$G206</f>
        <v>2208.8999999999996</v>
      </c>
      <c r="I206" s="13" t="s">
        <v>10</v>
      </c>
      <c r="J206" s="13" t="s">
        <v>11</v>
      </c>
      <c r="K206" s="13" t="s">
        <v>22</v>
      </c>
      <c r="L206" s="12" t="s">
        <v>27</v>
      </c>
    </row>
    <row r="207" spans="1:12" x14ac:dyDescent="0.2">
      <c r="A207" s="16">
        <v>11470</v>
      </c>
      <c r="B207" s="14">
        <v>45278</v>
      </c>
      <c r="C207" s="14" t="str">
        <f>TEXT('Data After Cleaning'!$B207, "dddd")</f>
        <v>Monday</v>
      </c>
      <c r="D207" s="15" t="s">
        <v>13</v>
      </c>
      <c r="E207" s="15" t="str">
        <f>IF(OR(Table1[[#This Row],[Price]]&gt;AVERAGE(Table1[Price])+3*STDEV(Table1[Price]),
       Table1[[#This Row],[Price]]&lt;AVERAGE(Table1[Price])-3*STDEV(Table1[Price])),
   "Outlier","OK")</f>
        <v>OK</v>
      </c>
      <c r="F207" s="16">
        <v>4.99</v>
      </c>
      <c r="G207" s="16">
        <v>201</v>
      </c>
      <c r="H207" s="28">
        <f>'Data After Cleaning'!$F207*'Data After Cleaning'!$G207</f>
        <v>1002.99</v>
      </c>
      <c r="I207" s="16" t="s">
        <v>10</v>
      </c>
      <c r="J207" s="16" t="s">
        <v>19</v>
      </c>
      <c r="K207" s="16" t="s">
        <v>22</v>
      </c>
      <c r="L207" s="15" t="s">
        <v>27</v>
      </c>
    </row>
    <row r="208" spans="1:12" x14ac:dyDescent="0.2">
      <c r="A208" s="16">
        <v>11468</v>
      </c>
      <c r="B208" s="14">
        <v>45278</v>
      </c>
      <c r="C208" s="14" t="str">
        <f>TEXT('Data After Cleaning'!$B208, "dddd")</f>
        <v>Monday</v>
      </c>
      <c r="D208" s="15" t="s">
        <v>9</v>
      </c>
      <c r="E208" s="15" t="str">
        <f>IF(OR(Table1[[#This Row],[Price]]&gt;AVERAGE(Table1[Price])+3*STDEV(Table1[Price]),
       Table1[[#This Row],[Price]]&lt;AVERAGE(Table1[Price])-3*STDEV(Table1[Price])),
   "Outlier","OK")</f>
        <v>OK</v>
      </c>
      <c r="F208" s="16">
        <v>3.49</v>
      </c>
      <c r="G208" s="16">
        <v>688</v>
      </c>
      <c r="H208" s="28">
        <f>'Data After Cleaning'!$F208*'Data After Cleaning'!$G208</f>
        <v>2401.1200000000003</v>
      </c>
      <c r="I208" s="16" t="s">
        <v>10</v>
      </c>
      <c r="J208" s="16" t="s">
        <v>11</v>
      </c>
      <c r="K208" s="16" t="s">
        <v>22</v>
      </c>
      <c r="L208" s="15" t="s">
        <v>27</v>
      </c>
    </row>
    <row r="209" spans="1:12" x14ac:dyDescent="0.2">
      <c r="A209" s="13">
        <v>11469</v>
      </c>
      <c r="B209" s="11">
        <v>45278</v>
      </c>
      <c r="C209" s="11" t="str">
        <f>TEXT('Data After Cleaning'!$B209, "dddd")</f>
        <v>Monday</v>
      </c>
      <c r="D209" s="12" t="s">
        <v>12</v>
      </c>
      <c r="E209" s="12" t="str">
        <f>IF(OR(Table1[[#This Row],[Price]]&gt;AVERAGE(Table1[Price])+3*STDEV(Table1[Price]),
       Table1[[#This Row],[Price]]&lt;AVERAGE(Table1[Price])-3*STDEV(Table1[Price])),
   "Outlier","OK")</f>
        <v>OK</v>
      </c>
      <c r="F209" s="13">
        <v>2.95</v>
      </c>
      <c r="G209" s="13">
        <v>746</v>
      </c>
      <c r="H209" s="28">
        <f>'Data After Cleaning'!$F209*'Data After Cleaning'!$G209</f>
        <v>2200.7000000000003</v>
      </c>
      <c r="I209" s="13" t="s">
        <v>10</v>
      </c>
      <c r="J209" s="13" t="s">
        <v>19</v>
      </c>
      <c r="K209" s="13" t="s">
        <v>22</v>
      </c>
      <c r="L209" s="12" t="s">
        <v>27</v>
      </c>
    </row>
    <row r="210" spans="1:12" x14ac:dyDescent="0.2">
      <c r="A210" s="13">
        <v>11471</v>
      </c>
      <c r="B210" s="11">
        <v>45279</v>
      </c>
      <c r="C210" s="11" t="str">
        <f>TEXT('Data After Cleaning'!$B210, "dddd")</f>
        <v>Tuesday</v>
      </c>
      <c r="D210" s="12" t="s">
        <v>15</v>
      </c>
      <c r="E210" s="12" t="str">
        <f>IF(OR(Table1[[#This Row],[Price]]&gt;AVERAGE(Table1[Price])+3*STDEV(Table1[Price]),
       Table1[[#This Row],[Price]]&lt;AVERAGE(Table1[Price])-3*STDEV(Table1[Price])),
   "Outlier","OK")</f>
        <v>OK</v>
      </c>
      <c r="F210" s="13">
        <v>12.99</v>
      </c>
      <c r="G210" s="13">
        <v>632</v>
      </c>
      <c r="H210" s="28">
        <f>'Data After Cleaning'!$F210*'Data After Cleaning'!$G210</f>
        <v>8209.68</v>
      </c>
      <c r="I210" s="13" t="s">
        <v>14</v>
      </c>
      <c r="J210" s="13" t="s">
        <v>19</v>
      </c>
      <c r="K210" s="13" t="s">
        <v>22</v>
      </c>
      <c r="L210" s="12" t="s">
        <v>27</v>
      </c>
    </row>
    <row r="211" spans="1:12" x14ac:dyDescent="0.2">
      <c r="A211" s="16">
        <v>11472</v>
      </c>
      <c r="B211" s="14">
        <v>45279</v>
      </c>
      <c r="C211" s="14" t="str">
        <f>TEXT('Data After Cleaning'!$B211, "dddd")</f>
        <v>Tuesday</v>
      </c>
      <c r="D211" s="15" t="s">
        <v>17</v>
      </c>
      <c r="E211" s="15" t="str">
        <f>IF(OR(Table1[[#This Row],[Price]]&gt;AVERAGE(Table1[Price])+3*STDEV(Table1[Price]),
       Table1[[#This Row],[Price]]&lt;AVERAGE(Table1[Price])-3*STDEV(Table1[Price])),
   "Outlier","OK")</f>
        <v>OK</v>
      </c>
      <c r="F211" s="16">
        <v>9.9499999999999993</v>
      </c>
      <c r="G211" s="16">
        <v>222</v>
      </c>
      <c r="H211" s="28">
        <f>'Data After Cleaning'!$F211*'Data After Cleaning'!$G211</f>
        <v>2208.8999999999996</v>
      </c>
      <c r="I211" s="16" t="s">
        <v>14</v>
      </c>
      <c r="J211" s="16" t="s">
        <v>19</v>
      </c>
      <c r="K211" s="16" t="s">
        <v>22</v>
      </c>
      <c r="L211" s="15" t="s">
        <v>27</v>
      </c>
    </row>
    <row r="212" spans="1:12" x14ac:dyDescent="0.2">
      <c r="A212" s="13">
        <v>11475</v>
      </c>
      <c r="B212" s="11">
        <v>45279</v>
      </c>
      <c r="C212" s="11" t="str">
        <f>TEXT('Data After Cleaning'!$B212, "dddd")</f>
        <v>Tuesday</v>
      </c>
      <c r="D212" s="12" t="s">
        <v>13</v>
      </c>
      <c r="E212" s="12" t="str">
        <f>IF(OR(Table1[[#This Row],[Price]]&gt;AVERAGE(Table1[Price])+3*STDEV(Table1[Price]),
       Table1[[#This Row],[Price]]&lt;AVERAGE(Table1[Price])-3*STDEV(Table1[Price])),
   "Outlier","OK")</f>
        <v>OK</v>
      </c>
      <c r="F212" s="13">
        <v>4.99</v>
      </c>
      <c r="G212" s="13">
        <v>201</v>
      </c>
      <c r="H212" s="28">
        <f>'Data After Cleaning'!$F212*'Data After Cleaning'!$G212</f>
        <v>1002.99</v>
      </c>
      <c r="I212" s="13" t="s">
        <v>14</v>
      </c>
      <c r="J212" s="13" t="s">
        <v>19</v>
      </c>
      <c r="K212" s="13" t="s">
        <v>22</v>
      </c>
      <c r="L212" s="12" t="s">
        <v>27</v>
      </c>
    </row>
    <row r="213" spans="1:12" x14ac:dyDescent="0.2">
      <c r="A213" s="13">
        <v>11473</v>
      </c>
      <c r="B213" s="11">
        <v>45279</v>
      </c>
      <c r="C213" s="11" t="str">
        <f>TEXT('Data After Cleaning'!$B213, "dddd")</f>
        <v>Tuesday</v>
      </c>
      <c r="D213" s="12" t="s">
        <v>9</v>
      </c>
      <c r="E213" s="12" t="str">
        <f>IF(OR(Table1[[#This Row],[Price]]&gt;AVERAGE(Table1[Price])+3*STDEV(Table1[Price]),
       Table1[[#This Row],[Price]]&lt;AVERAGE(Table1[Price])-3*STDEV(Table1[Price])),
   "Outlier","OK")</f>
        <v>OK</v>
      </c>
      <c r="F213" s="13">
        <v>3.49</v>
      </c>
      <c r="G213" s="13">
        <v>631</v>
      </c>
      <c r="H213" s="28">
        <f>'Data After Cleaning'!$F213*'Data After Cleaning'!$G213</f>
        <v>2202.19</v>
      </c>
      <c r="I213" s="13" t="s">
        <v>14</v>
      </c>
      <c r="J213" s="13" t="s">
        <v>19</v>
      </c>
      <c r="K213" s="13" t="s">
        <v>22</v>
      </c>
      <c r="L213" s="12" t="s">
        <v>27</v>
      </c>
    </row>
    <row r="214" spans="1:12" x14ac:dyDescent="0.2">
      <c r="A214" s="16">
        <v>11474</v>
      </c>
      <c r="B214" s="14">
        <v>45279</v>
      </c>
      <c r="C214" s="14" t="str">
        <f>TEXT('Data After Cleaning'!$B214, "dddd")</f>
        <v>Tuesday</v>
      </c>
      <c r="D214" s="15" t="s">
        <v>12</v>
      </c>
      <c r="E214" s="15" t="str">
        <f>IF(OR(Table1[[#This Row],[Price]]&gt;AVERAGE(Table1[Price])+3*STDEV(Table1[Price]),
       Table1[[#This Row],[Price]]&lt;AVERAGE(Table1[Price])-3*STDEV(Table1[Price])),
   "Outlier","OK")</f>
        <v>OK</v>
      </c>
      <c r="F214" s="16">
        <v>2.95</v>
      </c>
      <c r="G214" s="16">
        <v>746</v>
      </c>
      <c r="H214" s="28">
        <f>'Data After Cleaning'!$F214*'Data After Cleaning'!$G214</f>
        <v>2200.7000000000003</v>
      </c>
      <c r="I214" s="16" t="s">
        <v>14</v>
      </c>
      <c r="J214" s="16" t="s">
        <v>19</v>
      </c>
      <c r="K214" s="16" t="s">
        <v>22</v>
      </c>
      <c r="L214" s="15" t="s">
        <v>27</v>
      </c>
    </row>
    <row r="215" spans="1:12" x14ac:dyDescent="0.2">
      <c r="A215" s="16">
        <v>11476</v>
      </c>
      <c r="B215" s="14">
        <v>45280</v>
      </c>
      <c r="C215" s="14" t="str">
        <f>TEXT('Data After Cleaning'!$B215, "dddd")</f>
        <v>Wednesday</v>
      </c>
      <c r="D215" s="15" t="s">
        <v>15</v>
      </c>
      <c r="E215" s="15" t="str">
        <f>IF(OR(Table1[[#This Row],[Price]]&gt;AVERAGE(Table1[Price])+3*STDEV(Table1[Price]),
       Table1[[#This Row],[Price]]&lt;AVERAGE(Table1[Price])-3*STDEV(Table1[Price])),
   "Outlier","OK")</f>
        <v>OK</v>
      </c>
      <c r="F215" s="16">
        <v>12.99</v>
      </c>
      <c r="G215" s="16">
        <v>647</v>
      </c>
      <c r="H215" s="28">
        <f>'Data After Cleaning'!$F215*'Data After Cleaning'!$G215</f>
        <v>8404.5300000000007</v>
      </c>
      <c r="I215" s="16" t="s">
        <v>14</v>
      </c>
      <c r="J215" s="16" t="s">
        <v>19</v>
      </c>
      <c r="K215" s="16" t="s">
        <v>22</v>
      </c>
      <c r="L215" s="15" t="s">
        <v>27</v>
      </c>
    </row>
    <row r="216" spans="1:12" x14ac:dyDescent="0.2">
      <c r="A216" s="13">
        <v>11477</v>
      </c>
      <c r="B216" s="11">
        <v>45280</v>
      </c>
      <c r="C216" s="11" t="str">
        <f>TEXT('Data After Cleaning'!$B216, "dddd")</f>
        <v>Wednesday</v>
      </c>
      <c r="D216" s="12" t="s">
        <v>17</v>
      </c>
      <c r="E216" s="12" t="str">
        <f>IF(OR(Table1[[#This Row],[Price]]&gt;AVERAGE(Table1[Price])+3*STDEV(Table1[Price]),
       Table1[[#This Row],[Price]]&lt;AVERAGE(Table1[Price])-3*STDEV(Table1[Price])),
   "Outlier","OK")</f>
        <v>OK</v>
      </c>
      <c r="F216" s="13">
        <v>9.9499999999999993</v>
      </c>
      <c r="G216" s="13">
        <v>222</v>
      </c>
      <c r="H216" s="28">
        <f>'Data After Cleaning'!$F216*'Data After Cleaning'!$G216</f>
        <v>2208.8999999999996</v>
      </c>
      <c r="I216" s="13" t="s">
        <v>14</v>
      </c>
      <c r="J216" s="13" t="s">
        <v>19</v>
      </c>
      <c r="K216" s="13" t="s">
        <v>22</v>
      </c>
      <c r="L216" s="12" t="s">
        <v>27</v>
      </c>
    </row>
    <row r="217" spans="1:12" x14ac:dyDescent="0.2">
      <c r="A217" s="16">
        <v>11480</v>
      </c>
      <c r="B217" s="14">
        <v>45280</v>
      </c>
      <c r="C217" s="14" t="str">
        <f>TEXT('Data After Cleaning'!$B217, "dddd")</f>
        <v>Wednesday</v>
      </c>
      <c r="D217" s="15" t="s">
        <v>13</v>
      </c>
      <c r="E217" s="15" t="str">
        <f>IF(OR(Table1[[#This Row],[Price]]&gt;AVERAGE(Table1[Price])+3*STDEV(Table1[Price]),
       Table1[[#This Row],[Price]]&lt;AVERAGE(Table1[Price])-3*STDEV(Table1[Price])),
   "Outlier","OK")</f>
        <v>OK</v>
      </c>
      <c r="F217" s="16">
        <v>4.99</v>
      </c>
      <c r="G217" s="16">
        <v>201</v>
      </c>
      <c r="H217" s="28">
        <f>'Data After Cleaning'!$F217*'Data After Cleaning'!$G217</f>
        <v>1002.99</v>
      </c>
      <c r="I217" s="16" t="s">
        <v>14</v>
      </c>
      <c r="J217" s="16" t="s">
        <v>19</v>
      </c>
      <c r="K217" s="16" t="s">
        <v>22</v>
      </c>
      <c r="L217" s="15" t="s">
        <v>27</v>
      </c>
    </row>
    <row r="218" spans="1:12" x14ac:dyDescent="0.2">
      <c r="A218" s="16">
        <v>11478</v>
      </c>
      <c r="B218" s="14">
        <v>45280</v>
      </c>
      <c r="C218" s="14" t="str">
        <f>TEXT('Data After Cleaning'!$B218, "dddd")</f>
        <v>Wednesday</v>
      </c>
      <c r="D218" s="15" t="s">
        <v>9</v>
      </c>
      <c r="E218" s="15" t="str">
        <f>IF(OR(Table1[[#This Row],[Price]]&gt;AVERAGE(Table1[Price])+3*STDEV(Table1[Price]),
       Table1[[#This Row],[Price]]&lt;AVERAGE(Table1[Price])-3*STDEV(Table1[Price])),
   "Outlier","OK")</f>
        <v>OK</v>
      </c>
      <c r="F218" s="16">
        <v>3.49</v>
      </c>
      <c r="G218" s="16">
        <v>631</v>
      </c>
      <c r="H218" s="28">
        <f>'Data After Cleaning'!$F218*'Data After Cleaning'!$G218</f>
        <v>2202.19</v>
      </c>
      <c r="I218" s="16" t="s">
        <v>14</v>
      </c>
      <c r="J218" s="16" t="s">
        <v>19</v>
      </c>
      <c r="K218" s="16" t="s">
        <v>22</v>
      </c>
      <c r="L218" s="15" t="s">
        <v>27</v>
      </c>
    </row>
    <row r="219" spans="1:12" x14ac:dyDescent="0.2">
      <c r="A219" s="13">
        <v>11479</v>
      </c>
      <c r="B219" s="11">
        <v>45280</v>
      </c>
      <c r="C219" s="11" t="str">
        <f>TEXT('Data After Cleaning'!$B219, "dddd")</f>
        <v>Wednesday</v>
      </c>
      <c r="D219" s="12" t="s">
        <v>12</v>
      </c>
      <c r="E219" s="12" t="str">
        <f>IF(OR(Table1[[#This Row],[Price]]&gt;AVERAGE(Table1[Price])+3*STDEV(Table1[Price]),
       Table1[[#This Row],[Price]]&lt;AVERAGE(Table1[Price])-3*STDEV(Table1[Price])),
   "Outlier","OK")</f>
        <v>OK</v>
      </c>
      <c r="F219" s="13">
        <v>2.95</v>
      </c>
      <c r="G219" s="13">
        <v>746</v>
      </c>
      <c r="H219" s="28">
        <f>'Data After Cleaning'!$F219*'Data After Cleaning'!$G219</f>
        <v>2200.7000000000003</v>
      </c>
      <c r="I219" s="13" t="s">
        <v>14</v>
      </c>
      <c r="J219" s="13" t="s">
        <v>19</v>
      </c>
      <c r="K219" s="13" t="s">
        <v>22</v>
      </c>
      <c r="L219" s="12" t="s">
        <v>27</v>
      </c>
    </row>
    <row r="220" spans="1:12" x14ac:dyDescent="0.2">
      <c r="A220" s="13">
        <v>11481</v>
      </c>
      <c r="B220" s="11">
        <v>45281</v>
      </c>
      <c r="C220" s="11" t="str">
        <f>TEXT('Data After Cleaning'!$B220, "dddd")</f>
        <v>Thursday</v>
      </c>
      <c r="D220" s="12" t="s">
        <v>15</v>
      </c>
      <c r="E220" s="12" t="str">
        <f>IF(OR(Table1[[#This Row],[Price]]&gt;AVERAGE(Table1[Price])+3*STDEV(Table1[Price]),
       Table1[[#This Row],[Price]]&lt;AVERAGE(Table1[Price])-3*STDEV(Table1[Price])),
   "Outlier","OK")</f>
        <v>OK</v>
      </c>
      <c r="F220" s="13">
        <v>12.99</v>
      </c>
      <c r="G220" s="13">
        <v>678</v>
      </c>
      <c r="H220" s="28">
        <f>'Data After Cleaning'!$F220*'Data After Cleaning'!$G220</f>
        <v>8807.2199999999993</v>
      </c>
      <c r="I220" s="13" t="s">
        <v>14</v>
      </c>
      <c r="J220" s="13" t="s">
        <v>19</v>
      </c>
      <c r="K220" s="13" t="s">
        <v>22</v>
      </c>
      <c r="L220" s="12" t="s">
        <v>27</v>
      </c>
    </row>
    <row r="221" spans="1:12" x14ac:dyDescent="0.2">
      <c r="A221" s="16">
        <v>11482</v>
      </c>
      <c r="B221" s="14">
        <v>45281</v>
      </c>
      <c r="C221" s="14" t="str">
        <f>TEXT('Data After Cleaning'!$B221, "dddd")</f>
        <v>Thursday</v>
      </c>
      <c r="D221" s="15" t="s">
        <v>17</v>
      </c>
      <c r="E221" s="15" t="str">
        <f>IF(OR(Table1[[#This Row],[Price]]&gt;AVERAGE(Table1[Price])+3*STDEV(Table1[Price]),
       Table1[[#This Row],[Price]]&lt;AVERAGE(Table1[Price])-3*STDEV(Table1[Price])),
   "Outlier","OK")</f>
        <v>OK</v>
      </c>
      <c r="F221" s="16">
        <v>9.9499999999999993</v>
      </c>
      <c r="G221" s="16">
        <v>222</v>
      </c>
      <c r="H221" s="28">
        <f>'Data After Cleaning'!$F221*'Data After Cleaning'!$G221</f>
        <v>2208.8999999999996</v>
      </c>
      <c r="I221" s="16" t="s">
        <v>14</v>
      </c>
      <c r="J221" s="16" t="s">
        <v>19</v>
      </c>
      <c r="K221" s="16" t="s">
        <v>22</v>
      </c>
      <c r="L221" s="15" t="s">
        <v>27</v>
      </c>
    </row>
    <row r="222" spans="1:12" x14ac:dyDescent="0.2">
      <c r="A222" s="13">
        <v>11485</v>
      </c>
      <c r="B222" s="11">
        <v>45281</v>
      </c>
      <c r="C222" s="11" t="str">
        <f>TEXT('Data After Cleaning'!$B222, "dddd")</f>
        <v>Thursday</v>
      </c>
      <c r="D222" s="12" t="s">
        <v>13</v>
      </c>
      <c r="E222" s="12" t="str">
        <f>IF(OR(Table1[[#This Row],[Price]]&gt;AVERAGE(Table1[Price])+3*STDEV(Table1[Price]),
       Table1[[#This Row],[Price]]&lt;AVERAGE(Table1[Price])-3*STDEV(Table1[Price])),
   "Outlier","OK")</f>
        <v>OK</v>
      </c>
      <c r="F222" s="13">
        <v>4.99</v>
      </c>
      <c r="G222" s="13">
        <v>201</v>
      </c>
      <c r="H222" s="28">
        <f>'Data After Cleaning'!$F222*'Data After Cleaning'!$G222</f>
        <v>1002.99</v>
      </c>
      <c r="I222" s="13" t="s">
        <v>14</v>
      </c>
      <c r="J222" s="13" t="s">
        <v>19</v>
      </c>
      <c r="K222" s="13" t="s">
        <v>22</v>
      </c>
      <c r="L222" s="12" t="s">
        <v>27</v>
      </c>
    </row>
    <row r="223" spans="1:12" x14ac:dyDescent="0.2">
      <c r="A223" s="13">
        <v>11483</v>
      </c>
      <c r="B223" s="11">
        <v>45281</v>
      </c>
      <c r="C223" s="11" t="str">
        <f>TEXT('Data After Cleaning'!$B223, "dddd")</f>
        <v>Thursday</v>
      </c>
      <c r="D223" s="12" t="s">
        <v>9</v>
      </c>
      <c r="E223" s="12" t="str">
        <f>IF(OR(Table1[[#This Row],[Price]]&gt;AVERAGE(Table1[Price])+3*STDEV(Table1[Price]),
       Table1[[#This Row],[Price]]&lt;AVERAGE(Table1[Price])-3*STDEV(Table1[Price])),
   "Outlier","OK")</f>
        <v>OK</v>
      </c>
      <c r="F223" s="13">
        <v>3.49</v>
      </c>
      <c r="G223" s="13">
        <v>631</v>
      </c>
      <c r="H223" s="28">
        <f>'Data After Cleaning'!$F223*'Data After Cleaning'!$G223</f>
        <v>2202.19</v>
      </c>
      <c r="I223" s="13" t="s">
        <v>14</v>
      </c>
      <c r="J223" s="13" t="s">
        <v>19</v>
      </c>
      <c r="K223" s="13" t="s">
        <v>22</v>
      </c>
      <c r="L223" s="12" t="s">
        <v>27</v>
      </c>
    </row>
    <row r="224" spans="1:12" x14ac:dyDescent="0.2">
      <c r="A224" s="16">
        <v>11484</v>
      </c>
      <c r="B224" s="14">
        <v>45281</v>
      </c>
      <c r="C224" s="14" t="str">
        <f>TEXT('Data After Cleaning'!$B224, "dddd")</f>
        <v>Thursday</v>
      </c>
      <c r="D224" s="15" t="s">
        <v>12</v>
      </c>
      <c r="E224" s="15" t="str">
        <f>IF(OR(Table1[[#This Row],[Price]]&gt;AVERAGE(Table1[Price])+3*STDEV(Table1[Price]),
       Table1[[#This Row],[Price]]&lt;AVERAGE(Table1[Price])-3*STDEV(Table1[Price])),
   "Outlier","OK")</f>
        <v>OK</v>
      </c>
      <c r="F224" s="16">
        <v>2.95</v>
      </c>
      <c r="G224" s="16">
        <v>746</v>
      </c>
      <c r="H224" s="28">
        <f>'Data After Cleaning'!$F224*'Data After Cleaning'!$G224</f>
        <v>2200.7000000000003</v>
      </c>
      <c r="I224" s="16" t="s">
        <v>14</v>
      </c>
      <c r="J224" s="16" t="s">
        <v>19</v>
      </c>
      <c r="K224" s="16" t="s">
        <v>22</v>
      </c>
      <c r="L224" s="15" t="s">
        <v>27</v>
      </c>
    </row>
    <row r="225" spans="1:12" x14ac:dyDescent="0.2">
      <c r="A225" s="16">
        <v>11486</v>
      </c>
      <c r="B225" s="14">
        <v>45282</v>
      </c>
      <c r="C225" s="14" t="str">
        <f>TEXT('Data After Cleaning'!$B225, "dddd")</f>
        <v>Friday</v>
      </c>
      <c r="D225" s="15" t="s">
        <v>15</v>
      </c>
      <c r="E225" s="15" t="str">
        <f>IF(OR(Table1[[#This Row],[Price]]&gt;AVERAGE(Table1[Price])+3*STDEV(Table1[Price]),
       Table1[[#This Row],[Price]]&lt;AVERAGE(Table1[Price])-3*STDEV(Table1[Price])),
   "Outlier","OK")</f>
        <v>OK</v>
      </c>
      <c r="F225" s="16">
        <v>12.99</v>
      </c>
      <c r="G225" s="16">
        <v>678</v>
      </c>
      <c r="H225" s="28">
        <f>'Data After Cleaning'!$F225*'Data After Cleaning'!$G225</f>
        <v>8807.2199999999993</v>
      </c>
      <c r="I225" s="16" t="s">
        <v>14</v>
      </c>
      <c r="J225" s="16" t="s">
        <v>19</v>
      </c>
      <c r="K225" s="16" t="s">
        <v>22</v>
      </c>
      <c r="L225" s="15" t="s">
        <v>27</v>
      </c>
    </row>
    <row r="226" spans="1:12" x14ac:dyDescent="0.2">
      <c r="A226" s="13">
        <v>11487</v>
      </c>
      <c r="B226" s="11">
        <v>45282</v>
      </c>
      <c r="C226" s="11" t="str">
        <f>TEXT('Data After Cleaning'!$B226, "dddd")</f>
        <v>Friday</v>
      </c>
      <c r="D226" s="12" t="s">
        <v>17</v>
      </c>
      <c r="E226" s="12" t="str">
        <f>IF(OR(Table1[[#This Row],[Price]]&gt;AVERAGE(Table1[Price])+3*STDEV(Table1[Price]),
       Table1[[#This Row],[Price]]&lt;AVERAGE(Table1[Price])-3*STDEV(Table1[Price])),
   "Outlier","OK")</f>
        <v>OK</v>
      </c>
      <c r="F226" s="13">
        <v>9.9499999999999993</v>
      </c>
      <c r="G226" s="13">
        <v>242</v>
      </c>
      <c r="H226" s="28">
        <f>'Data After Cleaning'!$F226*'Data After Cleaning'!$G226</f>
        <v>2407.8999999999996</v>
      </c>
      <c r="I226" s="13" t="s">
        <v>14</v>
      </c>
      <c r="J226" s="13" t="s">
        <v>19</v>
      </c>
      <c r="K226" s="13" t="s">
        <v>22</v>
      </c>
      <c r="L226" s="12" t="s">
        <v>27</v>
      </c>
    </row>
    <row r="227" spans="1:12" x14ac:dyDescent="0.2">
      <c r="A227" s="16">
        <v>11490</v>
      </c>
      <c r="B227" s="14">
        <v>45282</v>
      </c>
      <c r="C227" s="14" t="str">
        <f>TEXT('Data After Cleaning'!$B227, "dddd")</f>
        <v>Friday</v>
      </c>
      <c r="D227" s="15" t="s">
        <v>13</v>
      </c>
      <c r="E227" s="15" t="str">
        <f>IF(OR(Table1[[#This Row],[Price]]&gt;AVERAGE(Table1[Price])+3*STDEV(Table1[Price]),
       Table1[[#This Row],[Price]]&lt;AVERAGE(Table1[Price])-3*STDEV(Table1[Price])),
   "Outlier","OK")</f>
        <v>OK</v>
      </c>
      <c r="F227" s="16">
        <v>4.99</v>
      </c>
      <c r="G227" s="16">
        <v>201</v>
      </c>
      <c r="H227" s="28">
        <f>'Data After Cleaning'!$F227*'Data After Cleaning'!$G227</f>
        <v>1002.99</v>
      </c>
      <c r="I227" s="16" t="s">
        <v>14</v>
      </c>
      <c r="J227" s="16" t="s">
        <v>19</v>
      </c>
      <c r="K227" s="16" t="s">
        <v>23</v>
      </c>
      <c r="L227" s="15" t="s">
        <v>27</v>
      </c>
    </row>
    <row r="228" spans="1:12" x14ac:dyDescent="0.2">
      <c r="A228" s="16">
        <v>11488</v>
      </c>
      <c r="B228" s="14">
        <v>45282</v>
      </c>
      <c r="C228" s="14" t="str">
        <f>TEXT('Data After Cleaning'!$B228, "dddd")</f>
        <v>Friday</v>
      </c>
      <c r="D228" s="15" t="s">
        <v>9</v>
      </c>
      <c r="E228" s="15" t="str">
        <f>IF(OR(Table1[[#This Row],[Price]]&gt;AVERAGE(Table1[Price])+3*STDEV(Table1[Price]),
       Table1[[#This Row],[Price]]&lt;AVERAGE(Table1[Price])-3*STDEV(Table1[Price])),
   "Outlier","OK")</f>
        <v>OK</v>
      </c>
      <c r="F228" s="16">
        <v>3.49</v>
      </c>
      <c r="G228" s="16">
        <v>631</v>
      </c>
      <c r="H228" s="28">
        <f>'Data After Cleaning'!$F228*'Data After Cleaning'!$G228</f>
        <v>2202.19</v>
      </c>
      <c r="I228" s="16" t="s">
        <v>14</v>
      </c>
      <c r="J228" s="16" t="s">
        <v>19</v>
      </c>
      <c r="K228" s="16" t="s">
        <v>22</v>
      </c>
      <c r="L228" s="15" t="s">
        <v>27</v>
      </c>
    </row>
    <row r="229" spans="1:12" x14ac:dyDescent="0.2">
      <c r="A229" s="13">
        <v>11489</v>
      </c>
      <c r="B229" s="11">
        <v>45282</v>
      </c>
      <c r="C229" s="11" t="str">
        <f>TEXT('Data After Cleaning'!$B229, "dddd")</f>
        <v>Friday</v>
      </c>
      <c r="D229" s="12" t="s">
        <v>12</v>
      </c>
      <c r="E229" s="12" t="str">
        <f>IF(OR(Table1[[#This Row],[Price]]&gt;AVERAGE(Table1[Price])+3*STDEV(Table1[Price]),
       Table1[[#This Row],[Price]]&lt;AVERAGE(Table1[Price])-3*STDEV(Table1[Price])),
   "Outlier","OK")</f>
        <v>OK</v>
      </c>
      <c r="F229" s="13">
        <v>2.95</v>
      </c>
      <c r="G229" s="13">
        <v>746</v>
      </c>
      <c r="H229" s="28">
        <f>'Data After Cleaning'!$F229*'Data After Cleaning'!$G229</f>
        <v>2200.7000000000003</v>
      </c>
      <c r="I229" s="13" t="s">
        <v>14</v>
      </c>
      <c r="J229" s="13" t="s">
        <v>19</v>
      </c>
      <c r="K229" s="13" t="s">
        <v>22</v>
      </c>
      <c r="L229" s="12" t="s">
        <v>27</v>
      </c>
    </row>
    <row r="230" spans="1:12" x14ac:dyDescent="0.2">
      <c r="A230" s="13">
        <v>11491</v>
      </c>
      <c r="B230" s="11">
        <v>45283</v>
      </c>
      <c r="C230" s="11" t="str">
        <f>TEXT('Data After Cleaning'!$B230, "dddd")</f>
        <v>Saturday</v>
      </c>
      <c r="D230" s="12" t="s">
        <v>15</v>
      </c>
      <c r="E230" s="12" t="str">
        <f>IF(OR(Table1[[#This Row],[Price]]&gt;AVERAGE(Table1[Price])+3*STDEV(Table1[Price]),
       Table1[[#This Row],[Price]]&lt;AVERAGE(Table1[Price])-3*STDEV(Table1[Price])),
   "Outlier","OK")</f>
        <v>OK</v>
      </c>
      <c r="F230" s="13">
        <v>12.99</v>
      </c>
      <c r="G230" s="13">
        <v>647</v>
      </c>
      <c r="H230" s="28">
        <f>'Data After Cleaning'!$F230*'Data After Cleaning'!$G230</f>
        <v>8404.5300000000007</v>
      </c>
      <c r="I230" s="13" t="s">
        <v>14</v>
      </c>
      <c r="J230" s="13" t="s">
        <v>19</v>
      </c>
      <c r="K230" s="13" t="s">
        <v>23</v>
      </c>
      <c r="L230" s="12" t="s">
        <v>27</v>
      </c>
    </row>
    <row r="231" spans="1:12" x14ac:dyDescent="0.2">
      <c r="A231" s="16">
        <v>11492</v>
      </c>
      <c r="B231" s="14">
        <v>45283</v>
      </c>
      <c r="C231" s="14" t="str">
        <f>TEXT('Data After Cleaning'!$B231, "dddd")</f>
        <v>Saturday</v>
      </c>
      <c r="D231" s="15" t="s">
        <v>17</v>
      </c>
      <c r="E231" s="15" t="str">
        <f>IF(OR(Table1[[#This Row],[Price]]&gt;AVERAGE(Table1[Price])+3*STDEV(Table1[Price]),
       Table1[[#This Row],[Price]]&lt;AVERAGE(Table1[Price])-3*STDEV(Table1[Price])),
   "Outlier","OK")</f>
        <v>OK</v>
      </c>
      <c r="F231" s="16">
        <v>9.9499999999999993</v>
      </c>
      <c r="G231" s="16">
        <v>242</v>
      </c>
      <c r="H231" s="28">
        <f>'Data After Cleaning'!$F231*'Data After Cleaning'!$G231</f>
        <v>2407.8999999999996</v>
      </c>
      <c r="I231" s="16" t="s">
        <v>14</v>
      </c>
      <c r="J231" s="16" t="s">
        <v>19</v>
      </c>
      <c r="K231" s="16" t="s">
        <v>23</v>
      </c>
      <c r="L231" s="15" t="s">
        <v>27</v>
      </c>
    </row>
    <row r="232" spans="1:12" x14ac:dyDescent="0.2">
      <c r="A232" s="13">
        <v>11495</v>
      </c>
      <c r="B232" s="11">
        <v>45283</v>
      </c>
      <c r="C232" s="11" t="str">
        <f>TEXT('Data After Cleaning'!$B232, "dddd")</f>
        <v>Saturday</v>
      </c>
      <c r="D232" s="12" t="s">
        <v>13</v>
      </c>
      <c r="E232" s="12" t="str">
        <f>IF(OR(Table1[[#This Row],[Price]]&gt;AVERAGE(Table1[Price])+3*STDEV(Table1[Price]),
       Table1[[#This Row],[Price]]&lt;AVERAGE(Table1[Price])-3*STDEV(Table1[Price])),
   "Outlier","OK")</f>
        <v>OK</v>
      </c>
      <c r="F232" s="13">
        <v>4.99</v>
      </c>
      <c r="G232" s="13">
        <v>201</v>
      </c>
      <c r="H232" s="28">
        <f>'Data After Cleaning'!$F232*'Data After Cleaning'!$G232</f>
        <v>1002.99</v>
      </c>
      <c r="I232" s="13" t="s">
        <v>14</v>
      </c>
      <c r="J232" s="13" t="s">
        <v>19</v>
      </c>
      <c r="K232" s="13" t="s">
        <v>23</v>
      </c>
      <c r="L232" s="12" t="s">
        <v>27</v>
      </c>
    </row>
    <row r="233" spans="1:12" x14ac:dyDescent="0.2">
      <c r="A233" s="13">
        <v>11493</v>
      </c>
      <c r="B233" s="11">
        <v>45283</v>
      </c>
      <c r="C233" s="11" t="str">
        <f>TEXT('Data After Cleaning'!$B233, "dddd")</f>
        <v>Saturday</v>
      </c>
      <c r="D233" s="12" t="s">
        <v>9</v>
      </c>
      <c r="E233" s="12" t="str">
        <f>IF(OR(Table1[[#This Row],[Price]]&gt;AVERAGE(Table1[Price])+3*STDEV(Table1[Price]),
       Table1[[#This Row],[Price]]&lt;AVERAGE(Table1[Price])-3*STDEV(Table1[Price])),
   "Outlier","OK")</f>
        <v>OK</v>
      </c>
      <c r="F233" s="13">
        <v>3.49</v>
      </c>
      <c r="G233" s="13">
        <v>631</v>
      </c>
      <c r="H233" s="28">
        <f>'Data After Cleaning'!$F233*'Data After Cleaning'!$G233</f>
        <v>2202.19</v>
      </c>
      <c r="I233" s="13" t="s">
        <v>14</v>
      </c>
      <c r="J233" s="13" t="s">
        <v>19</v>
      </c>
      <c r="K233" s="13" t="s">
        <v>23</v>
      </c>
      <c r="L233" s="12" t="s">
        <v>27</v>
      </c>
    </row>
    <row r="234" spans="1:12" x14ac:dyDescent="0.2">
      <c r="A234" s="16">
        <v>11494</v>
      </c>
      <c r="B234" s="14">
        <v>45283</v>
      </c>
      <c r="C234" s="14" t="str">
        <f>TEXT('Data After Cleaning'!$B234, "dddd")</f>
        <v>Saturday</v>
      </c>
      <c r="D234" s="15" t="s">
        <v>12</v>
      </c>
      <c r="E234" s="15" t="str">
        <f>IF(OR(Table1[[#This Row],[Price]]&gt;AVERAGE(Table1[Price])+3*STDEV(Table1[Price]),
       Table1[[#This Row],[Price]]&lt;AVERAGE(Table1[Price])-3*STDEV(Table1[Price])),
   "Outlier","OK")</f>
        <v>OK</v>
      </c>
      <c r="F234" s="16">
        <v>2.95</v>
      </c>
      <c r="G234" s="16">
        <v>678</v>
      </c>
      <c r="H234" s="28">
        <f>'Data After Cleaning'!$F234*'Data After Cleaning'!$G234</f>
        <v>2000.1000000000001</v>
      </c>
      <c r="I234" s="16" t="s">
        <v>14</v>
      </c>
      <c r="J234" s="16" t="s">
        <v>19</v>
      </c>
      <c r="K234" s="16" t="s">
        <v>23</v>
      </c>
      <c r="L234" s="15" t="s">
        <v>27</v>
      </c>
    </row>
    <row r="235" spans="1:12" x14ac:dyDescent="0.2">
      <c r="A235" s="16">
        <v>11496</v>
      </c>
      <c r="B235" s="14">
        <v>45284</v>
      </c>
      <c r="C235" s="14" t="str">
        <f>TEXT('Data After Cleaning'!$B235, "dddd")</f>
        <v>Sunday</v>
      </c>
      <c r="D235" s="15" t="s">
        <v>15</v>
      </c>
      <c r="E235" s="15" t="str">
        <f>IF(OR(Table1[[#This Row],[Price]]&gt;AVERAGE(Table1[Price])+3*STDEV(Table1[Price]),
       Table1[[#This Row],[Price]]&lt;AVERAGE(Table1[Price])-3*STDEV(Table1[Price])),
   "Outlier","OK")</f>
        <v>OK</v>
      </c>
      <c r="F235" s="16">
        <v>12.99</v>
      </c>
      <c r="G235" s="16">
        <v>678</v>
      </c>
      <c r="H235" s="28">
        <f>'Data After Cleaning'!$F235*'Data After Cleaning'!$G235</f>
        <v>8807.2199999999993</v>
      </c>
      <c r="I235" s="16" t="s">
        <v>14</v>
      </c>
      <c r="J235" s="16" t="s">
        <v>19</v>
      </c>
      <c r="K235" s="16" t="s">
        <v>23</v>
      </c>
      <c r="L235" s="15" t="s">
        <v>27</v>
      </c>
    </row>
    <row r="236" spans="1:12" x14ac:dyDescent="0.2">
      <c r="A236" s="13">
        <v>11497</v>
      </c>
      <c r="B236" s="11">
        <v>45284</v>
      </c>
      <c r="C236" s="11" t="str">
        <f>TEXT('Data After Cleaning'!$B236, "dddd")</f>
        <v>Sunday</v>
      </c>
      <c r="D236" s="12" t="s">
        <v>17</v>
      </c>
      <c r="E236" s="12" t="str">
        <f>IF(OR(Table1[[#This Row],[Price]]&gt;AVERAGE(Table1[Price])+3*STDEV(Table1[Price]),
       Table1[[#This Row],[Price]]&lt;AVERAGE(Table1[Price])-3*STDEV(Table1[Price])),
   "Outlier","OK")</f>
        <v>OK</v>
      </c>
      <c r="F236" s="13">
        <v>9.9499999999999993</v>
      </c>
      <c r="G236" s="13">
        <v>242</v>
      </c>
      <c r="H236" s="28">
        <f>'Data After Cleaning'!$F236*'Data After Cleaning'!$G236</f>
        <v>2407.8999999999996</v>
      </c>
      <c r="I236" s="13" t="s">
        <v>14</v>
      </c>
      <c r="J236" s="13" t="s">
        <v>19</v>
      </c>
      <c r="K236" s="13" t="s">
        <v>23</v>
      </c>
      <c r="L236" s="12" t="s">
        <v>27</v>
      </c>
    </row>
    <row r="237" spans="1:12" x14ac:dyDescent="0.2">
      <c r="A237" s="16">
        <v>11500</v>
      </c>
      <c r="B237" s="14">
        <v>45284</v>
      </c>
      <c r="C237" s="14" t="str">
        <f>TEXT('Data After Cleaning'!$B237, "dddd")</f>
        <v>Sunday</v>
      </c>
      <c r="D237" s="15" t="s">
        <v>13</v>
      </c>
      <c r="E237" s="15" t="str">
        <f>IF(OR(Table1[[#This Row],[Price]]&gt;AVERAGE(Table1[Price])+3*STDEV(Table1[Price]),
       Table1[[#This Row],[Price]]&lt;AVERAGE(Table1[Price])-3*STDEV(Table1[Price])),
   "Outlier","OK")</f>
        <v>OK</v>
      </c>
      <c r="F237" s="16">
        <v>4.99</v>
      </c>
      <c r="G237" s="16">
        <v>201</v>
      </c>
      <c r="H237" s="28">
        <f>'Data After Cleaning'!$F237*'Data After Cleaning'!$G237</f>
        <v>1002.99</v>
      </c>
      <c r="I237" s="16" t="s">
        <v>14</v>
      </c>
      <c r="J237" s="16" t="s">
        <v>19</v>
      </c>
      <c r="K237" s="16" t="s">
        <v>23</v>
      </c>
      <c r="L237" s="15" t="s">
        <v>28</v>
      </c>
    </row>
    <row r="238" spans="1:12" x14ac:dyDescent="0.2">
      <c r="A238" s="16">
        <v>11498</v>
      </c>
      <c r="B238" s="14">
        <v>45284</v>
      </c>
      <c r="C238" s="14" t="str">
        <f>TEXT('Data After Cleaning'!$B238, "dddd")</f>
        <v>Sunday</v>
      </c>
      <c r="D238" s="15" t="s">
        <v>9</v>
      </c>
      <c r="E238" s="15" t="str">
        <f>IF(OR(Table1[[#This Row],[Price]]&gt;AVERAGE(Table1[Price])+3*STDEV(Table1[Price]),
       Table1[[#This Row],[Price]]&lt;AVERAGE(Table1[Price])-3*STDEV(Table1[Price])),
   "Outlier","OK")</f>
        <v>OK</v>
      </c>
      <c r="F238" s="16">
        <v>3.49</v>
      </c>
      <c r="G238" s="16">
        <v>631</v>
      </c>
      <c r="H238" s="28">
        <f>'Data After Cleaning'!$F238*'Data After Cleaning'!$G238</f>
        <v>2202.19</v>
      </c>
      <c r="I238" s="16" t="s">
        <v>14</v>
      </c>
      <c r="J238" s="16" t="s">
        <v>19</v>
      </c>
      <c r="K238" s="16" t="s">
        <v>23</v>
      </c>
      <c r="L238" s="15" t="s">
        <v>28</v>
      </c>
    </row>
    <row r="239" spans="1:12" x14ac:dyDescent="0.2">
      <c r="A239" s="13">
        <v>11499</v>
      </c>
      <c r="B239" s="11">
        <v>45284</v>
      </c>
      <c r="C239" s="11" t="str">
        <f>TEXT('Data After Cleaning'!$B239, "dddd")</f>
        <v>Sunday</v>
      </c>
      <c r="D239" s="12" t="s">
        <v>12</v>
      </c>
      <c r="E239" s="12" t="str">
        <f>IF(OR(Table1[[#This Row],[Price]]&gt;AVERAGE(Table1[Price])+3*STDEV(Table1[Price]),
       Table1[[#This Row],[Price]]&lt;AVERAGE(Table1[Price])-3*STDEV(Table1[Price])),
   "Outlier","OK")</f>
        <v>OK</v>
      </c>
      <c r="F239" s="13">
        <v>2.95</v>
      </c>
      <c r="G239" s="13">
        <v>678</v>
      </c>
      <c r="H239" s="28">
        <f>'Data After Cleaning'!$F239*'Data After Cleaning'!$G239</f>
        <v>2000.1000000000001</v>
      </c>
      <c r="I239" s="13" t="s">
        <v>14</v>
      </c>
      <c r="J239" s="13" t="s">
        <v>19</v>
      </c>
      <c r="K239" s="13" t="s">
        <v>23</v>
      </c>
      <c r="L239" s="12" t="s">
        <v>28</v>
      </c>
    </row>
    <row r="240" spans="1:12" x14ac:dyDescent="0.2">
      <c r="A240" s="13">
        <v>11501</v>
      </c>
      <c r="B240" s="11">
        <v>45285</v>
      </c>
      <c r="C240" s="11" t="str">
        <f>TEXT('Data After Cleaning'!$B240, "dddd")</f>
        <v>Monday</v>
      </c>
      <c r="D240" s="12" t="s">
        <v>15</v>
      </c>
      <c r="E240" s="12" t="str">
        <f>IF(OR(Table1[[#This Row],[Price]]&gt;AVERAGE(Table1[Price])+3*STDEV(Table1[Price]),
       Table1[[#This Row],[Price]]&lt;AVERAGE(Table1[Price])-3*STDEV(Table1[Price])),
   "Outlier","OK")</f>
        <v>OK</v>
      </c>
      <c r="F240" s="13">
        <v>12.99</v>
      </c>
      <c r="G240" s="13">
        <v>678</v>
      </c>
      <c r="H240" s="28">
        <f>'Data After Cleaning'!$F240*'Data After Cleaning'!$G240</f>
        <v>8807.2199999999993</v>
      </c>
      <c r="I240" s="13" t="s">
        <v>14</v>
      </c>
      <c r="J240" s="13" t="s">
        <v>19</v>
      </c>
      <c r="K240" s="13" t="s">
        <v>23</v>
      </c>
      <c r="L240" s="12" t="s">
        <v>28</v>
      </c>
    </row>
    <row r="241" spans="1:12" x14ac:dyDescent="0.2">
      <c r="A241" s="16">
        <v>11502</v>
      </c>
      <c r="B241" s="14">
        <v>45285</v>
      </c>
      <c r="C241" s="14" t="str">
        <f>TEXT('Data After Cleaning'!$B241, "dddd")</f>
        <v>Monday</v>
      </c>
      <c r="D241" s="15" t="s">
        <v>17</v>
      </c>
      <c r="E241" s="15" t="str">
        <f>IF(OR(Table1[[#This Row],[Price]]&gt;AVERAGE(Table1[Price])+3*STDEV(Table1[Price]),
       Table1[[#This Row],[Price]]&lt;AVERAGE(Table1[Price])-3*STDEV(Table1[Price])),
   "Outlier","OK")</f>
        <v>OK</v>
      </c>
      <c r="F241" s="16">
        <v>9.9499999999999993</v>
      </c>
      <c r="G241" s="16">
        <v>262</v>
      </c>
      <c r="H241" s="28">
        <f>'Data After Cleaning'!$F241*'Data After Cleaning'!$G241</f>
        <v>2606.8999999999996</v>
      </c>
      <c r="I241" s="16" t="s">
        <v>14</v>
      </c>
      <c r="J241" s="16" t="s">
        <v>19</v>
      </c>
      <c r="K241" s="16" t="s">
        <v>23</v>
      </c>
      <c r="L241" s="15" t="s">
        <v>28</v>
      </c>
    </row>
    <row r="242" spans="1:12" x14ac:dyDescent="0.2">
      <c r="A242" s="13">
        <v>11505</v>
      </c>
      <c r="B242" s="11">
        <v>45285</v>
      </c>
      <c r="C242" s="11" t="str">
        <f>TEXT('Data After Cleaning'!$B242, "dddd")</f>
        <v>Monday</v>
      </c>
      <c r="D242" s="12" t="s">
        <v>13</v>
      </c>
      <c r="E242" s="12" t="str">
        <f>IF(OR(Table1[[#This Row],[Price]]&gt;AVERAGE(Table1[Price])+3*STDEV(Table1[Price]),
       Table1[[#This Row],[Price]]&lt;AVERAGE(Table1[Price])-3*STDEV(Table1[Price])),
   "Outlier","OK")</f>
        <v>OK</v>
      </c>
      <c r="F242" s="13">
        <v>4.99</v>
      </c>
      <c r="G242" s="13">
        <v>201</v>
      </c>
      <c r="H242" s="28">
        <f>'Data After Cleaning'!$F242*'Data After Cleaning'!$G242</f>
        <v>1002.99</v>
      </c>
      <c r="I242" s="13" t="s">
        <v>14</v>
      </c>
      <c r="J242" s="13" t="s">
        <v>19</v>
      </c>
      <c r="K242" s="13" t="s">
        <v>23</v>
      </c>
      <c r="L242" s="12" t="s">
        <v>28</v>
      </c>
    </row>
    <row r="243" spans="1:12" x14ac:dyDescent="0.2">
      <c r="A243" s="13">
        <v>11503</v>
      </c>
      <c r="B243" s="11">
        <v>45285</v>
      </c>
      <c r="C243" s="11" t="str">
        <f>TEXT('Data After Cleaning'!$B243, "dddd")</f>
        <v>Monday</v>
      </c>
      <c r="D243" s="12" t="s">
        <v>9</v>
      </c>
      <c r="E243" s="12" t="str">
        <f>IF(OR(Table1[[#This Row],[Price]]&gt;AVERAGE(Table1[Price])+3*STDEV(Table1[Price]),
       Table1[[#This Row],[Price]]&lt;AVERAGE(Table1[Price])-3*STDEV(Table1[Price])),
   "Outlier","OK")</f>
        <v>OK</v>
      </c>
      <c r="F243" s="13">
        <v>3.49</v>
      </c>
      <c r="G243" s="13">
        <v>631</v>
      </c>
      <c r="H243" s="28">
        <f>'Data After Cleaning'!$F243*'Data After Cleaning'!$G243</f>
        <v>2202.19</v>
      </c>
      <c r="I243" s="13" t="s">
        <v>14</v>
      </c>
      <c r="J243" s="13" t="s">
        <v>19</v>
      </c>
      <c r="K243" s="13" t="s">
        <v>23</v>
      </c>
      <c r="L243" s="12" t="s">
        <v>28</v>
      </c>
    </row>
    <row r="244" spans="1:12" x14ac:dyDescent="0.2">
      <c r="A244" s="16">
        <v>11504</v>
      </c>
      <c r="B244" s="14">
        <v>45285</v>
      </c>
      <c r="C244" s="14" t="str">
        <f>TEXT('Data After Cleaning'!$B244, "dddd")</f>
        <v>Monday</v>
      </c>
      <c r="D244" s="15" t="s">
        <v>12</v>
      </c>
      <c r="E244" s="15" t="str">
        <f>IF(OR(Table1[[#This Row],[Price]]&gt;AVERAGE(Table1[Price])+3*STDEV(Table1[Price]),
       Table1[[#This Row],[Price]]&lt;AVERAGE(Table1[Price])-3*STDEV(Table1[Price])),
   "Outlier","OK")</f>
        <v>OK</v>
      </c>
      <c r="F244" s="16">
        <v>2.95</v>
      </c>
      <c r="G244" s="16">
        <v>678</v>
      </c>
      <c r="H244" s="28">
        <f>'Data After Cleaning'!$F244*'Data After Cleaning'!$G244</f>
        <v>2000.1000000000001</v>
      </c>
      <c r="I244" s="16" t="s">
        <v>14</v>
      </c>
      <c r="J244" s="16" t="s">
        <v>19</v>
      </c>
      <c r="K244" s="16" t="s">
        <v>23</v>
      </c>
      <c r="L244" s="15" t="s">
        <v>28</v>
      </c>
    </row>
    <row r="245" spans="1:12" x14ac:dyDescent="0.2">
      <c r="A245" s="16">
        <v>11506</v>
      </c>
      <c r="B245" s="14">
        <v>45286</v>
      </c>
      <c r="C245" s="14" t="str">
        <f>TEXT('Data After Cleaning'!$B245, "dddd")</f>
        <v>Tuesday</v>
      </c>
      <c r="D245" s="15" t="s">
        <v>15</v>
      </c>
      <c r="E245" s="15" t="str">
        <f>IF(OR(Table1[[#This Row],[Price]]&gt;AVERAGE(Table1[Price])+3*STDEV(Table1[Price]),
       Table1[[#This Row],[Price]]&lt;AVERAGE(Table1[Price])-3*STDEV(Table1[Price])),
   "Outlier","OK")</f>
        <v>OK</v>
      </c>
      <c r="F245" s="16">
        <v>12.99</v>
      </c>
      <c r="G245" s="16">
        <v>693</v>
      </c>
      <c r="H245" s="28">
        <f>'Data After Cleaning'!$F245*'Data After Cleaning'!$G245</f>
        <v>9002.07</v>
      </c>
      <c r="I245" s="16" t="s">
        <v>14</v>
      </c>
      <c r="J245" s="16" t="s">
        <v>19</v>
      </c>
      <c r="K245" s="16" t="s">
        <v>23</v>
      </c>
      <c r="L245" s="15" t="s">
        <v>28</v>
      </c>
    </row>
    <row r="246" spans="1:12" x14ac:dyDescent="0.2">
      <c r="A246" s="13">
        <v>11507</v>
      </c>
      <c r="B246" s="11">
        <v>45286</v>
      </c>
      <c r="C246" s="11" t="str">
        <f>TEXT('Data After Cleaning'!$B246, "dddd")</f>
        <v>Tuesday</v>
      </c>
      <c r="D246" s="12" t="s">
        <v>17</v>
      </c>
      <c r="E246" s="12" t="str">
        <f>IF(OR(Table1[[#This Row],[Price]]&gt;AVERAGE(Table1[Price])+3*STDEV(Table1[Price]),
       Table1[[#This Row],[Price]]&lt;AVERAGE(Table1[Price])-3*STDEV(Table1[Price])),
   "Outlier","OK")</f>
        <v>OK</v>
      </c>
      <c r="F246" s="13">
        <v>9.9499999999999993</v>
      </c>
      <c r="G246" s="13">
        <v>282</v>
      </c>
      <c r="H246" s="28">
        <f>'Data After Cleaning'!$F246*'Data After Cleaning'!$G246</f>
        <v>2805.8999999999996</v>
      </c>
      <c r="I246" s="13" t="s">
        <v>14</v>
      </c>
      <c r="J246" s="13" t="s">
        <v>19</v>
      </c>
      <c r="K246" s="13" t="s">
        <v>23</v>
      </c>
      <c r="L246" s="12" t="s">
        <v>28</v>
      </c>
    </row>
    <row r="247" spans="1:12" x14ac:dyDescent="0.2">
      <c r="A247" s="16">
        <v>11510</v>
      </c>
      <c r="B247" s="14">
        <v>45286</v>
      </c>
      <c r="C247" s="14" t="str">
        <f>TEXT('Data After Cleaning'!$B247, "dddd")</f>
        <v>Tuesday</v>
      </c>
      <c r="D247" s="15" t="s">
        <v>13</v>
      </c>
      <c r="E247" s="15" t="str">
        <f>IF(OR(Table1[[#This Row],[Price]]&gt;AVERAGE(Table1[Price])+3*STDEV(Table1[Price]),
       Table1[[#This Row],[Price]]&lt;AVERAGE(Table1[Price])-3*STDEV(Table1[Price])),
   "Outlier","OK")</f>
        <v>OK</v>
      </c>
      <c r="F247" s="16">
        <v>4.99</v>
      </c>
      <c r="G247" s="16">
        <v>201</v>
      </c>
      <c r="H247" s="28">
        <f>'Data After Cleaning'!$F247*'Data After Cleaning'!$G247</f>
        <v>1002.99</v>
      </c>
      <c r="I247" s="16" t="s">
        <v>14</v>
      </c>
      <c r="J247" s="16" t="s">
        <v>19</v>
      </c>
      <c r="K247" s="16" t="s">
        <v>23</v>
      </c>
      <c r="L247" s="15" t="s">
        <v>28</v>
      </c>
    </row>
    <row r="248" spans="1:12" x14ac:dyDescent="0.2">
      <c r="A248" s="16">
        <v>11508</v>
      </c>
      <c r="B248" s="14">
        <v>45286</v>
      </c>
      <c r="C248" s="14" t="str">
        <f>TEXT('Data After Cleaning'!$B248, "dddd")</f>
        <v>Tuesday</v>
      </c>
      <c r="D248" s="15" t="s">
        <v>9</v>
      </c>
      <c r="E248" s="15" t="str">
        <f>IF(OR(Table1[[#This Row],[Price]]&gt;AVERAGE(Table1[Price])+3*STDEV(Table1[Price]),
       Table1[[#This Row],[Price]]&lt;AVERAGE(Table1[Price])-3*STDEV(Table1[Price])),
   "Outlier","OK")</f>
        <v>OK</v>
      </c>
      <c r="F248" s="16">
        <v>3.49</v>
      </c>
      <c r="G248" s="16">
        <v>631</v>
      </c>
      <c r="H248" s="28">
        <f>'Data After Cleaning'!$F248*'Data After Cleaning'!$G248</f>
        <v>2202.19</v>
      </c>
      <c r="I248" s="16" t="s">
        <v>14</v>
      </c>
      <c r="J248" s="16" t="s">
        <v>19</v>
      </c>
      <c r="K248" s="16" t="s">
        <v>23</v>
      </c>
      <c r="L248" s="15" t="s">
        <v>28</v>
      </c>
    </row>
    <row r="249" spans="1:12" x14ac:dyDescent="0.2">
      <c r="A249" s="13">
        <v>11509</v>
      </c>
      <c r="B249" s="11">
        <v>45286</v>
      </c>
      <c r="C249" s="11" t="str">
        <f>TEXT('Data After Cleaning'!$B249, "dddd")</f>
        <v>Tuesday</v>
      </c>
      <c r="D249" s="12" t="s">
        <v>12</v>
      </c>
      <c r="E249" s="12" t="str">
        <f>IF(OR(Table1[[#This Row],[Price]]&gt;AVERAGE(Table1[Price])+3*STDEV(Table1[Price]),
       Table1[[#This Row],[Price]]&lt;AVERAGE(Table1[Price])-3*STDEV(Table1[Price])),
   "Outlier","OK")</f>
        <v>OK</v>
      </c>
      <c r="F249" s="13">
        <v>2.95</v>
      </c>
      <c r="G249" s="13">
        <v>678</v>
      </c>
      <c r="H249" s="28">
        <f>'Data After Cleaning'!$F249*'Data After Cleaning'!$G249</f>
        <v>2000.1000000000001</v>
      </c>
      <c r="I249" s="13" t="s">
        <v>14</v>
      </c>
      <c r="J249" s="13" t="s">
        <v>19</v>
      </c>
      <c r="K249" s="13" t="s">
        <v>23</v>
      </c>
      <c r="L249" s="12" t="s">
        <v>28</v>
      </c>
    </row>
    <row r="250" spans="1:12" x14ac:dyDescent="0.2">
      <c r="A250" s="13">
        <v>11511</v>
      </c>
      <c r="B250" s="11">
        <v>45287</v>
      </c>
      <c r="C250" s="11" t="str">
        <f>TEXT('Data After Cleaning'!$B250, "dddd")</f>
        <v>Wednesday</v>
      </c>
      <c r="D250" s="12" t="s">
        <v>15</v>
      </c>
      <c r="E250" s="12" t="str">
        <f>IF(OR(Table1[[#This Row],[Price]]&gt;AVERAGE(Table1[Price])+3*STDEV(Table1[Price]),
       Table1[[#This Row],[Price]]&lt;AVERAGE(Table1[Price])-3*STDEV(Table1[Price])),
   "Outlier","OK")</f>
        <v>OK</v>
      </c>
      <c r="F250" s="13">
        <v>12.99</v>
      </c>
      <c r="G250" s="13">
        <v>693</v>
      </c>
      <c r="H250" s="28">
        <f>'Data After Cleaning'!$F250*'Data After Cleaning'!$G250</f>
        <v>9002.07</v>
      </c>
      <c r="I250" s="13" t="s">
        <v>14</v>
      </c>
      <c r="J250" s="13" t="s">
        <v>19</v>
      </c>
      <c r="K250" s="13" t="s">
        <v>23</v>
      </c>
      <c r="L250" s="12" t="s">
        <v>28</v>
      </c>
    </row>
    <row r="251" spans="1:12" x14ac:dyDescent="0.2">
      <c r="A251" s="16">
        <v>11512</v>
      </c>
      <c r="B251" s="14">
        <v>45287</v>
      </c>
      <c r="C251" s="14" t="str">
        <f>TEXT('Data After Cleaning'!$B251, "dddd")</f>
        <v>Wednesday</v>
      </c>
      <c r="D251" s="15" t="s">
        <v>17</v>
      </c>
      <c r="E251" s="15" t="str">
        <f>IF(OR(Table1[[#This Row],[Price]]&gt;AVERAGE(Table1[Price])+3*STDEV(Table1[Price]),
       Table1[[#This Row],[Price]]&lt;AVERAGE(Table1[Price])-3*STDEV(Table1[Price])),
   "Outlier","OK")</f>
        <v>OK</v>
      </c>
      <c r="F251" s="16">
        <v>9.9499999999999993</v>
      </c>
      <c r="G251" s="16">
        <v>282</v>
      </c>
      <c r="H251" s="28">
        <f>'Data After Cleaning'!$F251*'Data After Cleaning'!$G251</f>
        <v>2805.8999999999996</v>
      </c>
      <c r="I251" s="16" t="s">
        <v>14</v>
      </c>
      <c r="J251" s="16" t="s">
        <v>19</v>
      </c>
      <c r="K251" s="16" t="s">
        <v>23</v>
      </c>
      <c r="L251" s="15" t="s">
        <v>28</v>
      </c>
    </row>
    <row r="252" spans="1:12" x14ac:dyDescent="0.2">
      <c r="A252" s="13">
        <v>11515</v>
      </c>
      <c r="B252" s="11">
        <v>45287</v>
      </c>
      <c r="C252" s="11" t="str">
        <f>TEXT('Data After Cleaning'!$B252, "dddd")</f>
        <v>Wednesday</v>
      </c>
      <c r="D252" s="12" t="s">
        <v>13</v>
      </c>
      <c r="E252" s="12" t="str">
        <f>IF(OR(Table1[[#This Row],[Price]]&gt;AVERAGE(Table1[Price])+3*STDEV(Table1[Price]),
       Table1[[#This Row],[Price]]&lt;AVERAGE(Table1[Price])-3*STDEV(Table1[Price])),
   "Outlier","OK")</f>
        <v>OK</v>
      </c>
      <c r="F252" s="13">
        <v>4.99</v>
      </c>
      <c r="G252" s="13">
        <v>201</v>
      </c>
      <c r="H252" s="28">
        <f>'Data After Cleaning'!$F252*'Data After Cleaning'!$G252</f>
        <v>1002.99</v>
      </c>
      <c r="I252" s="13" t="s">
        <v>18</v>
      </c>
      <c r="J252" s="13" t="s">
        <v>11</v>
      </c>
      <c r="K252" s="13" t="s">
        <v>23</v>
      </c>
      <c r="L252" s="12" t="s">
        <v>28</v>
      </c>
    </row>
    <row r="253" spans="1:12" x14ac:dyDescent="0.2">
      <c r="A253" s="13">
        <v>11513</v>
      </c>
      <c r="B253" s="11">
        <v>45287</v>
      </c>
      <c r="C253" s="11" t="str">
        <f>TEXT('Data After Cleaning'!$B253, "dddd")</f>
        <v>Wednesday</v>
      </c>
      <c r="D253" s="12" t="s">
        <v>9</v>
      </c>
      <c r="E253" s="12" t="str">
        <f>IF(OR(Table1[[#This Row],[Price]]&gt;AVERAGE(Table1[Price])+3*STDEV(Table1[Price]),
       Table1[[#This Row],[Price]]&lt;AVERAGE(Table1[Price])-3*STDEV(Table1[Price])),
   "Outlier","OK")</f>
        <v>OK</v>
      </c>
      <c r="F253" s="13">
        <v>3.49</v>
      </c>
      <c r="G253" s="13">
        <v>631</v>
      </c>
      <c r="H253" s="28">
        <f>'Data After Cleaning'!$F253*'Data After Cleaning'!$G253</f>
        <v>2202.19</v>
      </c>
      <c r="I253" s="13" t="s">
        <v>14</v>
      </c>
      <c r="J253" s="13" t="s">
        <v>19</v>
      </c>
      <c r="K253" s="13" t="s">
        <v>23</v>
      </c>
      <c r="L253" s="12" t="s">
        <v>28</v>
      </c>
    </row>
    <row r="254" spans="1:12" x14ac:dyDescent="0.2">
      <c r="A254" s="16">
        <v>11514</v>
      </c>
      <c r="B254" s="14">
        <v>45287</v>
      </c>
      <c r="C254" s="14" t="str">
        <f>TEXT('Data After Cleaning'!$B254, "dddd")</f>
        <v>Wednesday</v>
      </c>
      <c r="D254" s="15" t="s">
        <v>12</v>
      </c>
      <c r="E254" s="15" t="str">
        <f>IF(OR(Table1[[#This Row],[Price]]&gt;AVERAGE(Table1[Price])+3*STDEV(Table1[Price]),
       Table1[[#This Row],[Price]]&lt;AVERAGE(Table1[Price])-3*STDEV(Table1[Price])),
   "Outlier","OK")</f>
        <v>OK</v>
      </c>
      <c r="F254" s="16">
        <v>2.95</v>
      </c>
      <c r="G254" s="16">
        <v>678</v>
      </c>
      <c r="H254" s="28">
        <f>'Data After Cleaning'!$F254*'Data After Cleaning'!$G254</f>
        <v>2000.1000000000001</v>
      </c>
      <c r="I254" s="16" t="s">
        <v>14</v>
      </c>
      <c r="J254" s="16" t="s">
        <v>11</v>
      </c>
      <c r="K254" s="16" t="s">
        <v>23</v>
      </c>
      <c r="L254" s="15" t="s">
        <v>28</v>
      </c>
    </row>
    <row r="255" spans="1:12" x14ac:dyDescent="0.2">
      <c r="A255" s="16">
        <v>11516</v>
      </c>
      <c r="B255" s="14">
        <v>45288</v>
      </c>
      <c r="C255" s="14" t="str">
        <f>TEXT('Data After Cleaning'!$B255, "dddd")</f>
        <v>Thursday</v>
      </c>
      <c r="D255" s="15" t="s">
        <v>15</v>
      </c>
      <c r="E255" s="15" t="str">
        <f>IF(OR(Table1[[#This Row],[Price]]&gt;AVERAGE(Table1[Price])+3*STDEV(Table1[Price]),
       Table1[[#This Row],[Price]]&lt;AVERAGE(Table1[Price])-3*STDEV(Table1[Price])),
   "Outlier","OK")</f>
        <v>OK</v>
      </c>
      <c r="F255" s="16">
        <v>12.99</v>
      </c>
      <c r="G255" s="16">
        <v>724</v>
      </c>
      <c r="H255" s="28">
        <f>'Data After Cleaning'!$F255*'Data After Cleaning'!$G255</f>
        <v>9404.76</v>
      </c>
      <c r="I255" s="16" t="s">
        <v>18</v>
      </c>
      <c r="J255" s="16" t="s">
        <v>11</v>
      </c>
      <c r="K255" s="16" t="s">
        <v>23</v>
      </c>
      <c r="L255" s="15" t="s">
        <v>28</v>
      </c>
    </row>
    <row r="256" spans="1:12" x14ac:dyDescent="0.2">
      <c r="A256" s="13">
        <v>11517</v>
      </c>
      <c r="B256" s="11">
        <v>45288</v>
      </c>
      <c r="C256" s="11" t="str">
        <f>TEXT('Data After Cleaning'!$B256, "dddd")</f>
        <v>Thursday</v>
      </c>
      <c r="D256" s="12" t="s">
        <v>17</v>
      </c>
      <c r="E256" s="12" t="str">
        <f>IF(OR(Table1[[#This Row],[Price]]&gt;AVERAGE(Table1[Price])+3*STDEV(Table1[Price]),
       Table1[[#This Row],[Price]]&lt;AVERAGE(Table1[Price])-3*STDEV(Table1[Price])),
   "Outlier","OK")</f>
        <v>OK</v>
      </c>
      <c r="F256" s="13">
        <v>9.9499999999999993</v>
      </c>
      <c r="G256" s="13">
        <v>302</v>
      </c>
      <c r="H256" s="28">
        <f>'Data After Cleaning'!$F256*'Data After Cleaning'!$G256</f>
        <v>3004.8999999999996</v>
      </c>
      <c r="I256" s="13" t="s">
        <v>18</v>
      </c>
      <c r="J256" s="13" t="s">
        <v>11</v>
      </c>
      <c r="K256" s="13" t="s">
        <v>23</v>
      </c>
      <c r="L256" s="12" t="s">
        <v>28</v>
      </c>
    </row>
    <row r="257" spans="1:12" x14ac:dyDescent="0.2">
      <c r="A257" s="16">
        <v>11520</v>
      </c>
      <c r="B257" s="14">
        <v>45288</v>
      </c>
      <c r="C257" s="14" t="str">
        <f>TEXT('Data After Cleaning'!$B257, "dddd")</f>
        <v>Thursday</v>
      </c>
      <c r="D257" s="15" t="s">
        <v>13</v>
      </c>
      <c r="E257" s="15" t="str">
        <f>IF(OR(Table1[[#This Row],[Price]]&gt;AVERAGE(Table1[Price])+3*STDEV(Table1[Price]),
       Table1[[#This Row],[Price]]&lt;AVERAGE(Table1[Price])-3*STDEV(Table1[Price])),
   "Outlier","OK")</f>
        <v>OK</v>
      </c>
      <c r="F257" s="16">
        <v>4.99</v>
      </c>
      <c r="G257" s="16">
        <v>201</v>
      </c>
      <c r="H257" s="28">
        <f>'Data After Cleaning'!$F257*'Data After Cleaning'!$G257</f>
        <v>1002.99</v>
      </c>
      <c r="I257" s="16" t="s">
        <v>18</v>
      </c>
      <c r="J257" s="16" t="s">
        <v>11</v>
      </c>
      <c r="K257" s="16" t="s">
        <v>23</v>
      </c>
      <c r="L257" s="15" t="s">
        <v>28</v>
      </c>
    </row>
    <row r="258" spans="1:12" x14ac:dyDescent="0.2">
      <c r="A258" s="16">
        <v>11518</v>
      </c>
      <c r="B258" s="14">
        <v>45288</v>
      </c>
      <c r="C258" s="14" t="str">
        <f>TEXT('Data After Cleaning'!$B258, "dddd")</f>
        <v>Thursday</v>
      </c>
      <c r="D258" s="15" t="s">
        <v>9</v>
      </c>
      <c r="E258" s="15" t="str">
        <f>IF(OR(Table1[[#This Row],[Price]]&gt;AVERAGE(Table1[Price])+3*STDEV(Table1[Price]),
       Table1[[#This Row],[Price]]&lt;AVERAGE(Table1[Price])-3*STDEV(Table1[Price])),
   "Outlier","OK")</f>
        <v>OK</v>
      </c>
      <c r="F258" s="16">
        <v>3.49</v>
      </c>
      <c r="G258" s="16">
        <v>631</v>
      </c>
      <c r="H258" s="28">
        <f>'Data After Cleaning'!$F258*'Data After Cleaning'!$G258</f>
        <v>2202.19</v>
      </c>
      <c r="I258" s="16" t="s">
        <v>18</v>
      </c>
      <c r="J258" s="16" t="s">
        <v>11</v>
      </c>
      <c r="K258" s="16" t="s">
        <v>23</v>
      </c>
      <c r="L258" s="15" t="s">
        <v>28</v>
      </c>
    </row>
    <row r="259" spans="1:12" x14ac:dyDescent="0.2">
      <c r="A259" s="13">
        <v>11519</v>
      </c>
      <c r="B259" s="11">
        <v>45288</v>
      </c>
      <c r="C259" s="11" t="str">
        <f>TEXT('Data After Cleaning'!$B259, "dddd")</f>
        <v>Thursday</v>
      </c>
      <c r="D259" s="12" t="s">
        <v>12</v>
      </c>
      <c r="E259" s="12" t="str">
        <f>IF(OR(Table1[[#This Row],[Price]]&gt;AVERAGE(Table1[Price])+3*STDEV(Table1[Price]),
       Table1[[#This Row],[Price]]&lt;AVERAGE(Table1[Price])-3*STDEV(Table1[Price])),
   "Outlier","OK")</f>
        <v>OK</v>
      </c>
      <c r="F259" s="13">
        <v>2.95</v>
      </c>
      <c r="G259" s="13">
        <v>678</v>
      </c>
      <c r="H259" s="28">
        <f>'Data After Cleaning'!$F259*'Data After Cleaning'!$G259</f>
        <v>2000.1000000000001</v>
      </c>
      <c r="I259" s="13" t="s">
        <v>18</v>
      </c>
      <c r="J259" s="13" t="s">
        <v>11</v>
      </c>
      <c r="K259" s="13" t="s">
        <v>23</v>
      </c>
      <c r="L259" s="12" t="s">
        <v>28</v>
      </c>
    </row>
    <row r="260" spans="1:12" x14ac:dyDescent="0.2">
      <c r="A260" s="13">
        <v>11521</v>
      </c>
      <c r="B260" s="11">
        <v>45289</v>
      </c>
      <c r="C260" s="11" t="str">
        <f>TEXT('Data After Cleaning'!$B260, "dddd")</f>
        <v>Friday</v>
      </c>
      <c r="D260" s="12" t="s">
        <v>15</v>
      </c>
      <c r="E260" s="12" t="str">
        <f>IF(OR(Table1[[#This Row],[Price]]&gt;AVERAGE(Table1[Price])+3*STDEV(Table1[Price]),
       Table1[[#This Row],[Price]]&lt;AVERAGE(Table1[Price])-3*STDEV(Table1[Price])),
   "Outlier","OK")</f>
        <v>OK</v>
      </c>
      <c r="F260" s="13">
        <v>12.99</v>
      </c>
      <c r="G260" s="13">
        <v>755</v>
      </c>
      <c r="H260" s="28">
        <f>'Data After Cleaning'!$F260*'Data After Cleaning'!$G260</f>
        <v>9807.4500000000007</v>
      </c>
      <c r="I260" s="13" t="s">
        <v>18</v>
      </c>
      <c r="J260" s="13" t="s">
        <v>11</v>
      </c>
      <c r="K260" s="13" t="s">
        <v>23</v>
      </c>
      <c r="L260" s="12" t="s">
        <v>28</v>
      </c>
    </row>
    <row r="261" spans="1:12" x14ac:dyDescent="0.2">
      <c r="A261" s="16">
        <v>11522</v>
      </c>
      <c r="B261" s="14">
        <v>45289</v>
      </c>
      <c r="C261" s="14" t="str">
        <f>TEXT('Data After Cleaning'!$B261, "dddd")</f>
        <v>Friday</v>
      </c>
      <c r="D261" s="15" t="s">
        <v>17</v>
      </c>
      <c r="E261" s="15" t="str">
        <f>IF(OR(Table1[[#This Row],[Price]]&gt;AVERAGE(Table1[Price])+3*STDEV(Table1[Price]),
       Table1[[#This Row],[Price]]&lt;AVERAGE(Table1[Price])-3*STDEV(Table1[Price])),
   "Outlier","OK")</f>
        <v>OK</v>
      </c>
      <c r="F261" s="16">
        <v>9.9499999999999993</v>
      </c>
      <c r="G261" s="16">
        <v>282</v>
      </c>
      <c r="H261" s="28">
        <f>'Data After Cleaning'!$F261*'Data After Cleaning'!$G261</f>
        <v>2805.8999999999996</v>
      </c>
      <c r="I261" s="16" t="s">
        <v>18</v>
      </c>
      <c r="J261" s="16" t="s">
        <v>11</v>
      </c>
      <c r="K261" s="16" t="s">
        <v>23</v>
      </c>
      <c r="L261" s="15" t="s">
        <v>28</v>
      </c>
    </row>
    <row r="262" spans="1:12" x14ac:dyDescent="0.2">
      <c r="A262" s="13">
        <v>11523</v>
      </c>
      <c r="B262" s="11">
        <v>45289</v>
      </c>
      <c r="C262" s="11" t="str">
        <f>TEXT('Data After Cleaning'!$B262, "dddd")</f>
        <v>Friday</v>
      </c>
      <c r="D262" s="12" t="s">
        <v>9</v>
      </c>
      <c r="E262" s="12" t="str">
        <f>IF(OR(Table1[[#This Row],[Price]]&gt;AVERAGE(Table1[Price])+3*STDEV(Table1[Price]),
       Table1[[#This Row],[Price]]&lt;AVERAGE(Table1[Price])-3*STDEV(Table1[Price])),
   "Outlier","OK")</f>
        <v>OK</v>
      </c>
      <c r="F262" s="13">
        <v>3.49</v>
      </c>
      <c r="G262" s="13">
        <v>631</v>
      </c>
      <c r="H262" s="28">
        <f>'Data After Cleaning'!$F262*'Data After Cleaning'!$G262</f>
        <v>2202.19</v>
      </c>
      <c r="I262" s="13" t="s">
        <v>18</v>
      </c>
      <c r="J262" s="13" t="s">
        <v>11</v>
      </c>
      <c r="K262" s="13" t="s">
        <v>23</v>
      </c>
      <c r="L262" s="12" t="s">
        <v>28</v>
      </c>
    </row>
    <row r="263" spans="1:12" x14ac:dyDescent="0.2">
      <c r="A263" s="16">
        <v>11524</v>
      </c>
      <c r="B263" s="14">
        <v>45289</v>
      </c>
      <c r="C263" s="14" t="str">
        <f>TEXT('Data After Cleaning'!$B263, "dddd")</f>
        <v>Friday</v>
      </c>
      <c r="D263" s="15" t="s">
        <v>12</v>
      </c>
      <c r="E263" s="15" t="str">
        <f>IF(OR(Table1[[#This Row],[Price]]&gt;AVERAGE(Table1[Price])+3*STDEV(Table1[Price]),
       Table1[[#This Row],[Price]]&lt;AVERAGE(Table1[Price])-3*STDEV(Table1[Price])),
   "Outlier","OK")</f>
        <v>OK</v>
      </c>
      <c r="F263" s="16">
        <v>2.95</v>
      </c>
      <c r="G263" s="16">
        <v>678</v>
      </c>
      <c r="H263" s="28">
        <f>'Data After Cleaning'!$F263*'Data After Cleaning'!$G263</f>
        <v>2000.1000000000001</v>
      </c>
      <c r="I263" s="16" t="s">
        <v>18</v>
      </c>
      <c r="J263" s="16" t="s">
        <v>11</v>
      </c>
      <c r="K263" s="16" t="s">
        <v>23</v>
      </c>
      <c r="L263" s="15" t="s">
        <v>28</v>
      </c>
    </row>
  </sheetData>
  <conditionalFormatting sqref="F1:F1048576">
    <cfRule type="expression" priority="1">
      <formula>OR(A2&gt;AVERAGE(A:A)+3*STDEV(A:A), A2&lt;AVERAGE(A:A)-3*STDEV(A:A))</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105"/>
  <sheetViews>
    <sheetView showGridLines="0" tabSelected="1" topLeftCell="A10" zoomScale="55" zoomScaleNormal="55" workbookViewId="0">
      <selection activeCell="Y13" sqref="Y13"/>
    </sheetView>
  </sheetViews>
  <sheetFormatPr defaultRowHeight="15" x14ac:dyDescent="0.2"/>
  <cols>
    <col min="1" max="1" width="13.77734375" customWidth="1"/>
    <col min="2" max="2" width="15.5546875" customWidth="1"/>
    <col min="3" max="4" width="19.21875" customWidth="1"/>
    <col min="5" max="5" width="21.44140625" customWidth="1"/>
    <col min="6" max="7" width="19.21875" customWidth="1"/>
    <col min="8" max="8" width="25.88671875" customWidth="1"/>
  </cols>
  <sheetData>
    <row r="9" spans="1:8" x14ac:dyDescent="0.2">
      <c r="A9" s="31" t="s">
        <v>50</v>
      </c>
      <c r="D9" s="2" t="s">
        <v>49</v>
      </c>
      <c r="E9" s="3" t="s">
        <v>47</v>
      </c>
      <c r="G9" s="2" t="s">
        <v>61</v>
      </c>
      <c r="H9" s="3" t="s">
        <v>62</v>
      </c>
    </row>
    <row r="10" spans="1:8" x14ac:dyDescent="0.2">
      <c r="A10" s="32">
        <v>821544.3699999986</v>
      </c>
      <c r="D10" s="4" t="s">
        <v>13</v>
      </c>
      <c r="E10" s="5">
        <v>10251</v>
      </c>
      <c r="G10" s="4" t="s">
        <v>55</v>
      </c>
      <c r="H10" s="5">
        <v>31</v>
      </c>
    </row>
    <row r="11" spans="1:8" x14ac:dyDescent="0.2">
      <c r="D11" s="4" t="s">
        <v>17</v>
      </c>
      <c r="E11" s="5">
        <v>11184</v>
      </c>
      <c r="G11" s="4" t="s">
        <v>54</v>
      </c>
      <c r="H11" s="5">
        <v>35</v>
      </c>
    </row>
    <row r="12" spans="1:8" x14ac:dyDescent="0.2">
      <c r="A12" s="2" t="s">
        <v>6</v>
      </c>
      <c r="B12" s="6" t="s">
        <v>52</v>
      </c>
      <c r="D12" s="4" t="s">
        <v>15</v>
      </c>
      <c r="E12" s="5">
        <v>29572</v>
      </c>
      <c r="G12" s="4" t="s">
        <v>60</v>
      </c>
      <c r="H12" s="5">
        <v>35</v>
      </c>
    </row>
    <row r="13" spans="1:8" x14ac:dyDescent="0.2">
      <c r="A13" s="4" t="s">
        <v>11</v>
      </c>
      <c r="B13" s="8">
        <v>0.20550092747881654</v>
      </c>
      <c r="D13" s="4" t="s">
        <v>9</v>
      </c>
      <c r="E13" s="5">
        <v>33272</v>
      </c>
      <c r="G13" s="4" t="s">
        <v>56</v>
      </c>
      <c r="H13" s="5">
        <v>39</v>
      </c>
    </row>
    <row r="14" spans="1:8" x14ac:dyDescent="0.2">
      <c r="A14" s="4" t="s">
        <v>19</v>
      </c>
      <c r="B14" s="8">
        <v>0.29151699986697005</v>
      </c>
      <c r="D14" s="4" t="s">
        <v>12</v>
      </c>
      <c r="E14" s="5">
        <v>37090</v>
      </c>
      <c r="G14" s="4" t="s">
        <v>57</v>
      </c>
      <c r="H14" s="5">
        <v>40</v>
      </c>
    </row>
    <row r="15" spans="1:8" x14ac:dyDescent="0.2">
      <c r="A15" s="4" t="s">
        <v>16</v>
      </c>
      <c r="B15" s="8">
        <v>0.50298207265421346</v>
      </c>
      <c r="D15" s="4" t="s">
        <v>46</v>
      </c>
      <c r="E15" s="5">
        <v>121369</v>
      </c>
      <c r="G15" s="4" t="s">
        <v>58</v>
      </c>
      <c r="H15" s="5">
        <v>40</v>
      </c>
    </row>
    <row r="16" spans="1:8" x14ac:dyDescent="0.2">
      <c r="A16" s="4" t="s">
        <v>46</v>
      </c>
      <c r="B16" s="8">
        <v>1</v>
      </c>
      <c r="G16" s="4" t="s">
        <v>59</v>
      </c>
      <c r="H16" s="5">
        <v>42</v>
      </c>
    </row>
    <row r="17" spans="1:8" x14ac:dyDescent="0.2">
      <c r="G17" s="4" t="s">
        <v>46</v>
      </c>
      <c r="H17" s="5">
        <v>262</v>
      </c>
    </row>
    <row r="19" spans="1:8" x14ac:dyDescent="0.2">
      <c r="A19" s="2" t="s">
        <v>5</v>
      </c>
      <c r="B19" s="3" t="s">
        <v>50</v>
      </c>
      <c r="D19" s="2" t="s">
        <v>8</v>
      </c>
      <c r="E19" s="3" t="s">
        <v>50</v>
      </c>
      <c r="G19" s="2" t="s">
        <v>61</v>
      </c>
      <c r="H19" s="3" t="s">
        <v>50</v>
      </c>
    </row>
    <row r="20" spans="1:8" x14ac:dyDescent="0.2">
      <c r="A20" s="4" t="s">
        <v>18</v>
      </c>
      <c r="B20" s="7">
        <v>184259.89</v>
      </c>
      <c r="D20" s="4" t="s">
        <v>25</v>
      </c>
      <c r="E20" s="7">
        <v>211522.87999999995</v>
      </c>
      <c r="G20" s="4" t="s">
        <v>54</v>
      </c>
      <c r="H20" s="5">
        <v>101757.94000000002</v>
      </c>
    </row>
    <row r="21" spans="1:8" x14ac:dyDescent="0.2">
      <c r="A21" s="4" t="s">
        <v>14</v>
      </c>
      <c r="B21" s="7">
        <v>331637.6999999999</v>
      </c>
      <c r="D21" s="4" t="s">
        <v>27</v>
      </c>
      <c r="E21" s="7">
        <v>283555.36</v>
      </c>
      <c r="G21" s="4" t="s">
        <v>60</v>
      </c>
      <c r="H21" s="5">
        <v>101935.72000000003</v>
      </c>
    </row>
    <row r="22" spans="1:8" x14ac:dyDescent="0.2">
      <c r="A22" s="4" t="s">
        <v>10</v>
      </c>
      <c r="B22" s="7">
        <v>305646.77999999997</v>
      </c>
      <c r="D22" s="4" t="s">
        <v>26</v>
      </c>
      <c r="E22" s="7">
        <v>143836.02000000005</v>
      </c>
      <c r="G22" s="4" t="s">
        <v>57</v>
      </c>
      <c r="H22" s="5">
        <v>116762.26000000002</v>
      </c>
    </row>
    <row r="23" spans="1:8" x14ac:dyDescent="0.2">
      <c r="A23" s="4" t="s">
        <v>46</v>
      </c>
      <c r="B23" s="7">
        <v>821544.36999999988</v>
      </c>
      <c r="D23" s="4" t="s">
        <v>29</v>
      </c>
      <c r="E23" s="7">
        <v>81931.16</v>
      </c>
      <c r="G23" s="4" t="s">
        <v>58</v>
      </c>
      <c r="H23" s="5">
        <v>117979.55000000002</v>
      </c>
    </row>
    <row r="24" spans="1:8" x14ac:dyDescent="0.2">
      <c r="D24" s="4" t="s">
        <v>28</v>
      </c>
      <c r="E24" s="7">
        <v>100698.95000000001</v>
      </c>
      <c r="G24" s="4" t="s">
        <v>59</v>
      </c>
      <c r="H24" s="5">
        <v>123765.17000000001</v>
      </c>
    </row>
    <row r="25" spans="1:8" x14ac:dyDescent="0.2">
      <c r="D25" s="4" t="s">
        <v>46</v>
      </c>
      <c r="E25" s="7">
        <v>821544.37000000011</v>
      </c>
      <c r="G25" s="4" t="s">
        <v>56</v>
      </c>
      <c r="H25" s="5">
        <v>126879.92000000003</v>
      </c>
    </row>
    <row r="26" spans="1:8" x14ac:dyDescent="0.2">
      <c r="G26" s="4" t="s">
        <v>55</v>
      </c>
      <c r="H26" s="5">
        <v>132463.80999999997</v>
      </c>
    </row>
    <row r="27" spans="1:8" x14ac:dyDescent="0.2">
      <c r="G27" s="4" t="s">
        <v>46</v>
      </c>
      <c r="H27" s="5">
        <v>821544.37000000011</v>
      </c>
    </row>
    <row r="30" spans="1:8" x14ac:dyDescent="0.2">
      <c r="A30" s="2" t="s">
        <v>50</v>
      </c>
      <c r="B30" s="2" t="s">
        <v>51</v>
      </c>
      <c r="C30" s="9"/>
      <c r="D30" s="9"/>
      <c r="E30" s="9"/>
      <c r="F30" s="9"/>
      <c r="G30" s="9"/>
    </row>
    <row r="31" spans="1:8" x14ac:dyDescent="0.2">
      <c r="A31" s="2" t="s">
        <v>45</v>
      </c>
      <c r="B31" s="3" t="s">
        <v>22</v>
      </c>
      <c r="C31" s="3" t="s">
        <v>20</v>
      </c>
      <c r="D31" s="3" t="s">
        <v>23</v>
      </c>
      <c r="E31" s="3" t="s">
        <v>21</v>
      </c>
      <c r="F31" s="3" t="s">
        <v>24</v>
      </c>
      <c r="G31" s="3" t="s">
        <v>46</v>
      </c>
    </row>
    <row r="32" spans="1:8" x14ac:dyDescent="0.2">
      <c r="A32" s="4" t="s">
        <v>12</v>
      </c>
      <c r="B32" s="5">
        <v>52329.959999999977</v>
      </c>
      <c r="C32" s="5">
        <v>31004.499999999993</v>
      </c>
      <c r="D32" s="5">
        <v>14000.7</v>
      </c>
      <c r="E32" s="5">
        <v>22402.3</v>
      </c>
      <c r="F32" s="5">
        <v>10201.1</v>
      </c>
      <c r="G32" s="5">
        <v>129938.55999999997</v>
      </c>
    </row>
    <row r="33" spans="1:7" x14ac:dyDescent="0.2">
      <c r="A33" s="4" t="s">
        <v>15</v>
      </c>
      <c r="B33" s="5">
        <v>121574.46000000002</v>
      </c>
      <c r="C33" s="5">
        <v>93268.200000000012</v>
      </c>
      <c r="D33" s="5">
        <v>70639.62000000001</v>
      </c>
      <c r="E33" s="5">
        <v>60676.29</v>
      </c>
      <c r="F33" s="5">
        <v>45841.71</v>
      </c>
      <c r="G33" s="5">
        <v>392000.28</v>
      </c>
    </row>
    <row r="34" spans="1:7" x14ac:dyDescent="0.2">
      <c r="A34" s="4" t="s">
        <v>17</v>
      </c>
      <c r="B34" s="5">
        <v>35996.700000000012</v>
      </c>
      <c r="C34" s="5">
        <v>30148.500000000007</v>
      </c>
      <c r="D34" s="5">
        <v>20855.199999999997</v>
      </c>
      <c r="E34" s="5">
        <v>16079.199999999999</v>
      </c>
      <c r="F34" s="5">
        <v>12059.4</v>
      </c>
      <c r="G34" s="5">
        <v>115139.00000000001</v>
      </c>
    </row>
    <row r="35" spans="1:7" x14ac:dyDescent="0.2">
      <c r="A35" s="4" t="s">
        <v>9</v>
      </c>
      <c r="B35" s="5">
        <v>47716.880000000005</v>
      </c>
      <c r="C35" s="5">
        <v>34638.25</v>
      </c>
      <c r="D35" s="5">
        <v>15415.330000000002</v>
      </c>
      <c r="E35" s="5">
        <v>19620.780000000002</v>
      </c>
      <c r="F35" s="5">
        <v>12616.350000000002</v>
      </c>
      <c r="G35" s="5">
        <v>130007.59000000001</v>
      </c>
    </row>
    <row r="36" spans="1:7" x14ac:dyDescent="0.2">
      <c r="A36" s="4" t="s">
        <v>13</v>
      </c>
      <c r="B36" s="5">
        <v>18351.3</v>
      </c>
      <c r="C36" s="5">
        <v>15044.849999999999</v>
      </c>
      <c r="D36" s="5">
        <v>8023.9199999999992</v>
      </c>
      <c r="E36" s="5">
        <v>9026.91</v>
      </c>
      <c r="F36" s="5">
        <v>4011.96</v>
      </c>
      <c r="G36" s="5">
        <v>54458.939999999995</v>
      </c>
    </row>
    <row r="37" spans="1:7" x14ac:dyDescent="0.2">
      <c r="A37" s="4" t="s">
        <v>46</v>
      </c>
      <c r="B37" s="5">
        <v>275969.3</v>
      </c>
      <c r="C37" s="5">
        <v>204104.30000000002</v>
      </c>
      <c r="D37" s="5">
        <v>128934.77</v>
      </c>
      <c r="E37" s="5">
        <v>127805.48</v>
      </c>
      <c r="F37" s="5">
        <v>84730.52</v>
      </c>
      <c r="G37" s="5">
        <v>821544.36999999988</v>
      </c>
    </row>
    <row r="39" spans="1:7" x14ac:dyDescent="0.2">
      <c r="A39" s="2" t="s">
        <v>50</v>
      </c>
      <c r="B39" s="2" t="s">
        <v>8</v>
      </c>
      <c r="C39" s="3"/>
      <c r="D39" s="3"/>
      <c r="E39" s="3"/>
      <c r="F39" s="3"/>
      <c r="G39" s="3"/>
    </row>
    <row r="40" spans="1:7" x14ac:dyDescent="0.2">
      <c r="A40" s="2" t="s">
        <v>119</v>
      </c>
      <c r="B40" s="3" t="s">
        <v>25</v>
      </c>
      <c r="C40" s="3" t="s">
        <v>27</v>
      </c>
      <c r="D40" s="3" t="s">
        <v>26</v>
      </c>
      <c r="E40" s="3" t="s">
        <v>29</v>
      </c>
      <c r="F40" s="3" t="s">
        <v>28</v>
      </c>
      <c r="G40" s="3" t="s">
        <v>46</v>
      </c>
    </row>
    <row r="41" spans="1:7" x14ac:dyDescent="0.2">
      <c r="A41" s="4" t="s">
        <v>20</v>
      </c>
      <c r="B41" s="5">
        <v>171259.31999999995</v>
      </c>
      <c r="C41" s="5"/>
      <c r="D41" s="5">
        <v>18823.04</v>
      </c>
      <c r="E41" s="5">
        <v>14021.94</v>
      </c>
      <c r="F41" s="5"/>
      <c r="G41" s="5">
        <v>204104.29999999996</v>
      </c>
    </row>
    <row r="42" spans="1:7" x14ac:dyDescent="0.2">
      <c r="A42" s="4" t="s">
        <v>24</v>
      </c>
      <c r="B42" s="5">
        <v>13619.249999999998</v>
      </c>
      <c r="C42" s="5">
        <v>18028.97</v>
      </c>
      <c r="D42" s="5"/>
      <c r="E42" s="5">
        <v>53082.3</v>
      </c>
      <c r="F42" s="5"/>
      <c r="G42" s="5">
        <v>84730.52</v>
      </c>
    </row>
    <row r="43" spans="1:7" x14ac:dyDescent="0.2">
      <c r="A43" s="4" t="s">
        <v>21</v>
      </c>
      <c r="B43" s="5"/>
      <c r="C43" s="5">
        <v>8804.11</v>
      </c>
      <c r="D43" s="5">
        <v>108776.27</v>
      </c>
      <c r="E43" s="5">
        <v>10225.1</v>
      </c>
      <c r="F43" s="5"/>
      <c r="G43" s="5">
        <v>127805.48000000001</v>
      </c>
    </row>
    <row r="44" spans="1:7" x14ac:dyDescent="0.2">
      <c r="A44" s="4" t="s">
        <v>22</v>
      </c>
      <c r="B44" s="5">
        <v>26644.31</v>
      </c>
      <c r="C44" s="5">
        <v>228486.46000000002</v>
      </c>
      <c r="D44" s="5">
        <v>16236.71</v>
      </c>
      <c r="E44" s="5">
        <v>4601.8200000000006</v>
      </c>
      <c r="F44" s="5"/>
      <c r="G44" s="5">
        <v>275969.30000000005</v>
      </c>
    </row>
    <row r="45" spans="1:7" x14ac:dyDescent="0.2">
      <c r="A45" s="4" t="s">
        <v>23</v>
      </c>
      <c r="B45" s="5"/>
      <c r="C45" s="5">
        <v>28235.82</v>
      </c>
      <c r="D45" s="5"/>
      <c r="E45" s="5"/>
      <c r="F45" s="5">
        <v>100698.95000000001</v>
      </c>
      <c r="G45" s="5">
        <v>128934.77000000002</v>
      </c>
    </row>
    <row r="46" spans="1:7" x14ac:dyDescent="0.2">
      <c r="A46" s="4" t="s">
        <v>46</v>
      </c>
      <c r="B46" s="5">
        <v>211522.87999999995</v>
      </c>
      <c r="C46" s="5">
        <v>283555.36000000004</v>
      </c>
      <c r="D46" s="5">
        <v>143836.01999999999</v>
      </c>
      <c r="E46" s="5">
        <v>81931.160000000018</v>
      </c>
      <c r="F46" s="5">
        <v>100698.95000000001</v>
      </c>
      <c r="G46" s="5">
        <v>821544.37</v>
      </c>
    </row>
    <row r="49" spans="1:2" x14ac:dyDescent="0.2">
      <c r="A49" s="19" t="s">
        <v>45</v>
      </c>
      <c r="B49" t="s">
        <v>50</v>
      </c>
    </row>
    <row r="50" spans="1:2" x14ac:dyDescent="0.2">
      <c r="A50" s="20" t="s">
        <v>64</v>
      </c>
      <c r="B50" s="21"/>
    </row>
    <row r="51" spans="1:2" x14ac:dyDescent="0.2">
      <c r="A51" s="30" t="s">
        <v>65</v>
      </c>
      <c r="B51" s="21">
        <v>5206.9500000000007</v>
      </c>
    </row>
    <row r="52" spans="1:2" x14ac:dyDescent="0.2">
      <c r="A52" s="30" t="s">
        <v>66</v>
      </c>
      <c r="B52" s="21">
        <v>14423.710000000001</v>
      </c>
    </row>
    <row r="53" spans="1:2" x14ac:dyDescent="0.2">
      <c r="A53" s="30" t="s">
        <v>67</v>
      </c>
      <c r="B53" s="21">
        <v>14225.7</v>
      </c>
    </row>
    <row r="54" spans="1:2" x14ac:dyDescent="0.2">
      <c r="A54" s="30" t="s">
        <v>68</v>
      </c>
      <c r="B54" s="21">
        <v>15222.810000000001</v>
      </c>
    </row>
    <row r="55" spans="1:2" x14ac:dyDescent="0.2">
      <c r="A55" s="30" t="s">
        <v>69</v>
      </c>
      <c r="B55" s="21">
        <v>14424.630000000001</v>
      </c>
    </row>
    <row r="56" spans="1:2" x14ac:dyDescent="0.2">
      <c r="A56" s="30" t="s">
        <v>70</v>
      </c>
      <c r="B56" s="21">
        <v>14021.94</v>
      </c>
    </row>
    <row r="57" spans="1:2" x14ac:dyDescent="0.2">
      <c r="A57" s="30" t="s">
        <v>71</v>
      </c>
      <c r="B57" s="21">
        <v>54548</v>
      </c>
    </row>
    <row r="58" spans="1:2" x14ac:dyDescent="0.2">
      <c r="A58" s="30" t="s">
        <v>72</v>
      </c>
      <c r="B58" s="21">
        <v>32546.9</v>
      </c>
    </row>
    <row r="59" spans="1:2" x14ac:dyDescent="0.2">
      <c r="A59" s="30" t="s">
        <v>73</v>
      </c>
      <c r="B59" s="21">
        <v>13628.16</v>
      </c>
    </row>
    <row r="60" spans="1:2" x14ac:dyDescent="0.2">
      <c r="A60" s="30" t="s">
        <v>74</v>
      </c>
      <c r="B60" s="21">
        <v>13628.16</v>
      </c>
    </row>
    <row r="61" spans="1:2" x14ac:dyDescent="0.2">
      <c r="A61" s="30" t="s">
        <v>75</v>
      </c>
      <c r="B61" s="21">
        <v>14021.94</v>
      </c>
    </row>
    <row r="62" spans="1:2" x14ac:dyDescent="0.2">
      <c r="A62" s="30" t="s">
        <v>76</v>
      </c>
      <c r="B62" s="21">
        <v>14415.720000000001</v>
      </c>
    </row>
    <row r="63" spans="1:2" x14ac:dyDescent="0.2">
      <c r="A63" s="30" t="s">
        <v>77</v>
      </c>
      <c r="B63" s="21">
        <v>14026.02</v>
      </c>
    </row>
    <row r="64" spans="1:2" x14ac:dyDescent="0.2">
      <c r="A64" s="30" t="s">
        <v>78</v>
      </c>
      <c r="B64" s="21">
        <v>8219.1200000000008</v>
      </c>
    </row>
    <row r="65" spans="1:2" x14ac:dyDescent="0.2">
      <c r="A65" s="30" t="s">
        <v>79</v>
      </c>
      <c r="B65" s="21">
        <v>14018.78</v>
      </c>
    </row>
    <row r="66" spans="1:2" x14ac:dyDescent="0.2">
      <c r="A66" s="30" t="s">
        <v>80</v>
      </c>
      <c r="B66" s="21">
        <v>13616.09</v>
      </c>
    </row>
    <row r="67" spans="1:2" x14ac:dyDescent="0.2">
      <c r="A67" s="30" t="s">
        <v>81</v>
      </c>
      <c r="B67" s="21">
        <v>13823.930000000002</v>
      </c>
    </row>
    <row r="68" spans="1:2" x14ac:dyDescent="0.2">
      <c r="A68" s="30" t="s">
        <v>82</v>
      </c>
      <c r="B68" s="21">
        <v>19030.880000000005</v>
      </c>
    </row>
    <row r="69" spans="1:2" x14ac:dyDescent="0.2">
      <c r="A69" s="30" t="s">
        <v>83</v>
      </c>
      <c r="B69" s="21">
        <v>13417.16</v>
      </c>
    </row>
    <row r="70" spans="1:2" x14ac:dyDescent="0.2">
      <c r="A70" s="30" t="s">
        <v>84</v>
      </c>
      <c r="B70" s="21">
        <v>13222.31</v>
      </c>
    </row>
    <row r="71" spans="1:2" x14ac:dyDescent="0.2">
      <c r="A71" s="30" t="s">
        <v>85</v>
      </c>
      <c r="B71" s="21">
        <v>13417.16</v>
      </c>
    </row>
    <row r="72" spans="1:2" x14ac:dyDescent="0.2">
      <c r="A72" s="30" t="s">
        <v>86</v>
      </c>
      <c r="B72" s="21">
        <v>13424.400000000001</v>
      </c>
    </row>
    <row r="73" spans="1:2" x14ac:dyDescent="0.2">
      <c r="A73" s="30" t="s">
        <v>87</v>
      </c>
      <c r="B73" s="21">
        <v>13424.400000000001</v>
      </c>
    </row>
    <row r="74" spans="1:2" x14ac:dyDescent="0.2">
      <c r="A74" s="30" t="s">
        <v>88</v>
      </c>
      <c r="B74" s="21">
        <v>13619.25</v>
      </c>
    </row>
    <row r="75" spans="1:2" x14ac:dyDescent="0.2">
      <c r="A75" s="20" t="s">
        <v>89</v>
      </c>
      <c r="B75" s="21"/>
    </row>
    <row r="76" spans="1:2" x14ac:dyDescent="0.2">
      <c r="A76" s="30" t="s">
        <v>90</v>
      </c>
      <c r="B76" s="21">
        <v>13420.32</v>
      </c>
    </row>
    <row r="77" spans="1:2" x14ac:dyDescent="0.2">
      <c r="A77" s="30" t="s">
        <v>91</v>
      </c>
      <c r="B77" s="21">
        <v>14021.94</v>
      </c>
    </row>
    <row r="78" spans="1:2" x14ac:dyDescent="0.2">
      <c r="A78" s="30" t="s">
        <v>92</v>
      </c>
      <c r="B78" s="21">
        <v>14021.94</v>
      </c>
    </row>
    <row r="79" spans="1:2" x14ac:dyDescent="0.2">
      <c r="A79" s="30" t="s">
        <v>93</v>
      </c>
      <c r="B79" s="21">
        <v>9011.51</v>
      </c>
    </row>
    <row r="80" spans="1:2" x14ac:dyDescent="0.2">
      <c r="A80" s="30" t="s">
        <v>94</v>
      </c>
      <c r="B80" s="21">
        <v>14225.7</v>
      </c>
    </row>
    <row r="81" spans="1:2" x14ac:dyDescent="0.2">
      <c r="A81" s="30" t="s">
        <v>95</v>
      </c>
      <c r="B81" s="21">
        <v>14017.86</v>
      </c>
    </row>
    <row r="82" spans="1:2" x14ac:dyDescent="0.2">
      <c r="A82" s="30" t="s">
        <v>96</v>
      </c>
      <c r="B82" s="21">
        <v>14021.94</v>
      </c>
    </row>
    <row r="83" spans="1:2" x14ac:dyDescent="0.2">
      <c r="A83" s="30" t="s">
        <v>97</v>
      </c>
      <c r="B83" s="21">
        <v>14216.79</v>
      </c>
    </row>
    <row r="84" spans="1:2" x14ac:dyDescent="0.2">
      <c r="A84" s="30" t="s">
        <v>98</v>
      </c>
      <c r="B84" s="21">
        <v>14619.480000000001</v>
      </c>
    </row>
    <row r="85" spans="1:2" x14ac:dyDescent="0.2">
      <c r="A85" s="30" t="s">
        <v>99</v>
      </c>
      <c r="B85" s="21">
        <v>14619.480000000001</v>
      </c>
    </row>
    <row r="86" spans="1:2" x14ac:dyDescent="0.2">
      <c r="A86" s="30" t="s">
        <v>100</v>
      </c>
      <c r="B86" s="21">
        <v>15027.920000000002</v>
      </c>
    </row>
    <row r="87" spans="1:2" x14ac:dyDescent="0.2">
      <c r="A87" s="30" t="s">
        <v>101</v>
      </c>
      <c r="B87" s="21">
        <v>14619.480000000001</v>
      </c>
    </row>
    <row r="88" spans="1:2" x14ac:dyDescent="0.2">
      <c r="A88" s="30" t="s">
        <v>102</v>
      </c>
      <c r="B88" s="21">
        <v>14619.480000000001</v>
      </c>
    </row>
    <row r="89" spans="1:2" x14ac:dyDescent="0.2">
      <c r="A89" s="30" t="s">
        <v>103</v>
      </c>
      <c r="B89" s="21">
        <v>14623.63</v>
      </c>
    </row>
    <row r="90" spans="1:2" x14ac:dyDescent="0.2">
      <c r="A90" s="30" t="s">
        <v>104</v>
      </c>
      <c r="B90" s="21">
        <v>14415.789999999999</v>
      </c>
    </row>
    <row r="91" spans="1:2" x14ac:dyDescent="0.2">
      <c r="A91" s="30" t="s">
        <v>105</v>
      </c>
      <c r="B91" s="21">
        <v>15019.080000000002</v>
      </c>
    </row>
    <row r="92" spans="1:2" x14ac:dyDescent="0.2">
      <c r="A92" s="30" t="s">
        <v>106</v>
      </c>
      <c r="B92" s="21">
        <v>15425.850000000002</v>
      </c>
    </row>
    <row r="93" spans="1:2" x14ac:dyDescent="0.2">
      <c r="A93" s="30" t="s">
        <v>107</v>
      </c>
      <c r="B93" s="21">
        <v>15620.7</v>
      </c>
    </row>
    <row r="94" spans="1:2" x14ac:dyDescent="0.2">
      <c r="A94" s="30" t="s">
        <v>108</v>
      </c>
      <c r="B94" s="21">
        <v>15824.460000000001</v>
      </c>
    </row>
    <row r="95" spans="1:2" x14ac:dyDescent="0.2">
      <c r="A95" s="30" t="s">
        <v>109</v>
      </c>
      <c r="B95" s="21">
        <v>16019.310000000001</v>
      </c>
    </row>
    <row r="96" spans="1:2" x14ac:dyDescent="0.2">
      <c r="A96" s="30" t="s">
        <v>110</v>
      </c>
      <c r="B96" s="21">
        <v>16422</v>
      </c>
    </row>
    <row r="97" spans="1:2" x14ac:dyDescent="0.2">
      <c r="A97" s="30" t="s">
        <v>111</v>
      </c>
      <c r="B97" s="21">
        <v>16621</v>
      </c>
    </row>
    <row r="98" spans="1:2" x14ac:dyDescent="0.2">
      <c r="A98" s="30" t="s">
        <v>112</v>
      </c>
      <c r="B98" s="21">
        <v>16017.710000000001</v>
      </c>
    </row>
    <row r="99" spans="1:2" x14ac:dyDescent="0.2">
      <c r="A99" s="30" t="s">
        <v>113</v>
      </c>
      <c r="B99" s="21">
        <v>16420.400000000001</v>
      </c>
    </row>
    <row r="100" spans="1:2" x14ac:dyDescent="0.2">
      <c r="A100" s="30" t="s">
        <v>114</v>
      </c>
      <c r="B100" s="21">
        <v>16619.400000000001</v>
      </c>
    </row>
    <row r="101" spans="1:2" x14ac:dyDescent="0.2">
      <c r="A101" s="30" t="s">
        <v>115</v>
      </c>
      <c r="B101" s="21">
        <v>17013.25</v>
      </c>
    </row>
    <row r="102" spans="1:2" x14ac:dyDescent="0.2">
      <c r="A102" s="30" t="s">
        <v>116</v>
      </c>
      <c r="B102" s="21">
        <v>17013.25</v>
      </c>
    </row>
    <row r="103" spans="1:2" x14ac:dyDescent="0.2">
      <c r="A103" s="30" t="s">
        <v>117</v>
      </c>
      <c r="B103" s="21">
        <v>17614.940000000002</v>
      </c>
    </row>
    <row r="104" spans="1:2" x14ac:dyDescent="0.2">
      <c r="A104" s="30" t="s">
        <v>118</v>
      </c>
      <c r="B104" s="21">
        <v>16815.64</v>
      </c>
    </row>
    <row r="105" spans="1:2" x14ac:dyDescent="0.2">
      <c r="A105" s="20" t="s">
        <v>46</v>
      </c>
      <c r="B105" s="21">
        <v>821544.37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8:AI53"/>
  <sheetViews>
    <sheetView showGridLines="0" topLeftCell="X1" zoomScale="85" zoomScaleNormal="85" workbookViewId="0">
      <selection activeCell="AB8" sqref="AB8:AC21"/>
    </sheetView>
  </sheetViews>
  <sheetFormatPr defaultRowHeight="15" x14ac:dyDescent="0.2"/>
  <cols>
    <col min="17" max="17" width="30.6640625" bestFit="1" customWidth="1"/>
    <col min="18" max="18" width="10.109375" bestFit="1" customWidth="1"/>
    <col min="19" max="19" width="26.77734375" bestFit="1" customWidth="1"/>
    <col min="20" max="20" width="29.33203125" bestFit="1" customWidth="1"/>
    <col min="21" max="21" width="24" bestFit="1" customWidth="1"/>
    <col min="22" max="22" width="11.21875" customWidth="1"/>
    <col min="28" max="28" width="16.88671875" bestFit="1" customWidth="1"/>
    <col min="29" max="29" width="12.5546875" bestFit="1" customWidth="1"/>
    <col min="31" max="31" width="16.88671875" bestFit="1" customWidth="1"/>
    <col min="32" max="32" width="12" bestFit="1" customWidth="1"/>
    <col min="34" max="34" width="16" bestFit="1" customWidth="1"/>
    <col min="35" max="35" width="12.5546875" bestFit="1" customWidth="1"/>
  </cols>
  <sheetData>
    <row r="8" spans="28:35" x14ac:dyDescent="0.2">
      <c r="AB8" s="39" t="s">
        <v>120</v>
      </c>
      <c r="AC8" s="40"/>
      <c r="AE8" s="41" t="s">
        <v>43</v>
      </c>
      <c r="AF8" s="42"/>
      <c r="AH8" s="41" t="s">
        <v>44</v>
      </c>
      <c r="AI8" s="42"/>
    </row>
    <row r="9" spans="28:35" x14ac:dyDescent="0.2">
      <c r="AB9" s="37" t="s">
        <v>30</v>
      </c>
      <c r="AC9" s="1">
        <v>7.2691221374045982</v>
      </c>
      <c r="AE9" s="38" t="s">
        <v>30</v>
      </c>
      <c r="AF9" s="1">
        <v>6.8766412213740624</v>
      </c>
      <c r="AH9" s="38" t="s">
        <v>30</v>
      </c>
      <c r="AI9" s="1">
        <v>463.24045801526717</v>
      </c>
    </row>
    <row r="10" spans="28:35" x14ac:dyDescent="0.2">
      <c r="AB10" s="37" t="s">
        <v>31</v>
      </c>
      <c r="AC10" s="1">
        <v>0.29992325698176825</v>
      </c>
      <c r="AE10" s="38" t="s">
        <v>31</v>
      </c>
      <c r="AF10" s="1">
        <v>0.244219870991912</v>
      </c>
      <c r="AH10" s="38" t="s">
        <v>31</v>
      </c>
      <c r="AI10" s="1">
        <v>13.256100265505879</v>
      </c>
    </row>
    <row r="11" spans="28:35" x14ac:dyDescent="0.2">
      <c r="AB11" s="37" t="s">
        <v>32</v>
      </c>
      <c r="AC11" s="1">
        <v>4.99</v>
      </c>
      <c r="AE11" s="38" t="s">
        <v>32</v>
      </c>
      <c r="AF11" s="1">
        <v>4.99</v>
      </c>
      <c r="AH11" s="38" t="s">
        <v>32</v>
      </c>
      <c r="AI11" s="1">
        <v>547</v>
      </c>
    </row>
    <row r="12" spans="28:35" x14ac:dyDescent="0.2">
      <c r="AB12" s="37" t="s">
        <v>33</v>
      </c>
      <c r="AC12" s="1">
        <v>3.49</v>
      </c>
      <c r="AE12" s="38" t="s">
        <v>33</v>
      </c>
      <c r="AF12" s="1">
        <v>3.49</v>
      </c>
      <c r="AH12" s="38" t="s">
        <v>33</v>
      </c>
      <c r="AI12" s="1">
        <v>201</v>
      </c>
    </row>
    <row r="13" spans="28:35" x14ac:dyDescent="0.2">
      <c r="AB13" s="37" t="s">
        <v>34</v>
      </c>
      <c r="AC13" s="1">
        <v>4.8546820226025691</v>
      </c>
      <c r="AE13" s="38" t="s">
        <v>34</v>
      </c>
      <c r="AF13" s="1">
        <v>3.9530439526362735</v>
      </c>
      <c r="AH13" s="38" t="s">
        <v>34</v>
      </c>
      <c r="AI13" s="1">
        <v>214.56872766849321</v>
      </c>
    </row>
    <row r="14" spans="28:35" x14ac:dyDescent="0.2">
      <c r="AB14" s="37" t="s">
        <v>35</v>
      </c>
      <c r="AC14" s="1">
        <v>23.567937540580573</v>
      </c>
      <c r="AE14" s="38" t="s">
        <v>35</v>
      </c>
      <c r="AF14" s="1">
        <v>15.626556491474211</v>
      </c>
      <c r="AH14" s="38" t="s">
        <v>35</v>
      </c>
      <c r="AI14" s="1">
        <v>46039.738893276</v>
      </c>
    </row>
    <row r="15" spans="28:35" x14ac:dyDescent="0.2">
      <c r="AB15" s="37" t="s">
        <v>36</v>
      </c>
      <c r="AC15" s="1">
        <v>4.7442878382474785</v>
      </c>
      <c r="AE15" s="38" t="s">
        <v>36</v>
      </c>
      <c r="AF15" s="1">
        <v>-1.4471707032039389</v>
      </c>
      <c r="AH15" s="38" t="s">
        <v>36</v>
      </c>
      <c r="AI15" s="1">
        <v>-1.7158256375568299</v>
      </c>
    </row>
    <row r="16" spans="28:35" x14ac:dyDescent="0.2">
      <c r="AB16" s="37" t="s">
        <v>37</v>
      </c>
      <c r="AC16" s="1">
        <v>1.6447757638390159</v>
      </c>
      <c r="AE16" s="38" t="s">
        <v>37</v>
      </c>
      <c r="AF16" s="1">
        <v>0.50056583809040744</v>
      </c>
      <c r="AH16" s="38" t="s">
        <v>37</v>
      </c>
      <c r="AI16" s="1">
        <v>-0.22953058524841083</v>
      </c>
    </row>
    <row r="17" spans="28:35" x14ac:dyDescent="0.2">
      <c r="AB17" s="37" t="s">
        <v>38</v>
      </c>
      <c r="AC17" s="1">
        <v>30.27</v>
      </c>
      <c r="AE17" s="38" t="s">
        <v>38</v>
      </c>
      <c r="AF17" s="1">
        <v>10.039999999999999</v>
      </c>
      <c r="AH17" s="38" t="s">
        <v>38</v>
      </c>
      <c r="AI17" s="1">
        <v>554</v>
      </c>
    </row>
    <row r="18" spans="28:35" x14ac:dyDescent="0.2">
      <c r="AB18" s="37" t="s">
        <v>39</v>
      </c>
      <c r="AC18" s="1">
        <v>2.95</v>
      </c>
      <c r="AE18" s="38" t="s">
        <v>39</v>
      </c>
      <c r="AF18" s="1">
        <v>2.95</v>
      </c>
      <c r="AH18" s="38" t="s">
        <v>39</v>
      </c>
      <c r="AI18" s="1">
        <v>201</v>
      </c>
    </row>
    <row r="19" spans="28:35" x14ac:dyDescent="0.2">
      <c r="AB19" s="37" t="s">
        <v>40</v>
      </c>
      <c r="AC19" s="1">
        <v>33.22</v>
      </c>
      <c r="AE19" s="38" t="s">
        <v>40</v>
      </c>
      <c r="AF19" s="1">
        <v>12.99</v>
      </c>
      <c r="AH19" s="38" t="s">
        <v>40</v>
      </c>
      <c r="AI19" s="1">
        <v>755</v>
      </c>
    </row>
    <row r="20" spans="28:35" x14ac:dyDescent="0.2">
      <c r="AB20" s="37" t="s">
        <v>41</v>
      </c>
      <c r="AC20" s="1">
        <v>1904.5100000000048</v>
      </c>
      <c r="AE20" s="38" t="s">
        <v>41</v>
      </c>
      <c r="AF20" s="1">
        <v>1801.6800000000044</v>
      </c>
      <c r="AH20" s="38" t="s">
        <v>41</v>
      </c>
      <c r="AI20" s="1">
        <v>121369</v>
      </c>
    </row>
    <row r="21" spans="28:35" x14ac:dyDescent="0.2">
      <c r="AB21" s="37" t="s">
        <v>42</v>
      </c>
      <c r="AC21" s="1">
        <v>262</v>
      </c>
      <c r="AE21" s="38" t="s">
        <v>42</v>
      </c>
      <c r="AF21" s="1">
        <v>262</v>
      </c>
      <c r="AH21" s="38" t="s">
        <v>42</v>
      </c>
      <c r="AI21" s="1">
        <v>262</v>
      </c>
    </row>
    <row r="48" spans="17:22" ht="23.25" x14ac:dyDescent="0.2">
      <c r="Q48" s="33" t="s">
        <v>2</v>
      </c>
      <c r="R48" s="34" t="s">
        <v>3</v>
      </c>
      <c r="S48" s="33" t="s">
        <v>5</v>
      </c>
      <c r="T48" s="33" t="s">
        <v>6</v>
      </c>
      <c r="U48" s="33" t="s">
        <v>7</v>
      </c>
      <c r="V48" s="33" t="s">
        <v>8</v>
      </c>
    </row>
    <row r="49" spans="17:22" ht="23.25" x14ac:dyDescent="0.35">
      <c r="Q49" s="35" t="s">
        <v>12</v>
      </c>
      <c r="R49" s="36">
        <v>33.22</v>
      </c>
      <c r="S49" s="36" t="s">
        <v>14</v>
      </c>
      <c r="T49" s="36" t="s">
        <v>16</v>
      </c>
      <c r="U49" s="36" t="s">
        <v>22</v>
      </c>
      <c r="V49" s="35" t="s">
        <v>27</v>
      </c>
    </row>
    <row r="50" spans="17:22" ht="23.25" x14ac:dyDescent="0.35">
      <c r="Q50" s="35" t="s">
        <v>17</v>
      </c>
      <c r="R50" s="36">
        <v>29.05</v>
      </c>
      <c r="S50" s="36" t="s">
        <v>14</v>
      </c>
      <c r="T50" s="36" t="s">
        <v>16</v>
      </c>
      <c r="U50" s="36" t="s">
        <v>22</v>
      </c>
      <c r="V50" s="35" t="s">
        <v>27</v>
      </c>
    </row>
    <row r="51" spans="17:22" ht="23.25" x14ac:dyDescent="0.35">
      <c r="Q51" s="35" t="s">
        <v>15</v>
      </c>
      <c r="R51" s="36">
        <v>27.99</v>
      </c>
      <c r="S51" s="36" t="s">
        <v>14</v>
      </c>
      <c r="T51" s="36" t="s">
        <v>16</v>
      </c>
      <c r="U51" s="36" t="s">
        <v>22</v>
      </c>
      <c r="V51" s="35" t="s">
        <v>27</v>
      </c>
    </row>
    <row r="52" spans="17:22" ht="23.25" x14ac:dyDescent="0.35">
      <c r="Q52" s="35" t="s">
        <v>9</v>
      </c>
      <c r="R52" s="36">
        <v>25.5</v>
      </c>
      <c r="S52" s="36" t="s">
        <v>14</v>
      </c>
      <c r="T52" s="36" t="s">
        <v>16</v>
      </c>
      <c r="U52" s="36" t="s">
        <v>22</v>
      </c>
      <c r="V52" s="35" t="s">
        <v>27</v>
      </c>
    </row>
    <row r="53" spans="17:22" ht="23.25" x14ac:dyDescent="0.35">
      <c r="Q53" s="35" t="s">
        <v>13</v>
      </c>
      <c r="R53" s="36">
        <v>21.44</v>
      </c>
      <c r="S53" s="36" t="s">
        <v>14</v>
      </c>
      <c r="T53" s="36" t="s">
        <v>16</v>
      </c>
      <c r="U53" s="36" t="s">
        <v>22</v>
      </c>
      <c r="V53" s="35" t="s">
        <v>27</v>
      </c>
    </row>
  </sheetData>
  <mergeCells count="3">
    <mergeCell ref="AB8:AC8"/>
    <mergeCell ref="AH8:AI8"/>
    <mergeCell ref="AE8:A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After Cleaning</vt:lpstr>
      <vt:lpstr>Tables &amp; Dashboard</vt:lpstr>
      <vt:lpstr>Statistics &amp; Outliers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Eng.Mohamed Hafez</dc:creator>
  <cp:lastModifiedBy>ABDULLAH JABER</cp:lastModifiedBy>
  <dcterms:created xsi:type="dcterms:W3CDTF">2023-02-14T11:15:23Z</dcterms:created>
  <dcterms:modified xsi:type="dcterms:W3CDTF">2025-09-24T17:41:43Z</dcterms:modified>
</cp:coreProperties>
</file>