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CC\Semester 2\PROG2007-Programming-2\Assignment1\"/>
    </mc:Choice>
  </mc:AlternateContent>
  <xr:revisionPtr revIDLastSave="0" documentId="13_ncr:1_{84552636-0D5F-4ADD-93E5-A0040D95D326}" xr6:coauthVersionLast="45" xr6:coauthVersionMax="45" xr10:uidLastSave="{00000000-0000-0000-0000-000000000000}"/>
  <bookViews>
    <workbookView xWindow="28680" yWindow="2475" windowWidth="24240" windowHeight="13140" xr2:uid="{753CEF3B-93A0-7D4E-93A4-48309E646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l="1"/>
  <c r="B8" i="1" s="1"/>
  <c r="B10" i="1" l="1"/>
  <c r="B17" i="1" s="1"/>
  <c r="B9" i="1"/>
  <c r="B16" i="1" s="1"/>
  <c r="B13" i="1" l="1"/>
  <c r="B12" i="1"/>
  <c r="B14" i="1" l="1"/>
  <c r="B19" i="1" s="1"/>
</calcChain>
</file>

<file path=xl/sharedStrings.xml><?xml version="1.0" encoding="utf-8"?>
<sst xmlns="http://schemas.openxmlformats.org/spreadsheetml/2006/main" count="49" uniqueCount="37">
  <si>
    <t>Gross Pay</t>
  </si>
  <si>
    <t>Vacation</t>
  </si>
  <si>
    <t>Total Income</t>
  </si>
  <si>
    <t>Federal Tax</t>
  </si>
  <si>
    <t>Provincial Tax</t>
  </si>
  <si>
    <t>Total Tax</t>
  </si>
  <si>
    <t>CPP</t>
  </si>
  <si>
    <t>EI</t>
  </si>
  <si>
    <t>Net Pay</t>
  </si>
  <si>
    <t>Hours Worked</t>
  </si>
  <si>
    <t>Hourly Wage</t>
  </si>
  <si>
    <t>Annual Income</t>
  </si>
  <si>
    <t>Annual CPP</t>
  </si>
  <si>
    <t>Annual EI</t>
  </si>
  <si>
    <t>Fed Personal Amt</t>
  </si>
  <si>
    <t>Prov Personal Amt</t>
  </si>
  <si>
    <t>Employment Amt</t>
  </si>
  <si>
    <t># of Pays in a Year</t>
  </si>
  <si>
    <t>CPP Deduction</t>
  </si>
  <si>
    <t>EI Deduction</t>
  </si>
  <si>
    <t>Federal Tax Deduction</t>
  </si>
  <si>
    <t>Provincial Tax Deduction</t>
  </si>
  <si>
    <t>Enter values here</t>
  </si>
  <si>
    <t>CPP Exception Amt</t>
  </si>
  <si>
    <t>2020 Pay Information</t>
  </si>
  <si>
    <t>Hours Worked * Hourly Wage</t>
  </si>
  <si>
    <t>Gross Pay * 0.04</t>
  </si>
  <si>
    <t>Gross Pay + Vacation</t>
  </si>
  <si>
    <t>Total Income *  # of Pays in a Year</t>
  </si>
  <si>
    <t>(Annual Income - CPP Exception Amt) * CPP Deduction</t>
  </si>
  <si>
    <t>Annual Income * EI Deduction</t>
  </si>
  <si>
    <t>(Annual Income - Fed Personal Amt - Annual CPP - Annual EI - Employment Amt) * Federal Tax Deduction /  # of Pays in a Year</t>
  </si>
  <si>
    <t>(Annual Income - Annual CPP - Annual EI - Prov Personal Amt) *  Provincial Tax Deduction / # of Pays in a Year</t>
  </si>
  <si>
    <t>Federal Tax + Provincial Tax</t>
  </si>
  <si>
    <t>Annual CPP / # of Pays in a Year</t>
  </si>
  <si>
    <t>Annual EI / # of Pays in a Year</t>
  </si>
  <si>
    <t>Total Income - Total Tax - CPP -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</si>
</sst>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4" fillId="3" borderId="1" xfId="3" applyNumberFormat="1"/>
    <xf numFmtId="0" fontId="1" fillId="4" borderId="0" xfId="5"/>
    <xf numFmtId="44" fontId="4" fillId="3" borderId="7" xfId="3" applyNumberFormat="1" applyBorder="1"/>
    <xf numFmtId="44" fontId="7" fillId="3" borderId="2" xfId="2" applyNumberFormat="1" applyFont="1"/>
    <xf numFmtId="0" fontId="8" fillId="8" borderId="3" xfId="4" applyFont="1" applyFill="1"/>
    <xf numFmtId="0" fontId="8" fillId="9" borderId="4" xfId="5" applyFont="1" applyFill="1" applyBorder="1"/>
    <xf numFmtId="0" fontId="1" fillId="7" borderId="10" xfId="8" applyBorder="1"/>
    <xf numFmtId="0" fontId="1" fillId="7" borderId="11" xfId="8" applyBorder="1"/>
    <xf numFmtId="0" fontId="1" fillId="7" borderId="12" xfId="8" applyBorder="1"/>
    <xf numFmtId="0" fontId="9" fillId="6" borderId="5" xfId="7" applyFont="1" applyBorder="1"/>
    <xf numFmtId="44" fontId="9" fillId="6" borderId="5" xfId="7" applyNumberFormat="1" applyFont="1" applyBorder="1"/>
    <xf numFmtId="9" fontId="9" fillId="6" borderId="5" xfId="7" applyNumberFormat="1" applyFont="1" applyBorder="1"/>
    <xf numFmtId="10" fontId="9" fillId="6" borderId="5" xfId="7" applyNumberFormat="1" applyFont="1" applyBorder="1"/>
    <xf numFmtId="0" fontId="9" fillId="6" borderId="6" xfId="7" applyFont="1" applyBorder="1"/>
    <xf numFmtId="0" fontId="11" fillId="4" borderId="0" xfId="5" applyFont="1"/>
    <xf numFmtId="0" fontId="12" fillId="4" borderId="0" xfId="5" applyFont="1"/>
    <xf numFmtId="44" fontId="13" fillId="3" borderId="1" xfId="3" applyNumberFormat="1" applyFont="1"/>
    <xf numFmtId="44" fontId="14" fillId="3" borderId="1" xfId="3" applyNumberFormat="1" applyFont="1"/>
    <xf numFmtId="0" fontId="10" fillId="2" borderId="4" xfId="1" applyFont="1" applyBorder="1" applyProtection="1">
      <protection locked="0"/>
    </xf>
    <xf numFmtId="44" fontId="10" fillId="2" borderId="4" xfId="1" applyNumberFormat="1" applyFont="1" applyBorder="1" applyProtection="1">
      <protection locked="0"/>
    </xf>
    <xf numFmtId="0" fontId="0" fillId="7" borderId="11" xfId="8" applyFont="1" applyBorder="1"/>
    <xf numFmtId="44" fontId="9" fillId="6" borderId="5" xfId="9" applyFont="1" applyFill="1" applyBorder="1"/>
    <xf numFmtId="164" fontId="9" fillId="6" borderId="5" xfId="7" applyNumberFormat="1" applyFont="1" applyBorder="1"/>
    <xf numFmtId="0" fontId="11" fillId="4" borderId="0" xfId="5" applyFont="1" applyAlignment="1">
      <alignment vertical="top"/>
    </xf>
    <xf numFmtId="0" fontId="0" fillId="0" borderId="0" xfId="0" applyAlignment="1">
      <alignment horizontal="left" vertical="top" wrapText="1"/>
    </xf>
    <xf numFmtId="0" fontId="11" fillId="4" borderId="0" xfId="5" applyFont="1" applyAlignment="1">
      <alignment vertical="top" wrapText="1"/>
    </xf>
    <xf numFmtId="0" fontId="0" fillId="0" borderId="0" xfId="0" applyAlignment="1">
      <alignment vertical="top" wrapText="1"/>
    </xf>
    <xf numFmtId="0" fontId="6" fillId="5" borderId="8" xfId="6" applyBorder="1" applyAlignment="1">
      <alignment horizontal="center"/>
    </xf>
    <xf numFmtId="0" fontId="6" fillId="5" borderId="9" xfId="6" applyBorder="1" applyAlignment="1">
      <alignment horizontal="center"/>
    </xf>
  </cellXfs>
  <cellStyles count="10">
    <cellStyle name="20% - Accent1" xfId="5" builtinId="30"/>
    <cellStyle name="20% - Accent2" xfId="7" builtinId="34"/>
    <cellStyle name="40% - Accent2" xfId="8" builtinId="35"/>
    <cellStyle name="Accent2" xfId="6" builtinId="33"/>
    <cellStyle name="Calculation" xfId="3" builtinId="22"/>
    <cellStyle name="Currency" xfId="9" builtinId="4"/>
    <cellStyle name="Input" xfId="1" builtinId="20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0</xdr:row>
      <xdr:rowOff>111125</xdr:rowOff>
    </xdr:from>
    <xdr:to>
      <xdr:col>2</xdr:col>
      <xdr:colOff>412750</xdr:colOff>
      <xdr:row>0</xdr:row>
      <xdr:rowOff>111125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2C7615-8EF6-F949-AFC6-C316320CE9A6}"/>
            </a:ext>
          </a:extLst>
        </xdr:cNvPr>
        <xdr:cNvCxnSpPr/>
      </xdr:nvCxnSpPr>
      <xdr:spPr>
        <a:xfrm flipH="1">
          <a:off x="2151063" y="111125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79375</xdr:colOff>
      <xdr:row>1</xdr:row>
      <xdr:rowOff>103187</xdr:rowOff>
    </xdr:from>
    <xdr:to>
      <xdr:col>2</xdr:col>
      <xdr:colOff>412750</xdr:colOff>
      <xdr:row>1</xdr:row>
      <xdr:rowOff>103187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36DB2F5-291C-8242-8E1B-B61D357AD05A}"/>
            </a:ext>
          </a:extLst>
        </xdr:cNvPr>
        <xdr:cNvCxnSpPr/>
      </xdr:nvCxnSpPr>
      <xdr:spPr>
        <a:xfrm flipH="1">
          <a:off x="2151063" y="341312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6981-4F11-8B4D-B5CD-3BFEE52ED7F1}">
  <dimension ref="A1:H20"/>
  <sheetViews>
    <sheetView tabSelected="1" topLeftCell="A2" zoomScale="115" zoomScaleNormal="115" workbookViewId="0">
      <selection activeCell="H4" sqref="H4:H19"/>
    </sheetView>
  </sheetViews>
  <sheetFormatPr defaultColWidth="11" defaultRowHeight="15.75" x14ac:dyDescent="0.25"/>
  <cols>
    <col min="1" max="1" width="15.5" customWidth="1"/>
    <col min="2" max="2" width="11.625" bestFit="1" customWidth="1"/>
    <col min="3" max="3" width="6.375" customWidth="1"/>
    <col min="4" max="4" width="20.125" bestFit="1" customWidth="1"/>
    <col min="5" max="5" width="11.625" bestFit="1" customWidth="1"/>
    <col min="7" max="7" width="13.25" customWidth="1"/>
    <col min="8" max="8" width="44.375" customWidth="1"/>
  </cols>
  <sheetData>
    <row r="1" spans="1:8" ht="18.75" x14ac:dyDescent="0.3">
      <c r="A1" s="6" t="s">
        <v>9</v>
      </c>
      <c r="B1" s="19">
        <v>40</v>
      </c>
      <c r="D1" t="s">
        <v>22</v>
      </c>
    </row>
    <row r="2" spans="1:8" ht="18.75" x14ac:dyDescent="0.3">
      <c r="A2" s="6" t="s">
        <v>10</v>
      </c>
      <c r="B2" s="20">
        <v>18</v>
      </c>
      <c r="D2" t="s">
        <v>22</v>
      </c>
    </row>
    <row r="3" spans="1:8" x14ac:dyDescent="0.25">
      <c r="A3" s="2"/>
      <c r="B3" s="3"/>
    </row>
    <row r="4" spans="1:8" x14ac:dyDescent="0.25">
      <c r="A4" s="15" t="s">
        <v>0</v>
      </c>
      <c r="B4" s="17">
        <f>B1*B2</f>
        <v>720</v>
      </c>
      <c r="D4" s="28" t="s">
        <v>24</v>
      </c>
      <c r="E4" s="29"/>
      <c r="G4" s="15" t="s">
        <v>0</v>
      </c>
      <c r="H4" t="s">
        <v>25</v>
      </c>
    </row>
    <row r="5" spans="1:8" x14ac:dyDescent="0.25">
      <c r="A5" s="15" t="s">
        <v>1</v>
      </c>
      <c r="B5" s="17">
        <f>B4*0.04</f>
        <v>28.8</v>
      </c>
      <c r="D5" s="7"/>
      <c r="E5" s="10"/>
      <c r="G5" s="15" t="s">
        <v>1</v>
      </c>
      <c r="H5" t="s">
        <v>26</v>
      </c>
    </row>
    <row r="6" spans="1:8" x14ac:dyDescent="0.25">
      <c r="A6" s="16" t="s">
        <v>2</v>
      </c>
      <c r="B6" s="18">
        <f>B4+B5</f>
        <v>748.8</v>
      </c>
      <c r="D6" s="8" t="s">
        <v>17</v>
      </c>
      <c r="E6" s="10">
        <v>26</v>
      </c>
      <c r="G6" s="16" t="s">
        <v>2</v>
      </c>
      <c r="H6" t="s">
        <v>27</v>
      </c>
    </row>
    <row r="7" spans="1:8" x14ac:dyDescent="0.25">
      <c r="A7" s="15"/>
      <c r="B7" s="17"/>
      <c r="D7" s="8"/>
      <c r="E7" s="10"/>
      <c r="G7" s="15"/>
    </row>
    <row r="8" spans="1:8" x14ac:dyDescent="0.25">
      <c r="A8" s="15" t="s">
        <v>11</v>
      </c>
      <c r="B8" s="17">
        <f>B6*E6</f>
        <v>19468.8</v>
      </c>
      <c r="D8" s="8" t="s">
        <v>16</v>
      </c>
      <c r="E8" s="11">
        <v>1245</v>
      </c>
      <c r="G8" s="15" t="s">
        <v>11</v>
      </c>
      <c r="H8" t="s">
        <v>28</v>
      </c>
    </row>
    <row r="9" spans="1:8" x14ac:dyDescent="0.25">
      <c r="A9" s="15" t="s">
        <v>12</v>
      </c>
      <c r="B9" s="17">
        <f>(B8-E9)*E16</f>
        <v>838.36199999999997</v>
      </c>
      <c r="D9" s="21" t="s">
        <v>23</v>
      </c>
      <c r="E9" s="22">
        <v>3500</v>
      </c>
      <c r="G9" s="15" t="s">
        <v>12</v>
      </c>
      <c r="H9" t="s">
        <v>29</v>
      </c>
    </row>
    <row r="10" spans="1:8" x14ac:dyDescent="0.25">
      <c r="A10" s="15" t="s">
        <v>13</v>
      </c>
      <c r="B10" s="17">
        <f>B8*E17</f>
        <v>307.60704000000004</v>
      </c>
      <c r="D10" s="8" t="s">
        <v>14</v>
      </c>
      <c r="E10" s="11">
        <v>13229</v>
      </c>
      <c r="G10" s="15" t="s">
        <v>13</v>
      </c>
      <c r="H10" t="s">
        <v>30</v>
      </c>
    </row>
    <row r="11" spans="1:8" x14ac:dyDescent="0.25">
      <c r="A11" s="15"/>
      <c r="B11" s="17"/>
      <c r="D11" s="8" t="s">
        <v>15</v>
      </c>
      <c r="E11" s="11">
        <v>11481</v>
      </c>
      <c r="G11" s="15"/>
    </row>
    <row r="12" spans="1:8" ht="49.5" customHeight="1" x14ac:dyDescent="0.25">
      <c r="A12" s="15" t="s">
        <v>3</v>
      </c>
      <c r="B12" s="17">
        <f>(B8-E10-B9-B10-E8)*E13/E6</f>
        <v>22.204793999999996</v>
      </c>
      <c r="D12" s="8"/>
      <c r="E12" s="10"/>
      <c r="G12" s="24" t="s">
        <v>3</v>
      </c>
      <c r="H12" s="25" t="s">
        <v>31</v>
      </c>
    </row>
    <row r="13" spans="1:8" ht="49.5" customHeight="1" x14ac:dyDescent="0.25">
      <c r="A13" s="15" t="s">
        <v>4</v>
      </c>
      <c r="B13" s="17">
        <f>(B8-B9-B10-E11)*E14/E6</f>
        <v>22.317526296830767</v>
      </c>
      <c r="D13" s="8" t="s">
        <v>20</v>
      </c>
      <c r="E13" s="12">
        <v>0.15</v>
      </c>
      <c r="G13" s="26" t="s">
        <v>4</v>
      </c>
      <c r="H13" s="27" t="s">
        <v>32</v>
      </c>
    </row>
    <row r="14" spans="1:8" x14ac:dyDescent="0.25">
      <c r="A14" s="16" t="s">
        <v>5</v>
      </c>
      <c r="B14" s="18">
        <f>B12+B13</f>
        <v>44.522320296830763</v>
      </c>
      <c r="D14" s="8" t="s">
        <v>21</v>
      </c>
      <c r="E14" s="23">
        <v>8.4809999999999997E-2</v>
      </c>
      <c r="G14" s="16" t="s">
        <v>5</v>
      </c>
      <c r="H14" t="s">
        <v>33</v>
      </c>
    </row>
    <row r="15" spans="1:8" x14ac:dyDescent="0.25">
      <c r="A15" s="15"/>
      <c r="B15" s="17"/>
      <c r="D15" s="8"/>
      <c r="E15" s="10"/>
      <c r="G15" s="15"/>
    </row>
    <row r="16" spans="1:8" x14ac:dyDescent="0.25">
      <c r="A16" s="16"/>
      <c r="B16" s="18">
        <f>B9/E6</f>
        <v>32.244692307692304</v>
      </c>
      <c r="D16" s="8" t="s">
        <v>18</v>
      </c>
      <c r="E16" s="13">
        <v>5.2499999999999998E-2</v>
      </c>
      <c r="G16" s="16" t="s">
        <v>6</v>
      </c>
      <c r="H16" t="s">
        <v>34</v>
      </c>
    </row>
    <row r="17" spans="1:8" x14ac:dyDescent="0.25">
      <c r="A17" s="16" t="s">
        <v>7</v>
      </c>
      <c r="B17" s="18">
        <f>B10/E6</f>
        <v>11.831040000000002</v>
      </c>
      <c r="D17" s="8" t="s">
        <v>19</v>
      </c>
      <c r="E17" s="13">
        <v>1.5800000000000002E-2</v>
      </c>
      <c r="G17" s="16" t="s">
        <v>7</v>
      </c>
      <c r="H17" t="s">
        <v>35</v>
      </c>
    </row>
    <row r="18" spans="1:8" x14ac:dyDescent="0.25">
      <c r="A18" s="2"/>
      <c r="B18" s="1"/>
      <c r="D18" s="9"/>
      <c r="E18" s="14"/>
      <c r="G18" s="2"/>
    </row>
    <row r="19" spans="1:8" ht="19.5" thickBot="1" x14ac:dyDescent="0.35">
      <c r="A19" s="5" t="s">
        <v>8</v>
      </c>
      <c r="B19" s="4">
        <f>B6-B14-B16-B17</f>
        <v>660.20194739547685</v>
      </c>
      <c r="G19" s="5" t="s">
        <v>8</v>
      </c>
      <c r="H19" t="s">
        <v>36</v>
      </c>
    </row>
    <row r="20" spans="1:8" ht="16.5" thickTop="1" x14ac:dyDescent="0.25"/>
  </sheetData>
  <mergeCells count="1">
    <mergeCell ref="D4:E4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Shewan,Brian</dc:creator>
  <cp:lastModifiedBy>Karson,Abdullah</cp:lastModifiedBy>
  <cp:lastPrinted>2020-01-04T17:08:24Z</cp:lastPrinted>
  <dcterms:created xsi:type="dcterms:W3CDTF">2018-06-20T17:30:37Z</dcterms:created>
  <dcterms:modified xsi:type="dcterms:W3CDTF">2020-01-26T18:27:30Z</dcterms:modified>
</cp:coreProperties>
</file>